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updateLinks="never" codeName="ThisWorkbook"/>
  <xr:revisionPtr revIDLastSave="0" documentId="13_ncr:1_{B9C7ED87-3733-4789-A206-E9C95436652A}" xr6:coauthVersionLast="47" xr6:coauthVersionMax="47" xr10:uidLastSave="{00000000-0000-0000-0000-000000000000}"/>
  <bookViews>
    <workbookView xWindow="28680" yWindow="-12795" windowWidth="16440" windowHeight="28320" tabRatio="852" firstSheet="4" activeTab="4" xr2:uid="{00000000-000D-0000-FFFF-FFFF00000000}"/>
  </bookViews>
  <sheets>
    <sheet name="Sheet1セル結合前" sheetId="8" state="hidden" r:id="rId1"/>
    <sheet name="コードマスタ" sheetId="5" state="hidden" r:id="rId2"/>
    <sheet name="Sheet1" sheetId="24" state="hidden" r:id="rId3"/>
    <sheet name="取込設定" sheetId="23" state="hidden" r:id="rId4"/>
    <sheet name="注意事項" sheetId="51" r:id="rId5"/>
    <sheet name="許可_1" sheetId="43" r:id="rId6"/>
    <sheet name="許可_2" sheetId="44" r:id="rId7"/>
    <sheet name="更新_1" sheetId="45" r:id="rId8"/>
    <sheet name="変更_1" sheetId="46" r:id="rId9"/>
    <sheet name="変更_2 (2)" sheetId="53" state="hidden" r:id="rId10"/>
    <sheet name="変更_2" sheetId="37" r:id="rId11"/>
    <sheet name="変更_3" sheetId="54" r:id="rId12"/>
    <sheet name="変更_4" sheetId="52" r:id="rId13"/>
    <sheet name="変更_5" sheetId="50" r:id="rId14"/>
    <sheet name="変更_6" sheetId="47" r:id="rId15"/>
    <sheet name="休止_1" sheetId="30" state="hidden" r:id="rId16"/>
    <sheet name="廃止_1" sheetId="48" state="hidden" r:id="rId17"/>
    <sheet name="再開_1" sheetId="49" state="hidden" r:id="rId18"/>
    <sheet name="書換_1" sheetId="26" r:id="rId19"/>
    <sheet name="再交付_1" sheetId="28" r:id="rId20"/>
    <sheet name="兼務許可_1" sheetId="29" r:id="rId21"/>
    <sheet name="年月日" sheetId="25" state="hidden" r:id="rId22"/>
    <sheet name="取込設定_Select結果上書き" sheetId="17" state="hidden" r:id="rId23"/>
    <sheet name="取込設定_Select直後のDT版" sheetId="15" state="hidden" r:id="rId24"/>
    <sheet name="取込設定_ページセッション版" sheetId="12" state="hidden" r:id="rId25"/>
    <sheet name="Select項目名" sheetId="16" state="hidden" r:id="rId26"/>
    <sheet name="YAG010_Select_01" sheetId="10" state="hidden" r:id="rId27"/>
    <sheet name="YAG010_Select_01_Kenmu" sheetId="14" state="hidden" r:id="rId28"/>
    <sheet name="houkoku" sheetId="2" state="hidden" r:id="rId29"/>
  </sheets>
  <externalReferences>
    <externalReference r:id="rId30"/>
    <externalReference r:id="rId31"/>
    <externalReference r:id="rId32"/>
  </externalReferences>
  <definedNames>
    <definedName name="_xlnm._FilterDatabase" localSheetId="3" hidden="1">取込設定!$A$2:$U$1172</definedName>
    <definedName name="_xlnm._FilterDatabase" localSheetId="22" hidden="1">取込設定_Select結果上書き!$A$1:$S$1</definedName>
    <definedName name="_xlnm._FilterDatabase" localSheetId="23" hidden="1">取込設定_Select直後のDT版!$A$1:$L$1</definedName>
    <definedName name="_xlnm._FilterDatabase" localSheetId="24" hidden="1">取込設定_ページセッション版!$A$1:$N$1</definedName>
    <definedName name="_Key1" hidden="1">#REF!</definedName>
    <definedName name="_Key2" hidden="1">#REF!</definedName>
    <definedName name="_Order1" hidden="1">255</definedName>
    <definedName name="_Order2" hidden="1">255</definedName>
    <definedName name="_Sort" hidden="1">#REF!</definedName>
    <definedName name="○×選択" localSheetId="21">[1]コードマスタ!$A$2:$A$4</definedName>
    <definedName name="○×選択">コードマスタ!$A$2:$A$4</definedName>
    <definedName name="aaaa" localSheetId="2" hidden="1">{#N/A,#N/A,FALSE,"Windows";#N/A,#N/A,FALSE,"Windows (2)";#N/A,#N/A,FALSE,"Windows(Note)";#N/A,#N/A,FALSE,"Windows(Note) (2)";#N/A,#N/A,FALSE,"Macintosh";#N/A,#N/A,FALSE,"Macintosh (2)"}</definedName>
    <definedName name="aaaa" localSheetId="20" hidden="1">{#N/A,#N/A,FALSE,"Windows";#N/A,#N/A,FALSE,"Windows (2)";#N/A,#N/A,FALSE,"Windows(Note)";#N/A,#N/A,FALSE,"Windows(Note) (2)";#N/A,#N/A,FALSE,"Macintosh";#N/A,#N/A,FALSE,"Macintosh (2)"}</definedName>
    <definedName name="aaaa" localSheetId="19" hidden="1">{#N/A,#N/A,FALSE,"Windows";#N/A,#N/A,FALSE,"Windows (2)";#N/A,#N/A,FALSE,"Windows(Note)";#N/A,#N/A,FALSE,"Windows(Note) (2)";#N/A,#N/A,FALSE,"Macintosh";#N/A,#N/A,FALSE,"Macintosh (2)"}</definedName>
    <definedName name="aaaa" localSheetId="3" hidden="1">{#N/A,#N/A,FALSE,"Windows";#N/A,#N/A,FALSE,"Windows (2)";#N/A,#N/A,FALSE,"Windows(Note)";#N/A,#N/A,FALSE,"Windows(Note) (2)";#N/A,#N/A,FALSE,"Macintosh";#N/A,#N/A,FALSE,"Macintosh (2)"}</definedName>
    <definedName name="aaaa" localSheetId="18" hidden="1">{#N/A,#N/A,FALSE,"Windows";#N/A,#N/A,FALSE,"Windows (2)";#N/A,#N/A,FALSE,"Windows(Note)";#N/A,#N/A,FALSE,"Windows(Note) (2)";#N/A,#N/A,FALSE,"Macintosh";#N/A,#N/A,FALSE,"Macintosh (2)"}</definedName>
    <definedName name="aaaa" localSheetId="4" hidden="1">{#N/A,#N/A,FALSE,"Windows";#N/A,#N/A,FALSE,"Windows (2)";#N/A,#N/A,FALSE,"Windows(Note)";#N/A,#N/A,FALSE,"Windows(Note) (2)";#N/A,#N/A,FALSE,"Macintosh";#N/A,#N/A,FALSE,"Macintosh (2)"}</definedName>
    <definedName name="aaaa" localSheetId="21" hidden="1">{#N/A,#N/A,FALSE,"Windows";#N/A,#N/A,FALSE,"Windows (2)";#N/A,#N/A,FALSE,"Windows(Note)";#N/A,#N/A,FALSE,"Windows(Note) (2)";#N/A,#N/A,FALSE,"Macintosh";#N/A,#N/A,FALSE,"Macintosh (2)"}</definedName>
    <definedName name="aaaa" localSheetId="8"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9" hidden="1">{#N/A,#N/A,FALSE,"Windows";#N/A,#N/A,FALSE,"Windows (2)";#N/A,#N/A,FALSE,"Windows(Note)";#N/A,#N/A,FALSE,"Windows(Note) (2)";#N/A,#N/A,FALSE,"Macintosh";#N/A,#N/A,FALSE,"Macintosh (2)"}</definedName>
    <definedName name="aaaa" localSheetId="11"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localSheetId="13" hidden="1">{#N/A,#N/A,FALSE,"Windows";#N/A,#N/A,FALSE,"Windows (2)";#N/A,#N/A,FALSE,"Windows(Note)";#N/A,#N/A,FALSE,"Windows(Note) (2)";#N/A,#N/A,FALSE,"Macintosh";#N/A,#N/A,FALSE,"Macintosh (2)"}</definedName>
    <definedName name="aaaa" localSheetId="14"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localSheetId="4" hidden="1">{#N/A,#N/A,FALSE,"Windows";#N/A,#N/A,FALSE,"Windows (2)";#N/A,#N/A,FALSE,"Windows(Note)";#N/A,#N/A,FALSE,"Windows(Note) (2)";#N/A,#N/A,FALSE,"Macintosh";#N/A,#N/A,FALSE,"Macintosh (2)"}</definedName>
    <definedName name="bbbb" hidden="1">{#N/A,#N/A,FALSE,"Windows";#N/A,#N/A,FALSE,"Windows (2)";#N/A,#N/A,FALSE,"Windows(Note)";#N/A,#N/A,FALSE,"Windows(Note) (2)";#N/A,#N/A,FALSE,"Macintosh";#N/A,#N/A,FALSE,"Macintosh (2)"}</definedName>
    <definedName name="HTML_CodePage" hidden="1">932</definedName>
    <definedName name="HTML_Control" localSheetId="2" hidden="1">{"'100DPro'!$A$1:$H$149"}</definedName>
    <definedName name="HTML_Control" localSheetId="20" hidden="1">{"'100DPro'!$A$1:$H$149"}</definedName>
    <definedName name="HTML_Control" localSheetId="19" hidden="1">{"'100DPro'!$A$1:$H$149"}</definedName>
    <definedName name="HTML_Control" localSheetId="3" hidden="1">{"'100DPro'!$A$1:$H$149"}</definedName>
    <definedName name="HTML_Control" localSheetId="18" hidden="1">{"'100DPro'!$A$1:$H$149"}</definedName>
    <definedName name="HTML_Control" localSheetId="4" hidden="1">{"'100DPro'!$A$1:$H$149"}</definedName>
    <definedName name="HTML_Control" localSheetId="21" hidden="1">{"'100DPro'!$A$1:$H$149"}</definedName>
    <definedName name="HTML_Control" localSheetId="8" hidden="1">{"'100DPro'!$A$1:$H$149"}</definedName>
    <definedName name="HTML_Control" localSheetId="10" hidden="1">{"'100DPro'!$A$1:$H$149"}</definedName>
    <definedName name="HTML_Control" localSheetId="9" hidden="1">{"'100DPro'!$A$1:$H$149"}</definedName>
    <definedName name="HTML_Control" localSheetId="11" hidden="1">{"'100DPro'!$A$1:$H$149"}</definedName>
    <definedName name="HTML_Control" localSheetId="12" hidden="1">{"'100DPro'!$A$1:$H$149"}</definedName>
    <definedName name="HTML_Control" localSheetId="13" hidden="1">{"'100DPro'!$A$1:$H$149"}</definedName>
    <definedName name="HTML_Control" localSheetId="14" hidden="1">{"'100DPro'!$A$1:$H$149"}</definedName>
    <definedName name="HTML_Control" hidden="1">{"'100DPro'!$A$1:$H$149"}</definedName>
    <definedName name="HTML_Control1" localSheetId="4"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2" hidden="1">{#N/A,#N/A,FALSE,"Windows";#N/A,#N/A,FALSE,"Windows (2)";#N/A,#N/A,FALSE,"Windows(Note)";#N/A,#N/A,FALSE,"Windows(Note) (2)";#N/A,#N/A,FALSE,"Macintosh";#N/A,#N/A,FALSE,"Macintosh (2)"}</definedName>
    <definedName name="ITOO" localSheetId="20" hidden="1">{#N/A,#N/A,FALSE,"Windows";#N/A,#N/A,FALSE,"Windows (2)";#N/A,#N/A,FALSE,"Windows(Note)";#N/A,#N/A,FALSE,"Windows(Note) (2)";#N/A,#N/A,FALSE,"Macintosh";#N/A,#N/A,FALSE,"Macintosh (2)"}</definedName>
    <definedName name="ITOO" localSheetId="19" hidden="1">{#N/A,#N/A,FALSE,"Windows";#N/A,#N/A,FALSE,"Windows (2)";#N/A,#N/A,FALSE,"Windows(Note)";#N/A,#N/A,FALSE,"Windows(Note) (2)";#N/A,#N/A,FALSE,"Macintosh";#N/A,#N/A,FALSE,"Macintosh (2)"}</definedName>
    <definedName name="ITOO" localSheetId="3" hidden="1">{#N/A,#N/A,FALSE,"Windows";#N/A,#N/A,FALSE,"Windows (2)";#N/A,#N/A,FALSE,"Windows(Note)";#N/A,#N/A,FALSE,"Windows(Note) (2)";#N/A,#N/A,FALSE,"Macintosh";#N/A,#N/A,FALSE,"Macintosh (2)"}</definedName>
    <definedName name="ITOO" localSheetId="18" hidden="1">{#N/A,#N/A,FALSE,"Windows";#N/A,#N/A,FALSE,"Windows (2)";#N/A,#N/A,FALSE,"Windows(Note)";#N/A,#N/A,FALSE,"Windows(Note) (2)";#N/A,#N/A,FALSE,"Macintosh";#N/A,#N/A,FALSE,"Macintosh (2)"}</definedName>
    <definedName name="ITOO" localSheetId="4" hidden="1">{#N/A,#N/A,FALSE,"Windows";#N/A,#N/A,FALSE,"Windows (2)";#N/A,#N/A,FALSE,"Windows(Note)";#N/A,#N/A,FALSE,"Windows(Note) (2)";#N/A,#N/A,FALSE,"Macintosh";#N/A,#N/A,FALSE,"Macintosh (2)"}</definedName>
    <definedName name="ITOO" localSheetId="21" hidden="1">{#N/A,#N/A,FALSE,"Windows";#N/A,#N/A,FALSE,"Windows (2)";#N/A,#N/A,FALSE,"Windows(Note)";#N/A,#N/A,FALSE,"Windows(Note) (2)";#N/A,#N/A,FALSE,"Macintosh";#N/A,#N/A,FALSE,"Macintosh (2)"}</definedName>
    <definedName name="ITOO" localSheetId="8"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9" hidden="1">{#N/A,#N/A,FALSE,"Windows";#N/A,#N/A,FALSE,"Windows (2)";#N/A,#N/A,FALSE,"Windows(Note)";#N/A,#N/A,FALSE,"Windows(Note) (2)";#N/A,#N/A,FALSE,"Macintosh";#N/A,#N/A,FALSE,"Macintosh (2)"}</definedName>
    <definedName name="ITOO" localSheetId="11"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localSheetId="13" hidden="1">{#N/A,#N/A,FALSE,"Windows";#N/A,#N/A,FALSE,"Windows (2)";#N/A,#N/A,FALSE,"Windows(Note)";#N/A,#N/A,FALSE,"Windows(Note) (2)";#N/A,#N/A,FALSE,"Macintosh";#N/A,#N/A,FALSE,"Macintosh (2)"}</definedName>
    <definedName name="ITOO" localSheetId="14"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許可情報_休止年月日_月" localSheetId="2">Sheet1!$AL$20</definedName>
    <definedName name="NM_許可情報_休止年月日_元号" localSheetId="2">Sheet1!$AG$20</definedName>
    <definedName name="NM_許可情報_休止年月日_日" localSheetId="2">Sheet1!$AN$20</definedName>
    <definedName name="NM_許可情報_休止年月日_年" localSheetId="2">Sheet1!$AJ$20</definedName>
    <definedName name="NM_許可情報_許可番号" localSheetId="2">Sheet1!$P$13</definedName>
    <definedName name="NM_許可情報_業種" localSheetId="2">Sheet1!$AF$13</definedName>
    <definedName name="NM_許可情報_再開年月日_月" localSheetId="2">Sheet1!$AL$23</definedName>
    <definedName name="NM_許可情報_再開年月日_元号" localSheetId="2">Sheet1!$AG$23</definedName>
    <definedName name="NM_許可情報_再開年月日_日" localSheetId="2">Sheet1!$AN$23</definedName>
    <definedName name="NM_許可情報_再開年月日_年" localSheetId="2">Sheet1!$AJ$23</definedName>
    <definedName name="NM_許可情報_事由_その他" localSheetId="2">Sheet1!$M$53</definedName>
    <definedName name="NM_許可情報_事由_営業日・営業時間" localSheetId="2">Sheet1!$AA$44</definedName>
    <definedName name="NM_許可情報_事由_改築" localSheetId="2">Sheet1!$M$29</definedName>
    <definedName name="NM_許可情報_事由_開設者氏名" localSheetId="2">Sheet1!$AE$32</definedName>
    <definedName name="NM_許可情報_事由_開設者住所" localSheetId="2">Sheet1!$M$35</definedName>
    <definedName name="NM_許可情報_事由_開設者変更" localSheetId="2">Sheet1!$X$26</definedName>
    <definedName name="NM_許可情報_事由_完全廃業" localSheetId="2">Sheet1!$M$56</definedName>
    <definedName name="NM_許可情報_事由_管理者" localSheetId="2">Sheet1!$X$35</definedName>
    <definedName name="NM_許可情報_事由_管理者勤務時間" localSheetId="2">Sheet1!$M$38</definedName>
    <definedName name="NM_許可情報_事由_管理者氏名" localSheetId="2">Sheet1!$AE$35</definedName>
    <definedName name="NM_許可情報_事由_管理者住所" localSheetId="2">Sheet1!$AK$35</definedName>
    <definedName name="NM_許可情報_事由_期限切れ" localSheetId="2">Sheet1!$S$56</definedName>
    <definedName name="NM_許可情報_事由_業態変更" localSheetId="2">Sheet1!$AE$26</definedName>
    <definedName name="NM_許可情報_事由_健康サポート薬局" localSheetId="2">Sheet1!$X$50</definedName>
    <definedName name="NM_許可情報_事由_兼営事業" localSheetId="2">Sheet1!$M$44</definedName>
    <definedName name="NM_許可情報_事由_更新切れ" localSheetId="2">Sheet1!$S$29</definedName>
    <definedName name="NM_許可情報_事由_構造設備" localSheetId="2">Sheet1!$M$41</definedName>
    <definedName name="NM_許可情報_事由_構造設備_調剤室" localSheetId="2">Sheet1!$S$41</definedName>
    <definedName name="NM_許可情報_事由_構造設備_無菌調剤室共同利用" localSheetId="2">Sheet1!$AA$41</definedName>
    <definedName name="NM_許可情報_事由_従事者" localSheetId="2">Sheet1!$M$32</definedName>
    <definedName name="NM_許可情報_事由_従事者勤務時間" localSheetId="2">Sheet1!$X$32</definedName>
    <definedName name="NM_許可情報_事由_従事者氏名" localSheetId="2">Sheet1!$S$32</definedName>
    <definedName name="NM_許可情報_事由_新規" localSheetId="2">Sheet1!$M$26</definedName>
    <definedName name="NM_許可情報_事由_店舗移転" localSheetId="2">Sheet1!$S$26</definedName>
    <definedName name="NM_許可情報_事由_店舗名称" localSheetId="2">Sheet1!$S$35</definedName>
    <definedName name="NM_許可情報_事由_特定販売の実施に関する事項" localSheetId="2">Sheet1!$M$50</definedName>
    <definedName name="NM_許可情報_事由_特定販売の実施の有無" localSheetId="2">Sheet1!$X$47</definedName>
    <definedName name="NM_許可情報_事由_販売・授与する医薬品の区分" localSheetId="2">Sheet1!$M$47</definedName>
    <definedName name="NM_許可情報_事由_放射性医薬品の種類" localSheetId="2">Sheet1!$S$44</definedName>
    <definedName name="NM_許可情報_事由_法人切り替え" localSheetId="2">Sheet1!$AK$26</definedName>
    <definedName name="NM_許可情報_事由_役員" localSheetId="2">Sheet1!$AK$32</definedName>
    <definedName name="NM_許可情報_事由_薬剤師不在時間の有無" localSheetId="2">Sheet1!$AE$50</definedName>
    <definedName name="NM_許可情報_書換年月日_月" localSheetId="2">Sheet1!$V$23</definedName>
    <definedName name="NM_許可情報_書換年月日_元号" localSheetId="2">Sheet1!$Q$23</definedName>
    <definedName name="NM_許可情報_書換年月日_日" localSheetId="2">Sheet1!$X$23</definedName>
    <definedName name="NM_許可情報_書換年月日_年" localSheetId="2">Sheet1!$T$23</definedName>
    <definedName name="NM_許可情報_申請届出の内容" localSheetId="2">Sheet1!$P$58</definedName>
    <definedName name="NM_許可情報_申請年月日_月" localSheetId="2">Sheet1!$V$17</definedName>
    <definedName name="NM_許可情報_申請年月日_元号" localSheetId="2">Sheet1!$Q$17</definedName>
    <definedName name="NM_許可情報_申請年月日_日" localSheetId="2">Sheet1!$X$17</definedName>
    <definedName name="NM_許可情報_申請年月日_年" localSheetId="2">Sheet1!$T$17</definedName>
    <definedName name="NM_許可情報_遅延理由提出書あり" localSheetId="2">Sheet1!$AH$14</definedName>
    <definedName name="NM_許可情報_廃止年月日_月" localSheetId="2">Sheet1!$V$20</definedName>
    <definedName name="NM_許可情報_廃止年月日_元号" localSheetId="2">Sheet1!$Q$20</definedName>
    <definedName name="NM_許可情報_廃止年月日_日" localSheetId="2">Sheet1!$X$20</definedName>
    <definedName name="NM_許可情報_廃止年月日_年" localSheetId="2">Sheet1!$T$20</definedName>
    <definedName name="NM_許可情報_変更年月日_月" localSheetId="2">Sheet1!$AL$17</definedName>
    <definedName name="NM_許可情報_変更年月日_元号" localSheetId="2">Sheet1!$AG$17</definedName>
    <definedName name="NM_許可情報_変更年月日_日" localSheetId="2">Sheet1!$AN$17</definedName>
    <definedName name="NM_許可情報_変更年月日_年" localSheetId="2">Sheet1!$AJ$17</definedName>
    <definedName name="NM_業態コード" localSheetId="3">取込設定!$B$1</definedName>
    <definedName name="NM_個別情報_管理医療機器みなし_管理者設置日_月" localSheetId="2">Sheet1!$AK$2297</definedName>
    <definedName name="NM_個別情報_管理医療機器みなし_管理者設置日_元号" localSheetId="2">Sheet1!$AF$2297</definedName>
    <definedName name="NM_個別情報_管理医療機器みなし_管理者設置日_日" localSheetId="2">Sheet1!$AM$2297</definedName>
    <definedName name="NM_個別情報_管理医療機器みなし_管理者設置日_年" localSheetId="2">Sheet1!$AI$2297</definedName>
    <definedName name="NM_個別情報_管理医療機器みなし_管理者名" localSheetId="2">Sheet1!$R$2293</definedName>
    <definedName name="NM_個別情報_管理医療機器みなし_資格" localSheetId="2">Sheet1!$AB$2293</definedName>
    <definedName name="NM_個別情報_管理医療機器みなし_取扱区分" localSheetId="2">Sheet1!$R$2290</definedName>
    <definedName name="NM_個別情報_管理医療機器みなし_住所_建物名" localSheetId="2">Sheet1!$AG$2305</definedName>
    <definedName name="NM_個別情報_管理医療機器みなし_住所_市区町村" localSheetId="2">Sheet1!$U$2302</definedName>
    <definedName name="NM_個別情報_管理医療機器みなし_住所_字" localSheetId="2">Sheet1!$AG$2302</definedName>
    <definedName name="NM_個別情報_管理医療機器みなし_住所_都道府県" localSheetId="2">Sheet1!$AG$2299</definedName>
    <definedName name="NM_個別情報_管理医療機器みなし_住所_番地" localSheetId="2">Sheet1!$U$2305</definedName>
    <definedName name="NM_個別情報_管理医療機器みなし_住所_郵便番号_右" localSheetId="2">Sheet1!$Z$2299</definedName>
    <definedName name="NM_個別情報_管理医療機器みなし_住所_郵便番号_左" localSheetId="2">Sheet1!$U$2299</definedName>
    <definedName name="NM_個別情報_管理医療機器みなし_登録番号" localSheetId="2">Sheet1!$R$2296</definedName>
    <definedName name="NM_個別情報_管理医療機器みなし_特定管理医療機器取扱有" localSheetId="2">Sheet1!$AA$2291</definedName>
    <definedName name="NM_個別情報_構造設備" localSheetId="2">Sheet1!$R$2284</definedName>
    <definedName name="NM_個別情報_取扱品目_AED" localSheetId="2">Sheet1!$X$2312</definedName>
    <definedName name="NM_個別情報_取扱品目_コンタクトレンズ" localSheetId="2">Sheet1!$O$2309</definedName>
    <definedName name="NM_個別情報_取扱品目_プログラム" localSheetId="2">Sheet1!$X$2309</definedName>
    <definedName name="NM_個別情報_取扱品目_高度管理医療機器" localSheetId="2">Sheet1!$AF$2309</definedName>
    <definedName name="NM_個別情報_取扱品目_設置管理医療機器" localSheetId="2">Sheet1!$AF$2312</definedName>
    <definedName name="NM_個別情報_取扱品目_特定保守管理医療機器" localSheetId="2">Sheet1!$O$2312</definedName>
    <definedName name="NM_個別情報_保管場所を含む面積_小数1" localSheetId="2">Sheet1!$W$2281</definedName>
    <definedName name="NM_個別情報_保管場所を含む面積_整数1" localSheetId="2">Sheet1!$R$2281</definedName>
    <definedName name="NM_個別情報_保管場所を含む面積_整数2" localSheetId="2">Sheet1!$S$2281</definedName>
    <definedName name="NM_個別情報_保管場所を含む面積_整数3" localSheetId="2">Sheet1!$T$2281</definedName>
    <definedName name="NM_個別情報_保管場所を含む面積_整数4" localSheetId="2">Sheet1!$U$2281</definedName>
    <definedName name="NM_個別情報_保管場所面積_小数1" localSheetId="2">Sheet1!$AL$2281</definedName>
    <definedName name="NM_個別情報_保管場所面積_整数1" localSheetId="2">Sheet1!$AG$2281</definedName>
    <definedName name="NM_個別情報_保管場所面積_整数2" localSheetId="2">Sheet1!$AH$2281</definedName>
    <definedName name="NM_個別情報_保管場所面積_整数3" localSheetId="2">Sheet1!$AI$2281</definedName>
    <definedName name="NM_個別情報_保管場所面積_整数4" localSheetId="2">Sheet1!$AJ$2281</definedName>
    <definedName name="NM_施設_ＥＭａｉｌ" localSheetId="2">Sheet1!$N$79</definedName>
    <definedName name="NM_施設_ＦＡＸ" localSheetId="2">Sheet1!$AI$76</definedName>
    <definedName name="NM_施設_所在地_建物名" localSheetId="2">Sheet1!$AD$73</definedName>
    <definedName name="NM_施設_所在地_市区町村" localSheetId="2">Sheet1!$N$70</definedName>
    <definedName name="NM_施設_所在地_字" localSheetId="2">Sheet1!$AD$70</definedName>
    <definedName name="NM_施設_所在地_都道府県" localSheetId="2">Sheet1!$AD$67</definedName>
    <definedName name="NM_施設_所在地_番地" localSheetId="2">Sheet1!$N$73</definedName>
    <definedName name="NM_施設_所在地_郵便番号_右" localSheetId="2">Sheet1!$T$67</definedName>
    <definedName name="NM_施設_所在地_郵便番号_左" localSheetId="2">Sheet1!$N$67</definedName>
    <definedName name="NM_施設_電話番号１" localSheetId="2">Sheet1!$N$76</definedName>
    <definedName name="NM_施設_電話番号２" localSheetId="2">Sheet1!$Y$76</definedName>
    <definedName name="NM_施設_名称" localSheetId="2">Sheet1!$N$61</definedName>
    <definedName name="NM_施設_名称_当て字" localSheetId="2">Sheet1!$AL$62</definedName>
    <definedName name="NM_施設_名称カナ" localSheetId="2">Sheet1!$N$64</definedName>
    <definedName name="NM_従事者１_兼務" localSheetId="2">Sheet1!$S$488</definedName>
    <definedName name="NM_従事者１_兼務_変更前" localSheetId="2">Sheet1!#REF!</definedName>
    <definedName name="NM_従事者１_兼務管理店舗１_許可番号" localSheetId="2">Sheet1!$AH$496</definedName>
    <definedName name="NM_従事者１_兼務管理店舗１_主に従事する店舗" localSheetId="2">Sheet1!$Z$497</definedName>
    <definedName name="NM_従事者１_兼務管理店舗１_店舗住所_建物名" localSheetId="2">Sheet1!$AI$508</definedName>
    <definedName name="NM_従事者１_兼務管理店舗１_店舗住所_市区町村" localSheetId="2">Sheet1!$Y$505</definedName>
    <definedName name="NM_従事者１_兼務管理店舗１_店舗住所_字" localSheetId="2">Sheet1!$AI$505</definedName>
    <definedName name="NM_従事者１_兼務管理店舗１_店舗住所_都道府県" localSheetId="2">Sheet1!$AI$502</definedName>
    <definedName name="NM_従事者１_兼務管理店舗１_店舗住所_番地" localSheetId="2">Sheet1!$Y$508</definedName>
    <definedName name="NM_従事者１_兼務管理店舗１_店舗住所_郵便番号_右" localSheetId="2">Sheet1!$AC$502</definedName>
    <definedName name="NM_従事者１_兼務管理店舗１_店舗住所_郵便番号_左" localSheetId="2">Sheet1!$Y$502</definedName>
    <definedName name="NM_従事者１_兼務管理店舗１_店舗名称" localSheetId="2">Sheet1!$V$499</definedName>
    <definedName name="NM_従事者１_兼務管理店舗２_許可番号" localSheetId="2">Sheet1!$AH$511</definedName>
    <definedName name="NM_従事者１_兼務管理店舗２_主に従事する店舗" localSheetId="2">Sheet1!$Z$512</definedName>
    <definedName name="NM_従事者１_兼務管理店舗２_店舗住所_建物名" localSheetId="2">Sheet1!$AI$523</definedName>
    <definedName name="NM_従事者１_兼務管理店舗２_店舗住所_市区町村" localSheetId="2">Sheet1!$Y$520</definedName>
    <definedName name="NM_従事者１_兼務管理店舗２_店舗住所_字" localSheetId="2">Sheet1!$AI$520</definedName>
    <definedName name="NM_従事者１_兼務管理店舗２_店舗住所_都道府県" localSheetId="2">Sheet1!$AI$517</definedName>
    <definedName name="NM_従事者１_兼務管理店舗２_店舗住所_番地" localSheetId="2">Sheet1!$Y$523</definedName>
    <definedName name="NM_従事者１_兼務管理店舗２_店舗住所_郵便番号_右" localSheetId="2">Sheet1!$AC$517</definedName>
    <definedName name="NM_従事者１_兼務管理店舗２_店舗住所_郵便番号_左" localSheetId="2">Sheet1!$Y$517</definedName>
    <definedName name="NM_従事者１_兼務管理店舗２_店舗名称" localSheetId="2">Sheet1!$V$514</definedName>
    <definedName name="NM_従事者１_兼務管理店舗３_許可番号" localSheetId="2">Sheet1!$AH$526</definedName>
    <definedName name="NM_従事者１_兼務管理店舗３_主に従事する店舗" localSheetId="2">Sheet1!$Z$527</definedName>
    <definedName name="NM_従事者１_兼務管理店舗３_店舗住所_建物名" localSheetId="2">Sheet1!$AI$538</definedName>
    <definedName name="NM_従事者１_兼務管理店舗３_店舗住所_市区町村" localSheetId="2">Sheet1!$Y$535</definedName>
    <definedName name="NM_従事者１_兼務管理店舗３_店舗住所_字" localSheetId="2">Sheet1!$AI$535</definedName>
    <definedName name="NM_従事者１_兼務管理店舗３_店舗住所_都道府県" localSheetId="2">Sheet1!$AI$532</definedName>
    <definedName name="NM_従事者１_兼務管理店舗３_店舗住所_番地" localSheetId="2">Sheet1!$Y$538</definedName>
    <definedName name="NM_従事者１_兼務管理店舗３_店舗住所_郵便番号_右" localSheetId="2">Sheet1!$AC$532</definedName>
    <definedName name="NM_従事者１_兼務管理店舗３_店舗住所_郵便番号_左" localSheetId="2">Sheet1!$Y$532</definedName>
    <definedName name="NM_従事者１_兼務管理店舗３_店舗名称" localSheetId="2">Sheet1!$V$529</definedName>
    <definedName name="NM_従事者１_兼務管理店舗４_許可番号" localSheetId="2">Sheet1!$AH$541</definedName>
    <definedName name="NM_従事者１_兼務管理店舗４_主に従事する店舗" localSheetId="2">Sheet1!$Z$542</definedName>
    <definedName name="NM_従事者１_兼務管理店舗４_店舗住所_建物名" localSheetId="2">Sheet1!$AI$553</definedName>
    <definedName name="NM_従事者１_兼務管理店舗４_店舗住所_市区町村" localSheetId="2">Sheet1!$Y$550</definedName>
    <definedName name="NM_従事者１_兼務管理店舗４_店舗住所_字" localSheetId="2">Sheet1!$AI$550</definedName>
    <definedName name="NM_従事者１_兼務管理店舗４_店舗住所_都道府県" localSheetId="2">Sheet1!$AI$547</definedName>
    <definedName name="NM_従事者１_兼務管理店舗４_店舗住所_番地" localSheetId="2">Sheet1!$Y$553</definedName>
    <definedName name="NM_従事者１_兼務管理店舗４_店舗住所_郵便番号_右" localSheetId="2">Sheet1!$AC$547</definedName>
    <definedName name="NM_従事者１_兼務管理店舗４_店舗住所_郵便番号_左" localSheetId="2">Sheet1!$Y$547</definedName>
    <definedName name="NM_従事者１_兼務管理店舗４_店舗名称" localSheetId="2">Sheet1!$V$544</definedName>
    <definedName name="NM_従事者１_兼務管理店舗５_許可番号" localSheetId="2">Sheet1!$AH$556</definedName>
    <definedName name="NM_従事者１_兼務管理店舗５_主に従事する店舗" localSheetId="2">Sheet1!$Z$557</definedName>
    <definedName name="NM_従事者１_兼務管理店舗５_店舗住所_建物名" localSheetId="2">Sheet1!$AI$568</definedName>
    <definedName name="NM_従事者１_兼務管理店舗５_店舗住所_市区町村" localSheetId="2">Sheet1!$Y$565</definedName>
    <definedName name="NM_従事者１_兼務管理店舗５_店舗住所_字" localSheetId="2">Sheet1!$AI$565</definedName>
    <definedName name="NM_従事者１_兼務管理店舗５_店舗住所_都道府県" localSheetId="2">Sheet1!$AI$562</definedName>
    <definedName name="NM_従事者１_兼務管理店舗５_店舗住所_番地" localSheetId="2">Sheet1!$Y$568</definedName>
    <definedName name="NM_従事者１_兼務管理店舗５_店舗住所_郵便番号_右" localSheetId="2">Sheet1!$AC$562</definedName>
    <definedName name="NM_従事者１_兼務管理店舗５_店舗住所_郵便番号_左" localSheetId="2">Sheet1!$Y$562</definedName>
    <definedName name="NM_従事者１_兼務管理店舗５_店舗名称" localSheetId="2">Sheet1!$V$559</definedName>
    <definedName name="NM_従事者１_兼務許可年月日_月" localSheetId="2">Sheet1!$X$491</definedName>
    <definedName name="NM_従事者１_兼務許可年月日_元号" localSheetId="2">Sheet1!$S$491</definedName>
    <definedName name="NM_従事者１_兼務許可年月日_日" localSheetId="2">Sheet1!$Z$491</definedName>
    <definedName name="NM_従事者１_兼務許可年月日_年" localSheetId="2">Sheet1!$V$491</definedName>
    <definedName name="NM_従事者１_兼務許可番号" localSheetId="2">Sheet1!$AC$487</definedName>
    <definedName name="NM_従事者１_兼務廃止年月日_月" localSheetId="2">Sheet1!$AL$491</definedName>
    <definedName name="NM_従事者１_兼務廃止年月日_元号" localSheetId="2">Sheet1!$AG$491</definedName>
    <definedName name="NM_従事者１_兼務廃止年月日_日" localSheetId="2">Sheet1!$AN$491</definedName>
    <definedName name="NM_従事者１_兼務廃止年月日_年" localSheetId="2">Sheet1!$AJ$491</definedName>
    <definedName name="NM_従事者１_兼務備考" localSheetId="2">Sheet1!$R$493</definedName>
    <definedName name="NM_従事者１_兼務備考_変更前" localSheetId="2">Sheet1!#REF!</definedName>
    <definedName name="NM_従事者１_氏名" localSheetId="2">Sheet1!$R$460</definedName>
    <definedName name="NM_従事者１_氏名_当て字" localSheetId="2">Sheet1!$AL$461</definedName>
    <definedName name="NM_従事者１_氏名_当て字_変更前" localSheetId="2">Sheet1!$AL$428</definedName>
    <definedName name="NM_従事者１_氏名_変更前" localSheetId="2">Sheet1!$R$427</definedName>
    <definedName name="NM_従事者１_氏名カナ" localSheetId="2">Sheet1!$R$463</definedName>
    <definedName name="NM_従事者１_氏名カナ_変更前" localSheetId="2">Sheet1!$R$430</definedName>
    <definedName name="NM_従事者１_資格" localSheetId="2">Sheet1!$AG$455</definedName>
    <definedName name="NM_従事者１_資格_変更前" localSheetId="2">Sheet1!$AG$422</definedName>
    <definedName name="NM_従事者１_就任年月日_月" localSheetId="2">Sheet1!$X$458</definedName>
    <definedName name="NM_従事者１_就任年月日_月_変更前" localSheetId="2">Sheet1!$X$425</definedName>
    <definedName name="NM_従事者１_就任年月日_元号" localSheetId="2">Sheet1!$S$458</definedName>
    <definedName name="NM_従事者１_就任年月日_元号_変更前" localSheetId="2">Sheet1!$S$425</definedName>
    <definedName name="NM_従事者１_就任年月日_日" localSheetId="2">Sheet1!$Z$458</definedName>
    <definedName name="NM_従事者１_就任年月日_日_変更前" localSheetId="2">Sheet1!$Z$425</definedName>
    <definedName name="NM_従事者１_就任年月日_年" localSheetId="2">Sheet1!$V$458</definedName>
    <definedName name="NM_従事者１_就任年月日_年_変更前" localSheetId="2">Sheet1!$V$425</definedName>
    <definedName name="NM_従事者１_住所_建物名" localSheetId="2">Sheet1!$AG$472</definedName>
    <definedName name="NM_従事者１_住所_建物名_変更前" localSheetId="2">Sheet1!$AG$439</definedName>
    <definedName name="NM_従事者１_住所_市区町村" localSheetId="2">Sheet1!$U$469</definedName>
    <definedName name="NM_従事者１_住所_市区町村_変更前" localSheetId="2">Sheet1!$U$436</definedName>
    <definedName name="NM_従事者１_住所_字" localSheetId="2">Sheet1!$AG$469</definedName>
    <definedName name="NM_従事者１_住所_字_変更前" localSheetId="2">Sheet1!$AG$436</definedName>
    <definedName name="NM_従事者１_住所_都道府県" localSheetId="2">Sheet1!$AG$466</definedName>
    <definedName name="NM_従事者１_住所_都道府県_変更前" localSheetId="2">Sheet1!$AG$433</definedName>
    <definedName name="NM_従事者１_住所_番地" localSheetId="2">Sheet1!$U$472</definedName>
    <definedName name="NM_従事者１_住所_番地_変更前" localSheetId="2">Sheet1!$U$439</definedName>
    <definedName name="NM_従事者１_住所_郵便番号_右" localSheetId="2">Sheet1!$Z$466</definedName>
    <definedName name="NM_従事者１_住所_郵便番号_右_変更前" localSheetId="2">Sheet1!$Z$433</definedName>
    <definedName name="NM_従事者１_住所_郵便番号_左" localSheetId="2">Sheet1!$U$466</definedName>
    <definedName name="NM_従事者１_住所_郵便番号_左_変更前" localSheetId="2">Sheet1!$U$433</definedName>
    <definedName name="NM_従事者１_従事者区分" localSheetId="2">Sheet1!$S$455</definedName>
    <definedName name="NM_従事者１_従事者区分_変更前" localSheetId="2">Sheet1!$S$422</definedName>
    <definedName name="NM_従事者１_従事者備考" localSheetId="2">Sheet1!$R$484</definedName>
    <definedName name="NM_従事者１_従事者備考_変更前" localSheetId="2">Sheet1!$R$451</definedName>
    <definedName name="NM_従事者１_生年月日_月" localSheetId="2">Sheet1!$X$476</definedName>
    <definedName name="NM_従事者１_生年月日_月_変更前" localSheetId="2">Sheet1!$X$443</definedName>
    <definedName name="NM_従事者１_生年月日_元号" localSheetId="2">Sheet1!$S$476</definedName>
    <definedName name="NM_従事者１_生年月日_元号_変更前" localSheetId="2">Sheet1!$S$443</definedName>
    <definedName name="NM_従事者１_生年月日_日" localSheetId="2">Sheet1!$Z$476</definedName>
    <definedName name="NM_従事者１_生年月日_日_変更前" localSheetId="2">Sheet1!$Z$443</definedName>
    <definedName name="NM_従事者１_生年月日_年" localSheetId="2">Sheet1!$V$476</definedName>
    <definedName name="NM_従事者１_生年月日_年_変更前" localSheetId="2">Sheet1!$V$443</definedName>
    <definedName name="NM_従事者１_退任年月日_月" localSheetId="2">Sheet1!$AL$458</definedName>
    <definedName name="NM_従事者１_退任年月日_月_変更前" localSheetId="2">Sheet1!$AL$425</definedName>
    <definedName name="NM_従事者１_退任年月日_元号" localSheetId="2">Sheet1!$AG$458</definedName>
    <definedName name="NM_従事者１_退任年月日_元号_変更前" localSheetId="2">Sheet1!$AG$425</definedName>
    <definedName name="NM_従事者１_退任年月日_日" localSheetId="2">Sheet1!$AN$458</definedName>
    <definedName name="NM_従事者１_退任年月日_日_変更前" localSheetId="2">Sheet1!$AN$425</definedName>
    <definedName name="NM_従事者１_退任年月日_年" localSheetId="2">Sheet1!$AJ$458</definedName>
    <definedName name="NM_従事者１_退任年月日_年_変更前" localSheetId="2">Sheet1!$AJ$425</definedName>
    <definedName name="NM_従事者１_登録年月日_月" localSheetId="2">Sheet1!$X$482</definedName>
    <definedName name="NM_従事者１_登録年月日_月_変更前" localSheetId="2">Sheet1!$X$449</definedName>
    <definedName name="NM_従事者１_登録年月日_元号" localSheetId="2">Sheet1!$S$482</definedName>
    <definedName name="NM_従事者１_登録年月日_元号_変更前" localSheetId="2">Sheet1!$S$449</definedName>
    <definedName name="NM_従事者１_登録年月日_日" localSheetId="2">Sheet1!$Z$482</definedName>
    <definedName name="NM_従事者１_登録年月日_日_変更前" localSheetId="2">Sheet1!$Z$449</definedName>
    <definedName name="NM_従事者１_登録年月日_年" localSheetId="2">Sheet1!$V$482</definedName>
    <definedName name="NM_従事者１_登録年月日_年_変更前" localSheetId="2">Sheet1!$V$449</definedName>
    <definedName name="NM_従事者１_登録販売者登録都道府県" localSheetId="2">Sheet1!$AK$482</definedName>
    <definedName name="NM_従事者１_登録販売者登録都道府県_変更前" localSheetId="2">Sheet1!$AK$449</definedName>
    <definedName name="NM_従事者１_登録番号１" localSheetId="2">Sheet1!$R$478</definedName>
    <definedName name="NM_従事者１_登録番号１_変更前" localSheetId="2">Sheet1!$R$445</definedName>
    <definedName name="NM_従事者１_登録番号２" localSheetId="2">Sheet1!$V$478</definedName>
    <definedName name="NM_従事者１_登録番号２_変更前" localSheetId="2">Sheet1!$V$445</definedName>
    <definedName name="NM_従事者１_登録番号３" localSheetId="2">Sheet1!$X$478</definedName>
    <definedName name="NM_従事者１_登録番号３_変更前" localSheetId="2">Sheet1!$X$445</definedName>
    <definedName name="NM_従事者１０_氏名" localSheetId="2">Sheet1!$R$1330</definedName>
    <definedName name="NM_従事者１０_氏名_当て字" localSheetId="2">Sheet1!$AL$1331</definedName>
    <definedName name="NM_従事者１０_氏名_当て字_変更前" localSheetId="2">Sheet1!$AL$1298</definedName>
    <definedName name="NM_従事者１０_氏名_変更前" localSheetId="2">Sheet1!$R$1297</definedName>
    <definedName name="NM_従事者１０_氏名カナ" localSheetId="2">Sheet1!$R$1333</definedName>
    <definedName name="NM_従事者１０_氏名カナ_変更前" localSheetId="2">Sheet1!$R$1300</definedName>
    <definedName name="NM_従事者１０_資格" localSheetId="2">Sheet1!$AG$1325</definedName>
    <definedName name="NM_従事者１０_資格_変更前" localSheetId="2">Sheet1!$AG$1292</definedName>
    <definedName name="NM_従事者１０_就任年月日_月" localSheetId="2">Sheet1!$X$1328</definedName>
    <definedName name="NM_従事者１０_就任年月日_月_変更前" localSheetId="2">Sheet1!$X$1295</definedName>
    <definedName name="NM_従事者１０_就任年月日_元号" localSheetId="2">Sheet1!$S$1328</definedName>
    <definedName name="NM_従事者１０_就任年月日_元号_変更前" localSheetId="2">Sheet1!$S$1295</definedName>
    <definedName name="NM_従事者１０_就任年月日_日" localSheetId="2">Sheet1!$Z$1328</definedName>
    <definedName name="NM_従事者１０_就任年月日_日_変更前" localSheetId="2">Sheet1!$Z$1295</definedName>
    <definedName name="NM_従事者１０_就任年月日_年" localSheetId="2">Sheet1!$V$1328</definedName>
    <definedName name="NM_従事者１０_就任年月日_年_変更前" localSheetId="2">Sheet1!$V$1295</definedName>
    <definedName name="NM_従事者１０_住所_建物名" localSheetId="2">Sheet1!$AG$1342</definedName>
    <definedName name="NM_従事者１０_住所_建物名_変更前" localSheetId="2">Sheet1!$AG$1309</definedName>
    <definedName name="NM_従事者１０_住所_市区町村" localSheetId="2">Sheet1!$U$1339</definedName>
    <definedName name="NM_従事者１０_住所_市区町村_変更前" localSheetId="2">Sheet1!$U$1306</definedName>
    <definedName name="NM_従事者１０_住所_字" localSheetId="2">Sheet1!$AG$1339</definedName>
    <definedName name="NM_従事者１０_住所_字_変更前" localSheetId="2">Sheet1!$AG$1306</definedName>
    <definedName name="NM_従事者１０_住所_都道府県" localSheetId="2">Sheet1!$AG$1336</definedName>
    <definedName name="NM_従事者１０_住所_都道府県_変更前" localSheetId="2">Sheet1!$AG$1303</definedName>
    <definedName name="NM_従事者１０_住所_番地" localSheetId="2">Sheet1!$U$1342</definedName>
    <definedName name="NM_従事者１０_住所_番地_変更前" localSheetId="2">Sheet1!$U$1309</definedName>
    <definedName name="NM_従事者１０_住所_郵便番号_右" localSheetId="2">Sheet1!$Z$1336</definedName>
    <definedName name="NM_従事者１０_住所_郵便番号_右_変更前" localSheetId="2">Sheet1!$Z$1303</definedName>
    <definedName name="NM_従事者１０_住所_郵便番号_左" localSheetId="2">Sheet1!$U$1336</definedName>
    <definedName name="NM_従事者１０_住所_郵便番号_左_変更前" localSheetId="2">Sheet1!$U$1303</definedName>
    <definedName name="NM_従事者１０_従事者区分" localSheetId="2">Sheet1!$S$1325</definedName>
    <definedName name="NM_従事者１０_従事者区分_変更前" localSheetId="2">Sheet1!$S$1292</definedName>
    <definedName name="NM_従事者１０_従事者備考" localSheetId="2">Sheet1!$R$1354</definedName>
    <definedName name="NM_従事者１０_従事者備考_変更前" localSheetId="2">Sheet1!$R$1321</definedName>
    <definedName name="NM_従事者１０_生年月日_月" localSheetId="2">Sheet1!$X$1346</definedName>
    <definedName name="NM_従事者１０_生年月日_月_変更前" localSheetId="2">Sheet1!$X$1313</definedName>
    <definedName name="NM_従事者１０_生年月日_元号" localSheetId="2">Sheet1!$S$1346</definedName>
    <definedName name="NM_従事者１０_生年月日_元号_変更前" localSheetId="2">Sheet1!$S$1313</definedName>
    <definedName name="NM_従事者１０_生年月日_日" localSheetId="2">Sheet1!$Z$1346</definedName>
    <definedName name="NM_従事者１０_生年月日_日_変更前" localSheetId="2">Sheet1!$Z$1313</definedName>
    <definedName name="NM_従事者１０_生年月日_年" localSheetId="2">Sheet1!$V$1346</definedName>
    <definedName name="NM_従事者１０_生年月日_年_変更前" localSheetId="2">Sheet1!$V$1313</definedName>
    <definedName name="NM_従事者１０_退任年月日_月" localSheetId="2">Sheet1!$AL$1328</definedName>
    <definedName name="NM_従事者１０_退任年月日_月_変更前" localSheetId="2">Sheet1!$AL$1295</definedName>
    <definedName name="NM_従事者１０_退任年月日_元号" localSheetId="2">Sheet1!$AG$1328</definedName>
    <definedName name="NM_従事者１０_退任年月日_元号_変更前" localSheetId="2">Sheet1!$AG$1295</definedName>
    <definedName name="NM_従事者１０_退任年月日_日" localSheetId="2">Sheet1!$AN$1328</definedName>
    <definedName name="NM_従事者１０_退任年月日_日_変更前" localSheetId="2">Sheet1!$AN$1295</definedName>
    <definedName name="NM_従事者１０_退任年月日_年" localSheetId="2">Sheet1!$AJ$1328</definedName>
    <definedName name="NM_従事者１０_退任年月日_年_変更前" localSheetId="2">Sheet1!$AJ$1295</definedName>
    <definedName name="NM_従事者１０_登録年月日_月" localSheetId="2">Sheet1!$X$1352</definedName>
    <definedName name="NM_従事者１０_登録年月日_月_変更前" localSheetId="2">Sheet1!$X$1319</definedName>
    <definedName name="NM_従事者１０_登録年月日_元号" localSheetId="2">Sheet1!$S$1352</definedName>
    <definedName name="NM_従事者１０_登録年月日_元号_変更前" localSheetId="2">Sheet1!$S$1319</definedName>
    <definedName name="NM_従事者１０_登録年月日_日" localSheetId="2">Sheet1!$Z$1352</definedName>
    <definedName name="NM_従事者１０_登録年月日_日_変更前" localSheetId="2">Sheet1!$Z$1319</definedName>
    <definedName name="NM_従事者１０_登録年月日_年" localSheetId="2">Sheet1!$V$1352</definedName>
    <definedName name="NM_従事者１０_登録年月日_年_変更前" localSheetId="2">Sheet1!$V$1319</definedName>
    <definedName name="NM_従事者１０_登録販売者登録都道府県" localSheetId="2">Sheet1!$AK$1352</definedName>
    <definedName name="NM_従事者１０_登録販売者登録都道府県_変更前" localSheetId="2">Sheet1!$AK$1319</definedName>
    <definedName name="NM_従事者１０_登録番号１" localSheetId="2">Sheet1!$R$1348</definedName>
    <definedName name="NM_従事者１０_登録番号１_変更前" localSheetId="2">Sheet1!$R$1315</definedName>
    <definedName name="NM_従事者１０_登録番号２" localSheetId="2">Sheet1!$V$1348</definedName>
    <definedName name="NM_従事者１０_登録番号２_変更前" localSheetId="2">Sheet1!$V$1315</definedName>
    <definedName name="NM_従事者１０_登録番号３" localSheetId="2">Sheet1!$X$1348</definedName>
    <definedName name="NM_従事者１０_登録番号３_変更前" localSheetId="2">Sheet1!$X$1315</definedName>
    <definedName name="NM_従事者１１_氏名" localSheetId="2">Sheet1!$R$1420</definedName>
    <definedName name="NM_従事者１１_氏名_当て字" localSheetId="2">Sheet1!$AL$1421</definedName>
    <definedName name="NM_従事者１１_氏名_当て字_変更前" localSheetId="2">Sheet1!$AL$1388</definedName>
    <definedName name="NM_従事者１１_氏名_変更前" localSheetId="2">Sheet1!$R$1387</definedName>
    <definedName name="NM_従事者１１_氏名カナ" localSheetId="2">Sheet1!$R$1423</definedName>
    <definedName name="NM_従事者１１_氏名カナ_変更前" localSheetId="2">Sheet1!$R$1390</definedName>
    <definedName name="NM_従事者１１_資格" localSheetId="2">Sheet1!$AG$1415</definedName>
    <definedName name="NM_従事者１１_資格_変更前" localSheetId="2">Sheet1!$AG$1382</definedName>
    <definedName name="NM_従事者１１_就任年月日_月" localSheetId="2">Sheet1!$X$1418</definedName>
    <definedName name="NM_従事者１１_就任年月日_月_変更前" localSheetId="2">Sheet1!$X$1385</definedName>
    <definedName name="NM_従事者１１_就任年月日_元号" localSheetId="2">Sheet1!$S$1418</definedName>
    <definedName name="NM_従事者１１_就任年月日_元号_変更前" localSheetId="2">Sheet1!$S$1385</definedName>
    <definedName name="NM_従事者１１_就任年月日_日" localSheetId="2">Sheet1!$Z$1418</definedName>
    <definedName name="NM_従事者１１_就任年月日_日_変更前" localSheetId="2">Sheet1!$Z$1385</definedName>
    <definedName name="NM_従事者１１_就任年月日_年" localSheetId="2">Sheet1!$V$1418</definedName>
    <definedName name="NM_従事者１１_就任年月日_年_変更前" localSheetId="2">Sheet1!$V$1385</definedName>
    <definedName name="NM_従事者１１_住所_建物名" localSheetId="2">Sheet1!$AG$1432</definedName>
    <definedName name="NM_従事者１１_住所_建物名_変更前" localSheetId="2">Sheet1!$AG$1399</definedName>
    <definedName name="NM_従事者１１_住所_市区町村" localSheetId="2">Sheet1!$U$1429</definedName>
    <definedName name="NM_従事者１１_住所_市区町村_変更前" localSheetId="2">Sheet1!$U$1396</definedName>
    <definedName name="NM_従事者１１_住所_字" localSheetId="2">Sheet1!$AG$1429</definedName>
    <definedName name="NM_従事者１１_住所_字_変更前" localSheetId="2">Sheet1!$AG$1396</definedName>
    <definedName name="NM_従事者１１_住所_都道府県" localSheetId="2">Sheet1!$AG$1426</definedName>
    <definedName name="NM_従事者１１_住所_都道府県_変更前" localSheetId="2">Sheet1!$AG$1393</definedName>
    <definedName name="NM_従事者１１_住所_番地" localSheetId="2">Sheet1!$U$1432</definedName>
    <definedName name="NM_従事者１１_住所_番地_変更前" localSheetId="2">Sheet1!$U$1399</definedName>
    <definedName name="NM_従事者１１_住所_郵便番号_右" localSheetId="2">Sheet1!$Z$1426</definedName>
    <definedName name="NM_従事者１１_住所_郵便番号_右_変更前" localSheetId="2">Sheet1!$Z$1393</definedName>
    <definedName name="NM_従事者１１_住所_郵便番号_左" localSheetId="2">Sheet1!$U$1426</definedName>
    <definedName name="NM_従事者１１_住所_郵便番号_左_変更前" localSheetId="2">Sheet1!$U$1393</definedName>
    <definedName name="NM_従事者１１_従事者区分" localSheetId="2">Sheet1!$S$1415</definedName>
    <definedName name="NM_従事者１１_従事者区分_変更前" localSheetId="2">Sheet1!$S$1382</definedName>
    <definedName name="NM_従事者１１_従事者備考" localSheetId="2">Sheet1!$R$1444</definedName>
    <definedName name="NM_従事者１１_従事者備考_変更前" localSheetId="2">Sheet1!$R$1411</definedName>
    <definedName name="NM_従事者１１_生年月日_月" localSheetId="2">Sheet1!$X$1436</definedName>
    <definedName name="NM_従事者１１_生年月日_月_変更前" localSheetId="2">Sheet1!$X$1403</definedName>
    <definedName name="NM_従事者１１_生年月日_元号" localSheetId="2">Sheet1!$S$1436</definedName>
    <definedName name="NM_従事者１１_生年月日_元号_変更前" localSheetId="2">Sheet1!$S$1403</definedName>
    <definedName name="NM_従事者１１_生年月日_日" localSheetId="2">Sheet1!$Z$1436</definedName>
    <definedName name="NM_従事者１１_生年月日_日_変更前" localSheetId="2">Sheet1!$Z$1403</definedName>
    <definedName name="NM_従事者１１_生年月日_年" localSheetId="2">Sheet1!$V$1436</definedName>
    <definedName name="NM_従事者１１_生年月日_年_変更前" localSheetId="2">Sheet1!$V$1403</definedName>
    <definedName name="NM_従事者１１_退任年月日_月" localSheetId="2">Sheet1!$AL$1418</definedName>
    <definedName name="NM_従事者１１_退任年月日_月_変更前" localSheetId="2">Sheet1!$AL$1385</definedName>
    <definedName name="NM_従事者１１_退任年月日_元号" localSheetId="2">Sheet1!$AG$1418</definedName>
    <definedName name="NM_従事者１１_退任年月日_元号_変更前" localSheetId="2">Sheet1!$AG$1385</definedName>
    <definedName name="NM_従事者１１_退任年月日_日" localSheetId="2">Sheet1!$AN$1418</definedName>
    <definedName name="NM_従事者１１_退任年月日_日_変更前" localSheetId="2">Sheet1!$AN$1385</definedName>
    <definedName name="NM_従事者１１_退任年月日_年" localSheetId="2">Sheet1!$AJ$1418</definedName>
    <definedName name="NM_従事者１１_退任年月日_年_変更前" localSheetId="2">Sheet1!$AJ$1385</definedName>
    <definedName name="NM_従事者１１_登録年月日_月" localSheetId="2">Sheet1!$X$1442</definedName>
    <definedName name="NM_従事者１１_登録年月日_月_変更前" localSheetId="2">Sheet1!$X$1409</definedName>
    <definedName name="NM_従事者１１_登録年月日_元号" localSheetId="2">Sheet1!$S$1442</definedName>
    <definedName name="NM_従事者１１_登録年月日_元号_変更前" localSheetId="2">Sheet1!$S$1409</definedName>
    <definedName name="NM_従事者１１_登録年月日_日" localSheetId="2">Sheet1!$Z$1442</definedName>
    <definedName name="NM_従事者１１_登録年月日_日_変更前" localSheetId="2">Sheet1!$Z$1409</definedName>
    <definedName name="NM_従事者１１_登録年月日_年" localSheetId="2">Sheet1!$V$1442</definedName>
    <definedName name="NM_従事者１１_登録年月日_年_変更前" localSheetId="2">Sheet1!$V$1409</definedName>
    <definedName name="NM_従事者１１_登録販売者登録都道府県" localSheetId="2">Sheet1!$AK$1442</definedName>
    <definedName name="NM_従事者１１_登録販売者登録都道府県_変更前" localSheetId="2">Sheet1!$AK$1409</definedName>
    <definedName name="NM_従事者１１_登録番号１" localSheetId="2">Sheet1!$R$1438</definedName>
    <definedName name="NM_従事者１１_登録番号１_変更前" localSheetId="2">Sheet1!$R$1405</definedName>
    <definedName name="NM_従事者１１_登録番号２" localSheetId="2">Sheet1!$V$1438</definedName>
    <definedName name="NM_従事者１１_登録番号２_変更前" localSheetId="2">Sheet1!$V$1405</definedName>
    <definedName name="NM_従事者１１_登録番号３" localSheetId="2">Sheet1!$X$1438</definedName>
    <definedName name="NM_従事者１１_登録番号３_変更前" localSheetId="2">Sheet1!$X$1405</definedName>
    <definedName name="NM_従事者１２_氏名" localSheetId="2">Sheet1!$R$1510</definedName>
    <definedName name="NM_従事者１２_氏名_当て字" localSheetId="2">Sheet1!$AL$1511</definedName>
    <definedName name="NM_従事者１２_氏名_当て字_変更前" localSheetId="2">Sheet1!$AL$1478</definedName>
    <definedName name="NM_従事者１２_氏名_変更前" localSheetId="2">Sheet1!$R$1477</definedName>
    <definedName name="NM_従事者１２_氏名カナ" localSheetId="2">Sheet1!$R$1513</definedName>
    <definedName name="NM_従事者１２_氏名カナ_変更前" localSheetId="2">Sheet1!$R$1480</definedName>
    <definedName name="NM_従事者１２_資格" localSheetId="2">Sheet1!$AG$1505</definedName>
    <definedName name="NM_従事者１２_資格_変更前" localSheetId="2">Sheet1!$AG$1472</definedName>
    <definedName name="NM_従事者１２_就任年月日_月" localSheetId="2">Sheet1!$X$1508</definedName>
    <definedName name="NM_従事者１２_就任年月日_月_変更前" localSheetId="2">Sheet1!$X$1475</definedName>
    <definedName name="NM_従事者１２_就任年月日_元号" localSheetId="2">Sheet1!$S$1508</definedName>
    <definedName name="NM_従事者１２_就任年月日_元号_変更前" localSheetId="2">Sheet1!$S$1475</definedName>
    <definedName name="NM_従事者１２_就任年月日_日" localSheetId="2">Sheet1!$Z$1508</definedName>
    <definedName name="NM_従事者１２_就任年月日_日_変更前" localSheetId="2">Sheet1!$Z$1475</definedName>
    <definedName name="NM_従事者１２_就任年月日_年" localSheetId="2">Sheet1!$V$1508</definedName>
    <definedName name="NM_従事者１２_就任年月日_年_変更前" localSheetId="2">Sheet1!$V$1475</definedName>
    <definedName name="NM_従事者１２_住所_建物名" localSheetId="2">Sheet1!$AG$1522</definedName>
    <definedName name="NM_従事者１２_住所_建物名_変更前" localSheetId="2">Sheet1!$AG$1489</definedName>
    <definedName name="NM_従事者１２_住所_市区町村" localSheetId="2">Sheet1!$U$1519</definedName>
    <definedName name="NM_従事者１２_住所_市区町村_変更前" localSheetId="2">Sheet1!$U$1486</definedName>
    <definedName name="NM_従事者１２_住所_字" localSheetId="2">Sheet1!$AG$1519</definedName>
    <definedName name="NM_従事者１２_住所_字_変更前" localSheetId="2">Sheet1!$AG$1486</definedName>
    <definedName name="NM_従事者１２_住所_都道府県" localSheetId="2">Sheet1!$AG$1516</definedName>
    <definedName name="NM_従事者１２_住所_都道府県_変更前" localSheetId="2">Sheet1!$AG$1483</definedName>
    <definedName name="NM_従事者１２_住所_番地" localSheetId="2">Sheet1!$U$1522</definedName>
    <definedName name="NM_従事者１２_住所_番地_変更前" localSheetId="2">Sheet1!$U$1489</definedName>
    <definedName name="NM_従事者１２_住所_郵便番号_右" localSheetId="2">Sheet1!$Z$1516</definedName>
    <definedName name="NM_従事者１２_住所_郵便番号_右_変更前" localSheetId="2">Sheet1!$Z$1483</definedName>
    <definedName name="NM_従事者１２_住所_郵便番号_左" localSheetId="2">Sheet1!$U$1516</definedName>
    <definedName name="NM_従事者１２_住所_郵便番号_左_変更前" localSheetId="2">Sheet1!$U$1483</definedName>
    <definedName name="NM_従事者１２_従事者区分" localSheetId="2">Sheet1!$S$1505</definedName>
    <definedName name="NM_従事者１２_従事者区分_変更前" localSheetId="2">Sheet1!$S$1472</definedName>
    <definedName name="NM_従事者１２_従事者備考" localSheetId="2">Sheet1!$R$1534</definedName>
    <definedName name="NM_従事者１２_従事者備考_変更前" localSheetId="2">Sheet1!$R$1501</definedName>
    <definedName name="NM_従事者１２_生年月日_月" localSheetId="2">Sheet1!$X$1526</definedName>
    <definedName name="NM_従事者１２_生年月日_月_変更前" localSheetId="2">Sheet1!$X$1493</definedName>
    <definedName name="NM_従事者１２_生年月日_元号" localSheetId="2">Sheet1!$S$1526</definedName>
    <definedName name="NM_従事者１２_生年月日_元号_変更前" localSheetId="2">Sheet1!$S$1493</definedName>
    <definedName name="NM_従事者１２_生年月日_日" localSheetId="2">Sheet1!$Z$1526</definedName>
    <definedName name="NM_従事者１２_生年月日_日_変更前" localSheetId="2">Sheet1!$Z$1493</definedName>
    <definedName name="NM_従事者１２_生年月日_年" localSheetId="2">Sheet1!$V$1526</definedName>
    <definedName name="NM_従事者１２_生年月日_年_変更前" localSheetId="2">Sheet1!$V$1493</definedName>
    <definedName name="NM_従事者１２_退任年月日_月" localSheetId="2">Sheet1!$AL$1508</definedName>
    <definedName name="NM_従事者１２_退任年月日_月_変更前" localSheetId="2">Sheet1!$AL$1475</definedName>
    <definedName name="NM_従事者１２_退任年月日_元号" localSheetId="2">Sheet1!$AG$1508</definedName>
    <definedName name="NM_従事者１２_退任年月日_元号_変更前" localSheetId="2">Sheet1!$AG$1475</definedName>
    <definedName name="NM_従事者１２_退任年月日_日" localSheetId="2">Sheet1!$AN$1508</definedName>
    <definedName name="NM_従事者１２_退任年月日_日_変更前" localSheetId="2">Sheet1!$AN$1475</definedName>
    <definedName name="NM_従事者１２_退任年月日_年" localSheetId="2">Sheet1!$AJ$1508</definedName>
    <definedName name="NM_従事者１２_退任年月日_年_変更前" localSheetId="2">Sheet1!$AJ$1475</definedName>
    <definedName name="NM_従事者１２_登録年月日_月" localSheetId="2">Sheet1!$X$1532</definedName>
    <definedName name="NM_従事者１２_登録年月日_月_変更前" localSheetId="2">Sheet1!$X$1499</definedName>
    <definedName name="NM_従事者１２_登録年月日_元号" localSheetId="2">Sheet1!$S$1532</definedName>
    <definedName name="NM_従事者１２_登録年月日_元号_変更前" localSheetId="2">Sheet1!$S$1499</definedName>
    <definedName name="NM_従事者１２_登録年月日_日" localSheetId="2">Sheet1!$Z$1532</definedName>
    <definedName name="NM_従事者１２_登録年月日_日_変更前" localSheetId="2">Sheet1!$Z$1499</definedName>
    <definedName name="NM_従事者１２_登録年月日_年" localSheetId="2">Sheet1!$V$1532</definedName>
    <definedName name="NM_従事者１２_登録年月日_年_変更前" localSheetId="2">Sheet1!$V$1499</definedName>
    <definedName name="NM_従事者１２_登録販売者登録都道府県" localSheetId="2">Sheet1!$AK$1532</definedName>
    <definedName name="NM_従事者１２_登録販売者登録都道府県_変更前" localSheetId="2">Sheet1!$AK$1499</definedName>
    <definedName name="NM_従事者１２_登録番号１" localSheetId="2">Sheet1!$R$1528</definedName>
    <definedName name="NM_従事者１２_登録番号１_変更前" localSheetId="2">Sheet1!$R$1495</definedName>
    <definedName name="NM_従事者１２_登録番号２" localSheetId="2">Sheet1!$V$1528</definedName>
    <definedName name="NM_従事者１２_登録番号２_変更前" localSheetId="2">Sheet1!$V$1495</definedName>
    <definedName name="NM_従事者１２_登録番号３" localSheetId="2">Sheet1!$X$1528</definedName>
    <definedName name="NM_従事者１２_登録番号３_変更前" localSheetId="2">Sheet1!$X$1495</definedName>
    <definedName name="NM_従事者１３_氏名" localSheetId="2">Sheet1!$R$1600</definedName>
    <definedName name="NM_従事者１３_氏名_当て字" localSheetId="2">Sheet1!$AL$1601</definedName>
    <definedName name="NM_従事者１３_氏名_当て字_変更前" localSheetId="2">Sheet1!$AL$1568</definedName>
    <definedName name="NM_従事者１３_氏名_変更前" localSheetId="2">Sheet1!$R$1567</definedName>
    <definedName name="NM_従事者１３_氏名カナ" localSheetId="2">Sheet1!$R$1603</definedName>
    <definedName name="NM_従事者１３_氏名カナ_変更前" localSheetId="2">Sheet1!$R$1570</definedName>
    <definedName name="NM_従事者１３_資格" localSheetId="2">Sheet1!$AG$1595</definedName>
    <definedName name="NM_従事者１３_資格_変更前" localSheetId="2">Sheet1!$AG$1562</definedName>
    <definedName name="NM_従事者１３_就任年月日_月" localSheetId="2">Sheet1!$X$1598</definedName>
    <definedName name="NM_従事者１３_就任年月日_月_変更前" localSheetId="2">Sheet1!$X$1565</definedName>
    <definedName name="NM_従事者１３_就任年月日_元号" localSheetId="2">Sheet1!$S$1598</definedName>
    <definedName name="NM_従事者１３_就任年月日_元号_変更前" localSheetId="2">Sheet1!$S$1565</definedName>
    <definedName name="NM_従事者１３_就任年月日_日" localSheetId="2">Sheet1!$Z$1598</definedName>
    <definedName name="NM_従事者１３_就任年月日_日_変更前" localSheetId="2">Sheet1!$Z$1565</definedName>
    <definedName name="NM_従事者１３_就任年月日_年" localSheetId="2">Sheet1!$V$1598</definedName>
    <definedName name="NM_従事者１３_就任年月日_年_変更前" localSheetId="2">Sheet1!$V$1565</definedName>
    <definedName name="NM_従事者１３_住所_建物名" localSheetId="2">Sheet1!$AG$1612</definedName>
    <definedName name="NM_従事者１３_住所_建物名_変更前" localSheetId="2">Sheet1!$AG$1579</definedName>
    <definedName name="NM_従事者１３_住所_市区町村" localSheetId="2">Sheet1!$U$1609</definedName>
    <definedName name="NM_従事者１３_住所_市区町村_変更前" localSheetId="2">Sheet1!$U$1576</definedName>
    <definedName name="NM_従事者１３_住所_字" localSheetId="2">Sheet1!$AG$1609</definedName>
    <definedName name="NM_従事者１３_住所_字_変更前" localSheetId="2">Sheet1!$AG$1576</definedName>
    <definedName name="NM_従事者１３_住所_都道府県" localSheetId="2">Sheet1!$AG$1606</definedName>
    <definedName name="NM_従事者１３_住所_都道府県_変更前" localSheetId="2">Sheet1!$AG$1573</definedName>
    <definedName name="NM_従事者１３_住所_番地" localSheetId="2">Sheet1!$U$1612</definedName>
    <definedName name="NM_従事者１３_住所_番地_変更前" localSheetId="2">Sheet1!$U$1579</definedName>
    <definedName name="NM_従事者１３_住所_郵便番号_右" localSheetId="2">Sheet1!$Z$1606</definedName>
    <definedName name="NM_従事者１３_住所_郵便番号_右_変更前" localSheetId="2">Sheet1!$Z$1573</definedName>
    <definedName name="NM_従事者１３_住所_郵便番号_左" localSheetId="2">Sheet1!$U$1606</definedName>
    <definedName name="NM_従事者１３_住所_郵便番号_左_変更前" localSheetId="2">Sheet1!$U$1573</definedName>
    <definedName name="NM_従事者１３_従事者区分" localSheetId="2">Sheet1!$S$1595</definedName>
    <definedName name="NM_従事者１３_従事者区分_変更前" localSheetId="2">Sheet1!$S$1562</definedName>
    <definedName name="NM_従事者１３_従事者備考" localSheetId="2">Sheet1!$R$1624</definedName>
    <definedName name="NM_従事者１３_従事者備考_変更前" localSheetId="2">Sheet1!$R$1591</definedName>
    <definedName name="NM_従事者１３_生年月日_月" localSheetId="2">Sheet1!$X$1616</definedName>
    <definedName name="NM_従事者１３_生年月日_月_変更前" localSheetId="2">Sheet1!$X$1583</definedName>
    <definedName name="NM_従事者１３_生年月日_元号" localSheetId="2">Sheet1!$S$1616</definedName>
    <definedName name="NM_従事者１３_生年月日_元号_変更前" localSheetId="2">Sheet1!$S$1583</definedName>
    <definedName name="NM_従事者１３_生年月日_日" localSheetId="2">Sheet1!$Z$1616</definedName>
    <definedName name="NM_従事者１３_生年月日_日_変更前" localSheetId="2">Sheet1!$Z$1583</definedName>
    <definedName name="NM_従事者１３_生年月日_年" localSheetId="2">Sheet1!$V$1616</definedName>
    <definedName name="NM_従事者１３_生年月日_年_変更前" localSheetId="2">Sheet1!$V$1583</definedName>
    <definedName name="NM_従事者１３_退任年月日_月" localSheetId="2">Sheet1!$AL$1598</definedName>
    <definedName name="NM_従事者１３_退任年月日_月_変更前" localSheetId="2">Sheet1!$AL$1565</definedName>
    <definedName name="NM_従事者１３_退任年月日_元号" localSheetId="2">Sheet1!$AG$1598</definedName>
    <definedName name="NM_従事者１３_退任年月日_元号_変更前" localSheetId="2">Sheet1!$AG$1565</definedName>
    <definedName name="NM_従事者１３_退任年月日_日" localSheetId="2">Sheet1!$AN$1598</definedName>
    <definedName name="NM_従事者１３_退任年月日_日_変更前" localSheetId="2">Sheet1!$AN$1565</definedName>
    <definedName name="NM_従事者１３_退任年月日_年" localSheetId="2">Sheet1!$AJ$1598</definedName>
    <definedName name="NM_従事者１３_退任年月日_年_変更前" localSheetId="2">Sheet1!$AJ$1565</definedName>
    <definedName name="NM_従事者１３_登録年月日_月" localSheetId="2">Sheet1!$X$1622</definedName>
    <definedName name="NM_従事者１３_登録年月日_月_変更前" localSheetId="2">Sheet1!$X$1589</definedName>
    <definedName name="NM_従事者１３_登録年月日_元号" localSheetId="2">Sheet1!$S$1622</definedName>
    <definedName name="NM_従事者１３_登録年月日_元号_変更前" localSheetId="2">Sheet1!$S$1589</definedName>
    <definedName name="NM_従事者１３_登録年月日_日" localSheetId="2">Sheet1!$Z$1622</definedName>
    <definedName name="NM_従事者１３_登録年月日_日_変更前" localSheetId="2">Sheet1!$Z$1589</definedName>
    <definedName name="NM_従事者１３_登録年月日_年" localSheetId="2">Sheet1!$V$1622</definedName>
    <definedName name="NM_従事者１３_登録年月日_年_変更前" localSheetId="2">Sheet1!$V$1589</definedName>
    <definedName name="NM_従事者１３_登録販売者登録都道府県" localSheetId="2">Sheet1!$AK$1622</definedName>
    <definedName name="NM_従事者１３_登録販売者登録都道府県_変更前" localSheetId="2">Sheet1!$AK$1589</definedName>
    <definedName name="NM_従事者１３_登録番号１" localSheetId="2">Sheet1!$R$1618</definedName>
    <definedName name="NM_従事者１３_登録番号１_変更前" localSheetId="2">Sheet1!$R$1585</definedName>
    <definedName name="NM_従事者１３_登録番号２" localSheetId="2">Sheet1!$V$1618</definedName>
    <definedName name="NM_従事者１３_登録番号２_変更前" localSheetId="2">Sheet1!$V$1585</definedName>
    <definedName name="NM_従事者１３_登録番号３" localSheetId="2">Sheet1!$X$1618</definedName>
    <definedName name="NM_従事者１３_登録番号３_変更前" localSheetId="2">Sheet1!$X$1585</definedName>
    <definedName name="NM_従事者１４_氏名" localSheetId="2">Sheet1!$R$1690</definedName>
    <definedName name="NM_従事者１４_氏名_当て字" localSheetId="2">Sheet1!$AL$1691</definedName>
    <definedName name="NM_従事者１４_氏名_当て字_変更前" localSheetId="2">Sheet1!$AL$1658</definedName>
    <definedName name="NM_従事者１４_氏名_変更前" localSheetId="2">Sheet1!$R$1657</definedName>
    <definedName name="NM_従事者１４_氏名カナ" localSheetId="2">Sheet1!$R$1693</definedName>
    <definedName name="NM_従事者１４_氏名カナ_変更前" localSheetId="2">Sheet1!$R$1660</definedName>
    <definedName name="NM_従事者１４_資格" localSheetId="2">Sheet1!$AG$1685</definedName>
    <definedName name="NM_従事者１４_資格_変更前" localSheetId="2">Sheet1!$AG$1652</definedName>
    <definedName name="NM_従事者１４_就任年月日_月" localSheetId="2">Sheet1!$X$1688</definedName>
    <definedName name="NM_従事者１４_就任年月日_月_変更前" localSheetId="2">Sheet1!$X$1655</definedName>
    <definedName name="NM_従事者１４_就任年月日_元号" localSheetId="2">Sheet1!$S$1688</definedName>
    <definedName name="NM_従事者１４_就任年月日_元号_変更前" localSheetId="2">Sheet1!$S$1655</definedName>
    <definedName name="NM_従事者１４_就任年月日_日" localSheetId="2">Sheet1!$Z$1688</definedName>
    <definedName name="NM_従事者１４_就任年月日_日_変更前" localSheetId="2">Sheet1!$Z$1655</definedName>
    <definedName name="NM_従事者１４_就任年月日_年" localSheetId="2">Sheet1!$V$1688</definedName>
    <definedName name="NM_従事者１４_就任年月日_年_変更前" localSheetId="2">Sheet1!$V$1655</definedName>
    <definedName name="NM_従事者１４_住所_建物名" localSheetId="2">Sheet1!$AG$1702</definedName>
    <definedName name="NM_従事者１４_住所_建物名_変更前" localSheetId="2">Sheet1!$AG$1669</definedName>
    <definedName name="NM_従事者１４_住所_市区町村" localSheetId="2">Sheet1!$U$1699</definedName>
    <definedName name="NM_従事者１４_住所_市区町村_変更前" localSheetId="2">Sheet1!$U$1666</definedName>
    <definedName name="NM_従事者１４_住所_字" localSheetId="2">Sheet1!$AG$1699</definedName>
    <definedName name="NM_従事者１４_住所_字_変更前" localSheetId="2">Sheet1!$AG$1666</definedName>
    <definedName name="NM_従事者１４_住所_都道府県" localSheetId="2">Sheet1!$AG$1696</definedName>
    <definedName name="NM_従事者１４_住所_都道府県_変更前" localSheetId="2">Sheet1!$AG$1663</definedName>
    <definedName name="NM_従事者１４_住所_番地" localSheetId="2">Sheet1!$U$1702</definedName>
    <definedName name="NM_従事者１４_住所_番地_変更前" localSheetId="2">Sheet1!$U$1669</definedName>
    <definedName name="NM_従事者１４_住所_郵便番号_右" localSheetId="2">Sheet1!$Z$1696</definedName>
    <definedName name="NM_従事者１４_住所_郵便番号_右_変更前" localSheetId="2">Sheet1!$Z$1663</definedName>
    <definedName name="NM_従事者１４_住所_郵便番号_左" localSheetId="2">Sheet1!$U$1696</definedName>
    <definedName name="NM_従事者１４_住所_郵便番号_左_変更前" localSheetId="2">Sheet1!$U$1663</definedName>
    <definedName name="NM_従事者１４_従事者区分" localSheetId="2">Sheet1!$S$1685</definedName>
    <definedName name="NM_従事者１４_従事者区分_変更前" localSheetId="2">Sheet1!$S$1652</definedName>
    <definedName name="NM_従事者１４_従事者備考" localSheetId="2">Sheet1!$R$1714</definedName>
    <definedName name="NM_従事者１４_従事者備考_変更前" localSheetId="2">Sheet1!$R$1681</definedName>
    <definedName name="NM_従事者１４_生年月日_月" localSheetId="2">Sheet1!$X$1706</definedName>
    <definedName name="NM_従事者１４_生年月日_月_変更前" localSheetId="2">Sheet1!$X$1673</definedName>
    <definedName name="NM_従事者１４_生年月日_元号" localSheetId="2">Sheet1!$S$1706</definedName>
    <definedName name="NM_従事者１４_生年月日_元号_変更前" localSheetId="2">Sheet1!$S$1673</definedName>
    <definedName name="NM_従事者１４_生年月日_日" localSheetId="2">Sheet1!$Z$1706</definedName>
    <definedName name="NM_従事者１４_生年月日_日_変更前" localSheetId="2">Sheet1!$Z$1673</definedName>
    <definedName name="NM_従事者１４_生年月日_年" localSheetId="2">Sheet1!$V$1706</definedName>
    <definedName name="NM_従事者１４_生年月日_年_変更前" localSheetId="2">Sheet1!$V$1673</definedName>
    <definedName name="NM_従事者１４_退任年月日_月" localSheetId="2">Sheet1!$AL$1688</definedName>
    <definedName name="NM_従事者１４_退任年月日_月_変更前" localSheetId="2">Sheet1!$AL$1655</definedName>
    <definedName name="NM_従事者１４_退任年月日_元号" localSheetId="2">Sheet1!$AG$1688</definedName>
    <definedName name="NM_従事者１４_退任年月日_元号_変更前" localSheetId="2">Sheet1!$AG$1655</definedName>
    <definedName name="NM_従事者１４_退任年月日_日" localSheetId="2">Sheet1!$AN$1688</definedName>
    <definedName name="NM_従事者１４_退任年月日_日_変更前" localSheetId="2">Sheet1!$AN$1655</definedName>
    <definedName name="NM_従事者１４_退任年月日_年" localSheetId="2">Sheet1!$AJ$1688</definedName>
    <definedName name="NM_従事者１４_退任年月日_年_変更前" localSheetId="2">Sheet1!$AJ$1655</definedName>
    <definedName name="NM_従事者１４_登録年月日_月" localSheetId="2">Sheet1!$X$1712</definedName>
    <definedName name="NM_従事者１４_登録年月日_月_変更前" localSheetId="2">Sheet1!$X$1679</definedName>
    <definedName name="NM_従事者１４_登録年月日_元号" localSheetId="2">Sheet1!$S$1712</definedName>
    <definedName name="NM_従事者１４_登録年月日_元号_変更前" localSheetId="2">Sheet1!$S$1679</definedName>
    <definedName name="NM_従事者１４_登録年月日_日" localSheetId="2">Sheet1!$Z$1712</definedName>
    <definedName name="NM_従事者１４_登録年月日_日_変更前" localSheetId="2">Sheet1!$Z$1679</definedName>
    <definedName name="NM_従事者１４_登録年月日_年" localSheetId="2">Sheet1!$V$1712</definedName>
    <definedName name="NM_従事者１４_登録年月日_年_変更前" localSheetId="2">Sheet1!$V$1679</definedName>
    <definedName name="NM_従事者１４_登録販売者登録都道府県" localSheetId="2">Sheet1!$AK$1712</definedName>
    <definedName name="NM_従事者１４_登録販売者登録都道府県_変更前" localSheetId="2">Sheet1!$AK$1679</definedName>
    <definedName name="NM_従事者１４_登録番号１" localSheetId="2">Sheet1!$R$1708</definedName>
    <definedName name="NM_従事者１４_登録番号１_変更前" localSheetId="2">Sheet1!$R$1675</definedName>
    <definedName name="NM_従事者１４_登録番号２" localSheetId="2">Sheet1!$V$1708</definedName>
    <definedName name="NM_従事者１４_登録番号２_変更前" localSheetId="2">Sheet1!$V$1675</definedName>
    <definedName name="NM_従事者１４_登録番号３" localSheetId="2">Sheet1!$X$1708</definedName>
    <definedName name="NM_従事者１４_登録番号３_変更前" localSheetId="2">Sheet1!$X$1675</definedName>
    <definedName name="NM_従事者１５_氏名" localSheetId="2">Sheet1!$R$1780</definedName>
    <definedName name="NM_従事者１５_氏名_当て字" localSheetId="2">Sheet1!$AL$1781</definedName>
    <definedName name="NM_従事者１５_氏名_当て字_変更前" localSheetId="2">Sheet1!$AL$1748</definedName>
    <definedName name="NM_従事者１５_氏名_変更前" localSheetId="2">Sheet1!$R$1747</definedName>
    <definedName name="NM_従事者１５_氏名カナ" localSheetId="2">Sheet1!$R$1783</definedName>
    <definedName name="NM_従事者１５_氏名カナ_変更前" localSheetId="2">Sheet1!$R$1750</definedName>
    <definedName name="NM_従事者１５_資格" localSheetId="2">Sheet1!$AG$1775</definedName>
    <definedName name="NM_従事者１５_資格_変更前" localSheetId="2">Sheet1!$AG$1742</definedName>
    <definedName name="NM_従事者１５_就任年月日_月" localSheetId="2">Sheet1!$X$1778</definedName>
    <definedName name="NM_従事者１５_就任年月日_月_変更前" localSheetId="2">Sheet1!$X$1745</definedName>
    <definedName name="NM_従事者１５_就任年月日_元号" localSheetId="2">Sheet1!$S$1778</definedName>
    <definedName name="NM_従事者１５_就任年月日_元号_変更前" localSheetId="2">Sheet1!$S$1745</definedName>
    <definedName name="NM_従事者１５_就任年月日_日" localSheetId="2">Sheet1!$Z$1778</definedName>
    <definedName name="NM_従事者１５_就任年月日_日_変更前" localSheetId="2">Sheet1!$Z$1745</definedName>
    <definedName name="NM_従事者１５_就任年月日_年" localSheetId="2">Sheet1!$V$1778</definedName>
    <definedName name="NM_従事者１５_就任年月日_年_変更前" localSheetId="2">Sheet1!$V$1745</definedName>
    <definedName name="NM_従事者１５_住所_建物名" localSheetId="2">Sheet1!$AG$1792</definedName>
    <definedName name="NM_従事者１５_住所_建物名_変更前" localSheetId="2">Sheet1!$AG$1759</definedName>
    <definedName name="NM_従事者１５_住所_市区町村" localSheetId="2">Sheet1!$U$1789</definedName>
    <definedName name="NM_従事者１５_住所_市区町村_変更前" localSheetId="2">Sheet1!$U$1756</definedName>
    <definedName name="NM_従事者１５_住所_字" localSheetId="2">Sheet1!$AG$1789</definedName>
    <definedName name="NM_従事者１５_住所_字_変更前" localSheetId="2">Sheet1!$AG$1756</definedName>
    <definedName name="NM_従事者１５_住所_都道府県" localSheetId="2">Sheet1!$AG$1786</definedName>
    <definedName name="NM_従事者１５_住所_都道府県_変更前" localSheetId="2">Sheet1!$AG$1753</definedName>
    <definedName name="NM_従事者１５_住所_番地" localSheetId="2">Sheet1!$U$1792</definedName>
    <definedName name="NM_従事者１５_住所_番地_変更前" localSheetId="2">Sheet1!$U$1759</definedName>
    <definedName name="NM_従事者１５_住所_郵便番号_右" localSheetId="2">Sheet1!$Z$1786</definedName>
    <definedName name="NM_従事者１５_住所_郵便番号_右_変更前" localSheetId="2">Sheet1!$Z$1753</definedName>
    <definedName name="NM_従事者１５_住所_郵便番号_左" localSheetId="2">Sheet1!$U$1786</definedName>
    <definedName name="NM_従事者１５_住所_郵便番号_左_変更前" localSheetId="2">Sheet1!$U$1753</definedName>
    <definedName name="NM_従事者１５_従事者区分" localSheetId="2">Sheet1!$S$1775</definedName>
    <definedName name="NM_従事者１５_従事者区分_変更前" localSheetId="2">Sheet1!$S$1742</definedName>
    <definedName name="NM_従事者１５_従事者備考" localSheetId="2">Sheet1!$R$1804</definedName>
    <definedName name="NM_従事者１５_従事者備考_変更前" localSheetId="2">Sheet1!$R$1771</definedName>
    <definedName name="NM_従事者１５_生年月日_月" localSheetId="2">Sheet1!$X$1796</definedName>
    <definedName name="NM_従事者１５_生年月日_月_変更前" localSheetId="2">Sheet1!$X$1763</definedName>
    <definedName name="NM_従事者１５_生年月日_元号" localSheetId="2">Sheet1!$S$1796</definedName>
    <definedName name="NM_従事者１５_生年月日_元号_変更前" localSheetId="2">Sheet1!$S$1763</definedName>
    <definedName name="NM_従事者１５_生年月日_日" localSheetId="2">Sheet1!$Z$1796</definedName>
    <definedName name="NM_従事者１５_生年月日_日_変更前" localSheetId="2">Sheet1!$Z$1763</definedName>
    <definedName name="NM_従事者１５_生年月日_年" localSheetId="2">Sheet1!$V$1796</definedName>
    <definedName name="NM_従事者１５_生年月日_年_変更前" localSheetId="2">Sheet1!$V$1763</definedName>
    <definedName name="NM_従事者１５_退任年月日_月" localSheetId="2">Sheet1!$AL$1778</definedName>
    <definedName name="NM_従事者１５_退任年月日_月_変更前" localSheetId="2">Sheet1!$AL$1745</definedName>
    <definedName name="NM_従事者１５_退任年月日_元号" localSheetId="2">Sheet1!$AG$1778</definedName>
    <definedName name="NM_従事者１５_退任年月日_元号_変更前" localSheetId="2">Sheet1!$AG$1745</definedName>
    <definedName name="NM_従事者１５_退任年月日_日" localSheetId="2">Sheet1!$AN$1778</definedName>
    <definedName name="NM_従事者１５_退任年月日_日_変更前" localSheetId="2">Sheet1!$AN$1745</definedName>
    <definedName name="NM_従事者１５_退任年月日_年" localSheetId="2">Sheet1!$AJ$1778</definedName>
    <definedName name="NM_従事者１５_退任年月日_年_変更前" localSheetId="2">Sheet1!$AJ$1745</definedName>
    <definedName name="NM_従事者１５_登録年月日_月" localSheetId="2">Sheet1!$X$1802</definedName>
    <definedName name="NM_従事者１５_登録年月日_月_変更前" localSheetId="2">Sheet1!$X$1769</definedName>
    <definedName name="NM_従事者１５_登録年月日_元号" localSheetId="2">Sheet1!$S$1802</definedName>
    <definedName name="NM_従事者１５_登録年月日_元号_変更前" localSheetId="2">Sheet1!$S$1769</definedName>
    <definedName name="NM_従事者１５_登録年月日_日" localSheetId="2">Sheet1!$Z$1802</definedName>
    <definedName name="NM_従事者１５_登録年月日_日_変更前" localSheetId="2">Sheet1!$Z$1769</definedName>
    <definedName name="NM_従事者１５_登録年月日_年" localSheetId="2">Sheet1!$V$1802</definedName>
    <definedName name="NM_従事者１５_登録年月日_年_変更前" localSheetId="2">Sheet1!$V$1769</definedName>
    <definedName name="NM_従事者１５_登録販売者登録都道府県" localSheetId="2">Sheet1!$AK$1802</definedName>
    <definedName name="NM_従事者１５_登録販売者登録都道府県_変更前" localSheetId="2">Sheet1!$AK$1769</definedName>
    <definedName name="NM_従事者１５_登録番号１" localSheetId="2">Sheet1!$R$1798</definedName>
    <definedName name="NM_従事者１５_登録番号１_変更前" localSheetId="2">Sheet1!$R$1765</definedName>
    <definedName name="NM_従事者１５_登録番号２" localSheetId="2">Sheet1!$V$1798</definedName>
    <definedName name="NM_従事者１５_登録番号２_変更前" localSheetId="2">Sheet1!$V$1765</definedName>
    <definedName name="NM_従事者１５_登録番号３" localSheetId="2">Sheet1!$X$1798</definedName>
    <definedName name="NM_従事者１５_登録番号３_変更前" localSheetId="2">Sheet1!$X$1765</definedName>
    <definedName name="NM_従事者１６_氏名" localSheetId="2">Sheet1!$R$1870</definedName>
    <definedName name="NM_従事者１６_氏名_当て字" localSheetId="2">Sheet1!$AL$1871</definedName>
    <definedName name="NM_従事者１６_氏名_当て字_変更前" localSheetId="2">Sheet1!$AL$1838</definedName>
    <definedName name="NM_従事者１６_氏名_変更前" localSheetId="2">Sheet1!$R$1837</definedName>
    <definedName name="NM_従事者１６_氏名カナ" localSheetId="2">Sheet1!$R$1873</definedName>
    <definedName name="NM_従事者１６_氏名カナ_変更前" localSheetId="2">Sheet1!$R$1840</definedName>
    <definedName name="NM_従事者１６_資格" localSheetId="2">Sheet1!$AG$1865</definedName>
    <definedName name="NM_従事者１６_資格_変更前" localSheetId="2">Sheet1!$AG$1832</definedName>
    <definedName name="NM_従事者１６_就任年月日_月" localSheetId="2">Sheet1!$X$1868</definedName>
    <definedName name="NM_従事者１６_就任年月日_月_変更前" localSheetId="2">Sheet1!$X$1835</definedName>
    <definedName name="NM_従事者１６_就任年月日_元号" localSheetId="2">Sheet1!$S$1868</definedName>
    <definedName name="NM_従事者１６_就任年月日_元号_変更前" localSheetId="2">Sheet1!$S$1835</definedName>
    <definedName name="NM_従事者１６_就任年月日_日" localSheetId="2">Sheet1!$Z$1868</definedName>
    <definedName name="NM_従事者１６_就任年月日_日_変更前" localSheetId="2">Sheet1!$Z$1835</definedName>
    <definedName name="NM_従事者１６_就任年月日_年" localSheetId="2">Sheet1!$V$1868</definedName>
    <definedName name="NM_従事者１６_就任年月日_年_変更前" localSheetId="2">Sheet1!$V$1835</definedName>
    <definedName name="NM_従事者１６_住所_建物名" localSheetId="2">Sheet1!$AG$1882</definedName>
    <definedName name="NM_従事者１６_住所_建物名_変更前" localSheetId="2">Sheet1!$AG$1849</definedName>
    <definedName name="NM_従事者１６_住所_市区町村" localSheetId="2">Sheet1!$U$1879</definedName>
    <definedName name="NM_従事者１６_住所_市区町村_変更前" localSheetId="2">Sheet1!$U$1846</definedName>
    <definedName name="NM_従事者１６_住所_字" localSheetId="2">Sheet1!$AG$1879</definedName>
    <definedName name="NM_従事者１６_住所_字_変更前" localSheetId="2">Sheet1!$AG$1846</definedName>
    <definedName name="NM_従事者１６_住所_都道府県" localSheetId="2">Sheet1!$AG$1876</definedName>
    <definedName name="NM_従事者１６_住所_都道府県_変更前" localSheetId="2">Sheet1!$AG$1843</definedName>
    <definedName name="NM_従事者１６_住所_番地" localSheetId="2">Sheet1!$U$1882</definedName>
    <definedName name="NM_従事者１６_住所_番地_変更前" localSheetId="2">Sheet1!$U$1849</definedName>
    <definedName name="NM_従事者１６_住所_郵便番号_右" localSheetId="2">Sheet1!$Z$1876</definedName>
    <definedName name="NM_従事者１６_住所_郵便番号_右_変更前" localSheetId="2">Sheet1!$Z$1843</definedName>
    <definedName name="NM_従事者１６_住所_郵便番号_左" localSheetId="2">Sheet1!$U$1876</definedName>
    <definedName name="NM_従事者１６_住所_郵便番号_左_変更前" localSheetId="2">Sheet1!$U$1843</definedName>
    <definedName name="NM_従事者１６_従事者区分" localSheetId="2">Sheet1!$S$1865</definedName>
    <definedName name="NM_従事者１６_従事者区分_変更前" localSheetId="2">Sheet1!$S$1832</definedName>
    <definedName name="NM_従事者１６_従事者備考" localSheetId="2">Sheet1!$R$1894</definedName>
    <definedName name="NM_従事者１６_従事者備考_変更前" localSheetId="2">Sheet1!$R$1861</definedName>
    <definedName name="NM_従事者１６_生年月日_月" localSheetId="2">Sheet1!$X$1886</definedName>
    <definedName name="NM_従事者１６_生年月日_月_変更前" localSheetId="2">Sheet1!$X$1853</definedName>
    <definedName name="NM_従事者１６_生年月日_元号" localSheetId="2">Sheet1!$S$1886</definedName>
    <definedName name="NM_従事者１６_生年月日_元号_変更前" localSheetId="2">Sheet1!$S$1853</definedName>
    <definedName name="NM_従事者１６_生年月日_日" localSheetId="2">Sheet1!$Z$1886</definedName>
    <definedName name="NM_従事者１６_生年月日_日_変更前" localSheetId="2">Sheet1!$Z$1853</definedName>
    <definedName name="NM_従事者１６_生年月日_年" localSheetId="2">Sheet1!$V$1886</definedName>
    <definedName name="NM_従事者１６_生年月日_年_変更前" localSheetId="2">Sheet1!$V$1853</definedName>
    <definedName name="NM_従事者１６_退任年月日_月" localSheetId="2">Sheet1!$AL$1868</definedName>
    <definedName name="NM_従事者１６_退任年月日_月_変更前" localSheetId="2">Sheet1!$AL$1835</definedName>
    <definedName name="NM_従事者１６_退任年月日_元号" localSheetId="2">Sheet1!$AG$1868</definedName>
    <definedName name="NM_従事者１６_退任年月日_元号_変更前" localSheetId="2">Sheet1!$AG$1835</definedName>
    <definedName name="NM_従事者１６_退任年月日_日" localSheetId="2">Sheet1!$AN$1868</definedName>
    <definedName name="NM_従事者１６_退任年月日_日_変更前" localSheetId="2">Sheet1!$AN$1835</definedName>
    <definedName name="NM_従事者１６_退任年月日_年" localSheetId="2">Sheet1!$AJ$1868</definedName>
    <definedName name="NM_従事者１６_退任年月日_年_変更前" localSheetId="2">Sheet1!$AJ$1835</definedName>
    <definedName name="NM_従事者１６_登録年月日_月" localSheetId="2">Sheet1!$X$1892</definedName>
    <definedName name="NM_従事者１６_登録年月日_月_変更前" localSheetId="2">Sheet1!$X$1859</definedName>
    <definedName name="NM_従事者１６_登録年月日_元号" localSheetId="2">Sheet1!$S$1892</definedName>
    <definedName name="NM_従事者１６_登録年月日_元号_変更前" localSheetId="2">Sheet1!$S$1859</definedName>
    <definedName name="NM_従事者１６_登録年月日_日" localSheetId="2">Sheet1!$Z$1892</definedName>
    <definedName name="NM_従事者１６_登録年月日_日_変更前" localSheetId="2">Sheet1!$Z$1859</definedName>
    <definedName name="NM_従事者１６_登録年月日_年" localSheetId="2">Sheet1!$V$1892</definedName>
    <definedName name="NM_従事者１６_登録年月日_年_変更前" localSheetId="2">Sheet1!$V$1859</definedName>
    <definedName name="NM_従事者１６_登録販売者登録都道府県" localSheetId="2">Sheet1!$AK$1892</definedName>
    <definedName name="NM_従事者１６_登録販売者登録都道府県_変更前" localSheetId="2">Sheet1!$AK$1859</definedName>
    <definedName name="NM_従事者１６_登録番号１" localSheetId="2">Sheet1!$R$1888</definedName>
    <definedName name="NM_従事者１６_登録番号１_変更前" localSheetId="2">Sheet1!$R$1855</definedName>
    <definedName name="NM_従事者１６_登録番号２" localSheetId="2">Sheet1!$V$1888</definedName>
    <definedName name="NM_従事者１６_登録番号２_変更前" localSheetId="2">Sheet1!$V$1855</definedName>
    <definedName name="NM_従事者１６_登録番号３" localSheetId="2">Sheet1!$X$1888</definedName>
    <definedName name="NM_従事者１６_登録番号３_変更前" localSheetId="2">Sheet1!$X$1855</definedName>
    <definedName name="NM_従事者１７_氏名" localSheetId="2">Sheet1!$R$1960</definedName>
    <definedName name="NM_従事者１７_氏名_当て字" localSheetId="2">Sheet1!$AL$1961</definedName>
    <definedName name="NM_従事者１７_氏名_当て字_変更前" localSheetId="2">Sheet1!$AL$1928</definedName>
    <definedName name="NM_従事者１７_氏名_変更前" localSheetId="2">Sheet1!$R$1927</definedName>
    <definedName name="NM_従事者１７_氏名カナ" localSheetId="2">Sheet1!$R$1963</definedName>
    <definedName name="NM_従事者１７_氏名カナ_変更前" localSheetId="2">Sheet1!$R$1930</definedName>
    <definedName name="NM_従事者１７_資格" localSheetId="2">Sheet1!$AG$1955</definedName>
    <definedName name="NM_従事者１７_資格_変更前" localSheetId="2">Sheet1!$AG$1922</definedName>
    <definedName name="NM_従事者１７_就任年月日_月" localSheetId="2">Sheet1!$X$1958</definedName>
    <definedName name="NM_従事者１７_就任年月日_月_変更前" localSheetId="2">Sheet1!$X$1925</definedName>
    <definedName name="NM_従事者１７_就任年月日_元号" localSheetId="2">Sheet1!$S$1958</definedName>
    <definedName name="NM_従事者１７_就任年月日_元号_変更前" localSheetId="2">Sheet1!$S$1925</definedName>
    <definedName name="NM_従事者１７_就任年月日_日" localSheetId="2">Sheet1!$Z$1958</definedName>
    <definedName name="NM_従事者１７_就任年月日_日_変更前" localSheetId="2">Sheet1!$Z$1925</definedName>
    <definedName name="NM_従事者１７_就任年月日_年" localSheetId="2">Sheet1!$V$1958</definedName>
    <definedName name="NM_従事者１７_就任年月日_年_変更前" localSheetId="2">Sheet1!$V$1925</definedName>
    <definedName name="NM_従事者１７_住所_建物名" localSheetId="2">Sheet1!$AG$1972</definedName>
    <definedName name="NM_従事者１７_住所_建物名_変更前" localSheetId="2">Sheet1!$AG$1939</definedName>
    <definedName name="NM_従事者１７_住所_市区町村" localSheetId="2">Sheet1!$U$1969</definedName>
    <definedName name="NM_従事者１７_住所_市区町村_変更前" localSheetId="2">Sheet1!$U$1936</definedName>
    <definedName name="NM_従事者１７_住所_字" localSheetId="2">Sheet1!$AG$1969</definedName>
    <definedName name="NM_従事者１７_住所_字_変更前" localSheetId="2">Sheet1!$AG$1936</definedName>
    <definedName name="NM_従事者１７_住所_都道府県" localSheetId="2">Sheet1!$AG$1966</definedName>
    <definedName name="NM_従事者１７_住所_都道府県_変更前" localSheetId="2">Sheet1!$AG$1933</definedName>
    <definedName name="NM_従事者１７_住所_番地" localSheetId="2">Sheet1!$U$1972</definedName>
    <definedName name="NM_従事者１７_住所_番地_変更前" localSheetId="2">Sheet1!$U$1939</definedName>
    <definedName name="NM_従事者１７_住所_郵便番号_右" localSheetId="2">Sheet1!$Z$1966</definedName>
    <definedName name="NM_従事者１７_住所_郵便番号_右_変更前" localSheetId="2">Sheet1!$Z$1933</definedName>
    <definedName name="NM_従事者１７_住所_郵便番号_左" localSheetId="2">Sheet1!$U$1966</definedName>
    <definedName name="NM_従事者１７_住所_郵便番号_左_変更前" localSheetId="2">Sheet1!$U$1933</definedName>
    <definedName name="NM_従事者１７_従事者区分" localSheetId="2">Sheet1!$S$1955</definedName>
    <definedName name="NM_従事者１７_従事者区分_変更前" localSheetId="2">Sheet1!$S$1922</definedName>
    <definedName name="NM_従事者１７_従事者備考" localSheetId="2">Sheet1!$R$1984</definedName>
    <definedName name="NM_従事者１７_従事者備考_変更前" localSheetId="2">Sheet1!$R$1951</definedName>
    <definedName name="NM_従事者１７_生年月日_月" localSheetId="2">Sheet1!$X$1976</definedName>
    <definedName name="NM_従事者１７_生年月日_月_変更前" localSheetId="2">Sheet1!$X$1943</definedName>
    <definedName name="NM_従事者１７_生年月日_元号" localSheetId="2">Sheet1!$S$1976</definedName>
    <definedName name="NM_従事者１７_生年月日_元号_変更前" localSheetId="2">Sheet1!$S$1943</definedName>
    <definedName name="NM_従事者１７_生年月日_日" localSheetId="2">Sheet1!$Z$1976</definedName>
    <definedName name="NM_従事者１７_生年月日_日_変更前" localSheetId="2">Sheet1!$Z$1943</definedName>
    <definedName name="NM_従事者１７_生年月日_年" localSheetId="2">Sheet1!$V$1976</definedName>
    <definedName name="NM_従事者１７_生年月日_年_変更前" localSheetId="2">Sheet1!$V$1943</definedName>
    <definedName name="NM_従事者１７_退任年月日_月" localSheetId="2">Sheet1!$AL$1958</definedName>
    <definedName name="NM_従事者１７_退任年月日_月_変更前" localSheetId="2">Sheet1!$AL$1925</definedName>
    <definedName name="NM_従事者１７_退任年月日_元号" localSheetId="2">Sheet1!$AG$1958</definedName>
    <definedName name="NM_従事者１７_退任年月日_元号_変更前" localSheetId="2">Sheet1!$AG$1925</definedName>
    <definedName name="NM_従事者１７_退任年月日_日" localSheetId="2">Sheet1!$AN$1958</definedName>
    <definedName name="NM_従事者１７_退任年月日_日_変更前" localSheetId="2">Sheet1!$AN$1925</definedName>
    <definedName name="NM_従事者１７_退任年月日_年" localSheetId="2">Sheet1!$AJ$1958</definedName>
    <definedName name="NM_従事者１７_退任年月日_年_変更前" localSheetId="2">Sheet1!$AJ$1925</definedName>
    <definedName name="NM_従事者１７_登録年月日_月" localSheetId="2">Sheet1!$X$1982</definedName>
    <definedName name="NM_従事者１７_登録年月日_月_変更前" localSheetId="2">Sheet1!$X$1949</definedName>
    <definedName name="NM_従事者１７_登録年月日_元号" localSheetId="2">Sheet1!$S$1982</definedName>
    <definedName name="NM_従事者１７_登録年月日_元号_変更前" localSheetId="2">Sheet1!$S$1949</definedName>
    <definedName name="NM_従事者１７_登録年月日_日" localSheetId="2">Sheet1!$Z$1982</definedName>
    <definedName name="NM_従事者１７_登録年月日_日_変更前" localSheetId="2">Sheet1!$Z$1949</definedName>
    <definedName name="NM_従事者１７_登録年月日_年" localSheetId="2">Sheet1!$V$1982</definedName>
    <definedName name="NM_従事者１７_登録年月日_年_変更前" localSheetId="2">Sheet1!$V$1949</definedName>
    <definedName name="NM_従事者１７_登録販売者登録都道府県" localSheetId="2">Sheet1!$AK$1982</definedName>
    <definedName name="NM_従事者１７_登録販売者登録都道府県_変更前" localSheetId="2">Sheet1!$AK$1949</definedName>
    <definedName name="NM_従事者１７_登録番号１" localSheetId="2">Sheet1!$R$1978</definedName>
    <definedName name="NM_従事者１７_登録番号１_変更前" localSheetId="2">Sheet1!$R$1945</definedName>
    <definedName name="NM_従事者１７_登録番号２" localSheetId="2">Sheet1!$V$1978</definedName>
    <definedName name="NM_従事者１７_登録番号２_変更前" localSheetId="2">Sheet1!$V$1945</definedName>
    <definedName name="NM_従事者１７_登録番号３" localSheetId="2">Sheet1!$X$1978</definedName>
    <definedName name="NM_従事者１７_登録番号３_変更前" localSheetId="2">Sheet1!$X$1945</definedName>
    <definedName name="NM_従事者１８_氏名" localSheetId="2">Sheet1!$R$2050</definedName>
    <definedName name="NM_従事者１８_氏名_当て字" localSheetId="2">Sheet1!$AL$2051</definedName>
    <definedName name="NM_従事者１８_氏名_当て字_変更前" localSheetId="2">Sheet1!$AL$2018</definedName>
    <definedName name="NM_従事者１８_氏名_変更前" localSheetId="2">Sheet1!$R$2017</definedName>
    <definedName name="NM_従事者１８_氏名カナ" localSheetId="2">Sheet1!$R$2053</definedName>
    <definedName name="NM_従事者１８_氏名カナ_変更前" localSheetId="2">Sheet1!$R$2020</definedName>
    <definedName name="NM_従事者１８_資格" localSheetId="2">Sheet1!$AG$2045</definedName>
    <definedName name="NM_従事者１８_資格_変更前" localSheetId="2">Sheet1!$AG$2012</definedName>
    <definedName name="NM_従事者１８_就任年月日_月" localSheetId="2">Sheet1!$X$2048</definedName>
    <definedName name="NM_従事者１８_就任年月日_月_変更前" localSheetId="2">Sheet1!$X$2015</definedName>
    <definedName name="NM_従事者１８_就任年月日_元号" localSheetId="2">Sheet1!$S$2048</definedName>
    <definedName name="NM_従事者１８_就任年月日_元号_変更前" localSheetId="2">Sheet1!$S$2015</definedName>
    <definedName name="NM_従事者１８_就任年月日_日" localSheetId="2">Sheet1!$Z$2048</definedName>
    <definedName name="NM_従事者１８_就任年月日_日_変更前" localSheetId="2">Sheet1!$Z$2015</definedName>
    <definedName name="NM_従事者１８_就任年月日_年" localSheetId="2">Sheet1!$V$2048</definedName>
    <definedName name="NM_従事者１８_就任年月日_年_変更前" localSheetId="2">Sheet1!$V$2015</definedName>
    <definedName name="NM_従事者１８_住所_建物名" localSheetId="2">Sheet1!$AG$2062</definedName>
    <definedName name="NM_従事者１８_住所_建物名_変更前" localSheetId="2">Sheet1!$AG$2029</definedName>
    <definedName name="NM_従事者１８_住所_市区町村" localSheetId="2">Sheet1!$U$2059</definedName>
    <definedName name="NM_従事者１８_住所_市区町村_変更前" localSheetId="2">Sheet1!$U$2026</definedName>
    <definedName name="NM_従事者１８_住所_字" localSheetId="2">Sheet1!$AG$2059</definedName>
    <definedName name="NM_従事者１８_住所_字_変更前" localSheetId="2">Sheet1!$AG$2026</definedName>
    <definedName name="NM_従事者１８_住所_都道府県" localSheetId="2">Sheet1!$AG$2056</definedName>
    <definedName name="NM_従事者１８_住所_都道府県_変更前" localSheetId="2">Sheet1!$AG$2023</definedName>
    <definedName name="NM_従事者１８_住所_番地" localSheetId="2">Sheet1!$U$2062</definedName>
    <definedName name="NM_従事者１８_住所_番地_変更前" localSheetId="2">Sheet1!$U$2029</definedName>
    <definedName name="NM_従事者１８_住所_郵便番号_右" localSheetId="2">Sheet1!$Z$2056</definedName>
    <definedName name="NM_従事者１８_住所_郵便番号_右_変更前" localSheetId="2">Sheet1!$Z$2023</definedName>
    <definedName name="NM_従事者１８_住所_郵便番号_左" localSheetId="2">Sheet1!$U$2056</definedName>
    <definedName name="NM_従事者１８_住所_郵便番号_左_変更前" localSheetId="2">Sheet1!$U$2023</definedName>
    <definedName name="NM_従事者１８_従事者区分" localSheetId="2">Sheet1!$S$2045</definedName>
    <definedName name="NM_従事者１８_従事者区分_変更前" localSheetId="2">Sheet1!$S$2012</definedName>
    <definedName name="NM_従事者１８_従事者備考" localSheetId="2">Sheet1!$R$2074</definedName>
    <definedName name="NM_従事者１８_従事者備考_変更前" localSheetId="2">Sheet1!$R$2041</definedName>
    <definedName name="NM_従事者１８_生年月日_月" localSheetId="2">Sheet1!$X$2066</definedName>
    <definedName name="NM_従事者１８_生年月日_月_変更前" localSheetId="2">Sheet1!$X$2033</definedName>
    <definedName name="NM_従事者１８_生年月日_元号" localSheetId="2">Sheet1!$S$2066</definedName>
    <definedName name="NM_従事者１８_生年月日_元号_変更前" localSheetId="2">Sheet1!$S$2033</definedName>
    <definedName name="NM_従事者１８_生年月日_日" localSheetId="2">Sheet1!$Z$2066</definedName>
    <definedName name="NM_従事者１８_生年月日_日_変更前" localSheetId="2">Sheet1!$Z$2033</definedName>
    <definedName name="NM_従事者１８_生年月日_年" localSheetId="2">Sheet1!$V$2066</definedName>
    <definedName name="NM_従事者１８_生年月日_年_変更前" localSheetId="2">Sheet1!$V$2033</definedName>
    <definedName name="NM_従事者１８_退任年月日_月" localSheetId="2">Sheet1!$AL$2048</definedName>
    <definedName name="NM_従事者１８_退任年月日_月_変更前" localSheetId="2">Sheet1!$AL$2015</definedName>
    <definedName name="NM_従事者１８_退任年月日_元号" localSheetId="2">Sheet1!$AG$2048</definedName>
    <definedName name="NM_従事者１８_退任年月日_元号_変更前" localSheetId="2">Sheet1!$AG$2015</definedName>
    <definedName name="NM_従事者１８_退任年月日_日" localSheetId="2">Sheet1!$AN$2048</definedName>
    <definedName name="NM_従事者１８_退任年月日_日_変更前" localSheetId="2">Sheet1!$AN$2015</definedName>
    <definedName name="NM_従事者１８_退任年月日_年" localSheetId="2">Sheet1!$AJ$2048</definedName>
    <definedName name="NM_従事者１８_退任年月日_年_変更前" localSheetId="2">Sheet1!$AJ$2015</definedName>
    <definedName name="NM_従事者１８_登録年月日_月" localSheetId="2">Sheet1!$X$2072</definedName>
    <definedName name="NM_従事者１８_登録年月日_月_変更前" localSheetId="2">Sheet1!$X$2039</definedName>
    <definedName name="NM_従事者１８_登録年月日_元号" localSheetId="2">Sheet1!$S$2072</definedName>
    <definedName name="NM_従事者１８_登録年月日_元号_変更前" localSheetId="2">Sheet1!$S$2039</definedName>
    <definedName name="NM_従事者１８_登録年月日_日" localSheetId="2">Sheet1!$Z$2072</definedName>
    <definedName name="NM_従事者１８_登録年月日_日_変更前" localSheetId="2">Sheet1!$Z$2039</definedName>
    <definedName name="NM_従事者１８_登録年月日_年" localSheetId="2">Sheet1!$V$2072</definedName>
    <definedName name="NM_従事者１８_登録年月日_年_変更前" localSheetId="2">Sheet1!$V$2039</definedName>
    <definedName name="NM_従事者１８_登録販売者登録都道府県" localSheetId="2">Sheet1!$AK$2072</definedName>
    <definedName name="NM_従事者１８_登録販売者登録都道府県_変更前" localSheetId="2">Sheet1!$AK$2039</definedName>
    <definedName name="NM_従事者１８_登録番号１" localSheetId="2">Sheet1!$R$2068</definedName>
    <definedName name="NM_従事者１８_登録番号１_変更前" localSheetId="2">Sheet1!$R$2035</definedName>
    <definedName name="NM_従事者１８_登録番号２" localSheetId="2">Sheet1!$V$2068</definedName>
    <definedName name="NM_従事者１８_登録番号２_変更前" localSheetId="2">Sheet1!$V$2035</definedName>
    <definedName name="NM_従事者１８_登録番号３" localSheetId="2">Sheet1!$X$2068</definedName>
    <definedName name="NM_従事者１８_登録番号３_変更前" localSheetId="2">Sheet1!$X$2035</definedName>
    <definedName name="NM_従事者１９_氏名" localSheetId="2">Sheet1!$R$2140</definedName>
    <definedName name="NM_従事者１９_氏名_当て字" localSheetId="2">Sheet1!$AL$2141</definedName>
    <definedName name="NM_従事者１９_氏名_当て字_変更前" localSheetId="2">Sheet1!$AL$2108</definedName>
    <definedName name="NM_従事者１９_氏名_変更前" localSheetId="2">Sheet1!$R$2107</definedName>
    <definedName name="NM_従事者１９_氏名カナ" localSheetId="2">Sheet1!$R$2143</definedName>
    <definedName name="NM_従事者１９_氏名カナ_変更前" localSheetId="2">Sheet1!$R$2110</definedName>
    <definedName name="NM_従事者１９_資格" localSheetId="2">Sheet1!$AG$2135</definedName>
    <definedName name="NM_従事者１９_資格_変更前" localSheetId="2">Sheet1!$AG$2102</definedName>
    <definedName name="NM_従事者１９_就任年月日_月" localSheetId="2">Sheet1!$X$2138</definedName>
    <definedName name="NM_従事者１９_就任年月日_月_変更前" localSheetId="2">Sheet1!$X$2105</definedName>
    <definedName name="NM_従事者１９_就任年月日_元号" localSheetId="2">Sheet1!$S$2138</definedName>
    <definedName name="NM_従事者１９_就任年月日_元号_変更前" localSheetId="2">Sheet1!$S$2105</definedName>
    <definedName name="NM_従事者１９_就任年月日_日" localSheetId="2">Sheet1!$Z$2138</definedName>
    <definedName name="NM_従事者１９_就任年月日_日_変更前" localSheetId="2">Sheet1!$Z$2105</definedName>
    <definedName name="NM_従事者１９_就任年月日_年" localSheetId="2">Sheet1!$V$2138</definedName>
    <definedName name="NM_従事者１９_就任年月日_年_変更前" localSheetId="2">Sheet1!$V$2105</definedName>
    <definedName name="NM_従事者１９_住所_建物名" localSheetId="2">Sheet1!$AG$2152</definedName>
    <definedName name="NM_従事者１９_住所_建物名_変更前" localSheetId="2">Sheet1!$AG$2119</definedName>
    <definedName name="NM_従事者１９_住所_市区町村" localSheetId="2">Sheet1!$U$2149</definedName>
    <definedName name="NM_従事者１９_住所_市区町村_変更前" localSheetId="2">Sheet1!$U$2116</definedName>
    <definedName name="NM_従事者１９_住所_字" localSheetId="2">Sheet1!$AG$2149</definedName>
    <definedName name="NM_従事者１９_住所_字_変更前" localSheetId="2">Sheet1!$AG$2116</definedName>
    <definedName name="NM_従事者１９_住所_都道府県" localSheetId="2">Sheet1!$AG$2146</definedName>
    <definedName name="NM_従事者１９_住所_都道府県_変更前" localSheetId="2">Sheet1!$AG$2113</definedName>
    <definedName name="NM_従事者１９_住所_番地" localSheetId="2">Sheet1!$U$2152</definedName>
    <definedName name="NM_従事者１９_住所_番地_変更前" localSheetId="2">Sheet1!$U$2119</definedName>
    <definedName name="NM_従事者１９_住所_郵便番号_右" localSheetId="2">Sheet1!$Z$2146</definedName>
    <definedName name="NM_従事者１９_住所_郵便番号_右_変更前" localSheetId="2">Sheet1!$Z$2113</definedName>
    <definedName name="NM_従事者１９_住所_郵便番号_左" localSheetId="2">Sheet1!$U$2146</definedName>
    <definedName name="NM_従事者１９_住所_郵便番号_左_変更前" localSheetId="2">Sheet1!$U$2113</definedName>
    <definedName name="NM_従事者１９_従事者区分" localSheetId="2">Sheet1!$S$2135</definedName>
    <definedName name="NM_従事者１９_従事者区分_変更前" localSheetId="2">Sheet1!$S$2102</definedName>
    <definedName name="NM_従事者１９_従事者備考" localSheetId="2">Sheet1!$R$2164</definedName>
    <definedName name="NM_従事者１９_従事者備考_変更前" localSheetId="2">Sheet1!$R$2131</definedName>
    <definedName name="NM_従事者１９_生年月日_月" localSheetId="2">Sheet1!$X$2156</definedName>
    <definedName name="NM_従事者１９_生年月日_月_変更前" localSheetId="2">Sheet1!$X$2123</definedName>
    <definedName name="NM_従事者１９_生年月日_元号" localSheetId="2">Sheet1!$S$2156</definedName>
    <definedName name="NM_従事者１９_生年月日_元号_変更前" localSheetId="2">Sheet1!$S$2123</definedName>
    <definedName name="NM_従事者１９_生年月日_日" localSheetId="2">Sheet1!$Z$2156</definedName>
    <definedName name="NM_従事者１９_生年月日_日_変更前" localSheetId="2">Sheet1!$Z$2123</definedName>
    <definedName name="NM_従事者１９_生年月日_年" localSheetId="2">Sheet1!$V$2156</definedName>
    <definedName name="NM_従事者１９_生年月日_年_変更前" localSheetId="2">Sheet1!$V$2123</definedName>
    <definedName name="NM_従事者１９_退任年月日_月" localSheetId="2">Sheet1!$AL$2138</definedName>
    <definedName name="NM_従事者１９_退任年月日_月_変更前" localSheetId="2">Sheet1!$AL$2105</definedName>
    <definedName name="NM_従事者１９_退任年月日_元号" localSheetId="2">Sheet1!$AG$2138</definedName>
    <definedName name="NM_従事者１９_退任年月日_元号_変更前" localSheetId="2">Sheet1!$AG$2105</definedName>
    <definedName name="NM_従事者１９_退任年月日_日" localSheetId="2">Sheet1!$AN$2138</definedName>
    <definedName name="NM_従事者１９_退任年月日_日_変更前" localSheetId="2">Sheet1!$AN$2105</definedName>
    <definedName name="NM_従事者１９_退任年月日_年" localSheetId="2">Sheet1!$AJ$2138</definedName>
    <definedName name="NM_従事者１９_退任年月日_年_変更前" localSheetId="2">Sheet1!$AJ$2105</definedName>
    <definedName name="NM_従事者１９_登録年月日_月" localSheetId="2">Sheet1!$X$2162</definedName>
    <definedName name="NM_従事者１９_登録年月日_月_変更前" localSheetId="2">Sheet1!$X$2129</definedName>
    <definedName name="NM_従事者１９_登録年月日_元号" localSheetId="2">Sheet1!$S$2162</definedName>
    <definedName name="NM_従事者１９_登録年月日_元号_変更前" localSheetId="2">Sheet1!$S$2129</definedName>
    <definedName name="NM_従事者１９_登録年月日_日" localSheetId="2">Sheet1!$Z$2162</definedName>
    <definedName name="NM_従事者１９_登録年月日_日_変更前" localSheetId="2">Sheet1!$Z$2129</definedName>
    <definedName name="NM_従事者１９_登録年月日_年" localSheetId="2">Sheet1!$V$2162</definedName>
    <definedName name="NM_従事者１９_登録年月日_年_変更前" localSheetId="2">Sheet1!$V$2129</definedName>
    <definedName name="NM_従事者１９_登録販売者登録都道府県" localSheetId="2">Sheet1!$AK$2162</definedName>
    <definedName name="NM_従事者１９_登録販売者登録都道府県_変更前" localSheetId="2">Sheet1!$AK$2129</definedName>
    <definedName name="NM_従事者１９_登録番号１" localSheetId="2">Sheet1!$R$2158</definedName>
    <definedName name="NM_従事者１９_登録番号１_変更前" localSheetId="2">Sheet1!$R$2125</definedName>
    <definedName name="NM_従事者１９_登録番号２" localSheetId="2">Sheet1!$V$2158</definedName>
    <definedName name="NM_従事者１９_登録番号２_変更前" localSheetId="2">Sheet1!$V$2125</definedName>
    <definedName name="NM_従事者１９_登録番号３" localSheetId="2">Sheet1!$X$2158</definedName>
    <definedName name="NM_従事者１９_登録番号３_変更前" localSheetId="2">Sheet1!$X$2125</definedName>
    <definedName name="NM_従事者２_氏名" localSheetId="2">Sheet1!$R$610</definedName>
    <definedName name="NM_従事者２_氏名_当て字" localSheetId="2">Sheet1!$AL$611</definedName>
    <definedName name="NM_従事者２_氏名_当て字_変更前" localSheetId="2">Sheet1!$AL$578</definedName>
    <definedName name="NM_従事者２_氏名_変更前" localSheetId="2">Sheet1!$R$577</definedName>
    <definedName name="NM_従事者２_氏名カナ" localSheetId="2">Sheet1!$R$613</definedName>
    <definedName name="NM_従事者２_氏名カナ_変更前" localSheetId="2">Sheet1!$R$580</definedName>
    <definedName name="NM_従事者２_資格" localSheetId="2">Sheet1!$AG$605</definedName>
    <definedName name="NM_従事者２_資格_変更前" localSheetId="2">Sheet1!$AG$572</definedName>
    <definedName name="NM_従事者２_就任年月日_月" localSheetId="2">Sheet1!$X$608</definedName>
    <definedName name="NM_従事者２_就任年月日_月_変更前" localSheetId="2">Sheet1!$X$575</definedName>
    <definedName name="NM_従事者２_就任年月日_元号" localSheetId="2">Sheet1!$S$608</definedName>
    <definedName name="NM_従事者２_就任年月日_元号_変更前" localSheetId="2">Sheet1!$S$575</definedName>
    <definedName name="NM_従事者２_就任年月日_日" localSheetId="2">Sheet1!$Z$608</definedName>
    <definedName name="NM_従事者２_就任年月日_日_変更前" localSheetId="2">Sheet1!$Z$575</definedName>
    <definedName name="NM_従事者２_就任年月日_年" localSheetId="2">Sheet1!$V$608</definedName>
    <definedName name="NM_従事者２_就任年月日_年_変更前" localSheetId="2">Sheet1!$V$575</definedName>
    <definedName name="NM_従事者２_住所_建物名" localSheetId="2">Sheet1!$AG$622</definedName>
    <definedName name="NM_従事者２_住所_建物名_変更前" localSheetId="2">Sheet1!$AG$589</definedName>
    <definedName name="NM_従事者２_住所_市区町村" localSheetId="2">Sheet1!$U$619</definedName>
    <definedName name="NM_従事者２_住所_市区町村_変更前" localSheetId="2">Sheet1!$U$586</definedName>
    <definedName name="NM_従事者２_住所_字" localSheetId="2">Sheet1!$AG$619</definedName>
    <definedName name="NM_従事者２_住所_字_変更前" localSheetId="2">Sheet1!$AG$586</definedName>
    <definedName name="NM_従事者２_住所_都道府県" localSheetId="2">Sheet1!$AG$616</definedName>
    <definedName name="NM_従事者２_住所_都道府県_変更前" localSheetId="2">Sheet1!$AG$583</definedName>
    <definedName name="NM_従事者２_住所_番地" localSheetId="2">Sheet1!$U$622</definedName>
    <definedName name="NM_従事者２_住所_番地_変更前" localSheetId="2">Sheet1!$U$589</definedName>
    <definedName name="NM_従事者２_住所_郵便番号_右" localSheetId="2">Sheet1!$Z$616</definedName>
    <definedName name="NM_従事者２_住所_郵便番号_右_変更前" localSheetId="2">Sheet1!$Z$583</definedName>
    <definedName name="NM_従事者２_住所_郵便番号_左" localSheetId="2">Sheet1!$U$616</definedName>
    <definedName name="NM_従事者２_住所_郵便番号_左_変更前" localSheetId="2">Sheet1!$U$583</definedName>
    <definedName name="NM_従事者２_従事者区分" localSheetId="2">Sheet1!$S$605</definedName>
    <definedName name="NM_従事者２_従事者区分_変更前" localSheetId="2">Sheet1!$S$572</definedName>
    <definedName name="NM_従事者２_従事者備考" localSheetId="2">Sheet1!$R$634</definedName>
    <definedName name="NM_従事者２_従事者備考_変更前" localSheetId="2">Sheet1!$R$601</definedName>
    <definedName name="NM_従事者２_生年月日_月" localSheetId="2">Sheet1!$X$626</definedName>
    <definedName name="NM_従事者２_生年月日_月_変更前" localSheetId="2">Sheet1!$X$593</definedName>
    <definedName name="NM_従事者２_生年月日_元号" localSheetId="2">Sheet1!$S$626</definedName>
    <definedName name="NM_従事者２_生年月日_元号_変更前" localSheetId="2">Sheet1!$S$593</definedName>
    <definedName name="NM_従事者２_生年月日_日" localSheetId="2">Sheet1!$Z$626</definedName>
    <definedName name="NM_従事者２_生年月日_日_変更前" localSheetId="2">Sheet1!$Z$593</definedName>
    <definedName name="NM_従事者２_生年月日_年" localSheetId="2">Sheet1!$V$626</definedName>
    <definedName name="NM_従事者２_生年月日_年_変更前" localSheetId="2">Sheet1!$V$593</definedName>
    <definedName name="NM_従事者２_退任年月日_月" localSheetId="2">Sheet1!$AL$608</definedName>
    <definedName name="NM_従事者２_退任年月日_月_変更前" localSheetId="2">Sheet1!$AL$575</definedName>
    <definedName name="NM_従事者２_退任年月日_元号" localSheetId="2">Sheet1!$AG$608</definedName>
    <definedName name="NM_従事者２_退任年月日_元号_変更前" localSheetId="2">Sheet1!$AG$575</definedName>
    <definedName name="NM_従事者２_退任年月日_日" localSheetId="2">Sheet1!$AN$608</definedName>
    <definedName name="NM_従事者２_退任年月日_日_変更前" localSheetId="2">Sheet1!$AN$575</definedName>
    <definedName name="NM_従事者２_退任年月日_年" localSheetId="2">Sheet1!$AJ$608</definedName>
    <definedName name="NM_従事者２_退任年月日_年_変更前" localSheetId="2">Sheet1!$AJ$575</definedName>
    <definedName name="NM_従事者２_登録年月日_月" localSheetId="2">Sheet1!$X$632</definedName>
    <definedName name="NM_従事者２_登録年月日_月_変更前" localSheetId="2">Sheet1!$X$599</definedName>
    <definedName name="NM_従事者２_登録年月日_元号" localSheetId="2">Sheet1!$S$632</definedName>
    <definedName name="NM_従事者２_登録年月日_元号_変更前" localSheetId="2">Sheet1!$S$599</definedName>
    <definedName name="NM_従事者２_登録年月日_日" localSheetId="2">Sheet1!$Z$632</definedName>
    <definedName name="NM_従事者２_登録年月日_日_変更前" localSheetId="2">Sheet1!$Z$599</definedName>
    <definedName name="NM_従事者２_登録年月日_年" localSheetId="2">Sheet1!$V$632</definedName>
    <definedName name="NM_従事者２_登録年月日_年_変更前" localSheetId="2">Sheet1!$V$599</definedName>
    <definedName name="NM_従事者２_登録販売者登録都道府県" localSheetId="2">Sheet1!$AK$632</definedName>
    <definedName name="NM_従事者２_登録販売者登録都道府県_変更前" localSheetId="2">Sheet1!$AK$599</definedName>
    <definedName name="NM_従事者２_登録番号１" localSheetId="2">Sheet1!$R$628</definedName>
    <definedName name="NM_従事者２_登録番号１_変更前" localSheetId="2">Sheet1!$R$595</definedName>
    <definedName name="NM_従事者２_登録番号２" localSheetId="2">Sheet1!$V$628</definedName>
    <definedName name="NM_従事者２_登録番号２_変更前" localSheetId="2">Sheet1!$V$595</definedName>
    <definedName name="NM_従事者２_登録番号３" localSheetId="2">Sheet1!$X$628</definedName>
    <definedName name="NM_従事者２_登録番号３_変更前" localSheetId="2">Sheet1!$X$595</definedName>
    <definedName name="NM_従事者２０_氏名" localSheetId="2">Sheet1!$R$2230</definedName>
    <definedName name="NM_従事者２０_氏名_当て字" localSheetId="2">Sheet1!$AL$2231</definedName>
    <definedName name="NM_従事者２０_氏名_当て字_変更前" localSheetId="2">Sheet1!$AL$2198</definedName>
    <definedName name="NM_従事者２０_氏名_変更前" localSheetId="2">Sheet1!$R$2197</definedName>
    <definedName name="NM_従事者２０_氏名カナ" localSheetId="2">Sheet1!$R$2233</definedName>
    <definedName name="NM_従事者２０_氏名カナ_変更前" localSheetId="2">Sheet1!$R$2200</definedName>
    <definedName name="NM_従事者２０_資格" localSheetId="2">Sheet1!$AG$2225</definedName>
    <definedName name="NM_従事者２０_資格_変更前" localSheetId="2">Sheet1!$AG$2192</definedName>
    <definedName name="NM_従事者２０_就任年月日_月" localSheetId="2">Sheet1!$X$2228</definedName>
    <definedName name="NM_従事者２０_就任年月日_月_変更前" localSheetId="2">Sheet1!$X$2195</definedName>
    <definedName name="NM_従事者２０_就任年月日_元号" localSheetId="2">Sheet1!$S$2228</definedName>
    <definedName name="NM_従事者２０_就任年月日_元号_変更前" localSheetId="2">Sheet1!$S$2195</definedName>
    <definedName name="NM_従事者２０_就任年月日_日" localSheetId="2">Sheet1!$Z$2228</definedName>
    <definedName name="NM_従事者２０_就任年月日_日_変更前" localSheetId="2">Sheet1!$Z$2195</definedName>
    <definedName name="NM_従事者２０_就任年月日_年" localSheetId="2">Sheet1!$V$2228</definedName>
    <definedName name="NM_従事者２０_就任年月日_年_変更前" localSheetId="2">Sheet1!$V$2195</definedName>
    <definedName name="NM_従事者２０_住所_建物名" localSheetId="2">Sheet1!$AG$2242</definedName>
    <definedName name="NM_従事者２０_住所_建物名_変更前" localSheetId="2">Sheet1!$AG$2209</definedName>
    <definedName name="NM_従事者２０_住所_市区町村" localSheetId="2">Sheet1!$U$2239</definedName>
    <definedName name="NM_従事者２０_住所_市区町村_変更前" localSheetId="2">Sheet1!$U$2206</definedName>
    <definedName name="NM_従事者２０_住所_字" localSheetId="2">Sheet1!$AG$2239</definedName>
    <definedName name="NM_従事者２０_住所_字_変更前" localSheetId="2">Sheet1!$AG$2206</definedName>
    <definedName name="NM_従事者２０_住所_都道府県" localSheetId="2">Sheet1!$AG$2236</definedName>
    <definedName name="NM_従事者２０_住所_都道府県_変更前" localSheetId="2">Sheet1!$AG$2203</definedName>
    <definedName name="NM_従事者２０_住所_番地" localSheetId="2">Sheet1!$U$2242</definedName>
    <definedName name="NM_従事者２０_住所_番地_変更前" localSheetId="2">Sheet1!$U$2209</definedName>
    <definedName name="NM_従事者２０_住所_郵便番号_右" localSheetId="2">Sheet1!$Z$2236</definedName>
    <definedName name="NM_従事者２０_住所_郵便番号_右_変更前" localSheetId="2">Sheet1!$Z$2203</definedName>
    <definedName name="NM_従事者２０_住所_郵便番号_左" localSheetId="2">Sheet1!$U$2236</definedName>
    <definedName name="NM_従事者２０_住所_郵便番号_左_変更前" localSheetId="2">Sheet1!$U$2203</definedName>
    <definedName name="NM_従事者２０_従事者区分" localSheetId="2">Sheet1!$S$2225</definedName>
    <definedName name="NM_従事者２０_従事者区分_変更前" localSheetId="2">Sheet1!$S$2192</definedName>
    <definedName name="NM_従事者２０_従事者備考" localSheetId="2">Sheet1!$R$2254</definedName>
    <definedName name="NM_従事者２０_従事者備考_変更前" localSheetId="2">Sheet1!$R$2221</definedName>
    <definedName name="NM_従事者２０_生年月日_月" localSheetId="2">Sheet1!$X$2246</definedName>
    <definedName name="NM_従事者２０_生年月日_月_変更前" localSheetId="2">Sheet1!$X$2213</definedName>
    <definedName name="NM_従事者２０_生年月日_元号" localSheetId="2">Sheet1!$S$2246</definedName>
    <definedName name="NM_従事者２０_生年月日_元号_変更前" localSheetId="2">Sheet1!$S$2213</definedName>
    <definedName name="NM_従事者２０_生年月日_日" localSheetId="2">Sheet1!$Z$2246</definedName>
    <definedName name="NM_従事者２０_生年月日_日_変更前" localSheetId="2">Sheet1!$Z$2213</definedName>
    <definedName name="NM_従事者２０_生年月日_年" localSheetId="2">Sheet1!$V$2246</definedName>
    <definedName name="NM_従事者２０_生年月日_年_変更前" localSheetId="2">Sheet1!$V$2213</definedName>
    <definedName name="NM_従事者２０_退任年月日_月" localSheetId="2">Sheet1!$AL$2228</definedName>
    <definedName name="NM_従事者２０_退任年月日_月_変更前" localSheetId="2">Sheet1!$AL$2195</definedName>
    <definedName name="NM_従事者２０_退任年月日_元号" localSheetId="2">Sheet1!$AG$2228</definedName>
    <definedName name="NM_従事者２０_退任年月日_元号_変更前" localSheetId="2">Sheet1!$AG$2195</definedName>
    <definedName name="NM_従事者２０_退任年月日_日" localSheetId="2">Sheet1!$AN$2228</definedName>
    <definedName name="NM_従事者２０_退任年月日_日_変更前" localSheetId="2">Sheet1!$AN$2195</definedName>
    <definedName name="NM_従事者２０_退任年月日_年" localSheetId="2">Sheet1!$AJ$2228</definedName>
    <definedName name="NM_従事者２０_退任年月日_年_変更前" localSheetId="2">Sheet1!$AJ$2195</definedName>
    <definedName name="NM_従事者２０_登録年月日_月" localSheetId="2">Sheet1!$X$2252</definedName>
    <definedName name="NM_従事者２０_登録年月日_月_変更前" localSheetId="2">Sheet1!$X$2219</definedName>
    <definedName name="NM_従事者２０_登録年月日_元号" localSheetId="2">Sheet1!$S$2252</definedName>
    <definedName name="NM_従事者２０_登録年月日_元号_変更前" localSheetId="2">Sheet1!$S$2219</definedName>
    <definedName name="NM_従事者２０_登録年月日_日" localSheetId="2">Sheet1!$Z$2252</definedName>
    <definedName name="NM_従事者２０_登録年月日_日_変更前" localSheetId="2">Sheet1!$Z$2219</definedName>
    <definedName name="NM_従事者２０_登録年月日_年" localSheetId="2">Sheet1!$V$2252</definedName>
    <definedName name="NM_従事者２０_登録年月日_年_変更前" localSheetId="2">Sheet1!$V$2219</definedName>
    <definedName name="NM_従事者２０_登録販売者登録都道府県" localSheetId="2">Sheet1!$AK$2252</definedName>
    <definedName name="NM_従事者２０_登録販売者登録都道府県_変更前" localSheetId="2">Sheet1!$AK$2219</definedName>
    <definedName name="NM_従事者２０_登録番号１" localSheetId="2">Sheet1!$R$2248</definedName>
    <definedName name="NM_従事者２０_登録番号１_変更前" localSheetId="2">Sheet1!$R$2215</definedName>
    <definedName name="NM_従事者２０_登録番号２" localSheetId="2">Sheet1!$V$2248</definedName>
    <definedName name="NM_従事者２０_登録番号２_変更前" localSheetId="2">Sheet1!$V$2215</definedName>
    <definedName name="NM_従事者２０_登録番号３" localSheetId="2">Sheet1!$X$2248</definedName>
    <definedName name="NM_従事者２０_登録番号３_変更前" localSheetId="2">Sheet1!$X$2215</definedName>
    <definedName name="NM_従事者３_氏名" localSheetId="2">Sheet1!$R$700</definedName>
    <definedName name="NM_従事者３_氏名_当て字" localSheetId="2">Sheet1!$AL$701</definedName>
    <definedName name="NM_従事者３_氏名_当て字_変更前" localSheetId="2">Sheet1!$AL$668</definedName>
    <definedName name="NM_従事者３_氏名_変更前" localSheetId="2">Sheet1!$R$667</definedName>
    <definedName name="NM_従事者３_氏名カナ" localSheetId="2">Sheet1!$R$703</definedName>
    <definedName name="NM_従事者３_氏名カナ_変更前" localSheetId="2">Sheet1!$R$670</definedName>
    <definedName name="NM_従事者３_資格" localSheetId="2">Sheet1!$AG$695</definedName>
    <definedName name="NM_従事者３_資格_変更前" localSheetId="2">Sheet1!$AG$662</definedName>
    <definedName name="NM_従事者３_就任年月日_月" localSheetId="2">Sheet1!$X$698</definedName>
    <definedName name="NM_従事者３_就任年月日_月_変更前" localSheetId="2">Sheet1!$X$665</definedName>
    <definedName name="NM_従事者３_就任年月日_元号" localSheetId="2">Sheet1!$S$698</definedName>
    <definedName name="NM_従事者３_就任年月日_元号_変更前" localSheetId="2">Sheet1!$S$665</definedName>
    <definedName name="NM_従事者３_就任年月日_日" localSheetId="2">Sheet1!$Z$698</definedName>
    <definedName name="NM_従事者３_就任年月日_日_変更前" localSheetId="2">Sheet1!$Z$665</definedName>
    <definedName name="NM_従事者３_就任年月日_年" localSheetId="2">Sheet1!$V$698</definedName>
    <definedName name="NM_従事者３_就任年月日_年_変更前" localSheetId="2">Sheet1!$V$665</definedName>
    <definedName name="NM_従事者３_住所_建物名" localSheetId="2">Sheet1!$AG$712</definedName>
    <definedName name="NM_従事者３_住所_建物名_変更前" localSheetId="2">Sheet1!$AG$679</definedName>
    <definedName name="NM_従事者３_住所_市区町村" localSheetId="2">Sheet1!$U$709</definedName>
    <definedName name="NM_従事者３_住所_市区町村_変更前" localSheetId="2">Sheet1!$U$676</definedName>
    <definedName name="NM_従事者３_住所_字" localSheetId="2">Sheet1!$AG$709</definedName>
    <definedName name="NM_従事者３_住所_字_変更前" localSheetId="2">Sheet1!$AG$676</definedName>
    <definedName name="NM_従事者３_住所_都道府県" localSheetId="2">Sheet1!$AG$706</definedName>
    <definedName name="NM_従事者３_住所_都道府県_変更前" localSheetId="2">Sheet1!$AG$673</definedName>
    <definedName name="NM_従事者３_住所_番地" localSheetId="2">Sheet1!$U$712</definedName>
    <definedName name="NM_従事者３_住所_番地_変更前" localSheetId="2">Sheet1!$U$679</definedName>
    <definedName name="NM_従事者３_住所_郵便番号_右" localSheetId="2">Sheet1!$Z$706</definedName>
    <definedName name="NM_従事者３_住所_郵便番号_右_変更前" localSheetId="2">Sheet1!$Z$673</definedName>
    <definedName name="NM_従事者３_住所_郵便番号_左" localSheetId="2">Sheet1!$U$706</definedName>
    <definedName name="NM_従事者３_住所_郵便番号_左_変更前" localSheetId="2">Sheet1!$U$673</definedName>
    <definedName name="NM_従事者３_従事者区分" localSheetId="2">Sheet1!$S$695</definedName>
    <definedName name="NM_従事者３_従事者区分_変更前" localSheetId="2">Sheet1!$S$662</definedName>
    <definedName name="NM_従事者３_従事者備考" localSheetId="2">Sheet1!$R$724</definedName>
    <definedName name="NM_従事者３_従事者備考_変更前" localSheetId="2">Sheet1!$R$691</definedName>
    <definedName name="NM_従事者３_生年月日_月" localSheetId="2">Sheet1!$X$716</definedName>
    <definedName name="NM_従事者３_生年月日_月_変更前" localSheetId="2">Sheet1!$X$683</definedName>
    <definedName name="NM_従事者３_生年月日_元号" localSheetId="2">Sheet1!$S$716</definedName>
    <definedName name="NM_従事者３_生年月日_元号_変更前" localSheetId="2">Sheet1!$S$683</definedName>
    <definedName name="NM_従事者３_生年月日_日" localSheetId="2">Sheet1!$Z$716</definedName>
    <definedName name="NM_従事者３_生年月日_日_変更前" localSheetId="2">Sheet1!$Z$683</definedName>
    <definedName name="NM_従事者３_生年月日_年" localSheetId="2">Sheet1!$V$716</definedName>
    <definedName name="NM_従事者３_生年月日_年_変更前" localSheetId="2">Sheet1!$V$683</definedName>
    <definedName name="NM_従事者３_退任年月日_月" localSheetId="2">Sheet1!$AL$698</definedName>
    <definedName name="NM_従事者３_退任年月日_月_変更前" localSheetId="2">Sheet1!$AL$665</definedName>
    <definedName name="NM_従事者３_退任年月日_元号" localSheetId="2">Sheet1!$AG$698</definedName>
    <definedName name="NM_従事者３_退任年月日_元号_変更前" localSheetId="2">Sheet1!$AG$665</definedName>
    <definedName name="NM_従事者３_退任年月日_日" localSheetId="2">Sheet1!$AN$698</definedName>
    <definedName name="NM_従事者３_退任年月日_日_変更前" localSheetId="2">Sheet1!$AN$665</definedName>
    <definedName name="NM_従事者３_退任年月日_年" localSheetId="2">Sheet1!$AJ$698</definedName>
    <definedName name="NM_従事者３_退任年月日_年_変更前" localSheetId="2">Sheet1!$AJ$665</definedName>
    <definedName name="NM_従事者３_登録年月日_月" localSheetId="2">Sheet1!$X$722</definedName>
    <definedName name="NM_従事者３_登録年月日_月_変更前" localSheetId="2">Sheet1!$X$689</definedName>
    <definedName name="NM_従事者３_登録年月日_元号" localSheetId="2">Sheet1!$S$722</definedName>
    <definedName name="NM_従事者３_登録年月日_元号_変更前" localSheetId="2">Sheet1!$S$689</definedName>
    <definedName name="NM_従事者３_登録年月日_日" localSheetId="2">Sheet1!$Z$722</definedName>
    <definedName name="NM_従事者３_登録年月日_日_変更前" localSheetId="2">Sheet1!$Z$689</definedName>
    <definedName name="NM_従事者３_登録年月日_年" localSheetId="2">Sheet1!$V$722</definedName>
    <definedName name="NM_従事者３_登録年月日_年_変更前" localSheetId="2">Sheet1!$V$689</definedName>
    <definedName name="NM_従事者３_登録販売者登録都道府県" localSheetId="2">Sheet1!$AK$722</definedName>
    <definedName name="NM_従事者３_登録販売者登録都道府県_変更前" localSheetId="2">Sheet1!$AK$689</definedName>
    <definedName name="NM_従事者３_登録番号１" localSheetId="2">Sheet1!$R$718</definedName>
    <definedName name="NM_従事者３_登録番号１_変更前" localSheetId="2">Sheet1!$R$685</definedName>
    <definedName name="NM_従事者３_登録番号２" localSheetId="2">Sheet1!$V$718</definedName>
    <definedName name="NM_従事者３_登録番号２_変更前" localSheetId="2">Sheet1!$V$685</definedName>
    <definedName name="NM_従事者３_登録番号３" localSheetId="2">Sheet1!$X$718</definedName>
    <definedName name="NM_従事者３_登録番号３_変更前" localSheetId="2">Sheet1!$X$685</definedName>
    <definedName name="NM_従事者４_氏名" localSheetId="2">Sheet1!$R$790</definedName>
    <definedName name="NM_従事者４_氏名_当て字" localSheetId="2">Sheet1!$AL$791</definedName>
    <definedName name="NM_従事者４_氏名_当て字_変更前" localSheetId="2">Sheet1!$AL$758</definedName>
    <definedName name="NM_従事者４_氏名_変更前" localSheetId="2">Sheet1!$R$757</definedName>
    <definedName name="NM_従事者４_氏名カナ" localSheetId="2">Sheet1!$R$793</definedName>
    <definedName name="NM_従事者４_氏名カナ_変更前" localSheetId="2">Sheet1!$R$760</definedName>
    <definedName name="NM_従事者４_資格" localSheetId="2">Sheet1!$AG$785</definedName>
    <definedName name="NM_従事者４_資格_変更前" localSheetId="2">Sheet1!$AG$752</definedName>
    <definedName name="NM_従事者４_就任年月日_月" localSheetId="2">Sheet1!$X$788</definedName>
    <definedName name="NM_従事者４_就任年月日_月_変更前" localSheetId="2">Sheet1!$X$755</definedName>
    <definedName name="NM_従事者４_就任年月日_元号" localSheetId="2">Sheet1!$S$788</definedName>
    <definedName name="NM_従事者４_就任年月日_元号_変更前" localSheetId="2">Sheet1!$S$755</definedName>
    <definedName name="NM_従事者４_就任年月日_日" localSheetId="2">Sheet1!$Z$788</definedName>
    <definedName name="NM_従事者４_就任年月日_日_変更前" localSheetId="2">Sheet1!$Z$755</definedName>
    <definedName name="NM_従事者４_就任年月日_年" localSheetId="2">Sheet1!$V$788</definedName>
    <definedName name="NM_従事者４_就任年月日_年_変更前" localSheetId="2">Sheet1!$V$755</definedName>
    <definedName name="NM_従事者４_住所_建物名" localSheetId="2">Sheet1!$AG$802</definedName>
    <definedName name="NM_従事者４_住所_建物名_変更前" localSheetId="2">Sheet1!$AG$769</definedName>
    <definedName name="NM_従事者４_住所_市区町村" localSheetId="2">Sheet1!$U$799</definedName>
    <definedName name="NM_従事者４_住所_市区町村_変更前" localSheetId="2">Sheet1!$U$766</definedName>
    <definedName name="NM_従事者４_住所_字" localSheetId="2">Sheet1!$AG$799</definedName>
    <definedName name="NM_従事者４_住所_字_変更前" localSheetId="2">Sheet1!$AG$766</definedName>
    <definedName name="NM_従事者４_住所_都道府県" localSheetId="2">Sheet1!$AG$796</definedName>
    <definedName name="NM_従事者４_住所_都道府県_変更前" localSheetId="2">Sheet1!$AG$763</definedName>
    <definedName name="NM_従事者４_住所_番地" localSheetId="2">Sheet1!$U$802</definedName>
    <definedName name="NM_従事者４_住所_番地_変更前" localSheetId="2">Sheet1!$U$769</definedName>
    <definedName name="NM_従事者４_住所_郵便番号_右" localSheetId="2">Sheet1!$Z$796</definedName>
    <definedName name="NM_従事者４_住所_郵便番号_右_変更前" localSheetId="2">Sheet1!$Z$763</definedName>
    <definedName name="NM_従事者４_住所_郵便番号_左" localSheetId="2">Sheet1!$U$796</definedName>
    <definedName name="NM_従事者４_住所_郵便番号_左_変更前" localSheetId="2">Sheet1!$U$763</definedName>
    <definedName name="NM_従事者４_従事者区分" localSheetId="2">Sheet1!$S$785</definedName>
    <definedName name="NM_従事者４_従事者区分_変更前" localSheetId="2">Sheet1!$S$752</definedName>
    <definedName name="NM_従事者４_従事者備考" localSheetId="2">Sheet1!$R$814</definedName>
    <definedName name="NM_従事者４_従事者備考_変更前" localSheetId="2">Sheet1!$R$781</definedName>
    <definedName name="NM_従事者４_生年月日_月" localSheetId="2">Sheet1!$X$806</definedName>
    <definedName name="NM_従事者４_生年月日_月_変更前" localSheetId="2">Sheet1!$X$773</definedName>
    <definedName name="NM_従事者４_生年月日_元号" localSheetId="2">Sheet1!$S$806</definedName>
    <definedName name="NM_従事者４_生年月日_元号_変更前" localSheetId="2">Sheet1!$S$773</definedName>
    <definedName name="NM_従事者４_生年月日_日" localSheetId="2">Sheet1!$Z$806</definedName>
    <definedName name="NM_従事者４_生年月日_日_変更前" localSheetId="2">Sheet1!$Z$773</definedName>
    <definedName name="NM_従事者４_生年月日_年" localSheetId="2">Sheet1!$V$806</definedName>
    <definedName name="NM_従事者４_生年月日_年_変更前" localSheetId="2">Sheet1!$V$773</definedName>
    <definedName name="NM_従事者４_退任年月日_月" localSheetId="2">Sheet1!$AL$788</definedName>
    <definedName name="NM_従事者４_退任年月日_月_変更前" localSheetId="2">Sheet1!$AL$755</definedName>
    <definedName name="NM_従事者４_退任年月日_元号" localSheetId="2">Sheet1!$AG$788</definedName>
    <definedName name="NM_従事者４_退任年月日_元号_変更前" localSheetId="2">Sheet1!$AG$755</definedName>
    <definedName name="NM_従事者４_退任年月日_日" localSheetId="2">Sheet1!$AN$788</definedName>
    <definedName name="NM_従事者４_退任年月日_日_変更前" localSheetId="2">Sheet1!$AN$755</definedName>
    <definedName name="NM_従事者４_退任年月日_年" localSheetId="2">Sheet1!$AJ$788</definedName>
    <definedName name="NM_従事者４_退任年月日_年_変更前" localSheetId="2">Sheet1!$AJ$755</definedName>
    <definedName name="NM_従事者４_登録年月日_月" localSheetId="2">Sheet1!$X$812</definedName>
    <definedName name="NM_従事者４_登録年月日_月_変更前" localSheetId="2">Sheet1!$X$779</definedName>
    <definedName name="NM_従事者４_登録年月日_元号" localSheetId="2">Sheet1!$S$812</definedName>
    <definedName name="NM_従事者４_登録年月日_元号_変更前" localSheetId="2">Sheet1!$S$779</definedName>
    <definedName name="NM_従事者４_登録年月日_日" localSheetId="2">Sheet1!$Z$812</definedName>
    <definedName name="NM_従事者４_登録年月日_日_変更前" localSheetId="2">Sheet1!$Z$779</definedName>
    <definedName name="NM_従事者４_登録年月日_年" localSheetId="2">Sheet1!$V$812</definedName>
    <definedName name="NM_従事者４_登録年月日_年_変更前" localSheetId="2">Sheet1!$V$779</definedName>
    <definedName name="NM_従事者４_登録販売者登録都道府県" localSheetId="2">Sheet1!$AK$812</definedName>
    <definedName name="NM_従事者４_登録販売者登録都道府県_変更前" localSheetId="2">Sheet1!$AK$779</definedName>
    <definedName name="NM_従事者４_登録番号１" localSheetId="2">Sheet1!$R$808</definedName>
    <definedName name="NM_従事者４_登録番号１_変更前" localSheetId="2">Sheet1!$R$775</definedName>
    <definedName name="NM_従事者４_登録番号２" localSheetId="2">Sheet1!$V$808</definedName>
    <definedName name="NM_従事者４_登録番号２_変更前" localSheetId="2">Sheet1!$V$775</definedName>
    <definedName name="NM_従事者４_登録番号３" localSheetId="2">Sheet1!$X$808</definedName>
    <definedName name="NM_従事者４_登録番号３_変更前" localSheetId="2">Sheet1!$X$775</definedName>
    <definedName name="NM_従事者５_氏名" localSheetId="2">Sheet1!$R$880</definedName>
    <definedName name="NM_従事者５_氏名_当て字" localSheetId="2">Sheet1!$AL$881</definedName>
    <definedName name="NM_従事者５_氏名_当て字_変更前" localSheetId="2">Sheet1!$AL$848</definedName>
    <definedName name="NM_従事者５_氏名_変更前" localSheetId="2">Sheet1!$R$847</definedName>
    <definedName name="NM_従事者５_氏名カナ" localSheetId="2">Sheet1!$R$883</definedName>
    <definedName name="NM_従事者５_氏名カナ_変更前" localSheetId="2">Sheet1!$R$850</definedName>
    <definedName name="NM_従事者５_資格" localSheetId="2">Sheet1!$AG$875</definedName>
    <definedName name="NM_従事者５_資格_変更前" localSheetId="2">Sheet1!$AG$842</definedName>
    <definedName name="NM_従事者５_就任年月日_月" localSheetId="2">Sheet1!$X$878</definedName>
    <definedName name="NM_従事者５_就任年月日_月_変更前" localSheetId="2">Sheet1!$X$845</definedName>
    <definedName name="NM_従事者５_就任年月日_元号" localSheetId="2">Sheet1!$S$878</definedName>
    <definedName name="NM_従事者５_就任年月日_元号_変更前" localSheetId="2">Sheet1!$S$845</definedName>
    <definedName name="NM_従事者５_就任年月日_日" localSheetId="2">Sheet1!$Z$878</definedName>
    <definedName name="NM_従事者５_就任年月日_日_変更前" localSheetId="2">Sheet1!$Z$845</definedName>
    <definedName name="NM_従事者５_就任年月日_年" localSheetId="2">Sheet1!$V$878</definedName>
    <definedName name="NM_従事者５_就任年月日_年_変更前" localSheetId="2">Sheet1!$V$845</definedName>
    <definedName name="NM_従事者５_住所_建物名" localSheetId="2">Sheet1!$AG$892</definedName>
    <definedName name="NM_従事者５_住所_建物名_変更前" localSheetId="2">Sheet1!$AG$859</definedName>
    <definedName name="NM_従事者５_住所_市区町村" localSheetId="2">Sheet1!$U$889</definedName>
    <definedName name="NM_従事者５_住所_市区町村_変更前" localSheetId="2">Sheet1!$U$856</definedName>
    <definedName name="NM_従事者５_住所_字" localSheetId="2">Sheet1!$AG$889</definedName>
    <definedName name="NM_従事者５_住所_字_変更前" localSheetId="2">Sheet1!$AG$856</definedName>
    <definedName name="NM_従事者５_住所_都道府県" localSheetId="2">Sheet1!$AG$886</definedName>
    <definedName name="NM_従事者５_住所_都道府県_変更前" localSheetId="2">Sheet1!$AG$853</definedName>
    <definedName name="NM_従事者５_住所_番地" localSheetId="2">Sheet1!$U$892</definedName>
    <definedName name="NM_従事者５_住所_番地_変更前" localSheetId="2">Sheet1!$U$859</definedName>
    <definedName name="NM_従事者５_住所_郵便番号_右" localSheetId="2">Sheet1!$Z$886</definedName>
    <definedName name="NM_従事者５_住所_郵便番号_右_変更前" localSheetId="2">Sheet1!$Z$853</definedName>
    <definedName name="NM_従事者５_住所_郵便番号_左" localSheetId="2">Sheet1!$U$886</definedName>
    <definedName name="NM_従事者５_住所_郵便番号_左_変更前" localSheetId="2">Sheet1!$U$853</definedName>
    <definedName name="NM_従事者５_従事者区分" localSheetId="2">Sheet1!$S$875</definedName>
    <definedName name="NM_従事者５_従事者区分_変更前" localSheetId="2">Sheet1!$S$842</definedName>
    <definedName name="NM_従事者５_従事者備考" localSheetId="2">Sheet1!$R$904</definedName>
    <definedName name="NM_従事者５_従事者備考_変更前" localSheetId="2">Sheet1!$R$871</definedName>
    <definedName name="NM_従事者５_生年月日_月" localSheetId="2">Sheet1!$X$896</definedName>
    <definedName name="NM_従事者５_生年月日_月_変更前" localSheetId="2">Sheet1!$X$863</definedName>
    <definedName name="NM_従事者５_生年月日_元号" localSheetId="2">Sheet1!$S$896</definedName>
    <definedName name="NM_従事者５_生年月日_元号_変更前" localSheetId="2">Sheet1!$S$863</definedName>
    <definedName name="NM_従事者５_生年月日_日" localSheetId="2">Sheet1!$Z$896</definedName>
    <definedName name="NM_従事者５_生年月日_日_変更前" localSheetId="2">Sheet1!$Z$863</definedName>
    <definedName name="NM_従事者５_生年月日_年" localSheetId="2">Sheet1!$V$896</definedName>
    <definedName name="NM_従事者５_生年月日_年_変更前" localSheetId="2">Sheet1!$V$863</definedName>
    <definedName name="NM_従事者５_退任年月日_月" localSheetId="2">Sheet1!$AL$878</definedName>
    <definedName name="NM_従事者５_退任年月日_月_変更前" localSheetId="2">Sheet1!$AL$845</definedName>
    <definedName name="NM_従事者５_退任年月日_元号" localSheetId="2">Sheet1!$AG$878</definedName>
    <definedName name="NM_従事者５_退任年月日_元号_変更前" localSheetId="2">Sheet1!$AG$845</definedName>
    <definedName name="NM_従事者５_退任年月日_日" localSheetId="2">Sheet1!$AN$878</definedName>
    <definedName name="NM_従事者５_退任年月日_日_変更前" localSheetId="2">Sheet1!$AN$845</definedName>
    <definedName name="NM_従事者５_退任年月日_年" localSheetId="2">Sheet1!$AJ$878</definedName>
    <definedName name="NM_従事者５_退任年月日_年_変更前" localSheetId="2">Sheet1!$AJ$845</definedName>
    <definedName name="NM_従事者５_登録年月日_月" localSheetId="2">Sheet1!$X$902</definedName>
    <definedName name="NM_従事者５_登録年月日_月_変更前" localSheetId="2">Sheet1!$X$869</definedName>
    <definedName name="NM_従事者５_登録年月日_元号" localSheetId="2">Sheet1!$S$902</definedName>
    <definedName name="NM_従事者５_登録年月日_元号_変更前" localSheetId="2">Sheet1!$S$869</definedName>
    <definedName name="NM_従事者５_登録年月日_日" localSheetId="2">Sheet1!$Z$902</definedName>
    <definedName name="NM_従事者５_登録年月日_日_変更前" localSheetId="2">Sheet1!$Z$869</definedName>
    <definedName name="NM_従事者５_登録年月日_年" localSheetId="2">Sheet1!$V$902</definedName>
    <definedName name="NM_従事者５_登録年月日_年_変更前" localSheetId="2">Sheet1!$V$869</definedName>
    <definedName name="NM_従事者５_登録販売者登録都道府県" localSheetId="2">Sheet1!$AK$902</definedName>
    <definedName name="NM_従事者５_登録販売者登録都道府県_変更前" localSheetId="2">Sheet1!$AK$869</definedName>
    <definedName name="NM_従事者５_登録番号１" localSheetId="2">Sheet1!$R$898</definedName>
    <definedName name="NM_従事者５_登録番号１_変更前" localSheetId="2">Sheet1!$R$865</definedName>
    <definedName name="NM_従事者５_登録番号２" localSheetId="2">Sheet1!$V$898</definedName>
    <definedName name="NM_従事者５_登録番号２_変更前" localSheetId="2">Sheet1!$V$865</definedName>
    <definedName name="NM_従事者５_登録番号３" localSheetId="2">Sheet1!$X$898</definedName>
    <definedName name="NM_従事者５_登録番号３_変更前" localSheetId="2">Sheet1!$X$865</definedName>
    <definedName name="NM_従事者６_氏名" localSheetId="2">Sheet1!$R$970</definedName>
    <definedName name="NM_従事者６_氏名_当て字" localSheetId="2">Sheet1!$AL$971</definedName>
    <definedName name="NM_従事者６_氏名_当て字_変更前" localSheetId="2">Sheet1!$AL$938</definedName>
    <definedName name="NM_従事者６_氏名_変更前" localSheetId="2">Sheet1!$R$937</definedName>
    <definedName name="NM_従事者６_氏名カナ" localSheetId="2">Sheet1!$R$973</definedName>
    <definedName name="NM_従事者６_氏名カナ_変更前" localSheetId="2">Sheet1!$R$940</definedName>
    <definedName name="NM_従事者６_資格" localSheetId="2">Sheet1!$AG$965</definedName>
    <definedName name="NM_従事者６_資格_変更前" localSheetId="2">Sheet1!$AG$932</definedName>
    <definedName name="NM_従事者６_就任年月日_月" localSheetId="2">Sheet1!$X$968</definedName>
    <definedName name="NM_従事者６_就任年月日_月_変更前" localSheetId="2">Sheet1!$X$935</definedName>
    <definedName name="NM_従事者６_就任年月日_元号" localSheetId="2">Sheet1!$S$968</definedName>
    <definedName name="NM_従事者６_就任年月日_元号_変更前" localSheetId="2">Sheet1!$S$935</definedName>
    <definedName name="NM_従事者６_就任年月日_日" localSheetId="2">Sheet1!$Z$968</definedName>
    <definedName name="NM_従事者６_就任年月日_日_変更前" localSheetId="2">Sheet1!$Z$935</definedName>
    <definedName name="NM_従事者６_就任年月日_年" localSheetId="2">Sheet1!$V$968</definedName>
    <definedName name="NM_従事者６_就任年月日_年_変更前" localSheetId="2">Sheet1!$V$935</definedName>
    <definedName name="NM_従事者６_住所_建物名" localSheetId="2">Sheet1!$AG$982</definedName>
    <definedName name="NM_従事者６_住所_建物名_変更前" localSheetId="2">Sheet1!$AG$949</definedName>
    <definedName name="NM_従事者６_住所_市区町村" localSheetId="2">Sheet1!$U$979</definedName>
    <definedName name="NM_従事者６_住所_市区町村_変更前" localSheetId="2">Sheet1!$U$946</definedName>
    <definedName name="NM_従事者６_住所_字" localSheetId="2">Sheet1!$AG$979</definedName>
    <definedName name="NM_従事者６_住所_字_変更前" localSheetId="2">Sheet1!$AG$946</definedName>
    <definedName name="NM_従事者６_住所_都道府県" localSheetId="2">Sheet1!$AG$976</definedName>
    <definedName name="NM_従事者６_住所_都道府県_変更前" localSheetId="2">Sheet1!$AG$943</definedName>
    <definedName name="NM_従事者６_住所_番地" localSheetId="2">Sheet1!$U$982</definedName>
    <definedName name="NM_従事者６_住所_番地_変更前" localSheetId="2">Sheet1!$U$949</definedName>
    <definedName name="NM_従事者６_住所_郵便番号_右" localSheetId="2">Sheet1!$Z$976</definedName>
    <definedName name="NM_従事者６_住所_郵便番号_右_変更前" localSheetId="2">Sheet1!$Z$943</definedName>
    <definedName name="NM_従事者６_住所_郵便番号_左" localSheetId="2">Sheet1!$U$976</definedName>
    <definedName name="NM_従事者６_住所_郵便番号_左_変更前" localSheetId="2">Sheet1!$U$943</definedName>
    <definedName name="NM_従事者６_従事者区分" localSheetId="2">Sheet1!$S$965</definedName>
    <definedName name="NM_従事者６_従事者区分_変更前" localSheetId="2">Sheet1!$S$932</definedName>
    <definedName name="NM_従事者６_従事者備考" localSheetId="2">Sheet1!$R$994</definedName>
    <definedName name="NM_従事者６_従事者備考_変更前" localSheetId="2">Sheet1!$R$961</definedName>
    <definedName name="NM_従事者６_生年月日_月" localSheetId="2">Sheet1!$X$986</definedName>
    <definedName name="NM_従事者６_生年月日_月_変更前" localSheetId="2">Sheet1!$X$953</definedName>
    <definedName name="NM_従事者６_生年月日_元号" localSheetId="2">Sheet1!$S$986</definedName>
    <definedName name="NM_従事者６_生年月日_元号_変更前" localSheetId="2">Sheet1!$S$953</definedName>
    <definedName name="NM_従事者６_生年月日_日" localSheetId="2">Sheet1!$Z$986</definedName>
    <definedName name="NM_従事者６_生年月日_日_変更前" localSheetId="2">Sheet1!$Z$953</definedName>
    <definedName name="NM_従事者６_生年月日_年" localSheetId="2">Sheet1!$V$986</definedName>
    <definedName name="NM_従事者６_生年月日_年_変更前" localSheetId="2">Sheet1!$V$953</definedName>
    <definedName name="NM_従事者６_退任年月日_月" localSheetId="2">Sheet1!$AL$968</definedName>
    <definedName name="NM_従事者６_退任年月日_月_変更前" localSheetId="2">Sheet1!$AL$935</definedName>
    <definedName name="NM_従事者６_退任年月日_元号" localSheetId="2">Sheet1!$AG$968</definedName>
    <definedName name="NM_従事者６_退任年月日_元号_変更前" localSheetId="2">Sheet1!$AG$935</definedName>
    <definedName name="NM_従事者６_退任年月日_日" localSheetId="2">Sheet1!$AN$968</definedName>
    <definedName name="NM_従事者６_退任年月日_日_変更前" localSheetId="2">Sheet1!$AN$935</definedName>
    <definedName name="NM_従事者６_退任年月日_年" localSheetId="2">Sheet1!$AJ$968</definedName>
    <definedName name="NM_従事者６_退任年月日_年_変更前" localSheetId="2">Sheet1!$AJ$935</definedName>
    <definedName name="NM_従事者６_登録年月日_月" localSheetId="2">Sheet1!$X$992</definedName>
    <definedName name="NM_従事者６_登録年月日_月_変更前" localSheetId="2">Sheet1!$X$959</definedName>
    <definedName name="NM_従事者６_登録年月日_元号" localSheetId="2">Sheet1!$S$992</definedName>
    <definedName name="NM_従事者６_登録年月日_元号_変更前" localSheetId="2">Sheet1!$S$959</definedName>
    <definedName name="NM_従事者６_登録年月日_日" localSheetId="2">Sheet1!$Z$992</definedName>
    <definedName name="NM_従事者６_登録年月日_日_変更前" localSheetId="2">Sheet1!$Z$959</definedName>
    <definedName name="NM_従事者６_登録年月日_年" localSheetId="2">Sheet1!$V$992</definedName>
    <definedName name="NM_従事者６_登録年月日_年_変更前" localSheetId="2">Sheet1!$V$959</definedName>
    <definedName name="NM_従事者６_登録販売者登録都道府県" localSheetId="2">Sheet1!$AK$992</definedName>
    <definedName name="NM_従事者６_登録販売者登録都道府県_変更前" localSheetId="2">Sheet1!$AK$959</definedName>
    <definedName name="NM_従事者６_登録番号１" localSheetId="2">Sheet1!$R$988</definedName>
    <definedName name="NM_従事者６_登録番号１_変更前" localSheetId="2">Sheet1!$R$955</definedName>
    <definedName name="NM_従事者６_登録番号２" localSheetId="2">Sheet1!$V$988</definedName>
    <definedName name="NM_従事者６_登録番号２_変更前" localSheetId="2">Sheet1!$V$955</definedName>
    <definedName name="NM_従事者６_登録番号３" localSheetId="2">Sheet1!$X$988</definedName>
    <definedName name="NM_従事者６_登録番号３_変更前" localSheetId="2">Sheet1!$X$955</definedName>
    <definedName name="NM_従事者７_氏名" localSheetId="2">Sheet1!$R$1060</definedName>
    <definedName name="NM_従事者７_氏名_当て字" localSheetId="2">Sheet1!$AL$1061</definedName>
    <definedName name="NM_従事者７_氏名_当て字_変更前" localSheetId="2">Sheet1!$AL$1028</definedName>
    <definedName name="NM_従事者７_氏名_変更前" localSheetId="2">Sheet1!$R$1027</definedName>
    <definedName name="NM_従事者７_氏名カナ" localSheetId="2">Sheet1!$R$1063</definedName>
    <definedName name="NM_従事者７_氏名カナ_変更前" localSheetId="2">Sheet1!$R$1030</definedName>
    <definedName name="NM_従事者７_資格" localSheetId="2">Sheet1!$AG$1055</definedName>
    <definedName name="NM_従事者７_資格_変更前" localSheetId="2">Sheet1!$AG$1022</definedName>
    <definedName name="NM_従事者７_就任年月日_月" localSheetId="2">Sheet1!$X$1058</definedName>
    <definedName name="NM_従事者７_就任年月日_月_変更前" localSheetId="2">Sheet1!$X$1025</definedName>
    <definedName name="NM_従事者７_就任年月日_元号" localSheetId="2">Sheet1!$S$1058</definedName>
    <definedName name="NM_従事者７_就任年月日_元号_変更前" localSheetId="2">Sheet1!$S$1025</definedName>
    <definedName name="NM_従事者７_就任年月日_日" localSheetId="2">Sheet1!$Z$1058</definedName>
    <definedName name="NM_従事者７_就任年月日_日_変更前" localSheetId="2">Sheet1!$Z$1025</definedName>
    <definedName name="NM_従事者７_就任年月日_年" localSheetId="2">Sheet1!$V$1058</definedName>
    <definedName name="NM_従事者７_就任年月日_年_変更前" localSheetId="2">Sheet1!$V$1025</definedName>
    <definedName name="NM_従事者７_住所_建物名" localSheetId="2">Sheet1!$AG$1072</definedName>
    <definedName name="NM_従事者７_住所_建物名_変更前" localSheetId="2">Sheet1!$AG$1039</definedName>
    <definedName name="NM_従事者７_住所_市区町村" localSheetId="2">Sheet1!$U$1069</definedName>
    <definedName name="NM_従事者７_住所_市区町村_変更前" localSheetId="2">Sheet1!$U$1036</definedName>
    <definedName name="NM_従事者７_住所_字" localSheetId="2">Sheet1!$AG$1069</definedName>
    <definedName name="NM_従事者７_住所_字_変更前" localSheetId="2">Sheet1!$AG$1036</definedName>
    <definedName name="NM_従事者７_住所_都道府県" localSheetId="2">Sheet1!$AG$1066</definedName>
    <definedName name="NM_従事者７_住所_都道府県_変更前" localSheetId="2">Sheet1!$AG$1033</definedName>
    <definedName name="NM_従事者７_住所_番地" localSheetId="2">Sheet1!$U$1072</definedName>
    <definedName name="NM_従事者７_住所_番地_変更前" localSheetId="2">Sheet1!$U$1039</definedName>
    <definedName name="NM_従事者７_住所_郵便番号_右" localSheetId="2">Sheet1!$Z$1066</definedName>
    <definedName name="NM_従事者７_住所_郵便番号_右_変更前" localSheetId="2">Sheet1!$Z$1033</definedName>
    <definedName name="NM_従事者７_住所_郵便番号_左" localSheetId="2">Sheet1!$U$1066</definedName>
    <definedName name="NM_従事者７_住所_郵便番号_左_変更前" localSheetId="2">Sheet1!$U$1033</definedName>
    <definedName name="NM_従事者７_従事者区分" localSheetId="2">Sheet1!$S$1055</definedName>
    <definedName name="NM_従事者７_従事者区分_変更前" localSheetId="2">Sheet1!$S$1022</definedName>
    <definedName name="NM_従事者７_従事者備考" localSheetId="2">Sheet1!$R$1084</definedName>
    <definedName name="NM_従事者７_従事者備考_変更前" localSheetId="2">Sheet1!$R$1051</definedName>
    <definedName name="NM_従事者７_生年月日_月" localSheetId="2">Sheet1!$X$1076</definedName>
    <definedName name="NM_従事者７_生年月日_月_変更前" localSheetId="2">Sheet1!$X$1043</definedName>
    <definedName name="NM_従事者７_生年月日_元号" localSheetId="2">Sheet1!$S$1076</definedName>
    <definedName name="NM_従事者７_生年月日_元号_変更前" localSheetId="2">Sheet1!$S$1043</definedName>
    <definedName name="NM_従事者７_生年月日_日" localSheetId="2">Sheet1!$Z$1076</definedName>
    <definedName name="NM_従事者７_生年月日_日_変更前" localSheetId="2">Sheet1!$Z$1043</definedName>
    <definedName name="NM_従事者７_生年月日_年" localSheetId="2">Sheet1!$V$1076</definedName>
    <definedName name="NM_従事者７_生年月日_年_変更前" localSheetId="2">Sheet1!$V$1043</definedName>
    <definedName name="NM_従事者７_退任年月日_月" localSheetId="2">Sheet1!$AL$1058</definedName>
    <definedName name="NM_従事者７_退任年月日_月_変更前" localSheetId="2">Sheet1!$AL$1025</definedName>
    <definedName name="NM_従事者７_退任年月日_元号" localSheetId="2">Sheet1!$AG$1058</definedName>
    <definedName name="NM_従事者７_退任年月日_元号_変更前" localSheetId="2">Sheet1!$AG$1025</definedName>
    <definedName name="NM_従事者７_退任年月日_日" localSheetId="2">Sheet1!$AN$1058</definedName>
    <definedName name="NM_従事者７_退任年月日_日_変更前" localSheetId="2">Sheet1!$AN$1025</definedName>
    <definedName name="NM_従事者７_退任年月日_年" localSheetId="2">Sheet1!$AJ$1058</definedName>
    <definedName name="NM_従事者７_退任年月日_年_変更前" localSheetId="2">Sheet1!$AJ$1025</definedName>
    <definedName name="NM_従事者７_登録年月日_月" localSheetId="2">Sheet1!$X$1082</definedName>
    <definedName name="NM_従事者７_登録年月日_月_変更前" localSheetId="2">Sheet1!$X$1049</definedName>
    <definedName name="NM_従事者７_登録年月日_元号" localSheetId="2">Sheet1!$S$1082</definedName>
    <definedName name="NM_従事者７_登録年月日_元号_変更前" localSheetId="2">Sheet1!$S$1049</definedName>
    <definedName name="NM_従事者７_登録年月日_日" localSheetId="2">Sheet1!$Z$1082</definedName>
    <definedName name="NM_従事者７_登録年月日_日_変更前" localSheetId="2">Sheet1!$Z$1049</definedName>
    <definedName name="NM_従事者７_登録年月日_年" localSheetId="2">Sheet1!$V$1082</definedName>
    <definedName name="NM_従事者７_登録年月日_年_変更前" localSheetId="2">Sheet1!$V$1049</definedName>
    <definedName name="NM_従事者７_登録販売者登録都道府県" localSheetId="2">Sheet1!$AK$1082</definedName>
    <definedName name="NM_従事者７_登録販売者登録都道府県_変更前" localSheetId="2">Sheet1!$AK$1049</definedName>
    <definedName name="NM_従事者７_登録番号１" localSheetId="2">Sheet1!$R$1078</definedName>
    <definedName name="NM_従事者７_登録番号１_変更前" localSheetId="2">Sheet1!$R$1045</definedName>
    <definedName name="NM_従事者７_登録番号２" localSheetId="2">Sheet1!$V$1078</definedName>
    <definedName name="NM_従事者７_登録番号２_変更前" localSheetId="2">Sheet1!$V$1045</definedName>
    <definedName name="NM_従事者７_登録番号３" localSheetId="2">Sheet1!$X$1078</definedName>
    <definedName name="NM_従事者７_登録番号３_変更前" localSheetId="2">Sheet1!$X$1045</definedName>
    <definedName name="NM_従事者８_氏名" localSheetId="2">Sheet1!$R$1150</definedName>
    <definedName name="NM_従事者８_氏名_当て字" localSheetId="2">Sheet1!$AL$1151</definedName>
    <definedName name="NM_従事者８_氏名_当て字_変更前" localSheetId="2">Sheet1!$AL$1118</definedName>
    <definedName name="NM_従事者８_氏名_変更前" localSheetId="2">Sheet1!$R$1117</definedName>
    <definedName name="NM_従事者８_氏名カナ" localSheetId="2">Sheet1!$R$1153</definedName>
    <definedName name="NM_従事者８_氏名カナ_変更前" localSheetId="2">Sheet1!$R$1120</definedName>
    <definedName name="NM_従事者８_資格" localSheetId="2">Sheet1!$AG$1145</definedName>
    <definedName name="NM_従事者８_資格_変更前" localSheetId="2">Sheet1!$AG$1112</definedName>
    <definedName name="NM_従事者８_就任年月日_月" localSheetId="2">Sheet1!$X$1148</definedName>
    <definedName name="NM_従事者８_就任年月日_月_変更前" localSheetId="2">Sheet1!$X$1115</definedName>
    <definedName name="NM_従事者８_就任年月日_元号" localSheetId="2">Sheet1!$S$1148</definedName>
    <definedName name="NM_従事者８_就任年月日_元号_変更前" localSheetId="2">Sheet1!$S$1115</definedName>
    <definedName name="NM_従事者８_就任年月日_日" localSheetId="2">Sheet1!$Z$1148</definedName>
    <definedName name="NM_従事者８_就任年月日_日_変更前" localSheetId="2">Sheet1!$Z$1115</definedName>
    <definedName name="NM_従事者８_就任年月日_年" localSheetId="2">Sheet1!$V$1148</definedName>
    <definedName name="NM_従事者８_就任年月日_年_変更前" localSheetId="2">Sheet1!$V$1115</definedName>
    <definedName name="NM_従事者８_住所_建物名" localSheetId="2">Sheet1!$AG$1162</definedName>
    <definedName name="NM_従事者８_住所_建物名_変更前" localSheetId="2">Sheet1!$AG$1129</definedName>
    <definedName name="NM_従事者８_住所_市区町村" localSheetId="2">Sheet1!$U$1159</definedName>
    <definedName name="NM_従事者８_住所_市区町村_変更前" localSheetId="2">Sheet1!$U$1126</definedName>
    <definedName name="NM_従事者８_住所_字" localSheetId="2">Sheet1!$AG$1159</definedName>
    <definedName name="NM_従事者８_住所_字_変更前" localSheetId="2">Sheet1!$AG$1126</definedName>
    <definedName name="NM_従事者８_住所_都道府県" localSheetId="2">Sheet1!$AG$1156</definedName>
    <definedName name="NM_従事者８_住所_都道府県_変更前" localSheetId="2">Sheet1!$AG$1123</definedName>
    <definedName name="NM_従事者８_住所_番地" localSheetId="2">Sheet1!$U$1162</definedName>
    <definedName name="NM_従事者８_住所_番地_変更前" localSheetId="2">Sheet1!$U$1129</definedName>
    <definedName name="NM_従事者８_住所_郵便番号_右" localSheetId="2">Sheet1!$Z$1156</definedName>
    <definedName name="NM_従事者８_住所_郵便番号_右_変更前" localSheetId="2">Sheet1!$Z$1123</definedName>
    <definedName name="NM_従事者８_住所_郵便番号_左" localSheetId="2">Sheet1!$U$1156</definedName>
    <definedName name="NM_従事者８_住所_郵便番号_左_変更前" localSheetId="2">Sheet1!$U$1123</definedName>
    <definedName name="NM_従事者８_従事者区分" localSheetId="2">Sheet1!$S$1145</definedName>
    <definedName name="NM_従事者８_従事者区分_変更前" localSheetId="2">Sheet1!$S$1112</definedName>
    <definedName name="NM_従事者８_従事者備考" localSheetId="2">Sheet1!$R$1174</definedName>
    <definedName name="NM_従事者８_従事者備考_変更前" localSheetId="2">Sheet1!$R$1141</definedName>
    <definedName name="NM_従事者８_生年月日_月" localSheetId="2">Sheet1!$X$1166</definedName>
    <definedName name="NM_従事者８_生年月日_月_変更前" localSheetId="2">Sheet1!$X$1133</definedName>
    <definedName name="NM_従事者８_生年月日_元号" localSheetId="2">Sheet1!$S$1166</definedName>
    <definedName name="NM_従事者８_生年月日_元号_変更前" localSheetId="2">Sheet1!$S$1133</definedName>
    <definedName name="NM_従事者８_生年月日_日" localSheetId="2">Sheet1!$Z$1166</definedName>
    <definedName name="NM_従事者８_生年月日_日_変更前" localSheetId="2">Sheet1!$Z$1133</definedName>
    <definedName name="NM_従事者８_生年月日_年" localSheetId="2">Sheet1!$V$1166</definedName>
    <definedName name="NM_従事者８_生年月日_年_変更前" localSheetId="2">Sheet1!$V$1133</definedName>
    <definedName name="NM_従事者８_退任年月日_月" localSheetId="2">Sheet1!$AL$1148</definedName>
    <definedName name="NM_従事者８_退任年月日_月_変更前" localSheetId="2">Sheet1!$AL$1115</definedName>
    <definedName name="NM_従事者８_退任年月日_元号" localSheetId="2">Sheet1!$AG$1148</definedName>
    <definedName name="NM_従事者８_退任年月日_元号_変更前" localSheetId="2">Sheet1!$AG$1115</definedName>
    <definedName name="NM_従事者８_退任年月日_日" localSheetId="2">Sheet1!$AN$1148</definedName>
    <definedName name="NM_従事者８_退任年月日_日_変更前" localSheetId="2">Sheet1!$AN$1115</definedName>
    <definedName name="NM_従事者８_退任年月日_年" localSheetId="2">Sheet1!$AJ$1148</definedName>
    <definedName name="NM_従事者８_退任年月日_年_変更前" localSheetId="2">Sheet1!$AJ$1115</definedName>
    <definedName name="NM_従事者８_登録年月日_月" localSheetId="2">Sheet1!$X$1172</definedName>
    <definedName name="NM_従事者８_登録年月日_月_変更前" localSheetId="2">Sheet1!$X$1139</definedName>
    <definedName name="NM_従事者８_登録年月日_元号" localSheetId="2">Sheet1!$S$1172</definedName>
    <definedName name="NM_従事者８_登録年月日_元号_変更前" localSheetId="2">Sheet1!$S$1139</definedName>
    <definedName name="NM_従事者８_登録年月日_日" localSheetId="2">Sheet1!$Z$1172</definedName>
    <definedName name="NM_従事者８_登録年月日_日_変更前" localSheetId="2">Sheet1!$Z$1139</definedName>
    <definedName name="NM_従事者８_登録年月日_年" localSheetId="2">Sheet1!$V$1172</definedName>
    <definedName name="NM_従事者８_登録年月日_年_変更前" localSheetId="2">Sheet1!$V$1139</definedName>
    <definedName name="NM_従事者８_登録販売者登録都道府県" localSheetId="2">Sheet1!$AK$1172</definedName>
    <definedName name="NM_従事者８_登録販売者登録都道府県_変更前" localSheetId="2">Sheet1!$AK$1139</definedName>
    <definedName name="NM_従事者８_登録番号１" localSheetId="2">Sheet1!$R$1168</definedName>
    <definedName name="NM_従事者８_登録番号１_変更前" localSheetId="2">Sheet1!$R$1135</definedName>
    <definedName name="NM_従事者８_登録番号２" localSheetId="2">Sheet1!$V$1168</definedName>
    <definedName name="NM_従事者８_登録番号２_変更前" localSheetId="2">Sheet1!$V$1135</definedName>
    <definedName name="NM_従事者８_登録番号３" localSheetId="2">Sheet1!$X$1168</definedName>
    <definedName name="NM_従事者８_登録番号３_変更前" localSheetId="2">Sheet1!$X$1135</definedName>
    <definedName name="NM_従事者９_氏名" localSheetId="2">Sheet1!$R$1240</definedName>
    <definedName name="NM_従事者９_氏名_当て字" localSheetId="2">Sheet1!$AL$1241</definedName>
    <definedName name="NM_従事者９_氏名_当て字_変更前" localSheetId="2">Sheet1!$AL$1208</definedName>
    <definedName name="NM_従事者９_氏名_変更前" localSheetId="2">Sheet1!$R$1207</definedName>
    <definedName name="NM_従事者９_氏名カナ" localSheetId="2">Sheet1!$R$1243</definedName>
    <definedName name="NM_従事者９_氏名カナ_変更前" localSheetId="2">Sheet1!$R$1210</definedName>
    <definedName name="NM_従事者９_資格" localSheetId="2">Sheet1!$AG$1235</definedName>
    <definedName name="NM_従事者９_資格_変更前" localSheetId="2">Sheet1!$AG$1202</definedName>
    <definedName name="NM_従事者９_就任年月日_月" localSheetId="2">Sheet1!$X$1238</definedName>
    <definedName name="NM_従事者９_就任年月日_月_変更前" localSheetId="2">Sheet1!$X$1205</definedName>
    <definedName name="NM_従事者９_就任年月日_元号" localSheetId="2">Sheet1!$S$1238</definedName>
    <definedName name="NM_従事者９_就任年月日_元号_変更前" localSheetId="2">Sheet1!$S$1205</definedName>
    <definedName name="NM_従事者９_就任年月日_日" localSheetId="2">Sheet1!$Z$1238</definedName>
    <definedName name="NM_従事者９_就任年月日_日_変更前" localSheetId="2">Sheet1!$Z$1205</definedName>
    <definedName name="NM_従事者９_就任年月日_年" localSheetId="2">Sheet1!$V$1238</definedName>
    <definedName name="NM_従事者９_就任年月日_年_変更前" localSheetId="2">Sheet1!$V$1205</definedName>
    <definedName name="NM_従事者９_住所_建物名" localSheetId="2">Sheet1!$AG$1252</definedName>
    <definedName name="NM_従事者９_住所_建物名_変更前" localSheetId="2">Sheet1!$AG$1219</definedName>
    <definedName name="NM_従事者９_住所_市区町村" localSheetId="2">Sheet1!$U$1249</definedName>
    <definedName name="NM_従事者９_住所_市区町村_変更前" localSheetId="2">Sheet1!$U$1216</definedName>
    <definedName name="NM_従事者９_住所_字" localSheetId="2">Sheet1!$AG$1249</definedName>
    <definedName name="NM_従事者９_住所_字_変更前" localSheetId="2">Sheet1!$AG$1216</definedName>
    <definedName name="NM_従事者９_住所_都道府県" localSheetId="2">Sheet1!$AG$1246</definedName>
    <definedName name="NM_従事者９_住所_都道府県_変更前" localSheetId="2">Sheet1!$AG$1213</definedName>
    <definedName name="NM_従事者９_住所_番地" localSheetId="2">Sheet1!$U$1252</definedName>
    <definedName name="NM_従事者９_住所_番地_変更前" localSheetId="2">Sheet1!$U$1219</definedName>
    <definedName name="NM_従事者９_住所_郵便番号_右" localSheetId="2">Sheet1!$Z$1246</definedName>
    <definedName name="NM_従事者９_住所_郵便番号_右_変更前" localSheetId="2">Sheet1!$Z$1213</definedName>
    <definedName name="NM_従事者９_住所_郵便番号_左" localSheetId="2">Sheet1!$U$1246</definedName>
    <definedName name="NM_従事者９_住所_郵便番号_左_変更前" localSheetId="2">Sheet1!$U$1213</definedName>
    <definedName name="NM_従事者９_従事者区分" localSheetId="2">Sheet1!$S$1235</definedName>
    <definedName name="NM_従事者９_従事者区分_変更前" localSheetId="2">Sheet1!$S$1202</definedName>
    <definedName name="NM_従事者９_従事者備考" localSheetId="2">Sheet1!$R$1264</definedName>
    <definedName name="NM_従事者９_従事者備考_変更前" localSheetId="2">Sheet1!$R$1231</definedName>
    <definedName name="NM_従事者９_生年月日_月" localSheetId="2">Sheet1!$X$1256</definedName>
    <definedName name="NM_従事者９_生年月日_月_変更前" localSheetId="2">Sheet1!$X$1223</definedName>
    <definedName name="NM_従事者９_生年月日_元号" localSheetId="2">Sheet1!$S$1256</definedName>
    <definedName name="NM_従事者９_生年月日_元号_変更前" localSheetId="2">Sheet1!$S$1223</definedName>
    <definedName name="NM_従事者９_生年月日_日" localSheetId="2">Sheet1!$Z$1256</definedName>
    <definedName name="NM_従事者９_生年月日_日_変更前" localSheetId="2">Sheet1!$Z$1223</definedName>
    <definedName name="NM_従事者９_生年月日_年" localSheetId="2">Sheet1!$V$1256</definedName>
    <definedName name="NM_従事者９_生年月日_年_変更前" localSheetId="2">Sheet1!$V$1223</definedName>
    <definedName name="NM_従事者９_退任年月日_月" localSheetId="2">Sheet1!$AL$1238</definedName>
    <definedName name="NM_従事者９_退任年月日_月_変更前" localSheetId="2">Sheet1!$AL$1205</definedName>
    <definedName name="NM_従事者９_退任年月日_元号" localSheetId="2">Sheet1!$AG$1238</definedName>
    <definedName name="NM_従事者９_退任年月日_元号_変更前" localSheetId="2">Sheet1!$AG$1205</definedName>
    <definedName name="NM_従事者９_退任年月日_日" localSheetId="2">Sheet1!$AN$1238</definedName>
    <definedName name="NM_従事者９_退任年月日_日_変更前" localSheetId="2">Sheet1!$AN$1205</definedName>
    <definedName name="NM_従事者９_退任年月日_年" localSheetId="2">Sheet1!$AJ$1238</definedName>
    <definedName name="NM_従事者９_退任年月日_年_変更前" localSheetId="2">Sheet1!$AJ$1205</definedName>
    <definedName name="NM_従事者９_登録年月日_月" localSheetId="2">Sheet1!$X$1262</definedName>
    <definedName name="NM_従事者９_登録年月日_月_変更前" localSheetId="2">Sheet1!$X$1229</definedName>
    <definedName name="NM_従事者９_登録年月日_元号" localSheetId="2">Sheet1!$S$1262</definedName>
    <definedName name="NM_従事者９_登録年月日_元号_変更前" localSheetId="2">Sheet1!$S$1229</definedName>
    <definedName name="NM_従事者９_登録年月日_日" localSheetId="2">Sheet1!$Z$1262</definedName>
    <definedName name="NM_従事者９_登録年月日_日_変更前" localSheetId="2">Sheet1!$Z$1229</definedName>
    <definedName name="NM_従事者９_登録年月日_年" localSheetId="2">Sheet1!$V$1262</definedName>
    <definedName name="NM_従事者９_登録年月日_年_変更前" localSheetId="2">Sheet1!$V$1229</definedName>
    <definedName name="NM_従事者９_登録販売者登録都道府県" localSheetId="2">Sheet1!$AK$1262</definedName>
    <definedName name="NM_従事者９_登録販売者登録都道府県_変更前" localSheetId="2">Sheet1!$AK$1229</definedName>
    <definedName name="NM_従事者９_登録番号１" localSheetId="2">Sheet1!$R$1258</definedName>
    <definedName name="NM_従事者９_登録番号１_変更前" localSheetId="2">Sheet1!$R$1225</definedName>
    <definedName name="NM_従事者９_登録番号２" localSheetId="2">Sheet1!$V$1258</definedName>
    <definedName name="NM_従事者９_登録番号２_変更前" localSheetId="2">Sheet1!$V$1225</definedName>
    <definedName name="NM_従事者９_登録番号３" localSheetId="2">Sheet1!$X$1258</definedName>
    <definedName name="NM_従事者９_登録番号３_変更前" localSheetId="2">Sheet1!$X$1225</definedName>
    <definedName name="NM_処理区分" localSheetId="2">Sheet1!$B$2</definedName>
    <definedName name="NM_申請者_ＦＡＸ" localSheetId="2">Sheet1!$AI$97</definedName>
    <definedName name="NM_申請者_氏名" localSheetId="2">Sheet1!$N$82</definedName>
    <definedName name="NM_申請者_氏名_当て字" localSheetId="2">Sheet1!$AL$83</definedName>
    <definedName name="NM_申請者_氏名カナ" localSheetId="2">Sheet1!$N$85</definedName>
    <definedName name="NM_申請者_住所_建物名" localSheetId="2">Sheet1!$AF$94</definedName>
    <definedName name="NM_申請者_住所_市区町村" localSheetId="2">Sheet1!$R$91</definedName>
    <definedName name="NM_申請者_住所_字" localSheetId="2">Sheet1!$AF$91</definedName>
    <definedName name="NM_申請者_住所_都道府県" localSheetId="2">Sheet1!$AF$88</definedName>
    <definedName name="NM_申請者_住所_番地" localSheetId="2">Sheet1!$R$94</definedName>
    <definedName name="NM_申請者_住所_郵便番号_右" localSheetId="2">Sheet1!$W$88</definedName>
    <definedName name="NM_申請者_住所_郵便番号_左" localSheetId="2">Sheet1!$R$88</definedName>
    <definedName name="NM_申請者_電話番号１" localSheetId="2">Sheet1!$N$97</definedName>
    <definedName name="NM_申請者_電話番号２" localSheetId="2">Sheet1!$Y$97</definedName>
    <definedName name="NM_申請者_法人" localSheetId="2">Sheet1!$O$101</definedName>
    <definedName name="NM_特記情報_その他の兼営事業" localSheetId="2">Sheet1!$N$409</definedName>
    <definedName name="NM_特記情報_兼営業_その他" localSheetId="2">Sheet1!$X$407</definedName>
    <definedName name="NM_特記情報_兼営業_医薬部外品" localSheetId="2">Sheet1!$O$404</definedName>
    <definedName name="NM_特記情報_兼営業_一般医療機器" localSheetId="2">Sheet1!$O$407</definedName>
    <definedName name="NM_特記情報_兼営業_化粧品" localSheetId="2">Sheet1!$X$404</definedName>
    <definedName name="NM_特記情報_兼営業_管理医療機器" localSheetId="2">Sheet1!$AE$404</definedName>
    <definedName name="NM_放射性医薬品" localSheetId="2">Sheet1!$O$419</definedName>
    <definedName name="NM_放射性医薬品_種類" localSheetId="2">Sheet1!$AB$418</definedName>
    <definedName name="NM_麻薬小売業" localSheetId="2">Sheet1!$O$416</definedName>
    <definedName name="NM_麻薬小売業者間譲渡" localSheetId="2">Sheet1!$AC$416</definedName>
    <definedName name="NM_役員１_氏名" localSheetId="2">Sheet1!$R$106</definedName>
    <definedName name="NM_役員１_氏名_変更前" localSheetId="2">Sheet1!$R$103</definedName>
    <definedName name="NM_役員１_申請者" localSheetId="2">Sheet1!$AH$107</definedName>
    <definedName name="NM_役員１_退任年月日_月" localSheetId="2">Sheet1!$AL$110</definedName>
    <definedName name="NM_役員１_退任年月日_元号" localSheetId="2">Sheet1!$AG$110</definedName>
    <definedName name="NM_役員１_退任年月日_日" localSheetId="2">Sheet1!$AN$110</definedName>
    <definedName name="NM_役員１_退任年月日_年" localSheetId="2">Sheet1!$AJ$110</definedName>
    <definedName name="NM_役員１_着任年月日_月" localSheetId="2">Sheet1!$X$110</definedName>
    <definedName name="NM_役員１_着任年月日_元号" localSheetId="2">Sheet1!$S$110</definedName>
    <definedName name="NM_役員１_着任年月日_日" localSheetId="2">Sheet1!$Z$110</definedName>
    <definedName name="NM_役員１_着任年月日_年" localSheetId="2">Sheet1!$V$110</definedName>
    <definedName name="NM_役員１_備考" localSheetId="2">Sheet1!$R$115</definedName>
    <definedName name="NM_役員１_役職" localSheetId="2">Sheet1!$S$113</definedName>
    <definedName name="NM_役員１_役職その他" localSheetId="2">Sheet1!$AF$112</definedName>
    <definedName name="NM_役員１０_氏名" localSheetId="2">Sheet1!$R$241</definedName>
    <definedName name="NM_役員１０_氏名_変更前" localSheetId="2">Sheet1!$R$238</definedName>
    <definedName name="NM_役員１０_申請者" localSheetId="2">Sheet1!$AH$242</definedName>
    <definedName name="NM_役員１０_退任年月日_月" localSheetId="2">Sheet1!$AL$245</definedName>
    <definedName name="NM_役員１０_退任年月日_元号" localSheetId="2">Sheet1!$AG$245</definedName>
    <definedName name="NM_役員１０_退任年月日_日" localSheetId="2">Sheet1!$AN$245</definedName>
    <definedName name="NM_役員１０_退任年月日_年" localSheetId="2">Sheet1!$AJ$245</definedName>
    <definedName name="NM_役員１０_着任年月日_月" localSheetId="2">Sheet1!$X$245</definedName>
    <definedName name="NM_役員１０_着任年月日_元号" localSheetId="2">Sheet1!$S$245</definedName>
    <definedName name="NM_役員１０_着任年月日_日" localSheetId="2">Sheet1!$Z$245</definedName>
    <definedName name="NM_役員１０_着任年月日_年" localSheetId="2">Sheet1!$V$245</definedName>
    <definedName name="NM_役員１０_備考" localSheetId="2">Sheet1!$R$250</definedName>
    <definedName name="NM_役員１０_役職" localSheetId="2">Sheet1!$S$248</definedName>
    <definedName name="NM_役員１０_役職その他" localSheetId="2">Sheet1!$AF$247</definedName>
    <definedName name="NM_役員１１_氏名" localSheetId="2">Sheet1!$R$256</definedName>
    <definedName name="NM_役員１１_氏名_変更前" localSheetId="2">Sheet1!$R$253</definedName>
    <definedName name="NM_役員１１_申請者" localSheetId="2">Sheet1!$AH$257</definedName>
    <definedName name="NM_役員１１_退任年月日_月" localSheetId="2">Sheet1!$AL$260</definedName>
    <definedName name="NM_役員１１_退任年月日_元号" localSheetId="2">Sheet1!$AG$260</definedName>
    <definedName name="NM_役員１１_退任年月日_日" localSheetId="2">Sheet1!$AN$260</definedName>
    <definedName name="NM_役員１１_退任年月日_年" localSheetId="2">Sheet1!$AJ$260</definedName>
    <definedName name="NM_役員１１_着任年月日_月" localSheetId="2">Sheet1!$X$260</definedName>
    <definedName name="NM_役員１１_着任年月日_元号" localSheetId="2">Sheet1!$S$260</definedName>
    <definedName name="NM_役員１１_着任年月日_日" localSheetId="2">Sheet1!$Z$260</definedName>
    <definedName name="NM_役員１１_着任年月日_年" localSheetId="2">Sheet1!$V$260</definedName>
    <definedName name="NM_役員１１_備考" localSheetId="2">Sheet1!$R$265</definedName>
    <definedName name="NM_役員１１_役職" localSheetId="2">Sheet1!$S$263</definedName>
    <definedName name="NM_役員１１_役職その他" localSheetId="2">Sheet1!$AF$262</definedName>
    <definedName name="NM_役員１２_氏名" localSheetId="2">Sheet1!$R$271</definedName>
    <definedName name="NM_役員１２_氏名_変更前" localSheetId="2">Sheet1!$R$268</definedName>
    <definedName name="NM_役員１２_申請者" localSheetId="2">Sheet1!$AH$272</definedName>
    <definedName name="NM_役員１２_退任年月日_月" localSheetId="2">Sheet1!$AL$275</definedName>
    <definedName name="NM_役員１２_退任年月日_元号" localSheetId="2">Sheet1!$AG$275</definedName>
    <definedName name="NM_役員１２_退任年月日_日" localSheetId="2">Sheet1!$AN$275</definedName>
    <definedName name="NM_役員１２_退任年月日_年" localSheetId="2">Sheet1!$AJ$275</definedName>
    <definedName name="NM_役員１２_着任年月日_月" localSheetId="2">Sheet1!$X$275</definedName>
    <definedName name="NM_役員１２_着任年月日_元号" localSheetId="2">Sheet1!$S$275</definedName>
    <definedName name="NM_役員１２_着任年月日_日" localSheetId="2">Sheet1!$Z$275</definedName>
    <definedName name="NM_役員１２_着任年月日_年" localSheetId="2">Sheet1!$V$275</definedName>
    <definedName name="NM_役員１２_備考" localSheetId="2">Sheet1!$R$280</definedName>
    <definedName name="NM_役員１２_役職" localSheetId="2">Sheet1!$S$278</definedName>
    <definedName name="NM_役員１２_役職その他" localSheetId="2">Sheet1!$AF$277</definedName>
    <definedName name="NM_役員１３_氏名" localSheetId="2">Sheet1!$R$286</definedName>
    <definedName name="NM_役員１３_氏名_変更前" localSheetId="2">Sheet1!$R$283</definedName>
    <definedName name="NM_役員１３_申請者" localSheetId="2">Sheet1!$AH$287</definedName>
    <definedName name="NM_役員１３_退任年月日_月" localSheetId="2">Sheet1!$AL$290</definedName>
    <definedName name="NM_役員１３_退任年月日_元号" localSheetId="2">Sheet1!$AG$290</definedName>
    <definedName name="NM_役員１３_退任年月日_日" localSheetId="2">Sheet1!$AN$290</definedName>
    <definedName name="NM_役員１３_退任年月日_年" localSheetId="2">Sheet1!$AJ$290</definedName>
    <definedName name="NM_役員１３_着任年月日_月" localSheetId="2">Sheet1!$X$290</definedName>
    <definedName name="NM_役員１３_着任年月日_元号" localSheetId="2">Sheet1!$S$290</definedName>
    <definedName name="NM_役員１３_着任年月日_日" localSheetId="2">Sheet1!$Z$290</definedName>
    <definedName name="NM_役員１３_着任年月日_年" localSheetId="2">Sheet1!$V$290</definedName>
    <definedName name="NM_役員１３_備考" localSheetId="2">Sheet1!$R$295</definedName>
    <definedName name="NM_役員１３_役職" localSheetId="2">Sheet1!$S$293</definedName>
    <definedName name="NM_役員１３_役職その他" localSheetId="2">Sheet1!$AF$292</definedName>
    <definedName name="NM_役員１４_氏名" localSheetId="2">Sheet1!$R$301</definedName>
    <definedName name="NM_役員１４_氏名_変更前" localSheetId="2">Sheet1!$R$298</definedName>
    <definedName name="NM_役員１４_申請者" localSheetId="2">Sheet1!$AH$302</definedName>
    <definedName name="NM_役員１４_退任年月日_月" localSheetId="2">Sheet1!$AL$305</definedName>
    <definedName name="NM_役員１４_退任年月日_元号" localSheetId="2">Sheet1!$AG$305</definedName>
    <definedName name="NM_役員１４_退任年月日_日" localSheetId="2">Sheet1!$AN$305</definedName>
    <definedName name="NM_役員１４_退任年月日_年" localSheetId="2">Sheet1!$AJ$305</definedName>
    <definedName name="NM_役員１４_着任年月日_月" localSheetId="2">Sheet1!$X$305</definedName>
    <definedName name="NM_役員１４_着任年月日_元号" localSheetId="2">Sheet1!$S$305</definedName>
    <definedName name="NM_役員１４_着任年月日_日" localSheetId="2">Sheet1!$Z$305</definedName>
    <definedName name="NM_役員１４_着任年月日_年" localSheetId="2">Sheet1!$V$305</definedName>
    <definedName name="NM_役員１４_備考" localSheetId="2">Sheet1!$R$310</definedName>
    <definedName name="NM_役員１４_役職" localSheetId="2">Sheet1!$S$308</definedName>
    <definedName name="NM_役員１４_役職その他" localSheetId="2">Sheet1!$AF$307</definedName>
    <definedName name="NM_役員１５_氏名" localSheetId="2">Sheet1!$R$316</definedName>
    <definedName name="NM_役員１５_氏名_変更前" localSheetId="2">Sheet1!$R$313</definedName>
    <definedName name="NM_役員１５_申請者" localSheetId="2">Sheet1!$AH$317</definedName>
    <definedName name="NM_役員１５_退任年月日_月" localSheetId="2">Sheet1!$AL$320</definedName>
    <definedName name="NM_役員１５_退任年月日_元号" localSheetId="2">Sheet1!$AG$320</definedName>
    <definedName name="NM_役員１５_退任年月日_日" localSheetId="2">Sheet1!$AN$320</definedName>
    <definedName name="NM_役員１５_退任年月日_年" localSheetId="2">Sheet1!$AJ$320</definedName>
    <definedName name="NM_役員１５_着任年月日_月" localSheetId="2">Sheet1!$X$320</definedName>
    <definedName name="NM_役員１５_着任年月日_元号" localSheetId="2">Sheet1!$S$320</definedName>
    <definedName name="NM_役員１５_着任年月日_日" localSheetId="2">Sheet1!$Z$320</definedName>
    <definedName name="NM_役員１５_着任年月日_年" localSheetId="2">Sheet1!$V$320</definedName>
    <definedName name="NM_役員１５_備考" localSheetId="2">Sheet1!$R$325</definedName>
    <definedName name="NM_役員１５_役職" localSheetId="2">Sheet1!$S$323</definedName>
    <definedName name="NM_役員１５_役職その他" localSheetId="2">Sheet1!$AF$322</definedName>
    <definedName name="NM_役員１６_氏名" localSheetId="2">Sheet1!$R$331</definedName>
    <definedName name="NM_役員１６_氏名_変更前" localSheetId="2">Sheet1!$R$328</definedName>
    <definedName name="NM_役員１６_申請者" localSheetId="2">Sheet1!$AH$332</definedName>
    <definedName name="NM_役員１６_退任年月日_月" localSheetId="2">Sheet1!$AL$335</definedName>
    <definedName name="NM_役員１６_退任年月日_元号" localSheetId="2">Sheet1!$AG$335</definedName>
    <definedName name="NM_役員１６_退任年月日_日" localSheetId="2">Sheet1!$AN$335</definedName>
    <definedName name="NM_役員１６_退任年月日_年" localSheetId="2">Sheet1!$AJ$335</definedName>
    <definedName name="NM_役員１６_着任年月日_月" localSheetId="2">Sheet1!$X$335</definedName>
    <definedName name="NM_役員１６_着任年月日_元号" localSheetId="2">Sheet1!$S$335</definedName>
    <definedName name="NM_役員１６_着任年月日_日" localSheetId="2">Sheet1!$Z$335</definedName>
    <definedName name="NM_役員１６_着任年月日_年" localSheetId="2">Sheet1!$V$335</definedName>
    <definedName name="NM_役員１６_備考" localSheetId="2">Sheet1!$R$340</definedName>
    <definedName name="NM_役員１６_役職" localSheetId="2">Sheet1!$S$338</definedName>
    <definedName name="NM_役員１６_役職その他" localSheetId="2">Sheet1!$AF$337</definedName>
    <definedName name="NM_役員１７_氏名" localSheetId="2">Sheet1!$R$346</definedName>
    <definedName name="NM_役員１７_氏名_変更前" localSheetId="2">Sheet1!$R$343</definedName>
    <definedName name="NM_役員１７_申請者" localSheetId="2">Sheet1!$AH$347</definedName>
    <definedName name="NM_役員１７_退任年月日_月" localSheetId="2">Sheet1!$AL$350</definedName>
    <definedName name="NM_役員１７_退任年月日_元号" localSheetId="2">Sheet1!$AG$350</definedName>
    <definedName name="NM_役員１７_退任年月日_日" localSheetId="2">Sheet1!$AN$350</definedName>
    <definedName name="NM_役員１７_退任年月日_年" localSheetId="2">Sheet1!$AJ$350</definedName>
    <definedName name="NM_役員１７_着任年月日_月" localSheetId="2">Sheet1!$X$350</definedName>
    <definedName name="NM_役員１７_着任年月日_元号" localSheetId="2">Sheet1!$S$350</definedName>
    <definedName name="NM_役員１７_着任年月日_日" localSheetId="2">Sheet1!$Z$350</definedName>
    <definedName name="NM_役員１７_着任年月日_年" localSheetId="2">Sheet1!$V$350</definedName>
    <definedName name="NM_役員１７_備考" localSheetId="2">Sheet1!$R$355</definedName>
    <definedName name="NM_役員１７_役職" localSheetId="2">Sheet1!$S$353</definedName>
    <definedName name="NM_役員１７_役職その他" localSheetId="2">Sheet1!$AF$352</definedName>
    <definedName name="NM_役員１８_氏名" localSheetId="2">Sheet1!$R$361</definedName>
    <definedName name="NM_役員１８_氏名_変更前" localSheetId="2">Sheet1!$R$358</definedName>
    <definedName name="NM_役員１８_申請者" localSheetId="2">Sheet1!$AH$362</definedName>
    <definedName name="NM_役員１８_退任年月日_月" localSheetId="2">Sheet1!$AL$365</definedName>
    <definedName name="NM_役員１８_退任年月日_元号" localSheetId="2">Sheet1!$AG$365</definedName>
    <definedName name="NM_役員１８_退任年月日_日" localSheetId="2">Sheet1!$AN$365</definedName>
    <definedName name="NM_役員１８_退任年月日_年" localSheetId="2">Sheet1!$AJ$365</definedName>
    <definedName name="NM_役員１８_着任年月日_月" localSheetId="2">Sheet1!$X$365</definedName>
    <definedName name="NM_役員１８_着任年月日_元号" localSheetId="2">Sheet1!$S$365</definedName>
    <definedName name="NM_役員１８_着任年月日_日" localSheetId="2">Sheet1!$Z$365</definedName>
    <definedName name="NM_役員１８_着任年月日_年" localSheetId="2">Sheet1!$V$365</definedName>
    <definedName name="NM_役員１８_備考" localSheetId="2">Sheet1!$R$370</definedName>
    <definedName name="NM_役員１８_役職" localSheetId="2">Sheet1!$S$368</definedName>
    <definedName name="NM_役員１８_役職その他" localSheetId="2">Sheet1!$AF$367</definedName>
    <definedName name="NM_役員１９_氏名" localSheetId="2">Sheet1!$R$376</definedName>
    <definedName name="NM_役員１９_氏名_変更前" localSheetId="2">Sheet1!$R$373</definedName>
    <definedName name="NM_役員１９_申請者" localSheetId="2">Sheet1!$AH$377</definedName>
    <definedName name="NM_役員１９_退任年月日_月" localSheetId="2">Sheet1!$AL$380</definedName>
    <definedName name="NM_役員１９_退任年月日_元号" localSheetId="2">Sheet1!$AG$380</definedName>
    <definedName name="NM_役員１９_退任年月日_日" localSheetId="2">Sheet1!$AN$380</definedName>
    <definedName name="NM_役員１９_退任年月日_年" localSheetId="2">Sheet1!$AJ$380</definedName>
    <definedName name="NM_役員１９_着任年月日_月" localSheetId="2">Sheet1!$X$380</definedName>
    <definedName name="NM_役員１９_着任年月日_元号" localSheetId="2">Sheet1!$S$380</definedName>
    <definedName name="NM_役員１９_着任年月日_日" localSheetId="2">Sheet1!$Z$380</definedName>
    <definedName name="NM_役員１９_着任年月日_年" localSheetId="2">Sheet1!$V$380</definedName>
    <definedName name="NM_役員１９_備考" localSheetId="2">Sheet1!$R$385</definedName>
    <definedName name="NM_役員１９_役職" localSheetId="2">Sheet1!$S$383</definedName>
    <definedName name="NM_役員１９_役職その他" localSheetId="2">Sheet1!$AF$382</definedName>
    <definedName name="NM_役員２_氏名" localSheetId="2">Sheet1!$R$121</definedName>
    <definedName name="NM_役員２_氏名_変更前" localSheetId="2">Sheet1!$R$118</definedName>
    <definedName name="NM_役員２_申請者" localSheetId="2">Sheet1!$AH$122</definedName>
    <definedName name="NM_役員２_退任年月日_月" localSheetId="2">Sheet1!$AL$125</definedName>
    <definedName name="NM_役員２_退任年月日_元号" localSheetId="2">Sheet1!$AG$125</definedName>
    <definedName name="NM_役員２_退任年月日_日" localSheetId="2">Sheet1!$AN$125</definedName>
    <definedName name="NM_役員２_退任年月日_年" localSheetId="2">Sheet1!$AJ$125</definedName>
    <definedName name="NM_役員２_着任年月日_月" localSheetId="2">Sheet1!$X$125</definedName>
    <definedName name="NM_役員２_着任年月日_元号" localSheetId="2">Sheet1!$S$125</definedName>
    <definedName name="NM_役員２_着任年月日_日" localSheetId="2">Sheet1!$Z$125</definedName>
    <definedName name="NM_役員２_着任年月日_年" localSheetId="2">Sheet1!$V$125</definedName>
    <definedName name="NM_役員２_備考" localSheetId="2">Sheet1!$R$130</definedName>
    <definedName name="NM_役員２_役職" localSheetId="2">Sheet1!$S$128</definedName>
    <definedName name="NM_役員２_役職その他" localSheetId="2">Sheet1!$AF$127</definedName>
    <definedName name="NM_役員２０_氏名" localSheetId="2">Sheet1!$R$391</definedName>
    <definedName name="NM_役員２０_氏名_変更前" localSheetId="2">Sheet1!$R$388</definedName>
    <definedName name="NM_役員２０_申請者" localSheetId="2">Sheet1!$AH$392</definedName>
    <definedName name="NM_役員２０_退任年月日_月" localSheetId="2">Sheet1!$AL$395</definedName>
    <definedName name="NM_役員２０_退任年月日_元号" localSheetId="2">Sheet1!$AG$395</definedName>
    <definedName name="NM_役員２０_退任年月日_日" localSheetId="2">Sheet1!$AN$395</definedName>
    <definedName name="NM_役員２０_退任年月日_年" localSheetId="2">Sheet1!$AJ$395</definedName>
    <definedName name="NM_役員２０_着任年月日_月" localSheetId="2">Sheet1!$X$395</definedName>
    <definedName name="NM_役員２０_着任年月日_元号" localSheetId="2">Sheet1!$S$395</definedName>
    <definedName name="NM_役員２０_着任年月日_日" localSheetId="2">Sheet1!$Z$395</definedName>
    <definedName name="NM_役員２０_着任年月日_年" localSheetId="2">Sheet1!$V$395</definedName>
    <definedName name="NM_役員２０_備考" localSheetId="2">Sheet1!$R$400</definedName>
    <definedName name="NM_役員２０_役職" localSheetId="2">Sheet1!$S$398</definedName>
    <definedName name="NM_役員２０_役職その他" localSheetId="2">Sheet1!$AF$397</definedName>
    <definedName name="NM_役員３_氏名" localSheetId="2">Sheet1!$R$136</definedName>
    <definedName name="NM_役員３_氏名_変更前" localSheetId="2">Sheet1!$R$133</definedName>
    <definedName name="NM_役員３_申請者" localSheetId="2">Sheet1!$AH$137</definedName>
    <definedName name="NM_役員３_退任年月日_月" localSheetId="2">Sheet1!$AL$140</definedName>
    <definedName name="NM_役員３_退任年月日_元号" localSheetId="2">Sheet1!$AG$140</definedName>
    <definedName name="NM_役員３_退任年月日_日" localSheetId="2">Sheet1!$AN$140</definedName>
    <definedName name="NM_役員３_退任年月日_年" localSheetId="2">Sheet1!$AJ$140</definedName>
    <definedName name="NM_役員３_着任年月日_月" localSheetId="2">Sheet1!$X$140</definedName>
    <definedName name="NM_役員３_着任年月日_元号" localSheetId="2">Sheet1!$S$140</definedName>
    <definedName name="NM_役員３_着任年月日_日" localSheetId="2">Sheet1!$Z$140</definedName>
    <definedName name="NM_役員３_着任年月日_年" localSheetId="2">Sheet1!$V$140</definedName>
    <definedName name="NM_役員３_備考" localSheetId="2">Sheet1!$R$145</definedName>
    <definedName name="NM_役員３_役職" localSheetId="2">Sheet1!$S$143</definedName>
    <definedName name="NM_役員３_役職その他" localSheetId="2">Sheet1!$AF$142</definedName>
    <definedName name="NM_役員４_氏名" localSheetId="2">Sheet1!$R$151</definedName>
    <definedName name="NM_役員４_氏名_変更前" localSheetId="2">Sheet1!$R$148</definedName>
    <definedName name="NM_役員４_申請者" localSheetId="2">Sheet1!$AH$152</definedName>
    <definedName name="NM_役員４_退任年月日_月" localSheetId="2">Sheet1!$AL$155</definedName>
    <definedName name="NM_役員４_退任年月日_元号" localSheetId="2">Sheet1!$AG$155</definedName>
    <definedName name="NM_役員４_退任年月日_日" localSheetId="2">Sheet1!$AN$155</definedName>
    <definedName name="NM_役員４_退任年月日_年" localSheetId="2">Sheet1!$AJ$155</definedName>
    <definedName name="NM_役員４_着任年月日_月" localSheetId="2">Sheet1!$X$155</definedName>
    <definedName name="NM_役員４_着任年月日_元号" localSheetId="2">Sheet1!$S$155</definedName>
    <definedName name="NM_役員４_着任年月日_日" localSheetId="2">Sheet1!$Z$155</definedName>
    <definedName name="NM_役員４_着任年月日_年" localSheetId="2">Sheet1!$V$155</definedName>
    <definedName name="NM_役員４_備考" localSheetId="2">Sheet1!$R$160</definedName>
    <definedName name="NM_役員４_役職" localSheetId="2">Sheet1!$S$158</definedName>
    <definedName name="NM_役員４_役職その他" localSheetId="2">Sheet1!$AF$157</definedName>
    <definedName name="NM_役員５_氏名" localSheetId="2">Sheet1!$R$166</definedName>
    <definedName name="NM_役員５_氏名_変更前" localSheetId="2">Sheet1!$R$163</definedName>
    <definedName name="NM_役員５_申請者" localSheetId="2">Sheet1!$AH$167</definedName>
    <definedName name="NM_役員５_退任年月日_月" localSheetId="2">Sheet1!$AL$170</definedName>
    <definedName name="NM_役員５_退任年月日_元号" localSheetId="2">Sheet1!$AG$170</definedName>
    <definedName name="NM_役員５_退任年月日_日" localSheetId="2">Sheet1!$AN$170</definedName>
    <definedName name="NM_役員５_退任年月日_年" localSheetId="2">Sheet1!$AJ$170</definedName>
    <definedName name="NM_役員５_着任年月日_月" localSheetId="2">Sheet1!$X$170</definedName>
    <definedName name="NM_役員５_着任年月日_元号" localSheetId="2">Sheet1!$S$170</definedName>
    <definedName name="NM_役員５_着任年月日_日" localSheetId="2">Sheet1!$Z$170</definedName>
    <definedName name="NM_役員５_着任年月日_年" localSheetId="2">Sheet1!$V$170</definedName>
    <definedName name="NM_役員５_備考" localSheetId="2">Sheet1!$R$175</definedName>
    <definedName name="NM_役員５_役職" localSheetId="2">Sheet1!$S$173</definedName>
    <definedName name="NM_役員５_役職その他" localSheetId="2">Sheet1!$AF$172</definedName>
    <definedName name="NM_役員６_氏名" localSheetId="2">Sheet1!$R$181</definedName>
    <definedName name="NM_役員６_氏名_変更前" localSheetId="2">Sheet1!$R$178</definedName>
    <definedName name="NM_役員６_申請者" localSheetId="2">Sheet1!$AH$182</definedName>
    <definedName name="NM_役員６_退任年月日_月" localSheetId="2">Sheet1!$AL$185</definedName>
    <definedName name="NM_役員６_退任年月日_元号" localSheetId="2">Sheet1!$AG$185</definedName>
    <definedName name="NM_役員６_退任年月日_日" localSheetId="2">Sheet1!$AN$185</definedName>
    <definedName name="NM_役員６_退任年月日_年" localSheetId="2">Sheet1!$AJ$185</definedName>
    <definedName name="NM_役員６_着任年月日_月" localSheetId="2">Sheet1!$X$185</definedName>
    <definedName name="NM_役員６_着任年月日_元号" localSheetId="2">Sheet1!$S$185</definedName>
    <definedName name="NM_役員６_着任年月日_日" localSheetId="2">Sheet1!$Z$185</definedName>
    <definedName name="NM_役員６_着任年月日_年" localSheetId="2">Sheet1!$V$185</definedName>
    <definedName name="NM_役員６_備考" localSheetId="2">Sheet1!$R$190</definedName>
    <definedName name="NM_役員６_役職" localSheetId="2">Sheet1!$S$188</definedName>
    <definedName name="NM_役員６_役職その他" localSheetId="2">Sheet1!$AF$187</definedName>
    <definedName name="NM_役員７_氏名" localSheetId="2">Sheet1!$R$196</definedName>
    <definedName name="NM_役員７_氏名_変更前" localSheetId="2">Sheet1!$R$193</definedName>
    <definedName name="NM_役員７_申請者" localSheetId="2">Sheet1!$AH$197</definedName>
    <definedName name="NM_役員７_退任年月日_月" localSheetId="2">Sheet1!$AL$200</definedName>
    <definedName name="NM_役員７_退任年月日_元号" localSheetId="2">Sheet1!$AG$200</definedName>
    <definedName name="NM_役員７_退任年月日_日" localSheetId="2">Sheet1!$AN$200</definedName>
    <definedName name="NM_役員７_退任年月日_年" localSheetId="2">Sheet1!$AJ$200</definedName>
    <definedName name="NM_役員７_着任年月日_月" localSheetId="2">Sheet1!$X$200</definedName>
    <definedName name="NM_役員７_着任年月日_元号" localSheetId="2">Sheet1!$S$200</definedName>
    <definedName name="NM_役員７_着任年月日_日" localSheetId="2">Sheet1!$Z$200</definedName>
    <definedName name="NM_役員７_着任年月日_年" localSheetId="2">Sheet1!$V$200</definedName>
    <definedName name="NM_役員７_備考" localSheetId="2">Sheet1!$R$205</definedName>
    <definedName name="NM_役員７_役職" localSheetId="2">Sheet1!$S$203</definedName>
    <definedName name="NM_役員７_役職その他" localSheetId="2">Sheet1!$AF$202</definedName>
    <definedName name="NM_役員８_氏名" localSheetId="2">Sheet1!$R$211</definedName>
    <definedName name="NM_役員８_氏名_変更前" localSheetId="2">Sheet1!$R$208</definedName>
    <definedName name="NM_役員８_申請者" localSheetId="2">Sheet1!$AH$212</definedName>
    <definedName name="NM_役員８_退任年月日_月" localSheetId="2">Sheet1!$AL$215</definedName>
    <definedName name="NM_役員８_退任年月日_元号" localSheetId="2">Sheet1!$AG$215</definedName>
    <definedName name="NM_役員８_退任年月日_日" localSheetId="2">Sheet1!$AN$215</definedName>
    <definedName name="NM_役員８_退任年月日_年" localSheetId="2">Sheet1!$AJ$215</definedName>
    <definedName name="NM_役員８_着任年月日_月" localSheetId="2">Sheet1!$X$215</definedName>
    <definedName name="NM_役員８_着任年月日_元号" localSheetId="2">Sheet1!$S$215</definedName>
    <definedName name="NM_役員８_着任年月日_日" localSheetId="2">Sheet1!$Z$215</definedName>
    <definedName name="NM_役員８_着任年月日_年" localSheetId="2">Sheet1!$V$215</definedName>
    <definedName name="NM_役員８_備考" localSheetId="2">Sheet1!$R$220</definedName>
    <definedName name="NM_役員８_役職" localSheetId="2">Sheet1!$S$218</definedName>
    <definedName name="NM_役員８_役職その他" localSheetId="2">Sheet1!$AF$217</definedName>
    <definedName name="NM_役員９_氏名" localSheetId="2">Sheet1!$R$226</definedName>
    <definedName name="NM_役員９_氏名_変更前" localSheetId="2">Sheet1!$R$223</definedName>
    <definedName name="NM_役員９_申請者" localSheetId="2">Sheet1!$AH$227</definedName>
    <definedName name="NM_役員９_退任年月日_月" localSheetId="2">Sheet1!$AL$230</definedName>
    <definedName name="NM_役員９_退任年月日_元号" localSheetId="2">Sheet1!$AG$230</definedName>
    <definedName name="NM_役員９_退任年月日_日" localSheetId="2">Sheet1!$AN$230</definedName>
    <definedName name="NM_役員９_退任年月日_年" localSheetId="2">Sheet1!$AJ$230</definedName>
    <definedName name="NM_役員９_着任年月日_月" localSheetId="2">Sheet1!$X$230</definedName>
    <definedName name="NM_役員９_着任年月日_元号" localSheetId="2">Sheet1!$S$230</definedName>
    <definedName name="NM_役員９_着任年月日_日" localSheetId="2">Sheet1!$Z$230</definedName>
    <definedName name="NM_役員９_着任年月日_年" localSheetId="2">Sheet1!$V$230</definedName>
    <definedName name="NM_役員９_備考" localSheetId="2">Sheet1!$R$235</definedName>
    <definedName name="NM_役員９_役職" localSheetId="2">Sheet1!$S$233</definedName>
    <definedName name="NM_役員９_役職その他" localSheetId="2">Sheet1!$AF$232</definedName>
    <definedName name="_xlnm.Print_Area" localSheetId="2">Sheet1!$A$1:$AO$2313</definedName>
    <definedName name="_xlnm.Print_Area" localSheetId="15">休止_1!$A$1:$AA$56</definedName>
    <definedName name="_xlnm.Print_Area" localSheetId="5">許可_1!$A$1:$AC$185</definedName>
    <definedName name="_xlnm.Print_Area" localSheetId="6">許可_2!$A$1:$AC$48</definedName>
    <definedName name="_xlnm.Print_Area" localSheetId="20">兼務許可_1!$A$1:$AA$98</definedName>
    <definedName name="_xlnm.Print_Area" localSheetId="7">更新_1!$A$1:$AC$79</definedName>
    <definedName name="_xlnm.Print_Area" localSheetId="17">再開_1!$A$1:$AA$56</definedName>
    <definedName name="_xlnm.Print_Area" localSheetId="19">再交付_1!$A$1:$AA$61</definedName>
    <definedName name="_xlnm.Print_Area" localSheetId="18">書換_1!$A$1:$AA$64</definedName>
    <definedName name="_xlnm.Print_Area" localSheetId="4">注意事項!$A$1:$D$66</definedName>
    <definedName name="_xlnm.Print_Area" localSheetId="16">廃止_1!$A$1:$AA$56</definedName>
    <definedName name="_xlnm.Print_Area" localSheetId="8">変更_1!$A$1:$AD$99</definedName>
    <definedName name="_xlnm.Print_Area" localSheetId="10">変更_2!$A$1:$AD$297</definedName>
    <definedName name="_xlnm.Print_Area" localSheetId="9">'変更_2 (2)'!$A$1:$AD$292</definedName>
    <definedName name="_xlnm.Print_Area" localSheetId="11">変更_3!$A$1:$AC$93</definedName>
    <definedName name="_xlnm.Print_Area" localSheetId="12">変更_4!$A$1:$AD$123</definedName>
    <definedName name="_xlnm.Print_Area" localSheetId="13">変更_5!$A$1:$AC$85</definedName>
    <definedName name="_xlnm.Print_Area" localSheetId="14">変更_6!$A$1:$AC$179</definedName>
    <definedName name="qw" hidden="1">#REF!</definedName>
    <definedName name="qwqw" hidden="1">#REF!</definedName>
    <definedName name="to" localSheetId="2" hidden="1">{#N/A,#N/A,FALSE,"Windows";#N/A,#N/A,FALSE,"Windows (2)";#N/A,#N/A,FALSE,"Windows(Note)";#N/A,#N/A,FALSE,"Windows(Note) (2)";#N/A,#N/A,FALSE,"Macintosh";#N/A,#N/A,FALSE,"Macintosh (2)"}</definedName>
    <definedName name="to" localSheetId="20" hidden="1">{#N/A,#N/A,FALSE,"Windows";#N/A,#N/A,FALSE,"Windows (2)";#N/A,#N/A,FALSE,"Windows(Note)";#N/A,#N/A,FALSE,"Windows(Note) (2)";#N/A,#N/A,FALSE,"Macintosh";#N/A,#N/A,FALSE,"Macintosh (2)"}</definedName>
    <definedName name="to" localSheetId="19" hidden="1">{#N/A,#N/A,FALSE,"Windows";#N/A,#N/A,FALSE,"Windows (2)";#N/A,#N/A,FALSE,"Windows(Note)";#N/A,#N/A,FALSE,"Windows(Note) (2)";#N/A,#N/A,FALSE,"Macintosh";#N/A,#N/A,FALSE,"Macintosh (2)"}</definedName>
    <definedName name="to" localSheetId="3" hidden="1">{#N/A,#N/A,FALSE,"Windows";#N/A,#N/A,FALSE,"Windows (2)";#N/A,#N/A,FALSE,"Windows(Note)";#N/A,#N/A,FALSE,"Windows(Note) (2)";#N/A,#N/A,FALSE,"Macintosh";#N/A,#N/A,FALSE,"Macintosh (2)"}</definedName>
    <definedName name="to" localSheetId="18" hidden="1">{#N/A,#N/A,FALSE,"Windows";#N/A,#N/A,FALSE,"Windows (2)";#N/A,#N/A,FALSE,"Windows(Note)";#N/A,#N/A,FALSE,"Windows(Note) (2)";#N/A,#N/A,FALSE,"Macintosh";#N/A,#N/A,FALSE,"Macintosh (2)"}</definedName>
    <definedName name="to" localSheetId="4" hidden="1">{#N/A,#N/A,FALSE,"Windows";#N/A,#N/A,FALSE,"Windows (2)";#N/A,#N/A,FALSE,"Windows(Note)";#N/A,#N/A,FALSE,"Windows(Note) (2)";#N/A,#N/A,FALSE,"Macintosh";#N/A,#N/A,FALSE,"Macintosh (2)"}</definedName>
    <definedName name="to" localSheetId="21" hidden="1">{#N/A,#N/A,FALSE,"Windows";#N/A,#N/A,FALSE,"Windows (2)";#N/A,#N/A,FALSE,"Windows(Note)";#N/A,#N/A,FALSE,"Windows(Note) (2)";#N/A,#N/A,FALSE,"Macintosh";#N/A,#N/A,FALSE,"Macintosh (2)"}</definedName>
    <definedName name="to" localSheetId="8"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9" hidden="1">{#N/A,#N/A,FALSE,"Windows";#N/A,#N/A,FALSE,"Windows (2)";#N/A,#N/A,FALSE,"Windows(Note)";#N/A,#N/A,FALSE,"Windows(Note) (2)";#N/A,#N/A,FALSE,"Macintosh";#N/A,#N/A,FALSE,"Macintosh (2)"}</definedName>
    <definedName name="to" localSheetId="11"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localSheetId="13" hidden="1">{#N/A,#N/A,FALSE,"Windows";#N/A,#N/A,FALSE,"Windows (2)";#N/A,#N/A,FALSE,"Windows(Note)";#N/A,#N/A,FALSE,"Windows(Note) (2)";#N/A,#N/A,FALSE,"Macintosh";#N/A,#N/A,FALSE,"Macintosh (2)"}</definedName>
    <definedName name="to" localSheetId="14"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to_変更前" localSheetId="21">Sheet1!$A$1:$AO$2313</definedName>
    <definedName name="to_変更前_変更前" localSheetId="21">Sheet1!$A$1:$AO$2313</definedName>
    <definedName name="to_変更前_変更前_変更前" localSheetId="21">Sheet1!$A$1:$AO$2313</definedName>
    <definedName name="to_変更前_変更前_変更前_変更前" localSheetId="21">Sheet1!$A$1:$AO$2313</definedName>
    <definedName name="to_変更前_変更前_変更前_変更前_変更前" localSheetId="21">Sheet1!$A$1:$AO$2313</definedName>
    <definedName name="to_変更前_変更前_変更前_変更前_変更前_変更前" localSheetId="21">Sheet1!$A$1:$AO$2313</definedName>
    <definedName name="to_変更前_変更前_変更前_変更前_変更前_変更前_変更前" localSheetId="21">Sheet1!$A$1:$AO$2313</definedName>
    <definedName name="to_変更前_変更前_変更前_変更前_変更前_変更前_変更前_変更前" localSheetId="21">Sheet1!$A$1:$AO$2313</definedName>
    <definedName name="to_変更前_変更前_変更前_変更前_変更前_変更前_変更前_変更前_変更前" localSheetId="21">Sheet1!$A$1:$AO$2313</definedName>
    <definedName name="to_変更前_変更前_変更前_変更前_変更前_変更前_変更前_変更前_変更前_変更前" localSheetId="21">Sheet1!$A$1:$AO$2313</definedName>
    <definedName name="to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_変更前_変更前_変更前_変更前" localSheetId="21">Sheet1!$A$1:$AO$2313</definedName>
    <definedName name="wrn.RBOD." localSheetId="2" hidden="1">{"RBOD1",#N/A,FALSE,"保険課ＯＡシステム生産管理表";"RBOD2",#N/A,FALSE,"保険課ＯＡシステム生産管理表";"RBOD3",#N/A,FALSE,"保険課ＯＡシステム生産管理表"}</definedName>
    <definedName name="wrn.RBOD." localSheetId="20" hidden="1">{"RBOD1",#N/A,FALSE,"保険課ＯＡシステム生産管理表";"RBOD2",#N/A,FALSE,"保険課ＯＡシステム生産管理表";"RBOD3",#N/A,FALSE,"保険課ＯＡシステム生産管理表"}</definedName>
    <definedName name="wrn.RBOD." localSheetId="19" hidden="1">{"RBOD1",#N/A,FALSE,"保険課ＯＡシステム生産管理表";"RBOD2",#N/A,FALSE,"保険課ＯＡシステム生産管理表";"RBOD3",#N/A,FALSE,"保険課ＯＡシステム生産管理表"}</definedName>
    <definedName name="wrn.RBOD." localSheetId="3" hidden="1">{"RBOD1",#N/A,FALSE,"保険課ＯＡシステム生産管理表";"RBOD2",#N/A,FALSE,"保険課ＯＡシステム生産管理表";"RBOD3",#N/A,FALSE,"保険課ＯＡシステム生産管理表"}</definedName>
    <definedName name="wrn.RBOD." localSheetId="18" hidden="1">{"RBOD1",#N/A,FALSE,"保険課ＯＡシステム生産管理表";"RBOD2",#N/A,FALSE,"保険課ＯＡシステム生産管理表";"RBOD3",#N/A,FALSE,"保険課ＯＡシステム生産管理表"}</definedName>
    <definedName name="wrn.RBOD." localSheetId="4" hidden="1">{"RBOD1",#N/A,FALSE,"保険課ＯＡシステム生産管理表";"RBOD2",#N/A,FALSE,"保険課ＯＡシステム生産管理表";"RBOD3",#N/A,FALSE,"保険課ＯＡシステム生産管理表"}</definedName>
    <definedName name="wrn.RBOD." localSheetId="21" hidden="1">{"RBOD1",#N/A,FALSE,"保険課ＯＡシステム生産管理表";"RBOD2",#N/A,FALSE,"保険課ＯＡシステム生産管理表";"RBOD3",#N/A,FALSE,"保険課ＯＡシステム生産管理表"}</definedName>
    <definedName name="wrn.RBOD." localSheetId="8"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9" hidden="1">{"RBOD1",#N/A,FALSE,"保険課ＯＡシステム生産管理表";"RBOD2",#N/A,FALSE,"保険課ＯＡシステム生産管理表";"RBOD3",#N/A,FALSE,"保険課ＯＡシステム生産管理表"}</definedName>
    <definedName name="wrn.RBOD." localSheetId="11"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localSheetId="13" hidden="1">{"RBOD1",#N/A,FALSE,"保険課ＯＡシステム生産管理表";"RBOD2",#N/A,FALSE,"保険課ＯＡシステム生産管理表";"RBOD3",#N/A,FALSE,"保険課ＯＡシステム生産管理表"}</definedName>
    <definedName name="wrn.RBOD." localSheetId="14"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RBOD._変更前" localSheetId="21">Sheet1!$A$1:$AO$2313</definedName>
    <definedName name="wrn.RBOD._変更前_変更前" localSheetId="21">Sheet1!$A$1:$AO$2313</definedName>
    <definedName name="wrn.RBOD._変更前_変更前_変更前" localSheetId="21">Sheet1!$A$1:$AO$2313</definedName>
    <definedName name="wrn.RBOD._変更前_変更前_変更前_変更前" localSheetId="21">Sheet1!$A$1:$AO$2313</definedName>
    <definedName name="wrn.RBOD._変更前_変更前_変更前_変更前_変更前" localSheetId="21">Sheet1!$A$1:$AO$2313</definedName>
    <definedName name="wrn.RBOD._変更前_変更前_変更前_変更前_変更前_変更前" localSheetId="21">Sheet1!$A$1:$AO$2313</definedName>
    <definedName name="wrn.RBOD._変更前_変更前_変更前_変更前_変更前_変更前_変更前" localSheetId="21">Sheet1!$A$1:$AO$2313</definedName>
    <definedName name="wrn.RBOD._変更前_変更前_変更前_変更前_変更前_変更前_変更前_変更前" localSheetId="21">Sheet1!$A$1:$AO$2313</definedName>
    <definedName name="wrn.RBOD._変更前_変更前_変更前_変更前_変更前_変更前_変更前_変更前_変更前" localSheetId="21">Sheet1!$A$1:$AO$2313</definedName>
    <definedName name="wrn.RBOD._変更前_変更前_変更前_変更前_変更前_変更前_変更前_変更前_変更前_変更前" localSheetId="21">Sheet1!$A$1:$AO$2313</definedName>
    <definedName name="wrn.RBOD.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_変更前_変更前_変更前_変更前" localSheetId="21">Sheet1!$A$1:$AO$2313</definedName>
    <definedName name="wrn.TOYO." localSheetId="2" hidden="1">{#N/A,#N/A,FALSE,"Windows";#N/A,#N/A,FALSE,"Windows (2)";#N/A,#N/A,FALSE,"Windows(Note)";#N/A,#N/A,FALSE,"Windows(Note) (2)";#N/A,#N/A,FALSE,"Macintosh";#N/A,#N/A,FALSE,"Macintosh (2)"}</definedName>
    <definedName name="wrn.TOYO." localSheetId="20" hidden="1">{#N/A,#N/A,FALSE,"Windows";#N/A,#N/A,FALSE,"Windows (2)";#N/A,#N/A,FALSE,"Windows(Note)";#N/A,#N/A,FALSE,"Windows(Note) (2)";#N/A,#N/A,FALSE,"Macintosh";#N/A,#N/A,FALSE,"Macintosh (2)"}</definedName>
    <definedName name="wrn.TOYO." localSheetId="19" hidden="1">{#N/A,#N/A,FALSE,"Windows";#N/A,#N/A,FALSE,"Windows (2)";#N/A,#N/A,FALSE,"Windows(Note)";#N/A,#N/A,FALSE,"Windows(Note) (2)";#N/A,#N/A,FALSE,"Macintosh";#N/A,#N/A,FALSE,"Macintosh (2)"}</definedName>
    <definedName name="wrn.TOYO." localSheetId="3" hidden="1">{#N/A,#N/A,FALSE,"Windows";#N/A,#N/A,FALSE,"Windows (2)";#N/A,#N/A,FALSE,"Windows(Note)";#N/A,#N/A,FALSE,"Windows(Note) (2)";#N/A,#N/A,FALSE,"Macintosh";#N/A,#N/A,FALSE,"Macintosh (2)"}</definedName>
    <definedName name="wrn.TOYO." localSheetId="18" hidden="1">{#N/A,#N/A,FALSE,"Windows";#N/A,#N/A,FALSE,"Windows (2)";#N/A,#N/A,FALSE,"Windows(Note)";#N/A,#N/A,FALSE,"Windows(Note) (2)";#N/A,#N/A,FALSE,"Macintosh";#N/A,#N/A,FALSE,"Macintosh (2)"}</definedName>
    <definedName name="wrn.TOYO." localSheetId="4" hidden="1">{#N/A,#N/A,FALSE,"Windows";#N/A,#N/A,FALSE,"Windows (2)";#N/A,#N/A,FALSE,"Windows(Note)";#N/A,#N/A,FALSE,"Windows(Note) (2)";#N/A,#N/A,FALSE,"Macintosh";#N/A,#N/A,FALSE,"Macintosh (2)"}</definedName>
    <definedName name="wrn.TOYO." localSheetId="21" hidden="1">{#N/A,#N/A,FALSE,"Windows";#N/A,#N/A,FALSE,"Windows (2)";#N/A,#N/A,FALSE,"Windows(Note)";#N/A,#N/A,FALSE,"Windows(Note) (2)";#N/A,#N/A,FALSE,"Macintosh";#N/A,#N/A,FALSE,"Macintosh (2)"}</definedName>
    <definedName name="wrn.TOYO." localSheetId="8"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9" hidden="1">{#N/A,#N/A,FALSE,"Windows";#N/A,#N/A,FALSE,"Windows (2)";#N/A,#N/A,FALSE,"Windows(Note)";#N/A,#N/A,FALSE,"Windows(Note) (2)";#N/A,#N/A,FALSE,"Macintosh";#N/A,#N/A,FALSE,"Macintosh (2)"}</definedName>
    <definedName name="wrn.TOYO." localSheetId="11"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localSheetId="13" hidden="1">{#N/A,#N/A,FALSE,"Windows";#N/A,#N/A,FALSE,"Windows (2)";#N/A,#N/A,FALSE,"Windows(Note)";#N/A,#N/A,FALSE,"Windows(Note) (2)";#N/A,#N/A,FALSE,"Macintosh";#N/A,#N/A,FALSE,"Macintosh (2)"}</definedName>
    <definedName name="wrn.TOYO." localSheetId="14"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TOYO._変更前" localSheetId="21">Sheet1!$A$1:$AO$2313</definedName>
    <definedName name="wrn.TOYO._変更前_変更前" localSheetId="21">Sheet1!$A$1:$AO$2313</definedName>
    <definedName name="wrn.TOYO._変更前_変更前_変更前" localSheetId="21">Sheet1!$A$1:$AO$2313</definedName>
    <definedName name="wrn.TOYO._変更前_変更前_変更前_変更前" localSheetId="21">Sheet1!$A$1:$AO$2313</definedName>
    <definedName name="wrn.TOYO._変更前_変更前_変更前_変更前_変更前" localSheetId="21">Sheet1!$A$1:$AO$2313</definedName>
    <definedName name="wrn.TOYO._変更前_変更前_変更前_変更前_変更前_変更前" localSheetId="21">Sheet1!$A$1:$AO$2313</definedName>
    <definedName name="wrn.TOYO._変更前_変更前_変更前_変更前_変更前_変更前_変更前" localSheetId="21">Sheet1!$A$1:$AO$2313</definedName>
    <definedName name="wrn.TOYO._変更前_変更前_変更前_変更前_変更前_変更前_変更前_変更前" localSheetId="21">Sheet1!$A$1:$AO$2313</definedName>
    <definedName name="wrn.TOYO._変更前_変更前_変更前_変更前_変更前_変更前_変更前_変更前_変更前" localSheetId="21">Sheet1!$A$1:$AO$2313</definedName>
    <definedName name="wrn.TOYO._変更前_変更前_変更前_変更前_変更前_変更前_変更前_変更前_変更前_変更前" localSheetId="21">Sheet1!$A$1:$AO$2313</definedName>
    <definedName name="wrn.TOYO.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_変更前_変更前_変更前_変更前" localSheetId="21">Sheet1!$A$1:$AO$2313</definedName>
    <definedName name="wrn.仕様書表紙." localSheetId="2" hidden="1">{#N/A,#N/A,FALSE,"表一覧"}</definedName>
    <definedName name="wrn.仕様書表紙." localSheetId="20" hidden="1">{#N/A,#N/A,FALSE,"表一覧"}</definedName>
    <definedName name="wrn.仕様書表紙." localSheetId="19" hidden="1">{#N/A,#N/A,FALSE,"表一覧"}</definedName>
    <definedName name="wrn.仕様書表紙." localSheetId="3" hidden="1">{#N/A,#N/A,FALSE,"表一覧"}</definedName>
    <definedName name="wrn.仕様書表紙." localSheetId="18" hidden="1">{#N/A,#N/A,FALSE,"表一覧"}</definedName>
    <definedName name="wrn.仕様書表紙." localSheetId="4" hidden="1">{#N/A,#N/A,FALSE,"表一覧"}</definedName>
    <definedName name="wrn.仕様書表紙." localSheetId="21" hidden="1">{#N/A,#N/A,FALSE,"表一覧"}</definedName>
    <definedName name="wrn.仕様書表紙." localSheetId="8" hidden="1">{#N/A,#N/A,FALSE,"表一覧"}</definedName>
    <definedName name="wrn.仕様書表紙." localSheetId="10" hidden="1">{#N/A,#N/A,FALSE,"表一覧"}</definedName>
    <definedName name="wrn.仕様書表紙." localSheetId="9" hidden="1">{#N/A,#N/A,FALSE,"表一覧"}</definedName>
    <definedName name="wrn.仕様書表紙." localSheetId="11" hidden="1">{#N/A,#N/A,FALSE,"表一覧"}</definedName>
    <definedName name="wrn.仕様書表紙." localSheetId="12" hidden="1">{#N/A,#N/A,FALSE,"表一覧"}</definedName>
    <definedName name="wrn.仕様書表紙." localSheetId="13" hidden="1">{#N/A,#N/A,FALSE,"表一覧"}</definedName>
    <definedName name="wrn.仕様書表紙." localSheetId="14" hidden="1">{#N/A,#N/A,FALSE,"表一覧"}</definedName>
    <definedName name="wrn.仕様書表紙." hidden="1">{#N/A,#N/A,FALSE,"表一覧"}</definedName>
    <definedName name="wrn.仕様書表紙._変更前" localSheetId="21">Sheet1!$A$1:$AO$2313</definedName>
    <definedName name="wrn.仕様書表紙._変更前_変更前" localSheetId="21">Sheet1!$A$1:$AO$2313</definedName>
    <definedName name="wrn.仕様書表紙._変更前_変更前_変更前" localSheetId="21">Sheet1!$A$1:$AO$2313</definedName>
    <definedName name="wrn.仕様書表紙._変更前_変更前_変更前_変更前" localSheetId="21">Sheet1!$A$1:$AO$2313</definedName>
    <definedName name="wrn.仕様書表紙._変更前_変更前_変更前_変更前_変更前" localSheetId="21">Sheet1!$A$1:$AO$2313</definedName>
    <definedName name="wrn.仕様書表紙._変更前_変更前_変更前_変更前_変更前_変更前" localSheetId="21">Sheet1!$A$1:$AO$2313</definedName>
    <definedName name="wrn.仕様書表紙._変更前_変更前_変更前_変更前_変更前_変更前_変更前" localSheetId="21">Sheet1!$A$1:$AO$2313</definedName>
    <definedName name="wrn.仕様書表紙._変更前_変更前_変更前_変更前_変更前_変更前_変更前_変更前" localSheetId="21">Sheet1!$A$1:$AO$2313</definedName>
    <definedName name="wrn.仕様書表紙._変更前_変更前_変更前_変更前_変更前_変更前_変更前_変更前_変更前" localSheetId="21">Sheet1!$A$1:$AO$2313</definedName>
    <definedName name="wrn.仕様書表紙.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_変更前_変更前_変更前_変更前" localSheetId="21">Sheet1!$A$1:$AO$2313</definedName>
    <definedName name="あ" localSheetId="2" hidden="1">{#N/A,#N/A,TRUE,"ﾊﾟﾀｰﾝ1";#N/A,#N/A,TRUE,"ﾊﾟﾀｰﾝ2";#N/A,#N/A,TRUE,"ﾊﾟﾀｰﾝ3";#N/A,#N/A,TRUE,"ﾊﾟﾀｰﾝ4"}</definedName>
    <definedName name="あ" localSheetId="20" hidden="1">{#N/A,#N/A,TRUE,"ﾊﾟﾀｰﾝ1";#N/A,#N/A,TRUE,"ﾊﾟﾀｰﾝ2";#N/A,#N/A,TRUE,"ﾊﾟﾀｰﾝ3";#N/A,#N/A,TRUE,"ﾊﾟﾀｰﾝ4"}</definedName>
    <definedName name="あ" localSheetId="19" hidden="1">{#N/A,#N/A,TRUE,"ﾊﾟﾀｰﾝ1";#N/A,#N/A,TRUE,"ﾊﾟﾀｰﾝ2";#N/A,#N/A,TRUE,"ﾊﾟﾀｰﾝ3";#N/A,#N/A,TRUE,"ﾊﾟﾀｰﾝ4"}</definedName>
    <definedName name="あ" localSheetId="3" hidden="1">{#N/A,#N/A,TRUE,"ﾊﾟﾀｰﾝ1";#N/A,#N/A,TRUE,"ﾊﾟﾀｰﾝ2";#N/A,#N/A,TRUE,"ﾊﾟﾀｰﾝ3";#N/A,#N/A,TRUE,"ﾊﾟﾀｰﾝ4"}</definedName>
    <definedName name="あ" localSheetId="18" hidden="1">{#N/A,#N/A,TRUE,"ﾊﾟﾀｰﾝ1";#N/A,#N/A,TRUE,"ﾊﾟﾀｰﾝ2";#N/A,#N/A,TRUE,"ﾊﾟﾀｰﾝ3";#N/A,#N/A,TRUE,"ﾊﾟﾀｰﾝ4"}</definedName>
    <definedName name="あ" localSheetId="4" hidden="1">{#N/A,#N/A,TRUE,"ﾊﾟﾀｰﾝ1";#N/A,#N/A,TRUE,"ﾊﾟﾀｰﾝ2";#N/A,#N/A,TRUE,"ﾊﾟﾀｰﾝ3";#N/A,#N/A,TRUE,"ﾊﾟﾀｰﾝ4"}</definedName>
    <definedName name="あ" localSheetId="21" hidden="1">{#N/A,#N/A,TRUE,"ﾊﾟﾀｰﾝ1";#N/A,#N/A,TRUE,"ﾊﾟﾀｰﾝ2";#N/A,#N/A,TRUE,"ﾊﾟﾀｰﾝ3";#N/A,#N/A,TRUE,"ﾊﾟﾀｰﾝ4"}</definedName>
    <definedName name="あ" localSheetId="8"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9" hidden="1">{#N/A,#N/A,TRUE,"ﾊﾟﾀｰﾝ1";#N/A,#N/A,TRUE,"ﾊﾟﾀｰﾝ2";#N/A,#N/A,TRUE,"ﾊﾟﾀｰﾝ3";#N/A,#N/A,TRUE,"ﾊﾟﾀｰﾝ4"}</definedName>
    <definedName name="あ" localSheetId="11"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localSheetId="13" hidden="1">{#N/A,#N/A,TRUE,"ﾊﾟﾀｰﾝ1";#N/A,#N/A,TRUE,"ﾊﾟﾀｰﾝ2";#N/A,#N/A,TRUE,"ﾊﾟﾀｰﾝ3";#N/A,#N/A,TRUE,"ﾊﾟﾀｰﾝ4"}</definedName>
    <definedName name="あ" localSheetId="14" hidden="1">{#N/A,#N/A,TRUE,"ﾊﾟﾀｰﾝ1";#N/A,#N/A,TRUE,"ﾊﾟﾀｰﾝ2";#N/A,#N/A,TRUE,"ﾊﾟﾀｰﾝ3";#N/A,#N/A,TRUE,"ﾊﾟﾀｰﾝ4"}</definedName>
    <definedName name="あ" hidden="1">{#N/A,#N/A,TRUE,"ﾊﾟﾀｰﾝ1";#N/A,#N/A,TRUE,"ﾊﾟﾀｰﾝ2";#N/A,#N/A,TRUE,"ﾊﾟﾀｰﾝ3";#N/A,#N/A,TRUE,"ﾊﾟﾀｰﾝ4"}</definedName>
    <definedName name="あ_変更前" localSheetId="21">Sheet1!$A$1:$AO$2313</definedName>
    <definedName name="あ_変更前_変更前" localSheetId="21">Sheet1!$A$1:$AO$2313</definedName>
    <definedName name="あ_変更前_変更前_変更前" localSheetId="21">Sheet1!$A$1:$AO$2313</definedName>
    <definedName name="あ_変更前_変更前_変更前_変更前" localSheetId="21">Sheet1!$A$1:$AO$2313</definedName>
    <definedName name="あ_変更前_変更前_変更前_変更前_変更前" localSheetId="21">Sheet1!$A$1:$AO$2313</definedName>
    <definedName name="あ_変更前_変更前_変更前_変更前_変更前_変更前" localSheetId="21">Sheet1!$A$1:$AO$2313</definedName>
    <definedName name="あ_変更前_変更前_変更前_変更前_変更前_変更前_変更前" localSheetId="21">Sheet1!$A$1:$AO$2313</definedName>
    <definedName name="あ_変更前_変更前_変更前_変更前_変更前_変更前_変更前_変更前" localSheetId="21">Sheet1!$A$1:$AO$2313</definedName>
    <definedName name="あ_変更前_変更前_変更前_変更前_変更前_変更前_変更前_変更前_変更前" localSheetId="21">Sheet1!$A$1:$AO$2313</definedName>
    <definedName name="あ_変更前_変更前_変更前_変更前_変更前_変更前_変更前_変更前_変更前_変更前" localSheetId="21">Sheet1!$A$1:$AO$2313</definedName>
    <definedName name="あ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_変更前_変更前_変更前_変更前" localSheetId="21">Sheet1!$A$1:$AO$2313</definedName>
    <definedName name="チェック">コードマスタ!$R$2:$R$3</definedName>
    <definedName name="チェック選択" localSheetId="21">[2]コードマスタ!$A$2:$A$4</definedName>
    <definedName name="チェック選択">コードマスタ!$M$2:$M$3</definedName>
    <definedName name="チェック選択_変更前" localSheetId="21">Sheet1!$A$1:$AO$2313</definedName>
    <definedName name="チェック選択_変更前_変更前" localSheetId="21">Sheet1!$A$1:$AO$2313</definedName>
    <definedName name="チェック選択_変更前_変更前_変更前" localSheetId="21">Sheet1!$A$1:$AO$2313</definedName>
    <definedName name="チェック選択_変更前_変更前_変更前_変更前" localSheetId="21">Sheet1!$A$1:$AO$2313</definedName>
    <definedName name="チェック選択_変更前_変更前_変更前_変更前_変更前" localSheetId="21">Sheet1!$A$1:$AO$2313</definedName>
    <definedName name="チェック選択_変更前_変更前_変更前_変更前_変更前_変更前" localSheetId="21">Sheet1!$A$1:$AO$2313</definedName>
    <definedName name="チェック選択_変更前_変更前_変更前_変更前_変更前_変更前_変更前" localSheetId="21">Sheet1!$A$1:$AO$2313</definedName>
    <definedName name="チェック選択_変更前_変更前_変更前_変更前_変更前_変更前_変更前_変更前" localSheetId="21">Sheet1!$A$1:$AO$2313</definedName>
    <definedName name="チェック選択_変更前_変更前_変更前_変更前_変更前_変更前_変更前_変更前_変更前" localSheetId="21">Sheet1!$A$1:$AO$2313</definedName>
    <definedName name="チェック選択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_変更前_変更前_変更前_変更前" localSheetId="21">Sheet1!$A$1:$AO$2313</definedName>
    <definedName name="監視設備">コードマスタ!$G$2:$G$9</definedName>
    <definedName name="業種">コードマスタ!$O$2:$O$5</definedName>
    <definedName name="月" localSheetId="21">[2]コードマスタ!$J$2:$J$14</definedName>
    <definedName name="月">コードマスタ!$K$2:$K$14</definedName>
    <definedName name="元号" localSheetId="21">[2]コードマスタ!$H$2:$H$5</definedName>
    <definedName name="元号">コードマスタ!$I$2:$I$5</definedName>
    <definedName name="資格">コードマスタ!$E$2:$E$4</definedName>
    <definedName name="時刻" localSheetId="21">[2]コードマスタ!$G$2:$G$98</definedName>
    <definedName name="時刻">コードマスタ!$H$2:$H$98</definedName>
    <definedName name="従事者区分">コードマスタ!$D$2:$D$3</definedName>
    <definedName name="西暦" localSheetId="21">[1]コードマスタ!$M$2:$M$27</definedName>
    <definedName name="西暦">コードマスタ!$N$2:$N$27</definedName>
    <definedName name="選択中">コードマスタ!$B$2:$B$3</definedName>
    <definedName name="登録販売者登録都道府県">コードマスタ!$F$2:$F$49</definedName>
    <definedName name="日" localSheetId="21">[2]コードマスタ!$K$1:$K$33</definedName>
    <definedName name="日">コードマスタ!$L$2:$L$33</definedName>
    <definedName name="年" localSheetId="21">[2]コードマスタ!$I$2:$I$101</definedName>
    <definedName name="年">コードマスタ!$J$2:$J$101</definedName>
    <definedName name="保健所">コードマスタ!$S$2:$S$15</definedName>
    <definedName name="役職">コードマスタ!$C$2:$C$20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51" l="1"/>
  <c r="H39" i="51"/>
  <c r="I36" i="51"/>
  <c r="H36" i="51"/>
  <c r="I33" i="51"/>
  <c r="H33" i="51"/>
  <c r="I29" i="51"/>
  <c r="H29" i="51"/>
  <c r="I26" i="51"/>
  <c r="H26" i="51"/>
  <c r="I23" i="51"/>
  <c r="H23" i="51"/>
  <c r="P58" i="24" l="1"/>
  <c r="R136" i="24"/>
  <c r="AH556" i="24" l="1"/>
  <c r="AH541" i="24"/>
  <c r="AH526" i="24"/>
  <c r="AH511" i="24"/>
  <c r="AH496" i="24" l="1"/>
  <c r="M53" i="24"/>
  <c r="M41" i="24"/>
  <c r="AK35" i="24"/>
  <c r="AE35" i="24"/>
  <c r="X35" i="24"/>
  <c r="S35" i="24"/>
  <c r="M35" i="24"/>
  <c r="AK32" i="24"/>
  <c r="AE32" i="24"/>
  <c r="M26" i="24"/>
  <c r="S455" i="24"/>
  <c r="U472" i="24"/>
  <c r="U469" i="24"/>
  <c r="Z466" i="24"/>
  <c r="U466" i="24"/>
  <c r="R460" i="24"/>
  <c r="AG472" i="24"/>
  <c r="AG469" i="24"/>
  <c r="AG466" i="24"/>
  <c r="S488" i="24"/>
  <c r="AH392" i="24"/>
  <c r="AH377" i="24"/>
  <c r="AH362" i="24"/>
  <c r="AH347" i="24"/>
  <c r="AH332" i="24"/>
  <c r="AH317" i="24"/>
  <c r="AH302" i="24"/>
  <c r="AH287" i="24"/>
  <c r="AH272" i="24"/>
  <c r="AH257" i="24"/>
  <c r="AH242" i="24"/>
  <c r="AH227" i="24"/>
  <c r="AH212" i="24"/>
  <c r="AH197" i="24"/>
  <c r="AH182" i="24"/>
  <c r="AH167" i="24"/>
  <c r="AH152" i="24"/>
  <c r="AH137" i="24"/>
  <c r="AH122" i="24"/>
  <c r="AH107" i="24"/>
  <c r="AN17" i="24"/>
  <c r="AL17" i="24"/>
  <c r="AJ17" i="24"/>
  <c r="AG17" i="24"/>
  <c r="X17" i="24"/>
  <c r="V17" i="24"/>
  <c r="T17" i="24"/>
  <c r="Q17" i="24"/>
  <c r="P13" i="24"/>
  <c r="AF2312" i="24" l="1"/>
  <c r="X2312" i="24"/>
  <c r="O2312" i="24"/>
  <c r="AF2309" i="24"/>
  <c r="X2309" i="24"/>
  <c r="O2309" i="24"/>
  <c r="AD73" i="24" l="1"/>
  <c r="R2284" i="24"/>
  <c r="R391" i="24"/>
  <c r="R388" i="24" l="1"/>
  <c r="R376" i="24"/>
  <c r="R373" i="24"/>
  <c r="R361" i="24"/>
  <c r="R358" i="24"/>
  <c r="R346" i="24"/>
  <c r="R343" i="24"/>
  <c r="R331" i="24"/>
  <c r="R328" i="24"/>
  <c r="R316" i="24"/>
  <c r="R313" i="24"/>
  <c r="R301" i="24"/>
  <c r="R298" i="24"/>
  <c r="R286" i="24"/>
  <c r="R283" i="24"/>
  <c r="R271" i="24"/>
  <c r="R268" i="24"/>
  <c r="R256" i="24"/>
  <c r="R253" i="24"/>
  <c r="R241" i="24"/>
  <c r="R238" i="24"/>
  <c r="R226" i="24"/>
  <c r="R223" i="24"/>
  <c r="R211" i="24"/>
  <c r="R208" i="24"/>
  <c r="R196" i="24"/>
  <c r="R193" i="24"/>
  <c r="R181" i="24"/>
  <c r="R178" i="24"/>
  <c r="R166" i="24"/>
  <c r="R163" i="24"/>
  <c r="R151" i="24"/>
  <c r="R148" i="24"/>
  <c r="R133" i="24"/>
  <c r="R121" i="24"/>
  <c r="R118" i="24"/>
  <c r="R106" i="24"/>
  <c r="R103" i="24"/>
  <c r="N73" i="24" l="1"/>
  <c r="AD70" i="24"/>
  <c r="N70" i="24"/>
  <c r="AD67" i="24"/>
  <c r="T67" i="24"/>
  <c r="N67" i="24"/>
  <c r="AF13" i="24"/>
  <c r="B2" i="24" l="1"/>
  <c r="AG2209" i="24" l="1"/>
  <c r="U2209" i="24"/>
  <c r="AG2206" i="24"/>
  <c r="U2206" i="24"/>
  <c r="AG2203" i="24"/>
  <c r="Z2203" i="24"/>
  <c r="U2203" i="24"/>
  <c r="R2197" i="24"/>
  <c r="S2192" i="24"/>
  <c r="AG2119" i="24"/>
  <c r="U2119" i="24"/>
  <c r="AG2116" i="24"/>
  <c r="U2116" i="24"/>
  <c r="AG2113" i="24"/>
  <c r="Z2113" i="24"/>
  <c r="U2113" i="24"/>
  <c r="R2107" i="24"/>
  <c r="S2102" i="24"/>
  <c r="AG2029" i="24"/>
  <c r="U2029" i="24"/>
  <c r="AG2026" i="24"/>
  <c r="U2026" i="24"/>
  <c r="AG2023" i="24"/>
  <c r="Z2023" i="24"/>
  <c r="U2023" i="24"/>
  <c r="R2017" i="24"/>
  <c r="S2012" i="24"/>
  <c r="AG1939" i="24"/>
  <c r="U1939" i="24"/>
  <c r="AG1936" i="24"/>
  <c r="U1936" i="24"/>
  <c r="AG1933" i="24"/>
  <c r="Z1933" i="24"/>
  <c r="U1933" i="24"/>
  <c r="R1927" i="24"/>
  <c r="S1922" i="24"/>
  <c r="AG1849" i="24"/>
  <c r="U1849" i="24"/>
  <c r="AG1846" i="24"/>
  <c r="U1846" i="24"/>
  <c r="AG1843" i="24"/>
  <c r="Z1843" i="24"/>
  <c r="U1843" i="24"/>
  <c r="R1837" i="24"/>
  <c r="S1832" i="24"/>
  <c r="AG1759" i="24"/>
  <c r="U1759" i="24"/>
  <c r="AG1756" i="24"/>
  <c r="U1756" i="24"/>
  <c r="AG1753" i="24"/>
  <c r="Z1753" i="24"/>
  <c r="U1753" i="24"/>
  <c r="R1747" i="24"/>
  <c r="S1742" i="24"/>
  <c r="AG1669" i="24"/>
  <c r="U1669" i="24"/>
  <c r="AG1666" i="24"/>
  <c r="U1666" i="24"/>
  <c r="AG1663" i="24"/>
  <c r="Z1663" i="24"/>
  <c r="U1663" i="24"/>
  <c r="R1657" i="24"/>
  <c r="S1652" i="24"/>
  <c r="AG1579" i="24"/>
  <c r="U1579" i="24"/>
  <c r="AG1576" i="24"/>
  <c r="U1576" i="24"/>
  <c r="AG1573" i="24"/>
  <c r="Z1573" i="24"/>
  <c r="U1573" i="24"/>
  <c r="R1567" i="24"/>
  <c r="S1562" i="24"/>
  <c r="AG1489" i="24"/>
  <c r="U1489" i="24"/>
  <c r="AG1486" i="24"/>
  <c r="U1486" i="24"/>
  <c r="AG1483" i="24"/>
  <c r="Z1483" i="24"/>
  <c r="U1483" i="24"/>
  <c r="R1477" i="24"/>
  <c r="S1472" i="24"/>
  <c r="AG1399" i="24"/>
  <c r="U1399" i="24"/>
  <c r="AG1396" i="24"/>
  <c r="U1396" i="24"/>
  <c r="AG1393" i="24"/>
  <c r="Z1393" i="24"/>
  <c r="U1393" i="24"/>
  <c r="R1387" i="24"/>
  <c r="S1382" i="24"/>
  <c r="AG1309" i="24"/>
  <c r="U1309" i="24"/>
  <c r="AG1306" i="24"/>
  <c r="U1306" i="24"/>
  <c r="AG1303" i="24"/>
  <c r="Z1303" i="24"/>
  <c r="U1303" i="24"/>
  <c r="R1297" i="24"/>
  <c r="S1292" i="24"/>
  <c r="AG1219" i="24"/>
  <c r="U1219" i="24"/>
  <c r="AG1216" i="24"/>
  <c r="U1216" i="24"/>
  <c r="AG1213" i="24"/>
  <c r="Z1213" i="24"/>
  <c r="U1213" i="24"/>
  <c r="R1207" i="24"/>
  <c r="S1202" i="24"/>
  <c r="AG1129" i="24"/>
  <c r="U1129" i="24"/>
  <c r="AG1126" i="24"/>
  <c r="U1126" i="24"/>
  <c r="AG1123" i="24"/>
  <c r="Z1123" i="24"/>
  <c r="U1123" i="24"/>
  <c r="R1117" i="24"/>
  <c r="S1112" i="24"/>
  <c r="AG1039" i="24"/>
  <c r="U1039" i="24"/>
  <c r="AG1036" i="24"/>
  <c r="U1036" i="24"/>
  <c r="AG1033" i="24"/>
  <c r="Z1033" i="24"/>
  <c r="U1033" i="24"/>
  <c r="R1027" i="24"/>
  <c r="S1022" i="24"/>
  <c r="AG949" i="24"/>
  <c r="U949" i="24"/>
  <c r="AG946" i="24"/>
  <c r="U946" i="24"/>
  <c r="AG943" i="24"/>
  <c r="Z943" i="24"/>
  <c r="U943" i="24"/>
  <c r="R937" i="24"/>
  <c r="S932" i="24"/>
  <c r="AG859" i="24"/>
  <c r="U859" i="24"/>
  <c r="AG856" i="24"/>
  <c r="U856" i="24"/>
  <c r="AG853" i="24"/>
  <c r="Z853" i="24"/>
  <c r="U853" i="24"/>
  <c r="R847" i="24"/>
  <c r="S842" i="24"/>
  <c r="AG769" i="24"/>
  <c r="U769" i="24"/>
  <c r="AG766" i="24"/>
  <c r="U766" i="24"/>
  <c r="AG763" i="24"/>
  <c r="Z763" i="24"/>
  <c r="U763" i="24"/>
  <c r="R757" i="24"/>
  <c r="S752" i="24"/>
  <c r="AG679" i="24"/>
  <c r="U679" i="24"/>
  <c r="AG676" i="24"/>
  <c r="U676" i="24"/>
  <c r="AG673" i="24"/>
  <c r="Z673" i="24"/>
  <c r="U673" i="24"/>
  <c r="R667" i="24"/>
  <c r="S662" i="24"/>
  <c r="AG589" i="24"/>
  <c r="U589" i="24"/>
  <c r="AG586" i="24"/>
  <c r="U586" i="24"/>
  <c r="AG583" i="24"/>
  <c r="Z583" i="24"/>
  <c r="U583" i="24"/>
  <c r="R577" i="24"/>
  <c r="S572" i="24"/>
  <c r="S422" i="24"/>
  <c r="AG439" i="24"/>
  <c r="AG436" i="24"/>
  <c r="U436" i="24"/>
  <c r="AG433" i="24"/>
  <c r="Z433" i="24"/>
  <c r="U433" i="24"/>
  <c r="R427" i="24"/>
  <c r="U439" i="24"/>
  <c r="R1210" i="24"/>
  <c r="R1030" i="24"/>
  <c r="R1840" i="24"/>
  <c r="R850" i="24"/>
  <c r="R1390" i="24"/>
  <c r="R1750" i="24"/>
  <c r="R1300" i="24"/>
  <c r="R1930" i="24"/>
  <c r="R2020" i="24"/>
  <c r="R1570" i="24"/>
  <c r="R940" i="24"/>
  <c r="R760" i="24"/>
  <c r="R2110" i="24"/>
  <c r="R1120" i="24"/>
  <c r="R1480" i="24"/>
  <c r="R1660" i="24"/>
  <c r="R493" i="24" l="1"/>
  <c r="AI568" i="24" l="1"/>
  <c r="Y568" i="24"/>
  <c r="AI565" i="24"/>
  <c r="Y565" i="24"/>
  <c r="AI562" i="24"/>
  <c r="AC562" i="24"/>
  <c r="Y562" i="24"/>
  <c r="V559" i="24"/>
  <c r="AI553" i="24"/>
  <c r="Y553" i="24"/>
  <c r="AI550" i="24"/>
  <c r="Y550" i="24"/>
  <c r="AI547" i="24"/>
  <c r="AC547" i="24"/>
  <c r="Y547" i="24"/>
  <c r="V544" i="24"/>
  <c r="AI538" i="24"/>
  <c r="Y538" i="24"/>
  <c r="AI535" i="24"/>
  <c r="Y535" i="24"/>
  <c r="AI532" i="24"/>
  <c r="AC532" i="24"/>
  <c r="Y532" i="24"/>
  <c r="V529" i="24"/>
  <c r="AI523" i="24"/>
  <c r="Y523" i="24"/>
  <c r="AI520" i="24"/>
  <c r="Y520" i="24"/>
  <c r="AI517" i="24"/>
  <c r="AC517" i="24"/>
  <c r="Y517" i="24"/>
  <c r="V514" i="24"/>
  <c r="AI508" i="24"/>
  <c r="Y508" i="24"/>
  <c r="AI505" i="24"/>
  <c r="Y505" i="24"/>
  <c r="AI502" i="24"/>
  <c r="AC502" i="24"/>
  <c r="Y502" i="24"/>
  <c r="V499" i="24"/>
  <c r="AG2242" i="24"/>
  <c r="U2242" i="24"/>
  <c r="AG2239" i="24"/>
  <c r="U2239" i="24"/>
  <c r="AG2236" i="24"/>
  <c r="Z2236" i="24"/>
  <c r="U2236" i="24"/>
  <c r="R2230" i="24"/>
  <c r="S2225" i="24"/>
  <c r="AG2152" i="24"/>
  <c r="U2152" i="24"/>
  <c r="AG2149" i="24"/>
  <c r="U2149" i="24"/>
  <c r="AG2146" i="24"/>
  <c r="Z2146" i="24"/>
  <c r="U2146" i="24"/>
  <c r="R2140" i="24"/>
  <c r="S2135" i="24"/>
  <c r="AG2062" i="24"/>
  <c r="U2062" i="24"/>
  <c r="AG2059" i="24"/>
  <c r="U2059" i="24"/>
  <c r="AG2056" i="24"/>
  <c r="Z2056" i="24"/>
  <c r="U2056" i="24"/>
  <c r="R2050" i="24"/>
  <c r="S2045" i="24"/>
  <c r="AG1972" i="24"/>
  <c r="U1972" i="24"/>
  <c r="AG1969" i="24"/>
  <c r="U1969" i="24"/>
  <c r="AG1966" i="24"/>
  <c r="Z1966" i="24"/>
  <c r="U1966" i="24"/>
  <c r="R1960" i="24"/>
  <c r="S1955" i="24"/>
  <c r="AG1882" i="24"/>
  <c r="U1882" i="24"/>
  <c r="AG1879" i="24"/>
  <c r="U1879" i="24"/>
  <c r="AG1876" i="24"/>
  <c r="Z1876" i="24"/>
  <c r="U1876" i="24"/>
  <c r="R1870" i="24"/>
  <c r="S1865" i="24"/>
  <c r="AG1792" i="24"/>
  <c r="U1792" i="24"/>
  <c r="AG1789" i="24"/>
  <c r="U1789" i="24"/>
  <c r="AG1786" i="24"/>
  <c r="Z1786" i="24"/>
  <c r="U1786" i="24"/>
  <c r="R1780" i="24"/>
  <c r="S1775" i="24"/>
  <c r="AG1702" i="24"/>
  <c r="U1702" i="24"/>
  <c r="AG1699" i="24"/>
  <c r="U1699" i="24"/>
  <c r="AG1696" i="24"/>
  <c r="Z1696" i="24"/>
  <c r="U1696" i="24"/>
  <c r="R1690" i="24"/>
  <c r="S1685" i="24"/>
  <c r="AG1612" i="24"/>
  <c r="U1612" i="24"/>
  <c r="AG1609" i="24"/>
  <c r="U1609" i="24"/>
  <c r="AG1606" i="24"/>
  <c r="Z1606" i="24"/>
  <c r="U1606" i="24"/>
  <c r="R1600" i="24"/>
  <c r="S1595" i="24"/>
  <c r="AG1522" i="24"/>
  <c r="U1522" i="24"/>
  <c r="AG1519" i="24"/>
  <c r="U1519" i="24"/>
  <c r="AG1516" i="24"/>
  <c r="Z1516" i="24"/>
  <c r="U1516" i="24"/>
  <c r="R1510" i="24"/>
  <c r="S1505" i="24"/>
  <c r="AG1432" i="24"/>
  <c r="U1432" i="24"/>
  <c r="AG1429" i="24"/>
  <c r="U1429" i="24"/>
  <c r="AG1426" i="24"/>
  <c r="Z1426" i="24"/>
  <c r="U1426" i="24"/>
  <c r="R1420" i="24"/>
  <c r="S1415" i="24"/>
  <c r="AG1342" i="24"/>
  <c r="U1342" i="24"/>
  <c r="AG1339" i="24"/>
  <c r="U1339" i="24"/>
  <c r="AG1336" i="24"/>
  <c r="Z1336" i="24"/>
  <c r="U1336" i="24"/>
  <c r="R1330" i="24"/>
  <c r="S1325" i="24"/>
  <c r="AG1252" i="24"/>
  <c r="U1252" i="24"/>
  <c r="AG1249" i="24"/>
  <c r="U1249" i="24"/>
  <c r="AG1246" i="24"/>
  <c r="Z1246" i="24"/>
  <c r="U1246" i="24"/>
  <c r="R1240" i="24"/>
  <c r="S1235" i="24"/>
  <c r="AG1162" i="24"/>
  <c r="U1162" i="24"/>
  <c r="AG1159" i="24"/>
  <c r="U1159" i="24"/>
  <c r="AG1156" i="24"/>
  <c r="Z1156" i="24"/>
  <c r="U1156" i="24"/>
  <c r="R1150" i="24"/>
  <c r="S1145" i="24"/>
  <c r="AG1072" i="24"/>
  <c r="U1072" i="24"/>
  <c r="AG1069" i="24"/>
  <c r="U1069" i="24"/>
  <c r="AG1066" i="24"/>
  <c r="Z1066" i="24"/>
  <c r="U1066" i="24"/>
  <c r="R1060" i="24"/>
  <c r="S1055" i="24"/>
  <c r="AG982" i="24"/>
  <c r="U982" i="24"/>
  <c r="AG979" i="24"/>
  <c r="U979" i="24"/>
  <c r="AG976" i="24"/>
  <c r="Z976" i="24"/>
  <c r="U976" i="24"/>
  <c r="R970" i="24"/>
  <c r="S965" i="24"/>
  <c r="AG892" i="24"/>
  <c r="U892" i="24"/>
  <c r="AG889" i="24"/>
  <c r="U889" i="24"/>
  <c r="AG886" i="24"/>
  <c r="Z886" i="24"/>
  <c r="U886" i="24"/>
  <c r="R880" i="24"/>
  <c r="S875" i="24"/>
  <c r="AG802" i="24"/>
  <c r="U802" i="24"/>
  <c r="AG799" i="24"/>
  <c r="U799" i="24"/>
  <c r="AG796" i="24"/>
  <c r="Z796" i="24"/>
  <c r="U796" i="24"/>
  <c r="R790" i="24"/>
  <c r="S785" i="24"/>
  <c r="AG712" i="24"/>
  <c r="U712" i="24"/>
  <c r="AG709" i="24"/>
  <c r="U709" i="24"/>
  <c r="AG706" i="24"/>
  <c r="Z706" i="24"/>
  <c r="U706" i="24"/>
  <c r="R700" i="24"/>
  <c r="S695" i="24"/>
  <c r="AG622" i="24"/>
  <c r="U622" i="24"/>
  <c r="AG619" i="24"/>
  <c r="U619" i="24"/>
  <c r="AG616" i="24"/>
  <c r="Z616" i="24"/>
  <c r="U616" i="24"/>
  <c r="R610" i="24"/>
  <c r="S605" i="24"/>
  <c r="R1063" i="24"/>
  <c r="R973" i="24"/>
  <c r="R793" i="24"/>
  <c r="R1153" i="24"/>
  <c r="R1243" i="24"/>
  <c r="R1513" i="24"/>
  <c r="R2143" i="24"/>
  <c r="R1423" i="24"/>
  <c r="R1333" i="24"/>
  <c r="R1783" i="24"/>
  <c r="R2053" i="24"/>
  <c r="R1693" i="24"/>
  <c r="R1963" i="24"/>
  <c r="R1873" i="24"/>
  <c r="R1603" i="24"/>
  <c r="R703" i="24"/>
  <c r="R883" i="24"/>
  <c r="AL2281" i="24" l="1"/>
  <c r="AJ2281" i="24"/>
  <c r="AI2281" i="24"/>
  <c r="AH2281" i="24"/>
  <c r="AG2281" i="24"/>
  <c r="W2281" i="24"/>
  <c r="U2281" i="24"/>
  <c r="T2281" i="24"/>
  <c r="S2281" i="24"/>
  <c r="R2281" i="24"/>
  <c r="N409" i="24"/>
  <c r="X407" i="24"/>
  <c r="O407" i="24"/>
  <c r="AE404" i="24"/>
  <c r="X404" i="24"/>
  <c r="O404" i="24"/>
  <c r="AF94" i="24"/>
  <c r="R94" i="24"/>
  <c r="AF91" i="24"/>
  <c r="R91" i="24"/>
  <c r="AF88" i="24"/>
  <c r="W88" i="24"/>
  <c r="R88" i="24"/>
  <c r="N82" i="24"/>
  <c r="N61" i="24"/>
  <c r="AN23" i="24" l="1"/>
  <c r="AL23" i="24"/>
  <c r="AJ23" i="24"/>
  <c r="AG23" i="24"/>
  <c r="X23" i="24"/>
  <c r="V23" i="24"/>
  <c r="T23" i="24"/>
  <c r="Q23" i="24"/>
  <c r="AN20" i="24"/>
  <c r="AL20" i="24"/>
  <c r="AJ20" i="24"/>
  <c r="AG20" i="24"/>
  <c r="X20" i="24"/>
  <c r="V20" i="24"/>
  <c r="T20" i="24"/>
  <c r="Q20" i="24"/>
  <c r="DL2" i="2" l="1"/>
  <c r="C2" i="2" l="1"/>
  <c r="IN2" i="2" l="1"/>
  <c r="IM2" i="2"/>
  <c r="IL2" i="2"/>
  <c r="IK2" i="2"/>
  <c r="IJ2" i="2"/>
  <c r="II2" i="2"/>
  <c r="IH2" i="2"/>
  <c r="IG2" i="2"/>
  <c r="IF2" i="2"/>
  <c r="IE2" i="2"/>
  <c r="ID2" i="2"/>
  <c r="IC2" i="2"/>
  <c r="IB2" i="2"/>
  <c r="IA2" i="2"/>
  <c r="HZ2" i="2"/>
  <c r="HY2" i="2"/>
  <c r="HX2" i="2"/>
  <c r="HW2" i="2"/>
  <c r="HV2" i="2"/>
  <c r="HU2" i="2"/>
  <c r="HT2" i="2"/>
  <c r="HS2" i="2"/>
  <c r="HR2" i="2"/>
  <c r="HQ2" i="2"/>
  <c r="HP2" i="2"/>
  <c r="HO2" i="2"/>
  <c r="HN2" i="2"/>
  <c r="HM2" i="2"/>
  <c r="HL2" i="2"/>
  <c r="HK2" i="2"/>
  <c r="HJ2" i="2"/>
  <c r="HI2" i="2"/>
  <c r="HH2" i="2"/>
  <c r="HG2" i="2"/>
  <c r="HF2" i="2"/>
  <c r="HE2" i="2"/>
  <c r="HD2" i="2"/>
  <c r="HC2" i="2"/>
  <c r="HB2" i="2"/>
  <c r="HA2" i="2"/>
  <c r="GZ2" i="2"/>
  <c r="GY2" i="2"/>
  <c r="GX2" i="2"/>
  <c r="GW2" i="2"/>
  <c r="GV2" i="2"/>
  <c r="GU2" i="2"/>
  <c r="GT2" i="2"/>
  <c r="GS2" i="2"/>
  <c r="GR2" i="2"/>
  <c r="GQ2" i="2"/>
  <c r="GP2" i="2"/>
  <c r="GO2" i="2"/>
  <c r="GN2" i="2"/>
  <c r="GM2" i="2"/>
  <c r="GL2" i="2"/>
  <c r="GK2" i="2"/>
  <c r="GJ2" i="2"/>
  <c r="GI2" i="2"/>
  <c r="GH2" i="2"/>
  <c r="GG2" i="2"/>
  <c r="GF2" i="2"/>
  <c r="GE2" i="2"/>
  <c r="GD2" i="2"/>
  <c r="GC2" i="2"/>
  <c r="GB2" i="2"/>
  <c r="GA2" i="2"/>
  <c r="FZ2" i="2"/>
  <c r="FY2" i="2"/>
  <c r="FX2" i="2"/>
  <c r="FW2" i="2"/>
  <c r="FV2" i="2"/>
  <c r="FU2" i="2"/>
  <c r="FT2" i="2"/>
  <c r="FS2" i="2"/>
  <c r="FR2" i="2"/>
  <c r="FQ2" i="2"/>
  <c r="FP2" i="2"/>
  <c r="FO2" i="2"/>
  <c r="FN2" i="2"/>
  <c r="FM2" i="2"/>
  <c r="FL2" i="2"/>
  <c r="FK2" i="2"/>
  <c r="FJ2" i="2"/>
  <c r="FI2" i="2"/>
  <c r="FH2" i="2"/>
  <c r="FG2" i="2"/>
  <c r="FF2" i="2"/>
  <c r="FE2" i="2"/>
  <c r="FD2" i="2"/>
  <c r="FC2" i="2"/>
  <c r="FB2" i="2"/>
  <c r="FA2" i="2"/>
  <c r="EZ2" i="2"/>
  <c r="EY2" i="2"/>
  <c r="EX2" i="2"/>
  <c r="EW2" i="2"/>
  <c r="EV2" i="2"/>
  <c r="EU2" i="2"/>
  <c r="ET2" i="2"/>
  <c r="ES2" i="2"/>
  <c r="ER2" i="2"/>
  <c r="EQ2" i="2"/>
  <c r="EP2" i="2"/>
  <c r="EO2" i="2"/>
  <c r="EN2" i="2"/>
  <c r="EM2" i="2"/>
  <c r="EL2" i="2"/>
  <c r="EK2" i="2"/>
  <c r="EJ2" i="2"/>
  <c r="EI2" i="2"/>
  <c r="EH2" i="2"/>
  <c r="EG2" i="2"/>
  <c r="EF2" i="2"/>
  <c r="EE2" i="2"/>
  <c r="ED2" i="2"/>
  <c r="EC2" i="2"/>
  <c r="EB2" i="2"/>
  <c r="EA2" i="2"/>
  <c r="DZ2" i="2"/>
  <c r="DY2" i="2"/>
  <c r="DX2" i="2"/>
  <c r="DW2" i="2"/>
  <c r="DV2" i="2"/>
  <c r="DU2" i="2"/>
  <c r="DT2" i="2"/>
  <c r="DS2" i="2"/>
  <c r="DR2" i="2"/>
  <c r="DQ2" i="2"/>
  <c r="DP2" i="2"/>
  <c r="DO2" i="2"/>
  <c r="DN2" i="2"/>
  <c r="DM2" i="2"/>
  <c r="DK2" i="2"/>
  <c r="DJ2" i="2"/>
  <c r="DI2" i="2"/>
  <c r="DH2" i="2"/>
  <c r="DG2" i="2"/>
  <c r="DF2" i="2"/>
  <c r="DE2" i="2"/>
  <c r="DD2" i="2"/>
  <c r="DC2" i="2"/>
  <c r="DB2" i="2"/>
  <c r="DA2" i="2"/>
  <c r="CZ2" i="2"/>
  <c r="CY2" i="2"/>
  <c r="CX2" i="2"/>
  <c r="CW2" i="2"/>
  <c r="CV4" i="2"/>
  <c r="CU2" i="2"/>
  <c r="CT2" i="2"/>
  <c r="CS2" i="2"/>
  <c r="CR2" i="2"/>
  <c r="CQ2" i="2"/>
  <c r="CP2" i="2"/>
  <c r="CO2" i="2"/>
  <c r="CN2" i="2"/>
  <c r="CM2" i="2"/>
  <c r="CL2" i="2"/>
  <c r="CK2" i="2"/>
  <c r="CJ2" i="2"/>
  <c r="CI2" i="2"/>
  <c r="CH2" i="2"/>
  <c r="CG2" i="2"/>
  <c r="CF2" i="2"/>
  <c r="CE2" i="2"/>
  <c r="CD2" i="2"/>
  <c r="CC2" i="2"/>
  <c r="CB2" i="2"/>
  <c r="CA2" i="2"/>
  <c r="BZ2" i="2"/>
  <c r="BY2" i="2"/>
  <c r="BX2" i="2"/>
  <c r="BW2" i="2"/>
  <c r="BV2" i="2"/>
  <c r="BU2" i="2"/>
  <c r="BT2" i="2"/>
  <c r="BS2" i="2"/>
  <c r="BR2" i="2"/>
  <c r="BQ2" i="2"/>
  <c r="BP2" i="2"/>
  <c r="BO2" i="2"/>
  <c r="BN2" i="2"/>
  <c r="BM2" i="2"/>
  <c r="BL2" i="2"/>
  <c r="BK2" i="2"/>
  <c r="BI2" i="2"/>
  <c r="BH2" i="2"/>
  <c r="BG2" i="2"/>
  <c r="BF2" i="2"/>
  <c r="BE2" i="2"/>
  <c r="BD2" i="2"/>
  <c r="BC2" i="2"/>
  <c r="BB2" i="2"/>
  <c r="BA2" i="2"/>
  <c r="AZ2" i="2"/>
  <c r="AY2" i="2"/>
  <c r="AX2" i="2"/>
  <c r="AW2" i="2"/>
  <c r="AV2" i="2"/>
  <c r="AU2" i="2"/>
  <c r="AT2" i="2"/>
  <c r="AS2" i="2"/>
  <c r="AR2" i="2"/>
  <c r="AQ2" i="2"/>
  <c r="AP2" i="2"/>
  <c r="AO2" i="2"/>
  <c r="AN2" i="2"/>
  <c r="AM2" i="2"/>
  <c r="AL2" i="2"/>
  <c r="AK2" i="2"/>
  <c r="AJ2" i="2"/>
  <c r="AI2" i="2"/>
  <c r="AH2" i="2"/>
  <c r="AG2" i="2"/>
  <c r="AE2" i="2"/>
  <c r="AD2" i="2"/>
  <c r="AC2" i="2"/>
  <c r="AB2" i="2"/>
  <c r="AA2" i="2"/>
  <c r="Z2" i="2"/>
  <c r="Y2" i="2"/>
  <c r="X2" i="2"/>
  <c r="W2" i="2"/>
  <c r="V2" i="2"/>
  <c r="U2" i="2"/>
  <c r="T2" i="2"/>
  <c r="S2" i="2"/>
  <c r="R2" i="2"/>
  <c r="Q2" i="2"/>
  <c r="P2" i="2"/>
  <c r="O2" i="2"/>
  <c r="N2" i="2"/>
  <c r="M2" i="2"/>
  <c r="L2" i="2"/>
  <c r="K2" i="2"/>
  <c r="J2" i="2"/>
  <c r="I2" i="2"/>
  <c r="H2" i="2"/>
  <c r="G2" i="2"/>
  <c r="CV3" i="2" l="1"/>
  <c r="CV2" i="2" s="1"/>
  <c r="BJ4" i="2"/>
  <c r="BJ3" i="2"/>
  <c r="F4" i="2"/>
  <c r="F3" i="2"/>
  <c r="F2" i="2" s="1"/>
  <c r="BJ2" i="2" l="1"/>
</calcChain>
</file>

<file path=xl/sharedStrings.xml><?xml version="1.0" encoding="utf-8"?>
<sst xmlns="http://schemas.openxmlformats.org/spreadsheetml/2006/main" count="37380" uniqueCount="7191">
  <si>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</si>
  <si>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</si>
  <si>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</si>
  <si>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</si>
  <si>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</si>
  <si>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</si>
  <si>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</si>
  <si>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</si>
  <si>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</si>
  <si>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</si>
  <si>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</si>
  <si>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</si>
  <si>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年</t>
    <rPh sb="0" eb="1">
      <t>ネン</t>
    </rPh>
    <phoneticPr fontId="3"/>
  </si>
  <si>
    <t>データ種別</t>
    <rPh sb="3" eb="5">
      <t>シュベツ</t>
    </rPh>
    <phoneticPr fontId="6"/>
  </si>
  <si>
    <t>業態コード</t>
  </si>
  <si>
    <t>施設番号</t>
  </si>
  <si>
    <t>施設連番</t>
  </si>
  <si>
    <t>対象年度</t>
  </si>
  <si>
    <t>報告年月日</t>
    <rPh sb="0" eb="2">
      <t>ホウコク</t>
    </rPh>
    <rPh sb="2" eb="5">
      <t>ネンガッピ</t>
    </rPh>
    <phoneticPr fontId="6"/>
  </si>
  <si>
    <t>給食が機能しているか</t>
    <rPh sb="0" eb="2">
      <t>キュウショク</t>
    </rPh>
    <rPh sb="3" eb="5">
      <t>キノウ</t>
    </rPh>
    <phoneticPr fontId="1"/>
  </si>
  <si>
    <t>栄養管理委員会_有無</t>
    <rPh sb="0" eb="2">
      <t>エイヨウ</t>
    </rPh>
    <rPh sb="2" eb="4">
      <t>カンリ</t>
    </rPh>
    <rPh sb="4" eb="7">
      <t>イインカイ</t>
    </rPh>
    <rPh sb="8" eb="10">
      <t>ウム</t>
    </rPh>
    <phoneticPr fontId="1"/>
  </si>
  <si>
    <t>栄養管理委員会_実施回数</t>
    <rPh sb="8" eb="10">
      <t>ジッシ</t>
    </rPh>
    <rPh sb="10" eb="12">
      <t>カイスウ</t>
    </rPh>
    <phoneticPr fontId="1"/>
  </si>
  <si>
    <t>栄養管理委員会_構成員_管理者</t>
    <rPh sb="12" eb="15">
      <t>カンリシャ</t>
    </rPh>
    <phoneticPr fontId="1"/>
  </si>
  <si>
    <t>栄養管理委員会_構成員_栄養士</t>
    <rPh sb="12" eb="15">
      <t>エイヨウシ</t>
    </rPh>
    <phoneticPr fontId="1"/>
  </si>
  <si>
    <t>栄養管理委員会_構成員_調理師</t>
    <rPh sb="12" eb="15">
      <t>チョウリシ</t>
    </rPh>
    <phoneticPr fontId="1"/>
  </si>
  <si>
    <t>栄養管理委員会_構成員_その他</t>
    <rPh sb="14" eb="15">
      <t>タ</t>
    </rPh>
    <phoneticPr fontId="1"/>
  </si>
  <si>
    <t>栄養管理委員会_構成員_その他内容</t>
    <rPh sb="14" eb="15">
      <t>タ</t>
    </rPh>
    <rPh sb="15" eb="17">
      <t>ナイヨウ</t>
    </rPh>
    <phoneticPr fontId="1"/>
  </si>
  <si>
    <t>栄養管理委員会_構成員_合計</t>
    <rPh sb="12" eb="14">
      <t>ゴウケイ</t>
    </rPh>
    <phoneticPr fontId="1"/>
  </si>
  <si>
    <t>運営方式</t>
    <rPh sb="0" eb="2">
      <t>ウンエイ</t>
    </rPh>
    <rPh sb="2" eb="4">
      <t>ホウシキ</t>
    </rPh>
    <phoneticPr fontId="1"/>
  </si>
  <si>
    <t>運営方式_委託先_名称</t>
    <rPh sb="9" eb="11">
      <t>メイショウ</t>
    </rPh>
    <phoneticPr fontId="1"/>
  </si>
  <si>
    <t>運営方式_委託先_所在地</t>
    <rPh sb="9" eb="12">
      <t>ショザイチ</t>
    </rPh>
    <phoneticPr fontId="1"/>
  </si>
  <si>
    <t>運営方式_委託先_責任者_職名</t>
    <rPh sb="9" eb="12">
      <t>セキニンシャ</t>
    </rPh>
    <rPh sb="13" eb="15">
      <t>ショクメイ</t>
    </rPh>
    <phoneticPr fontId="1"/>
  </si>
  <si>
    <t>運営方式_委託先_責任者_氏名</t>
    <rPh sb="9" eb="12">
      <t>セキニンシャ</t>
    </rPh>
    <rPh sb="13" eb="15">
      <t>シメイ</t>
    </rPh>
    <phoneticPr fontId="1"/>
  </si>
  <si>
    <t>運営方式_委託先_電話番号</t>
    <rPh sb="9" eb="11">
      <t>デンワ</t>
    </rPh>
    <rPh sb="11" eb="13">
      <t>バンゴウ</t>
    </rPh>
    <phoneticPr fontId="1"/>
  </si>
  <si>
    <t>運営方式_委託内容_献立作成</t>
    <rPh sb="10" eb="12">
      <t>コンダテ</t>
    </rPh>
    <rPh sb="12" eb="14">
      <t>サクセイ</t>
    </rPh>
    <phoneticPr fontId="1"/>
  </si>
  <si>
    <t>運営方式_委託内容_発注</t>
    <rPh sb="10" eb="12">
      <t>ハッチュウ</t>
    </rPh>
    <phoneticPr fontId="1"/>
  </si>
  <si>
    <t>運営方式_委託内容_調理</t>
    <rPh sb="10" eb="12">
      <t>チョウリ</t>
    </rPh>
    <phoneticPr fontId="1"/>
  </si>
  <si>
    <t>運営方式_委託内容_施設外調理</t>
    <rPh sb="10" eb="12">
      <t>シセツ</t>
    </rPh>
    <rPh sb="12" eb="13">
      <t>ソト</t>
    </rPh>
    <rPh sb="13" eb="15">
      <t>チョウリ</t>
    </rPh>
    <phoneticPr fontId="1"/>
  </si>
  <si>
    <t>運営方式_委託内容_配膳</t>
    <rPh sb="10" eb="12">
      <t>ハイゼン</t>
    </rPh>
    <phoneticPr fontId="1"/>
  </si>
  <si>
    <t>運営方式_委託内容_下膳</t>
    <rPh sb="10" eb="11">
      <t>サ</t>
    </rPh>
    <phoneticPr fontId="1"/>
  </si>
  <si>
    <t>運営方式_委託内容_食器洗浄</t>
    <rPh sb="10" eb="12">
      <t>ショッキ</t>
    </rPh>
    <rPh sb="12" eb="14">
      <t>センジョウ</t>
    </rPh>
    <phoneticPr fontId="1"/>
  </si>
  <si>
    <t>運営方式_委託内容_栄養指導</t>
    <rPh sb="10" eb="12">
      <t>エイヨウ</t>
    </rPh>
    <rPh sb="12" eb="14">
      <t>シドウ</t>
    </rPh>
    <phoneticPr fontId="1"/>
  </si>
  <si>
    <t>運営方式_委託内容_その他</t>
    <rPh sb="12" eb="13">
      <t>タ</t>
    </rPh>
    <phoneticPr fontId="1"/>
  </si>
  <si>
    <t>運営方式_委託内容_その他内容</t>
    <rPh sb="12" eb="13">
      <t>タ</t>
    </rPh>
    <rPh sb="13" eb="15">
      <t>ナイヨウ</t>
    </rPh>
    <phoneticPr fontId="1"/>
  </si>
  <si>
    <t>管理栄養士等の配置_施設側_管理栄養士</t>
    <rPh sb="0" eb="2">
      <t>カンリ</t>
    </rPh>
    <rPh sb="2" eb="6">
      <t>エイヨウシナド</t>
    </rPh>
    <rPh sb="7" eb="9">
      <t>ハイチ</t>
    </rPh>
    <rPh sb="10" eb="12">
      <t>シセツ</t>
    </rPh>
    <rPh sb="12" eb="13">
      <t>ガワ</t>
    </rPh>
    <rPh sb="14" eb="16">
      <t>カンリ</t>
    </rPh>
    <rPh sb="16" eb="19">
      <t>エイヨウシ</t>
    </rPh>
    <phoneticPr fontId="1"/>
  </si>
  <si>
    <t>管理栄養士等の配置_施設側_栄養士</t>
    <rPh sb="14" eb="17">
      <t>エイヨウシ</t>
    </rPh>
    <phoneticPr fontId="1"/>
  </si>
  <si>
    <t>管理栄養士等の配置_施設側_代表者氏名</t>
    <rPh sb="14" eb="17">
      <t>ダイヒョウシャ</t>
    </rPh>
    <rPh sb="17" eb="19">
      <t>シメイ</t>
    </rPh>
    <phoneticPr fontId="1"/>
  </si>
  <si>
    <t>管理栄養士等の配置_施設側_常勤</t>
    <rPh sb="14" eb="16">
      <t>ジョウキン</t>
    </rPh>
    <phoneticPr fontId="1"/>
  </si>
  <si>
    <t>管理栄養士等の配置_施設側_非常勤</t>
    <rPh sb="14" eb="17">
      <t>ヒジョウキン</t>
    </rPh>
    <phoneticPr fontId="1"/>
  </si>
  <si>
    <t>管理栄養士等の配置_施設側_専任</t>
    <rPh sb="14" eb="16">
      <t>センニン</t>
    </rPh>
    <phoneticPr fontId="1"/>
  </si>
  <si>
    <t>管理栄養士等の配置_施設側_兼任</t>
    <rPh sb="14" eb="16">
      <t>ケンニン</t>
    </rPh>
    <phoneticPr fontId="1"/>
  </si>
  <si>
    <t>管理栄養士等の配置_受託側_管理栄養士</t>
  </si>
  <si>
    <t>管理栄養士等の配置_受託側_栄養士</t>
  </si>
  <si>
    <t>管理栄養士等の配置_受託側_代表者氏名</t>
  </si>
  <si>
    <t>管理栄養士等の配置_受託側_常勤</t>
  </si>
  <si>
    <t>管理栄養士等の配置_受託側_非常勤</t>
  </si>
  <si>
    <t>管理栄養士等の配置_受託側_専任</t>
  </si>
  <si>
    <t>管理栄養士等の配置_受託側_兼任</t>
  </si>
  <si>
    <t>給食従事者数_現在</t>
    <rPh sb="0" eb="2">
      <t>キュウショク</t>
    </rPh>
    <rPh sb="2" eb="5">
      <t>ジュウジシャ</t>
    </rPh>
    <rPh sb="5" eb="6">
      <t>スウ</t>
    </rPh>
    <rPh sb="7" eb="9">
      <t>ゲンザイ</t>
    </rPh>
    <phoneticPr fontId="1"/>
  </si>
  <si>
    <t>給食従事者数_施設側_常勤_管理栄養士</t>
    <rPh sb="7" eb="9">
      <t>シセツ</t>
    </rPh>
    <rPh sb="9" eb="10">
      <t>ガワ</t>
    </rPh>
    <rPh sb="11" eb="13">
      <t>ジョウキン</t>
    </rPh>
    <rPh sb="14" eb="16">
      <t>カンリ</t>
    </rPh>
    <rPh sb="16" eb="19">
      <t>エイヨウシ</t>
    </rPh>
    <phoneticPr fontId="1"/>
  </si>
  <si>
    <t>給食従事者数_施設側_常勤_栄養士</t>
    <rPh sb="14" eb="17">
      <t>エイヨウシ</t>
    </rPh>
    <phoneticPr fontId="1"/>
  </si>
  <si>
    <t>給食従事者数_施設側_常勤_調理師</t>
    <rPh sb="14" eb="17">
      <t>チョウリシ</t>
    </rPh>
    <phoneticPr fontId="1"/>
  </si>
  <si>
    <t>給食従事者数_施設側_常勤_調理員</t>
    <rPh sb="14" eb="16">
      <t>チョウリ</t>
    </rPh>
    <rPh sb="16" eb="17">
      <t>イン</t>
    </rPh>
    <phoneticPr fontId="1"/>
  </si>
  <si>
    <t>給食従事者数_施設側_常勤_給食事務員</t>
    <rPh sb="14" eb="16">
      <t>キュウショク</t>
    </rPh>
    <rPh sb="16" eb="19">
      <t>ジムイン</t>
    </rPh>
    <phoneticPr fontId="1"/>
  </si>
  <si>
    <t>給食従事者数_施設側_常勤_その他</t>
    <rPh sb="16" eb="17">
      <t>タ</t>
    </rPh>
    <phoneticPr fontId="1"/>
  </si>
  <si>
    <t>給食従事者数_施設側_常勤_合計</t>
    <rPh sb="14" eb="16">
      <t>ゴウケイ</t>
    </rPh>
    <phoneticPr fontId="1"/>
  </si>
  <si>
    <t>給食従事者数_施設側_非常勤_管理栄養士</t>
  </si>
  <si>
    <t>給食従事者数_施設側_非常勤_栄養士</t>
  </si>
  <si>
    <t>給食従事者数_施設側_非常勤_調理師</t>
  </si>
  <si>
    <t>給食従事者数_施設側_非常勤_調理員</t>
  </si>
  <si>
    <t>給食従事者数_施設側_非常勤_給食事務員</t>
  </si>
  <si>
    <t>給食従事者数_施設側_非常勤_その他</t>
  </si>
  <si>
    <t>給食従事者数_施設側_非常勤_合計</t>
  </si>
  <si>
    <t>給食従事者数_受託側_常勤_管理栄養士</t>
  </si>
  <si>
    <t>給食従事者数_受託側_常勤_栄養士</t>
  </si>
  <si>
    <t>給食従事者数_受託側_常勤_調理師</t>
  </si>
  <si>
    <t>給食従事者数_受託側_常勤_調理員</t>
  </si>
  <si>
    <t>給食従事者数_受託側_常勤_給食事務員</t>
  </si>
  <si>
    <t>給食従事者数_受託側_常勤_その他</t>
  </si>
  <si>
    <t>給食従事者数_受託側_常勤_合計</t>
  </si>
  <si>
    <t>給食従事者数_受託側_非常勤_管理栄養士</t>
  </si>
  <si>
    <t>給食従事者数_受託側_非常勤_栄養士</t>
  </si>
  <si>
    <t>給食従事者数_受託側_非常勤_調理師</t>
  </si>
  <si>
    <t>給食従事者数_受託側_非常勤_調理員</t>
  </si>
  <si>
    <t>給食従事者数_受託側_非常勤_給食事務員</t>
  </si>
  <si>
    <t>給食従事者数_受託側_非常勤_その他</t>
  </si>
  <si>
    <t>給食従事者数_受託側_非常勤_合計</t>
  </si>
  <si>
    <t>施設_名称</t>
  </si>
  <si>
    <t>施設_所在地</t>
  </si>
  <si>
    <t>運営方式_委託先_施設番号</t>
    <rPh sb="9" eb="11">
      <t>シセツ</t>
    </rPh>
    <rPh sb="11" eb="13">
      <t>バンゴウ</t>
    </rPh>
    <phoneticPr fontId="1"/>
  </si>
  <si>
    <t>給食の評価_有無</t>
    <rPh sb="0" eb="2">
      <t>キュウショク</t>
    </rPh>
    <rPh sb="3" eb="5">
      <t>ヒョウカ</t>
    </rPh>
    <rPh sb="6" eb="8">
      <t>ウム</t>
    </rPh>
    <phoneticPr fontId="6"/>
  </si>
  <si>
    <t>給食の評価_実施回数</t>
    <rPh sb="0" eb="2">
      <t>キュウショク</t>
    </rPh>
    <rPh sb="3" eb="5">
      <t>ヒョウカ</t>
    </rPh>
    <rPh sb="6" eb="8">
      <t>ジッシ</t>
    </rPh>
    <rPh sb="8" eb="10">
      <t>カイスウ</t>
    </rPh>
    <phoneticPr fontId="6"/>
  </si>
  <si>
    <t>給食の評価_方法_食事内容</t>
    <rPh sb="0" eb="2">
      <t>キュウショク</t>
    </rPh>
    <rPh sb="3" eb="5">
      <t>ヒョウカ</t>
    </rPh>
    <rPh sb="6" eb="8">
      <t>ホウホウ</t>
    </rPh>
    <rPh sb="9" eb="11">
      <t>ショクジ</t>
    </rPh>
    <rPh sb="11" eb="13">
      <t>ナイヨウ</t>
    </rPh>
    <phoneticPr fontId="6"/>
  </si>
  <si>
    <t>給食の評価_方法_食環境状況</t>
    <rPh sb="9" eb="10">
      <t>ショク</t>
    </rPh>
    <rPh sb="10" eb="12">
      <t>カンキョウ</t>
    </rPh>
    <rPh sb="12" eb="14">
      <t>ジョウキョウ</t>
    </rPh>
    <phoneticPr fontId="6"/>
  </si>
  <si>
    <t>給食の評価_方法_し好</t>
    <rPh sb="10" eb="11">
      <t>コウ</t>
    </rPh>
    <phoneticPr fontId="6"/>
  </si>
  <si>
    <t>給食の評価_方法_その他</t>
    <rPh sb="11" eb="12">
      <t>タ</t>
    </rPh>
    <phoneticPr fontId="6"/>
  </si>
  <si>
    <t>給食の評価_方法_その他内容</t>
    <rPh sb="11" eb="12">
      <t>タ</t>
    </rPh>
    <rPh sb="12" eb="14">
      <t>ナイヨウ</t>
    </rPh>
    <phoneticPr fontId="6"/>
  </si>
  <si>
    <t>摂取量調査_有無</t>
    <rPh sb="0" eb="2">
      <t>セッシュ</t>
    </rPh>
    <rPh sb="2" eb="3">
      <t>リョウ</t>
    </rPh>
    <rPh sb="3" eb="5">
      <t>チョウサ</t>
    </rPh>
    <rPh sb="6" eb="8">
      <t>ウム</t>
    </rPh>
    <phoneticPr fontId="6"/>
  </si>
  <si>
    <t>摂取量調査_実施頻度_毎日</t>
    <rPh sb="11" eb="13">
      <t>マイニチ</t>
    </rPh>
    <phoneticPr fontId="6"/>
  </si>
  <si>
    <t>摂取量調査_実施頻度_月</t>
    <rPh sb="11" eb="12">
      <t>ツキ</t>
    </rPh>
    <phoneticPr fontId="6"/>
  </si>
  <si>
    <t>摂取量調査_実施頻度_月回数</t>
    <rPh sb="11" eb="12">
      <t>ツキ</t>
    </rPh>
    <rPh sb="12" eb="14">
      <t>カイスウ</t>
    </rPh>
    <phoneticPr fontId="6"/>
  </si>
  <si>
    <t>摂取量調査_実施頻度_年</t>
    <rPh sb="11" eb="12">
      <t>ネン</t>
    </rPh>
    <phoneticPr fontId="6"/>
  </si>
  <si>
    <t>摂取量調査_実施頻度_年回数</t>
    <rPh sb="11" eb="12">
      <t>ネン</t>
    </rPh>
    <rPh sb="12" eb="14">
      <t>カイスウ</t>
    </rPh>
    <phoneticPr fontId="6"/>
  </si>
  <si>
    <t>摂取量調査_方法_残菜量</t>
    <rPh sb="9" eb="10">
      <t>ザン</t>
    </rPh>
    <rPh sb="10" eb="11">
      <t>ナ</t>
    </rPh>
    <rPh sb="11" eb="12">
      <t>リョウ</t>
    </rPh>
    <phoneticPr fontId="6"/>
  </si>
  <si>
    <t>摂取量調査_方法_残菜率</t>
    <rPh sb="11" eb="12">
      <t>リツ</t>
    </rPh>
    <phoneticPr fontId="6"/>
  </si>
  <si>
    <t>摂取量調査_方法_摂取量</t>
    <rPh sb="9" eb="11">
      <t>セッシュ</t>
    </rPh>
    <rPh sb="11" eb="12">
      <t>リョウ</t>
    </rPh>
    <phoneticPr fontId="6"/>
  </si>
  <si>
    <t>摂取量調査_方法_その他</t>
    <rPh sb="11" eb="12">
      <t>タ</t>
    </rPh>
    <phoneticPr fontId="6"/>
  </si>
  <si>
    <t>摂取量調査_方法_その他内容</t>
    <rPh sb="11" eb="12">
      <t>タ</t>
    </rPh>
    <rPh sb="12" eb="14">
      <t>ナイヨウ</t>
    </rPh>
    <phoneticPr fontId="6"/>
  </si>
  <si>
    <t>平均給与栄養量_エネルギー_給与目標</t>
    <rPh sb="14" eb="16">
      <t>キュウヨ</t>
    </rPh>
    <rPh sb="16" eb="18">
      <t>モクヒョウ</t>
    </rPh>
    <phoneticPr fontId="6"/>
  </si>
  <si>
    <t>平均給与栄養量_エネルギー_給与量</t>
    <rPh sb="14" eb="16">
      <t>キュウヨ</t>
    </rPh>
    <rPh sb="16" eb="17">
      <t>リョウ</t>
    </rPh>
    <phoneticPr fontId="6"/>
  </si>
  <si>
    <t>平均給与栄養量_たんぱく質_給与目標</t>
    <rPh sb="12" eb="13">
      <t>シツ</t>
    </rPh>
    <rPh sb="14" eb="16">
      <t>キュウヨ</t>
    </rPh>
    <rPh sb="16" eb="18">
      <t>モクヒョウ</t>
    </rPh>
    <phoneticPr fontId="6"/>
  </si>
  <si>
    <t>平均給与栄養量_たんぱく質_給与量</t>
    <rPh sb="12" eb="13">
      <t>シツ</t>
    </rPh>
    <rPh sb="14" eb="16">
      <t>キュウヨ</t>
    </rPh>
    <rPh sb="16" eb="17">
      <t>リョウ</t>
    </rPh>
    <phoneticPr fontId="6"/>
  </si>
  <si>
    <t>平均給与栄養量_脂質_給与目標</t>
    <rPh sb="8" eb="10">
      <t>シシツ</t>
    </rPh>
    <rPh sb="11" eb="13">
      <t>キュウヨ</t>
    </rPh>
    <rPh sb="13" eb="15">
      <t>モクヒョウ</t>
    </rPh>
    <phoneticPr fontId="6"/>
  </si>
  <si>
    <t>平均給与栄養量_脂質_給与量</t>
    <rPh sb="8" eb="10">
      <t>シシツ</t>
    </rPh>
    <rPh sb="11" eb="13">
      <t>キュウヨ</t>
    </rPh>
    <rPh sb="13" eb="14">
      <t>リョウ</t>
    </rPh>
    <phoneticPr fontId="6"/>
  </si>
  <si>
    <t>平均給与栄養量_カルシウム_給与目標</t>
    <rPh sb="14" eb="16">
      <t>キュウヨ</t>
    </rPh>
    <rPh sb="16" eb="18">
      <t>モクヒョウ</t>
    </rPh>
    <phoneticPr fontId="6"/>
  </si>
  <si>
    <t>平均給与栄養量_カルシウム_給与量</t>
    <rPh sb="14" eb="16">
      <t>キュウヨ</t>
    </rPh>
    <rPh sb="16" eb="17">
      <t>リョウ</t>
    </rPh>
    <phoneticPr fontId="6"/>
  </si>
  <si>
    <t>平均給与栄養量_鉄_給与目標</t>
    <rPh sb="8" eb="9">
      <t>テツ</t>
    </rPh>
    <rPh sb="10" eb="12">
      <t>キュウヨ</t>
    </rPh>
    <rPh sb="12" eb="14">
      <t>モクヒョウ</t>
    </rPh>
    <phoneticPr fontId="6"/>
  </si>
  <si>
    <t>平均給与栄養量_鉄_給与量</t>
    <rPh sb="8" eb="9">
      <t>テツ</t>
    </rPh>
    <rPh sb="10" eb="12">
      <t>キュウヨ</t>
    </rPh>
    <rPh sb="12" eb="13">
      <t>リョウ</t>
    </rPh>
    <phoneticPr fontId="6"/>
  </si>
  <si>
    <t>平均給与栄養量_ビタミンＡ_給与目標</t>
    <rPh sb="14" eb="16">
      <t>キュウヨ</t>
    </rPh>
    <rPh sb="16" eb="18">
      <t>モクヒョウ</t>
    </rPh>
    <phoneticPr fontId="6"/>
  </si>
  <si>
    <t>平均給与栄養量_ビタミンＡ_給与量</t>
    <rPh sb="14" eb="16">
      <t>キュウヨ</t>
    </rPh>
    <rPh sb="16" eb="17">
      <t>リョウ</t>
    </rPh>
    <phoneticPr fontId="6"/>
  </si>
  <si>
    <t>平均給与栄養量_ビタミンＢ１_給与目標</t>
    <rPh sb="15" eb="17">
      <t>キュウヨ</t>
    </rPh>
    <rPh sb="17" eb="19">
      <t>モクヒョウ</t>
    </rPh>
    <phoneticPr fontId="6"/>
  </si>
  <si>
    <t>平均給与栄養量_ビタミンＢ１_給与量</t>
    <rPh sb="15" eb="17">
      <t>キュウヨ</t>
    </rPh>
    <rPh sb="17" eb="18">
      <t>リョウ</t>
    </rPh>
    <phoneticPr fontId="6"/>
  </si>
  <si>
    <t>平均給与栄養量_ビタミンＢ２_給与目標</t>
    <rPh sb="15" eb="17">
      <t>キュウヨ</t>
    </rPh>
    <rPh sb="17" eb="19">
      <t>モクヒョウ</t>
    </rPh>
    <phoneticPr fontId="6"/>
  </si>
  <si>
    <t>平均給与栄養量_ビタミンＢ２_給与量</t>
    <rPh sb="15" eb="17">
      <t>キュウヨ</t>
    </rPh>
    <rPh sb="17" eb="18">
      <t>リョウ</t>
    </rPh>
    <phoneticPr fontId="6"/>
  </si>
  <si>
    <t>平均給与栄養量_ビタミンＣ_給与目標</t>
    <rPh sb="14" eb="16">
      <t>キュウヨ</t>
    </rPh>
    <rPh sb="16" eb="18">
      <t>モクヒョウ</t>
    </rPh>
    <phoneticPr fontId="6"/>
  </si>
  <si>
    <t>平均給与栄養量_ビタミンＣ_給与量</t>
    <rPh sb="14" eb="16">
      <t>キュウヨ</t>
    </rPh>
    <rPh sb="16" eb="17">
      <t>リョウ</t>
    </rPh>
    <phoneticPr fontId="6"/>
  </si>
  <si>
    <t>平均給与栄養量_食物繊維_給与目標</t>
    <rPh sb="8" eb="10">
      <t>ショクモツ</t>
    </rPh>
    <rPh sb="10" eb="12">
      <t>センイ</t>
    </rPh>
    <rPh sb="13" eb="15">
      <t>キュウヨ</t>
    </rPh>
    <rPh sb="15" eb="17">
      <t>モクヒョウ</t>
    </rPh>
    <phoneticPr fontId="6"/>
  </si>
  <si>
    <t>平均給与栄養量_食物繊維_給与量</t>
    <rPh sb="8" eb="10">
      <t>ショクモツ</t>
    </rPh>
    <rPh sb="10" eb="12">
      <t>センイ</t>
    </rPh>
    <rPh sb="13" eb="15">
      <t>キュウヨ</t>
    </rPh>
    <rPh sb="15" eb="16">
      <t>リョウ</t>
    </rPh>
    <phoneticPr fontId="6"/>
  </si>
  <si>
    <t>平均給与栄養量_塩分_給与目標</t>
    <rPh sb="8" eb="10">
      <t>エンブン</t>
    </rPh>
    <rPh sb="11" eb="13">
      <t>キュウヨ</t>
    </rPh>
    <rPh sb="13" eb="15">
      <t>モクヒョウ</t>
    </rPh>
    <phoneticPr fontId="6"/>
  </si>
  <si>
    <t>平均給与栄養量_塩分_給与量</t>
    <rPh sb="8" eb="10">
      <t>エンブン</t>
    </rPh>
    <rPh sb="11" eb="13">
      <t>キュウヨ</t>
    </rPh>
    <rPh sb="13" eb="14">
      <t>リョウ</t>
    </rPh>
    <phoneticPr fontId="6"/>
  </si>
  <si>
    <t>平均給与栄養量_炭水化物エネルギー比_給与目標</t>
    <rPh sb="8" eb="12">
      <t>タンスイカブツ</t>
    </rPh>
    <rPh sb="17" eb="18">
      <t>ヒ</t>
    </rPh>
    <rPh sb="19" eb="21">
      <t>キュウヨ</t>
    </rPh>
    <rPh sb="21" eb="23">
      <t>モクヒョウ</t>
    </rPh>
    <phoneticPr fontId="6"/>
  </si>
  <si>
    <t>平均給与栄養量_炭水化物エネルギー比_給与量</t>
    <rPh sb="8" eb="12">
      <t>タンスイカブツ</t>
    </rPh>
    <rPh sb="19" eb="21">
      <t>キュウヨ</t>
    </rPh>
    <rPh sb="21" eb="22">
      <t>リョウ</t>
    </rPh>
    <phoneticPr fontId="6"/>
  </si>
  <si>
    <t>平均給与栄養量_たんぱく質エネルギー比_給与目標</t>
    <rPh sb="12" eb="13">
      <t>シツ</t>
    </rPh>
    <rPh sb="18" eb="19">
      <t>ヒ</t>
    </rPh>
    <rPh sb="20" eb="22">
      <t>キュウヨ</t>
    </rPh>
    <rPh sb="22" eb="24">
      <t>モクヒョウ</t>
    </rPh>
    <phoneticPr fontId="6"/>
  </si>
  <si>
    <t>平均給与栄養量_たんぱく質エネルギー比_給与量</t>
    <rPh sb="12" eb="13">
      <t>シツ</t>
    </rPh>
    <rPh sb="20" eb="22">
      <t>キュウヨ</t>
    </rPh>
    <rPh sb="22" eb="23">
      <t>リョウ</t>
    </rPh>
    <phoneticPr fontId="6"/>
  </si>
  <si>
    <t>平均給与栄養量_脂質エネルギー比_給与目標</t>
    <rPh sb="8" eb="10">
      <t>シシツ</t>
    </rPh>
    <rPh sb="15" eb="16">
      <t>ヒ</t>
    </rPh>
    <rPh sb="17" eb="19">
      <t>キュウヨ</t>
    </rPh>
    <rPh sb="19" eb="21">
      <t>モクヒョウ</t>
    </rPh>
    <phoneticPr fontId="6"/>
  </si>
  <si>
    <t>平均給与栄養量_脂質エネルギー比_給与量</t>
    <rPh sb="8" eb="10">
      <t>シシツ</t>
    </rPh>
    <rPh sb="17" eb="19">
      <t>キュウヨ</t>
    </rPh>
    <rPh sb="19" eb="20">
      <t>リョウ</t>
    </rPh>
    <phoneticPr fontId="6"/>
  </si>
  <si>
    <t>献立表及び帳票_記載事項_食数</t>
    <rPh sb="0" eb="2">
      <t>コンダテ</t>
    </rPh>
    <rPh sb="2" eb="3">
      <t>ヒョウ</t>
    </rPh>
    <rPh sb="3" eb="4">
      <t>オヨ</t>
    </rPh>
    <rPh sb="5" eb="7">
      <t>チョウヒョウ</t>
    </rPh>
    <rPh sb="8" eb="10">
      <t>キサイ</t>
    </rPh>
    <rPh sb="10" eb="12">
      <t>ジコウ</t>
    </rPh>
    <rPh sb="13" eb="14">
      <t>ショク</t>
    </rPh>
    <rPh sb="14" eb="15">
      <t>スウ</t>
    </rPh>
    <phoneticPr fontId="6"/>
  </si>
  <si>
    <t>献立表及び帳票_記載事項_献立名</t>
    <rPh sb="13" eb="15">
      <t>コンダテ</t>
    </rPh>
    <rPh sb="15" eb="16">
      <t>メイ</t>
    </rPh>
    <phoneticPr fontId="6"/>
  </si>
  <si>
    <t>献立表及び帳票_記載事項_材料名</t>
    <rPh sb="13" eb="16">
      <t>ザイリョウメイ</t>
    </rPh>
    <phoneticPr fontId="6"/>
  </si>
  <si>
    <t>献立表及び帳票_記載事項_純使用量</t>
    <rPh sb="13" eb="14">
      <t>ジュン</t>
    </rPh>
    <rPh sb="14" eb="16">
      <t>シヨウ</t>
    </rPh>
    <rPh sb="16" eb="17">
      <t>リョウ</t>
    </rPh>
    <phoneticPr fontId="6"/>
  </si>
  <si>
    <t>献立表及び帳票_記載事項_作業ポイント</t>
    <rPh sb="13" eb="15">
      <t>サギョウ</t>
    </rPh>
    <phoneticPr fontId="6"/>
  </si>
  <si>
    <t>献立表及び帳票_帳票類_作業工程表</t>
    <rPh sb="12" eb="14">
      <t>サギョウ</t>
    </rPh>
    <rPh sb="14" eb="16">
      <t>コウテイ</t>
    </rPh>
    <rPh sb="16" eb="17">
      <t>ヒョウ</t>
    </rPh>
    <phoneticPr fontId="6"/>
  </si>
  <si>
    <t>献立表及び帳票_帳票類_作業動線図</t>
    <rPh sb="12" eb="14">
      <t>サギョウ</t>
    </rPh>
    <rPh sb="14" eb="16">
      <t>ドウセン</t>
    </rPh>
    <rPh sb="16" eb="17">
      <t>ズ</t>
    </rPh>
    <phoneticPr fontId="6"/>
  </si>
  <si>
    <t>献立表及び帳票_帳票類_その他</t>
    <rPh sb="14" eb="15">
      <t>タ</t>
    </rPh>
    <phoneticPr fontId="6"/>
  </si>
  <si>
    <t>献立表及び帳票_帳票類_その他内容</t>
    <rPh sb="14" eb="15">
      <t>タ</t>
    </rPh>
    <rPh sb="15" eb="17">
      <t>ナイヨウ</t>
    </rPh>
    <phoneticPr fontId="6"/>
  </si>
  <si>
    <t>衛生管理_管理マニュアルの活用</t>
    <rPh sb="0" eb="2">
      <t>エイセイ</t>
    </rPh>
    <rPh sb="2" eb="4">
      <t>カンリ</t>
    </rPh>
    <rPh sb="5" eb="7">
      <t>カンリ</t>
    </rPh>
    <rPh sb="13" eb="15">
      <t>カツヨウ</t>
    </rPh>
    <phoneticPr fontId="6"/>
  </si>
  <si>
    <t>衛生管理_点検表の活用</t>
    <rPh sb="0" eb="2">
      <t>エイセイ</t>
    </rPh>
    <rPh sb="2" eb="4">
      <t>カンリ</t>
    </rPh>
    <rPh sb="5" eb="8">
      <t>テンケンヒョウ</t>
    </rPh>
    <rPh sb="9" eb="11">
      <t>カツヨウ</t>
    </rPh>
    <phoneticPr fontId="6"/>
  </si>
  <si>
    <t>栄養教育_有無</t>
    <rPh sb="0" eb="2">
      <t>エイヨウ</t>
    </rPh>
    <rPh sb="2" eb="4">
      <t>キョウイク</t>
    </rPh>
    <rPh sb="5" eb="7">
      <t>ウム</t>
    </rPh>
    <phoneticPr fontId="6"/>
  </si>
  <si>
    <t>健康栄養情報の提供_献立表</t>
    <rPh sb="0" eb="2">
      <t>ケンコウ</t>
    </rPh>
    <rPh sb="2" eb="4">
      <t>エイヨウ</t>
    </rPh>
    <rPh sb="4" eb="6">
      <t>ジョウホウ</t>
    </rPh>
    <rPh sb="7" eb="9">
      <t>テイキョウ</t>
    </rPh>
    <rPh sb="10" eb="12">
      <t>コンダテ</t>
    </rPh>
    <rPh sb="12" eb="13">
      <t>ヒョウ</t>
    </rPh>
    <phoneticPr fontId="6"/>
  </si>
  <si>
    <t>健康栄養情報の提供_ポスター</t>
    <rPh sb="0" eb="2">
      <t>ケンコウ</t>
    </rPh>
    <rPh sb="2" eb="4">
      <t>エイヨウ</t>
    </rPh>
    <rPh sb="4" eb="6">
      <t>ジョウホウ</t>
    </rPh>
    <rPh sb="7" eb="9">
      <t>テイキョウ</t>
    </rPh>
    <phoneticPr fontId="6"/>
  </si>
  <si>
    <t>健康栄養情報の提供_給食だより</t>
    <rPh sb="0" eb="2">
      <t>ケンコウ</t>
    </rPh>
    <rPh sb="2" eb="4">
      <t>エイヨウ</t>
    </rPh>
    <rPh sb="4" eb="6">
      <t>ジョウホウ</t>
    </rPh>
    <rPh sb="7" eb="9">
      <t>テイキョウ</t>
    </rPh>
    <rPh sb="10" eb="12">
      <t>キュウショク</t>
    </rPh>
    <phoneticPr fontId="6"/>
  </si>
  <si>
    <t>健康栄養情報の提供_その他</t>
    <rPh sb="0" eb="2">
      <t>ケンコウ</t>
    </rPh>
    <rPh sb="2" eb="4">
      <t>エイヨウ</t>
    </rPh>
    <rPh sb="4" eb="6">
      <t>ジョウホウ</t>
    </rPh>
    <rPh sb="7" eb="9">
      <t>テイキョウ</t>
    </rPh>
    <rPh sb="12" eb="13">
      <t>タ</t>
    </rPh>
    <phoneticPr fontId="6"/>
  </si>
  <si>
    <t>健康栄養情報の提供_その他内容</t>
    <rPh sb="0" eb="2">
      <t>ケンコウ</t>
    </rPh>
    <rPh sb="2" eb="4">
      <t>エイヨウ</t>
    </rPh>
    <rPh sb="4" eb="6">
      <t>ジョウホウ</t>
    </rPh>
    <rPh sb="7" eb="9">
      <t>テイキョウ</t>
    </rPh>
    <rPh sb="12" eb="13">
      <t>タ</t>
    </rPh>
    <rPh sb="13" eb="15">
      <t>ナイヨウ</t>
    </rPh>
    <phoneticPr fontId="6"/>
  </si>
  <si>
    <t>栄養成分表示_有無</t>
    <rPh sb="0" eb="2">
      <t>エイヨウ</t>
    </rPh>
    <rPh sb="2" eb="4">
      <t>セイブン</t>
    </rPh>
    <rPh sb="4" eb="6">
      <t>ヒョウジ</t>
    </rPh>
    <rPh sb="7" eb="9">
      <t>ウム</t>
    </rPh>
    <phoneticPr fontId="6"/>
  </si>
  <si>
    <t>栄養成分表示_エネルギー</t>
    <rPh sb="0" eb="2">
      <t>エイヨウ</t>
    </rPh>
    <rPh sb="2" eb="4">
      <t>セイブン</t>
    </rPh>
    <rPh sb="4" eb="6">
      <t>ヒョウジ</t>
    </rPh>
    <phoneticPr fontId="6"/>
  </si>
  <si>
    <t>栄養成分表示_たんぱく質</t>
    <rPh sb="11" eb="12">
      <t>シツ</t>
    </rPh>
    <phoneticPr fontId="6"/>
  </si>
  <si>
    <t>栄養成分表示_脂質</t>
    <rPh sb="7" eb="9">
      <t>シシツ</t>
    </rPh>
    <phoneticPr fontId="6"/>
  </si>
  <si>
    <t>栄養成分表示_炭水化物</t>
    <rPh sb="7" eb="11">
      <t>タンスイカブツ</t>
    </rPh>
    <phoneticPr fontId="6"/>
  </si>
  <si>
    <t>栄養成分表示_食塩</t>
    <rPh sb="7" eb="9">
      <t>ショクエン</t>
    </rPh>
    <phoneticPr fontId="6"/>
  </si>
  <si>
    <t>栄養成分表示_その他</t>
    <rPh sb="9" eb="10">
      <t>タ</t>
    </rPh>
    <phoneticPr fontId="6"/>
  </si>
  <si>
    <t>栄養成分表示_その他内容</t>
    <rPh sb="9" eb="10">
      <t>タ</t>
    </rPh>
    <rPh sb="10" eb="12">
      <t>ナイヨウ</t>
    </rPh>
    <phoneticPr fontId="6"/>
  </si>
  <si>
    <t>非常災害対策_マニュアル整備</t>
    <rPh sb="0" eb="2">
      <t>ヒジョウ</t>
    </rPh>
    <rPh sb="2" eb="4">
      <t>サイガイ</t>
    </rPh>
    <rPh sb="4" eb="6">
      <t>タイサク</t>
    </rPh>
    <rPh sb="12" eb="14">
      <t>セイビ</t>
    </rPh>
    <phoneticPr fontId="6"/>
  </si>
  <si>
    <t>非常災害対策_非常食の備蓄</t>
    <rPh sb="7" eb="10">
      <t>ヒジョウショク</t>
    </rPh>
    <rPh sb="11" eb="13">
      <t>ビチク</t>
    </rPh>
    <phoneticPr fontId="6"/>
  </si>
  <si>
    <t>非常災害対策_非常食の備蓄_人分</t>
    <rPh sb="7" eb="10">
      <t>ヒジョウショク</t>
    </rPh>
    <rPh sb="11" eb="13">
      <t>ビチク</t>
    </rPh>
    <rPh sb="14" eb="15">
      <t>ヒト</t>
    </rPh>
    <rPh sb="15" eb="16">
      <t>ブン</t>
    </rPh>
    <phoneticPr fontId="6"/>
  </si>
  <si>
    <t>非常災害対策_非常食の備蓄_食分</t>
    <rPh sb="7" eb="10">
      <t>ヒジョウショク</t>
    </rPh>
    <rPh sb="11" eb="13">
      <t>ビチク</t>
    </rPh>
    <rPh sb="14" eb="15">
      <t>ショク</t>
    </rPh>
    <rPh sb="15" eb="16">
      <t>ブン</t>
    </rPh>
    <phoneticPr fontId="6"/>
  </si>
  <si>
    <t>非常災害対策_献立表</t>
    <rPh sb="0" eb="2">
      <t>ヒジョウ</t>
    </rPh>
    <rPh sb="2" eb="4">
      <t>サイガイ</t>
    </rPh>
    <rPh sb="4" eb="6">
      <t>タイサク</t>
    </rPh>
    <rPh sb="7" eb="9">
      <t>コンダテ</t>
    </rPh>
    <rPh sb="9" eb="10">
      <t>ヒョウ</t>
    </rPh>
    <phoneticPr fontId="6"/>
  </si>
  <si>
    <t>非常災害対策_保管場所_ちゅう房内</t>
    <rPh sb="0" eb="2">
      <t>ヒジョウ</t>
    </rPh>
    <rPh sb="2" eb="4">
      <t>サイガイ</t>
    </rPh>
    <rPh sb="4" eb="6">
      <t>タイサク</t>
    </rPh>
    <rPh sb="7" eb="9">
      <t>ホカン</t>
    </rPh>
    <rPh sb="9" eb="11">
      <t>バショ</t>
    </rPh>
    <rPh sb="15" eb="16">
      <t>ボウ</t>
    </rPh>
    <rPh sb="16" eb="17">
      <t>ナイ</t>
    </rPh>
    <phoneticPr fontId="6"/>
  </si>
  <si>
    <t>非常災害対策_保管場所_防災保管庫</t>
    <rPh sb="0" eb="2">
      <t>ヒジョウ</t>
    </rPh>
    <rPh sb="2" eb="4">
      <t>サイガイ</t>
    </rPh>
    <rPh sb="4" eb="6">
      <t>タイサク</t>
    </rPh>
    <rPh sb="7" eb="9">
      <t>ホカン</t>
    </rPh>
    <rPh sb="9" eb="11">
      <t>バショ</t>
    </rPh>
    <rPh sb="12" eb="14">
      <t>ボウサイ</t>
    </rPh>
    <rPh sb="14" eb="17">
      <t>ホカンコ</t>
    </rPh>
    <phoneticPr fontId="6"/>
  </si>
  <si>
    <t>非常災害対策_保管場所_その他</t>
    <rPh sb="0" eb="2">
      <t>ヒジョウ</t>
    </rPh>
    <rPh sb="2" eb="4">
      <t>サイガイ</t>
    </rPh>
    <rPh sb="4" eb="6">
      <t>タイサク</t>
    </rPh>
    <rPh sb="7" eb="9">
      <t>ホカン</t>
    </rPh>
    <rPh sb="9" eb="11">
      <t>バショ</t>
    </rPh>
    <rPh sb="14" eb="15">
      <t>タ</t>
    </rPh>
    <phoneticPr fontId="6"/>
  </si>
  <si>
    <t>非常災害対策_保管場所_その他内容</t>
    <rPh sb="0" eb="2">
      <t>ヒジョウ</t>
    </rPh>
    <rPh sb="2" eb="4">
      <t>サイガイ</t>
    </rPh>
    <rPh sb="4" eb="6">
      <t>タイサク</t>
    </rPh>
    <rPh sb="7" eb="9">
      <t>ホカン</t>
    </rPh>
    <rPh sb="9" eb="11">
      <t>バショ</t>
    </rPh>
    <rPh sb="14" eb="15">
      <t>タ</t>
    </rPh>
    <rPh sb="15" eb="17">
      <t>ナイヨウ</t>
    </rPh>
    <phoneticPr fontId="6"/>
  </si>
  <si>
    <t>施設の自己評価等</t>
    <rPh sb="0" eb="2">
      <t>シセツ</t>
    </rPh>
    <rPh sb="3" eb="5">
      <t>ジコ</t>
    </rPh>
    <rPh sb="5" eb="7">
      <t>ヒョウカ</t>
    </rPh>
    <rPh sb="7" eb="8">
      <t>ナド</t>
    </rPh>
    <phoneticPr fontId="6"/>
  </si>
  <si>
    <t>記入者_部門</t>
    <rPh sb="0" eb="3">
      <t>キニュウシャ</t>
    </rPh>
    <rPh sb="4" eb="6">
      <t>ブモン</t>
    </rPh>
    <phoneticPr fontId="6"/>
  </si>
  <si>
    <t>記入者_職名</t>
    <rPh sb="4" eb="6">
      <t>ショクメイ</t>
    </rPh>
    <phoneticPr fontId="6"/>
  </si>
  <si>
    <t>記入者_氏名</t>
    <rPh sb="4" eb="6">
      <t>シメイ</t>
    </rPh>
    <phoneticPr fontId="6"/>
  </si>
  <si>
    <t>記入者_連絡先住所</t>
    <rPh sb="4" eb="7">
      <t>レンラクサキ</t>
    </rPh>
    <rPh sb="7" eb="9">
      <t>ジュウショ</t>
    </rPh>
    <phoneticPr fontId="6"/>
  </si>
  <si>
    <t>記入者_電話番号</t>
    <rPh sb="4" eb="6">
      <t>デンワ</t>
    </rPh>
    <rPh sb="6" eb="8">
      <t>バンゴウ</t>
    </rPh>
    <phoneticPr fontId="6"/>
  </si>
  <si>
    <t>施設_管理者_職名</t>
    <phoneticPr fontId="6"/>
  </si>
  <si>
    <t>施設_管理者_氏名</t>
    <phoneticPr fontId="6"/>
  </si>
  <si>
    <t>栄養管理部門の方針目標</t>
    <rPh sb="0" eb="2">
      <t>エイヨウ</t>
    </rPh>
    <rPh sb="2" eb="4">
      <t>カンリ</t>
    </rPh>
    <rPh sb="4" eb="6">
      <t>ブモン</t>
    </rPh>
    <rPh sb="7" eb="9">
      <t>ホウシン</t>
    </rPh>
    <rPh sb="9" eb="11">
      <t>モクヒョウ</t>
    </rPh>
    <phoneticPr fontId="1"/>
  </si>
  <si>
    <t>組織_所属部門_栄養部</t>
    <rPh sb="0" eb="2">
      <t>ソシキ</t>
    </rPh>
    <rPh sb="3" eb="5">
      <t>ショゾク</t>
    </rPh>
    <rPh sb="5" eb="7">
      <t>ブモン</t>
    </rPh>
    <rPh sb="8" eb="10">
      <t>エイヨウ</t>
    </rPh>
    <rPh sb="10" eb="11">
      <t>ブ</t>
    </rPh>
    <phoneticPr fontId="1"/>
  </si>
  <si>
    <t>組織_所属部門_診療部</t>
    <rPh sb="0" eb="2">
      <t>ソシキ</t>
    </rPh>
    <rPh sb="3" eb="5">
      <t>ショゾク</t>
    </rPh>
    <rPh sb="5" eb="7">
      <t>ブモン</t>
    </rPh>
    <rPh sb="8" eb="10">
      <t>シンリョウ</t>
    </rPh>
    <rPh sb="10" eb="11">
      <t>ブ</t>
    </rPh>
    <phoneticPr fontId="1"/>
  </si>
  <si>
    <t>組織_所属部門_事務部</t>
    <rPh sb="0" eb="2">
      <t>ソシキ</t>
    </rPh>
    <rPh sb="3" eb="5">
      <t>ショゾク</t>
    </rPh>
    <rPh sb="5" eb="7">
      <t>ブモン</t>
    </rPh>
    <rPh sb="8" eb="10">
      <t>ジム</t>
    </rPh>
    <rPh sb="10" eb="11">
      <t>ブ</t>
    </rPh>
    <phoneticPr fontId="1"/>
  </si>
  <si>
    <t>組織_所属部門_その他</t>
    <rPh sb="0" eb="2">
      <t>ソシキ</t>
    </rPh>
    <rPh sb="3" eb="5">
      <t>ショゾク</t>
    </rPh>
    <rPh sb="5" eb="7">
      <t>ブモン</t>
    </rPh>
    <rPh sb="10" eb="11">
      <t>タ</t>
    </rPh>
    <phoneticPr fontId="1"/>
  </si>
  <si>
    <t>組織_所属部門_その他内容</t>
    <rPh sb="0" eb="2">
      <t>ソシキ</t>
    </rPh>
    <rPh sb="3" eb="5">
      <t>ショゾク</t>
    </rPh>
    <rPh sb="5" eb="7">
      <t>ブモン</t>
    </rPh>
    <rPh sb="10" eb="11">
      <t>タ</t>
    </rPh>
    <rPh sb="11" eb="13">
      <t>ナイヨウ</t>
    </rPh>
    <phoneticPr fontId="1"/>
  </si>
  <si>
    <t>組織_責任者_職名</t>
    <rPh sb="3" eb="6">
      <t>セキニンシャ</t>
    </rPh>
    <rPh sb="7" eb="9">
      <t>ショクメイ</t>
    </rPh>
    <phoneticPr fontId="1"/>
  </si>
  <si>
    <t>組織_責任者_氏名</t>
    <rPh sb="3" eb="6">
      <t>セキニンシャ</t>
    </rPh>
    <rPh sb="7" eb="9">
      <t>シメイ</t>
    </rPh>
    <phoneticPr fontId="1"/>
  </si>
  <si>
    <t>組織_責任者_電話番号</t>
    <rPh sb="3" eb="6">
      <t>セキニンシャ</t>
    </rPh>
    <rPh sb="7" eb="9">
      <t>デンワ</t>
    </rPh>
    <rPh sb="9" eb="11">
      <t>バンゴウ</t>
    </rPh>
    <phoneticPr fontId="1"/>
  </si>
  <si>
    <t>栄養管理委員会_構成員_医師</t>
    <rPh sb="12" eb="14">
      <t>イシ</t>
    </rPh>
    <phoneticPr fontId="1"/>
  </si>
  <si>
    <t>栄養管理委員会_構成員_看護師</t>
    <rPh sb="12" eb="15">
      <t>カンゴシ</t>
    </rPh>
    <phoneticPr fontId="1"/>
  </si>
  <si>
    <t>栄養管理委員会_構成員_患者</t>
    <rPh sb="12" eb="14">
      <t>カンジャ</t>
    </rPh>
    <phoneticPr fontId="1"/>
  </si>
  <si>
    <t>栄養管理委員会_構成員_事務員</t>
    <rPh sb="12" eb="15">
      <t>ジムイン</t>
    </rPh>
    <phoneticPr fontId="1"/>
  </si>
  <si>
    <t>従事者の研修_有無</t>
    <rPh sb="0" eb="3">
      <t>ジュウジシャ</t>
    </rPh>
    <rPh sb="4" eb="6">
      <t>ケンシュウ</t>
    </rPh>
    <rPh sb="7" eb="9">
      <t>ウム</t>
    </rPh>
    <phoneticPr fontId="6"/>
  </si>
  <si>
    <t>従事者の研修_実施回数</t>
    <rPh sb="7" eb="9">
      <t>ジッシ</t>
    </rPh>
    <rPh sb="9" eb="11">
      <t>カイスウ</t>
    </rPh>
    <phoneticPr fontId="6"/>
  </si>
  <si>
    <t>従事者の研修_研修内容</t>
    <rPh sb="7" eb="9">
      <t>ケンシュウ</t>
    </rPh>
    <rPh sb="9" eb="11">
      <t>ナイヨウ</t>
    </rPh>
    <phoneticPr fontId="6"/>
  </si>
  <si>
    <t>給食数_朝食</t>
    <rPh sb="0" eb="2">
      <t>キュウショク</t>
    </rPh>
    <rPh sb="2" eb="3">
      <t>スウ</t>
    </rPh>
    <rPh sb="4" eb="6">
      <t>チョウショク</t>
    </rPh>
    <phoneticPr fontId="6"/>
  </si>
  <si>
    <t>給食数_昼食</t>
    <rPh sb="4" eb="6">
      <t>チュウショク</t>
    </rPh>
    <phoneticPr fontId="6"/>
  </si>
  <si>
    <t>給食数_夕食</t>
    <rPh sb="4" eb="6">
      <t>ユウショク</t>
    </rPh>
    <phoneticPr fontId="6"/>
  </si>
  <si>
    <t>給食数_その他</t>
    <rPh sb="6" eb="7">
      <t>タ</t>
    </rPh>
    <phoneticPr fontId="6"/>
  </si>
  <si>
    <t>給食数_合計</t>
    <rPh sb="4" eb="6">
      <t>ゴウケイ</t>
    </rPh>
    <phoneticPr fontId="6"/>
  </si>
  <si>
    <t>給食数_備考</t>
    <rPh sb="4" eb="6">
      <t>ビコウ</t>
    </rPh>
    <phoneticPr fontId="6"/>
  </si>
  <si>
    <t>給食対象者の状況_現在</t>
    <rPh sb="9" eb="11">
      <t>ゲンザイ</t>
    </rPh>
    <phoneticPr fontId="6"/>
  </si>
  <si>
    <t>給食対象者の状況_男１</t>
    <rPh sb="0" eb="2">
      <t>キュウショク</t>
    </rPh>
    <rPh sb="2" eb="5">
      <t>タイショウシャ</t>
    </rPh>
    <rPh sb="6" eb="8">
      <t>ジョウキョウ</t>
    </rPh>
    <rPh sb="9" eb="10">
      <t>オトコ</t>
    </rPh>
    <phoneticPr fontId="6"/>
  </si>
  <si>
    <t>給食対象者の状況_女１</t>
    <rPh sb="0" eb="2">
      <t>キュウショク</t>
    </rPh>
    <rPh sb="2" eb="5">
      <t>タイショウシャ</t>
    </rPh>
    <rPh sb="6" eb="8">
      <t>ジョウキョウ</t>
    </rPh>
    <rPh sb="9" eb="10">
      <t>オンナ</t>
    </rPh>
    <phoneticPr fontId="6"/>
  </si>
  <si>
    <t>給食対象者の状況_男２</t>
    <rPh sb="0" eb="2">
      <t>キュウショク</t>
    </rPh>
    <rPh sb="2" eb="5">
      <t>タイショウシャ</t>
    </rPh>
    <rPh sb="6" eb="8">
      <t>ジョウキョウ</t>
    </rPh>
    <rPh sb="9" eb="10">
      <t>オトコ</t>
    </rPh>
    <phoneticPr fontId="6"/>
  </si>
  <si>
    <t>給食対象者の状況_女２</t>
    <rPh sb="0" eb="2">
      <t>キュウショク</t>
    </rPh>
    <rPh sb="2" eb="5">
      <t>タイショウシャ</t>
    </rPh>
    <rPh sb="6" eb="8">
      <t>ジョウキョウ</t>
    </rPh>
    <rPh sb="9" eb="10">
      <t>オンナ</t>
    </rPh>
    <phoneticPr fontId="6"/>
  </si>
  <si>
    <t>給食対象者の状況_男３</t>
    <rPh sb="0" eb="2">
      <t>キュウショク</t>
    </rPh>
    <rPh sb="2" eb="5">
      <t>タイショウシャ</t>
    </rPh>
    <rPh sb="6" eb="8">
      <t>ジョウキョウ</t>
    </rPh>
    <rPh sb="9" eb="10">
      <t>オトコ</t>
    </rPh>
    <phoneticPr fontId="6"/>
  </si>
  <si>
    <t>給食対象者の状況_女３</t>
    <rPh sb="0" eb="2">
      <t>キュウショク</t>
    </rPh>
    <rPh sb="2" eb="5">
      <t>タイショウシャ</t>
    </rPh>
    <rPh sb="6" eb="8">
      <t>ジョウキョウ</t>
    </rPh>
    <rPh sb="9" eb="10">
      <t>オンナ</t>
    </rPh>
    <phoneticPr fontId="6"/>
  </si>
  <si>
    <t>給食対象者の状況_男４</t>
    <rPh sb="0" eb="2">
      <t>キュウショク</t>
    </rPh>
    <rPh sb="2" eb="5">
      <t>タイショウシャ</t>
    </rPh>
    <rPh sb="6" eb="8">
      <t>ジョウキョウ</t>
    </rPh>
    <rPh sb="9" eb="10">
      <t>オトコ</t>
    </rPh>
    <phoneticPr fontId="6"/>
  </si>
  <si>
    <t>給食対象者の状況_女４</t>
    <rPh sb="0" eb="2">
      <t>キュウショク</t>
    </rPh>
    <rPh sb="2" eb="5">
      <t>タイショウシャ</t>
    </rPh>
    <rPh sb="6" eb="8">
      <t>ジョウキョウ</t>
    </rPh>
    <rPh sb="9" eb="10">
      <t>オンナ</t>
    </rPh>
    <phoneticPr fontId="6"/>
  </si>
  <si>
    <t>給食対象者の状況_男５</t>
    <rPh sb="0" eb="2">
      <t>キュウショク</t>
    </rPh>
    <rPh sb="2" eb="5">
      <t>タイショウシャ</t>
    </rPh>
    <rPh sb="6" eb="8">
      <t>ジョウキョウ</t>
    </rPh>
    <rPh sb="9" eb="10">
      <t>オトコ</t>
    </rPh>
    <phoneticPr fontId="6"/>
  </si>
  <si>
    <t>給食対象者の状況_女５</t>
    <rPh sb="0" eb="2">
      <t>キュウショク</t>
    </rPh>
    <rPh sb="2" eb="5">
      <t>タイショウシャ</t>
    </rPh>
    <rPh sb="6" eb="8">
      <t>ジョウキョウ</t>
    </rPh>
    <rPh sb="9" eb="10">
      <t>オンナ</t>
    </rPh>
    <phoneticPr fontId="6"/>
  </si>
  <si>
    <t>給食対象者の状況_男６</t>
    <rPh sb="0" eb="2">
      <t>キュウショク</t>
    </rPh>
    <rPh sb="2" eb="5">
      <t>タイショウシャ</t>
    </rPh>
    <rPh sb="6" eb="8">
      <t>ジョウキョウ</t>
    </rPh>
    <rPh sb="9" eb="10">
      <t>オトコ</t>
    </rPh>
    <phoneticPr fontId="6"/>
  </si>
  <si>
    <t>給食対象者の状況_女６</t>
    <rPh sb="0" eb="2">
      <t>キュウショク</t>
    </rPh>
    <rPh sb="2" eb="5">
      <t>タイショウシャ</t>
    </rPh>
    <rPh sb="6" eb="8">
      <t>ジョウキョウ</t>
    </rPh>
    <rPh sb="9" eb="10">
      <t>オンナ</t>
    </rPh>
    <phoneticPr fontId="6"/>
  </si>
  <si>
    <t>給食対象者の状況_男７</t>
    <rPh sb="0" eb="2">
      <t>キュウショク</t>
    </rPh>
    <rPh sb="2" eb="5">
      <t>タイショウシャ</t>
    </rPh>
    <rPh sb="6" eb="8">
      <t>ジョウキョウ</t>
    </rPh>
    <rPh sb="9" eb="10">
      <t>オトコ</t>
    </rPh>
    <phoneticPr fontId="6"/>
  </si>
  <si>
    <t>給食対象者の状況_女７</t>
    <rPh sb="0" eb="2">
      <t>キュウショク</t>
    </rPh>
    <rPh sb="2" eb="5">
      <t>タイショウシャ</t>
    </rPh>
    <rPh sb="6" eb="8">
      <t>ジョウキョウ</t>
    </rPh>
    <rPh sb="9" eb="10">
      <t>オンナ</t>
    </rPh>
    <phoneticPr fontId="6"/>
  </si>
  <si>
    <t>給食対象者の状況_男８</t>
    <rPh sb="0" eb="2">
      <t>キュウショク</t>
    </rPh>
    <rPh sb="2" eb="5">
      <t>タイショウシャ</t>
    </rPh>
    <rPh sb="6" eb="8">
      <t>ジョウキョウ</t>
    </rPh>
    <rPh sb="9" eb="10">
      <t>オトコ</t>
    </rPh>
    <phoneticPr fontId="6"/>
  </si>
  <si>
    <t>給食対象者の状況_女８</t>
    <rPh sb="0" eb="2">
      <t>キュウショク</t>
    </rPh>
    <rPh sb="2" eb="5">
      <t>タイショウシャ</t>
    </rPh>
    <rPh sb="6" eb="8">
      <t>ジョウキョウ</t>
    </rPh>
    <rPh sb="9" eb="10">
      <t>オンナ</t>
    </rPh>
    <phoneticPr fontId="6"/>
  </si>
  <si>
    <t>給食対象者の状況_男９</t>
    <rPh sb="0" eb="2">
      <t>キュウショク</t>
    </rPh>
    <rPh sb="2" eb="5">
      <t>タイショウシャ</t>
    </rPh>
    <rPh sb="6" eb="8">
      <t>ジョウキョウ</t>
    </rPh>
    <rPh sb="9" eb="10">
      <t>オトコ</t>
    </rPh>
    <phoneticPr fontId="6"/>
  </si>
  <si>
    <t>給食対象者の状況_女９</t>
    <rPh sb="0" eb="2">
      <t>キュウショク</t>
    </rPh>
    <rPh sb="2" eb="5">
      <t>タイショウシャ</t>
    </rPh>
    <rPh sb="6" eb="8">
      <t>ジョウキョウ</t>
    </rPh>
    <rPh sb="9" eb="10">
      <t>オンナ</t>
    </rPh>
    <phoneticPr fontId="6"/>
  </si>
  <si>
    <t>給食対象者の状況_男１０</t>
    <rPh sb="0" eb="2">
      <t>キュウショク</t>
    </rPh>
    <rPh sb="2" eb="5">
      <t>タイショウシャ</t>
    </rPh>
    <rPh sb="6" eb="8">
      <t>ジョウキョウ</t>
    </rPh>
    <rPh sb="9" eb="10">
      <t>オトコ</t>
    </rPh>
    <phoneticPr fontId="6"/>
  </si>
  <si>
    <t>給食対象者の状況_女１０</t>
    <rPh sb="0" eb="2">
      <t>キュウショク</t>
    </rPh>
    <rPh sb="2" eb="5">
      <t>タイショウシャ</t>
    </rPh>
    <rPh sb="6" eb="8">
      <t>ジョウキョウ</t>
    </rPh>
    <rPh sb="9" eb="10">
      <t>オンナ</t>
    </rPh>
    <phoneticPr fontId="6"/>
  </si>
  <si>
    <t>給食対象者の状況_男１１</t>
    <rPh sb="0" eb="2">
      <t>キュウショク</t>
    </rPh>
    <rPh sb="2" eb="5">
      <t>タイショウシャ</t>
    </rPh>
    <rPh sb="6" eb="8">
      <t>ジョウキョウ</t>
    </rPh>
    <rPh sb="9" eb="10">
      <t>オトコ</t>
    </rPh>
    <phoneticPr fontId="6"/>
  </si>
  <si>
    <t>給食対象者の状況_女１１</t>
    <rPh sb="0" eb="2">
      <t>キュウショク</t>
    </rPh>
    <rPh sb="2" eb="5">
      <t>タイショウシャ</t>
    </rPh>
    <rPh sb="6" eb="8">
      <t>ジョウキョウ</t>
    </rPh>
    <rPh sb="9" eb="10">
      <t>オンナ</t>
    </rPh>
    <phoneticPr fontId="6"/>
  </si>
  <si>
    <t>給食対象者の状況_男１２</t>
    <rPh sb="0" eb="2">
      <t>キュウショク</t>
    </rPh>
    <rPh sb="2" eb="5">
      <t>タイショウシャ</t>
    </rPh>
    <rPh sb="6" eb="8">
      <t>ジョウキョウ</t>
    </rPh>
    <rPh sb="9" eb="10">
      <t>オトコ</t>
    </rPh>
    <phoneticPr fontId="6"/>
  </si>
  <si>
    <t>給食対象者の状況_女１２</t>
    <rPh sb="0" eb="2">
      <t>キュウショク</t>
    </rPh>
    <rPh sb="2" eb="5">
      <t>タイショウシャ</t>
    </rPh>
    <rPh sb="6" eb="8">
      <t>ジョウキョウ</t>
    </rPh>
    <rPh sb="9" eb="10">
      <t>オンナ</t>
    </rPh>
    <phoneticPr fontId="6"/>
  </si>
  <si>
    <t>栄養状態アセスメント_有無</t>
    <rPh sb="0" eb="2">
      <t>エイヨウ</t>
    </rPh>
    <rPh sb="2" eb="4">
      <t>ジョウタイ</t>
    </rPh>
    <rPh sb="11" eb="13">
      <t>ウム</t>
    </rPh>
    <phoneticPr fontId="6"/>
  </si>
  <si>
    <t>栄養状態アセスメント_対象</t>
    <rPh sb="0" eb="2">
      <t>エイヨウ</t>
    </rPh>
    <rPh sb="2" eb="4">
      <t>ジョウタイ</t>
    </rPh>
    <rPh sb="11" eb="13">
      <t>タイショウ</t>
    </rPh>
    <phoneticPr fontId="6"/>
  </si>
  <si>
    <t>栄養状態アセスメント_把握項目_身長</t>
    <rPh sb="0" eb="2">
      <t>エイヨウ</t>
    </rPh>
    <rPh sb="2" eb="4">
      <t>ジョウタイ</t>
    </rPh>
    <rPh sb="11" eb="13">
      <t>ハアク</t>
    </rPh>
    <rPh sb="13" eb="15">
      <t>コウモク</t>
    </rPh>
    <rPh sb="16" eb="18">
      <t>シンチョウ</t>
    </rPh>
    <phoneticPr fontId="6"/>
  </si>
  <si>
    <t>栄養状態アセスメント_把握項目_体重</t>
    <rPh sb="16" eb="18">
      <t>タイジュウ</t>
    </rPh>
    <phoneticPr fontId="6"/>
  </si>
  <si>
    <t>栄養状態アセスメント_把握項目_ＢＭＩ</t>
    <phoneticPr fontId="6"/>
  </si>
  <si>
    <t>栄養状態アセスメント_把握項目_身体活動レベル</t>
    <rPh sb="16" eb="18">
      <t>シンタイ</t>
    </rPh>
    <rPh sb="18" eb="20">
      <t>カツドウ</t>
    </rPh>
    <phoneticPr fontId="6"/>
  </si>
  <si>
    <t>栄養状態アセスメント_把握項目_血清アルブミン値</t>
    <rPh sb="16" eb="18">
      <t>ケッセイ</t>
    </rPh>
    <rPh sb="23" eb="24">
      <t>アタイ</t>
    </rPh>
    <phoneticPr fontId="6"/>
  </si>
  <si>
    <t>栄養状態アセスメント_把握項目_生活習慣</t>
    <rPh sb="16" eb="18">
      <t>セイカツ</t>
    </rPh>
    <rPh sb="18" eb="20">
      <t>シュウカン</t>
    </rPh>
    <phoneticPr fontId="6"/>
  </si>
  <si>
    <t>栄養状態アセスメント_把握項目_その他</t>
    <rPh sb="18" eb="19">
      <t>タ</t>
    </rPh>
    <phoneticPr fontId="6"/>
  </si>
  <si>
    <t>栄養状態アセスメント_把握項目_その他内容</t>
    <rPh sb="18" eb="19">
      <t>タ</t>
    </rPh>
    <rPh sb="19" eb="21">
      <t>ナイヨウ</t>
    </rPh>
    <phoneticPr fontId="6"/>
  </si>
  <si>
    <t>約束食事箋</t>
    <phoneticPr fontId="6"/>
  </si>
  <si>
    <t>ＮＳＴ等の導入_有無</t>
    <rPh sb="3" eb="4">
      <t>ナド</t>
    </rPh>
    <rPh sb="5" eb="7">
      <t>ドウニュウ</t>
    </rPh>
    <rPh sb="8" eb="10">
      <t>ウム</t>
    </rPh>
    <phoneticPr fontId="6"/>
  </si>
  <si>
    <t>ＮＳＴ等の導入_ＮＳＴ</t>
    <rPh sb="3" eb="4">
      <t>ナド</t>
    </rPh>
    <rPh sb="5" eb="7">
      <t>ドウニュウ</t>
    </rPh>
    <phoneticPr fontId="6"/>
  </si>
  <si>
    <t>ＮＳＴ等の導入_ＮＳＴ件数</t>
    <rPh sb="11" eb="13">
      <t>ケンスウ</t>
    </rPh>
    <phoneticPr fontId="6"/>
  </si>
  <si>
    <t>ＮＳＴ等の導入_その他</t>
    <rPh sb="10" eb="11">
      <t>タ</t>
    </rPh>
    <phoneticPr fontId="6"/>
  </si>
  <si>
    <t>ＮＳＴ等の導入_その他内容</t>
    <rPh sb="10" eb="11">
      <t>タ</t>
    </rPh>
    <rPh sb="11" eb="13">
      <t>ナイヨウ</t>
    </rPh>
    <phoneticPr fontId="6"/>
  </si>
  <si>
    <t>ＮＳＴ等の導入_その他件数</t>
    <rPh sb="10" eb="11">
      <t>タ</t>
    </rPh>
    <rPh sb="11" eb="13">
      <t>ケンスウ</t>
    </rPh>
    <phoneticPr fontId="6"/>
  </si>
  <si>
    <t>食種_一般食_常食</t>
    <rPh sb="0" eb="1">
      <t>ショク</t>
    </rPh>
    <rPh sb="1" eb="2">
      <t>シュ</t>
    </rPh>
    <rPh sb="3" eb="5">
      <t>イッパン</t>
    </rPh>
    <rPh sb="5" eb="6">
      <t>ショク</t>
    </rPh>
    <rPh sb="7" eb="8">
      <t>ツネ</t>
    </rPh>
    <rPh sb="8" eb="9">
      <t>ショク</t>
    </rPh>
    <phoneticPr fontId="6"/>
  </si>
  <si>
    <t>食種_一般食_軟食</t>
    <rPh sb="7" eb="8">
      <t>ヤワ</t>
    </rPh>
    <rPh sb="8" eb="9">
      <t>ショク</t>
    </rPh>
    <phoneticPr fontId="6"/>
  </si>
  <si>
    <t>食種_一般食_流動食</t>
    <rPh sb="7" eb="9">
      <t>リュウドウ</t>
    </rPh>
    <rPh sb="9" eb="10">
      <t>ショク</t>
    </rPh>
    <phoneticPr fontId="6"/>
  </si>
  <si>
    <t>食種_特別食</t>
    <rPh sb="3" eb="5">
      <t>トクベツ</t>
    </rPh>
    <rPh sb="5" eb="6">
      <t>ショク</t>
    </rPh>
    <phoneticPr fontId="6"/>
  </si>
  <si>
    <t>入院時食事医療等_特別食加算</t>
    <rPh sb="0" eb="2">
      <t>ニュウイン</t>
    </rPh>
    <rPh sb="2" eb="3">
      <t>ジ</t>
    </rPh>
    <rPh sb="3" eb="5">
      <t>ショクジ</t>
    </rPh>
    <rPh sb="5" eb="7">
      <t>イリョウ</t>
    </rPh>
    <rPh sb="7" eb="8">
      <t>ナド</t>
    </rPh>
    <rPh sb="9" eb="11">
      <t>トクベツ</t>
    </rPh>
    <rPh sb="11" eb="12">
      <t>ショク</t>
    </rPh>
    <rPh sb="12" eb="14">
      <t>カサン</t>
    </rPh>
    <phoneticPr fontId="6"/>
  </si>
  <si>
    <t>入院時食事医療等_食堂加算</t>
    <rPh sb="9" eb="11">
      <t>ショクドウ</t>
    </rPh>
    <rPh sb="11" eb="13">
      <t>カサン</t>
    </rPh>
    <phoneticPr fontId="6"/>
  </si>
  <si>
    <t>入院時食事医療等_特別メニュー</t>
    <rPh sb="9" eb="11">
      <t>トクベツ</t>
    </rPh>
    <phoneticPr fontId="6"/>
  </si>
  <si>
    <t>入院時食事医療等_栄養管理計画実施率</t>
    <rPh sb="9" eb="11">
      <t>エイヨウ</t>
    </rPh>
    <rPh sb="11" eb="13">
      <t>カンリ</t>
    </rPh>
    <rPh sb="13" eb="15">
      <t>ケイカク</t>
    </rPh>
    <rPh sb="15" eb="17">
      <t>ジッシ</t>
    </rPh>
    <rPh sb="17" eb="18">
      <t>リツ</t>
    </rPh>
    <phoneticPr fontId="6"/>
  </si>
  <si>
    <t>平均給与栄養量_対象_朝食</t>
    <rPh sb="0" eb="2">
      <t>ヘイキン</t>
    </rPh>
    <rPh sb="2" eb="4">
      <t>キュウヨ</t>
    </rPh>
    <rPh sb="4" eb="6">
      <t>エイヨウ</t>
    </rPh>
    <rPh sb="6" eb="7">
      <t>リョウ</t>
    </rPh>
    <rPh sb="8" eb="10">
      <t>タイショウ</t>
    </rPh>
    <rPh sb="11" eb="13">
      <t>チョウショク</t>
    </rPh>
    <phoneticPr fontId="6"/>
  </si>
  <si>
    <t>平均給与栄養量_対象_昼食</t>
    <rPh sb="11" eb="13">
      <t>チュウショク</t>
    </rPh>
    <phoneticPr fontId="6"/>
  </si>
  <si>
    <t>平均給与栄養量_対象_夕食</t>
    <rPh sb="11" eb="13">
      <t>ユウショク</t>
    </rPh>
    <phoneticPr fontId="6"/>
  </si>
  <si>
    <t>平均給与栄養量_対象_おやつ</t>
    <phoneticPr fontId="6"/>
  </si>
  <si>
    <t>平均給与栄養量_対象_その他</t>
    <rPh sb="13" eb="14">
      <t>タ</t>
    </rPh>
    <phoneticPr fontId="6"/>
  </si>
  <si>
    <t>栄養教育_個別指導_入院_延べ人数</t>
    <rPh sb="0" eb="2">
      <t>エイヨウ</t>
    </rPh>
    <rPh sb="2" eb="4">
      <t>キョウイク</t>
    </rPh>
    <rPh sb="5" eb="7">
      <t>コベツ</t>
    </rPh>
    <rPh sb="7" eb="9">
      <t>シドウ</t>
    </rPh>
    <rPh sb="10" eb="12">
      <t>ニュウイン</t>
    </rPh>
    <rPh sb="13" eb="14">
      <t>ノ</t>
    </rPh>
    <rPh sb="15" eb="16">
      <t>ニン</t>
    </rPh>
    <rPh sb="16" eb="17">
      <t>スウ</t>
    </rPh>
    <phoneticPr fontId="6"/>
  </si>
  <si>
    <t>栄養教育_個別指導_外来_延べ人数</t>
    <rPh sb="0" eb="2">
      <t>エイヨウ</t>
    </rPh>
    <rPh sb="2" eb="4">
      <t>キョウイク</t>
    </rPh>
    <rPh sb="5" eb="7">
      <t>コベツ</t>
    </rPh>
    <rPh sb="7" eb="9">
      <t>シドウ</t>
    </rPh>
    <rPh sb="10" eb="12">
      <t>ガイライ</t>
    </rPh>
    <rPh sb="13" eb="14">
      <t>ノ</t>
    </rPh>
    <rPh sb="15" eb="16">
      <t>ニン</t>
    </rPh>
    <rPh sb="16" eb="17">
      <t>スウ</t>
    </rPh>
    <phoneticPr fontId="6"/>
  </si>
  <si>
    <t>栄養教育_個別指導_在宅_延べ人数</t>
    <rPh sb="0" eb="2">
      <t>エイヨウ</t>
    </rPh>
    <rPh sb="2" eb="4">
      <t>キョウイク</t>
    </rPh>
    <rPh sb="5" eb="7">
      <t>コベツ</t>
    </rPh>
    <rPh sb="7" eb="9">
      <t>シドウ</t>
    </rPh>
    <rPh sb="10" eb="12">
      <t>ザイタク</t>
    </rPh>
    <rPh sb="13" eb="14">
      <t>ノ</t>
    </rPh>
    <rPh sb="15" eb="16">
      <t>ニン</t>
    </rPh>
    <rPh sb="16" eb="17">
      <t>スウ</t>
    </rPh>
    <phoneticPr fontId="6"/>
  </si>
  <si>
    <t>栄養教育_集団指導_入院_延べ人数</t>
    <rPh sb="0" eb="2">
      <t>エイヨウ</t>
    </rPh>
    <rPh sb="2" eb="4">
      <t>キョウイク</t>
    </rPh>
    <rPh sb="5" eb="7">
      <t>シュウダン</t>
    </rPh>
    <rPh sb="7" eb="9">
      <t>シドウ</t>
    </rPh>
    <rPh sb="10" eb="12">
      <t>ニュウイン</t>
    </rPh>
    <rPh sb="13" eb="14">
      <t>ノ</t>
    </rPh>
    <rPh sb="15" eb="16">
      <t>ニン</t>
    </rPh>
    <rPh sb="16" eb="17">
      <t>スウ</t>
    </rPh>
    <phoneticPr fontId="6"/>
  </si>
  <si>
    <t>栄養教育_集団指導_外来_延べ人数</t>
    <rPh sb="0" eb="2">
      <t>エイヨウ</t>
    </rPh>
    <rPh sb="2" eb="4">
      <t>キョウイク</t>
    </rPh>
    <rPh sb="5" eb="7">
      <t>シュウダン</t>
    </rPh>
    <rPh sb="7" eb="9">
      <t>シドウ</t>
    </rPh>
    <rPh sb="10" eb="12">
      <t>ガイライ</t>
    </rPh>
    <rPh sb="13" eb="14">
      <t>ノ</t>
    </rPh>
    <rPh sb="15" eb="16">
      <t>ニン</t>
    </rPh>
    <rPh sb="16" eb="17">
      <t>スウ</t>
    </rPh>
    <phoneticPr fontId="6"/>
  </si>
  <si>
    <t>EIG67021</t>
    <phoneticPr fontId="3"/>
  </si>
  <si>
    <t>施設_電話番号</t>
    <phoneticPr fontId="6"/>
  </si>
  <si>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</si>
  <si>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</si>
  <si>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</si>
  <si>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</si>
  <si>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</si>
  <si>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</si>
  <si>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</si>
  <si>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</si>
  <si>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</si>
  <si>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</si>
  <si>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</si>
  <si>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</si>
  <si>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</si>
  <si>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</si>
  <si>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</si>
  <si>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</si>
  <si>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</si>
  <si>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</si>
  <si>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</si>
  <si>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</si>
  <si>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</si>
  <si>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</si>
  <si>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</si>
  <si>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</si>
  <si>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</si>
  <si>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</si>
  <si>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</si>
  <si>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</si>
  <si>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</si>
  <si>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</si>
  <si>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</si>
  <si>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</si>
  <si>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</si>
  <si>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</si>
  <si>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</si>
  <si>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</si>
  <si>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</si>
  <si>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</si>
  <si>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</si>
  <si>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</si>
  <si>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</si>
  <si>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</si>
  <si>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</si>
  <si>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</si>
  <si>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</si>
  <si>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</si>
  <si>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</si>
  <si>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</si>
  <si>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</si>
  <si>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</si>
  <si>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</si>
  <si>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</si>
  <si>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</si>
  <si>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</si>
  <si>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</si>
  <si>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</si>
  <si>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</si>
  <si>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</si>
  <si>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</si>
  <si>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</si>
  <si>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</si>
  <si>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</si>
  <si>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</si>
  <si>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</si>
  <si>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</si>
  <si>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</si>
  <si>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</si>
  <si>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</si>
  <si>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</si>
  <si>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</si>
  <si>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</si>
  <si>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</si>
  <si>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</si>
  <si>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</si>
  <si>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</si>
  <si>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</si>
  <si>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</si>
  <si>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</si>
  <si>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</si>
  <si>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</si>
  <si>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</si>
  <si>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</si>
  <si>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</si>
  <si>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</si>
  <si>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</si>
  <si>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</si>
  <si>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</si>
  <si>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</si>
  <si>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</si>
  <si>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</si>
  <si>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</si>
  <si>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</si>
  <si>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</si>
  <si>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管理者</t>
  </si>
  <si>
    <t>01010001:薬剤師</t>
  </si>
  <si>
    <t>01010002:登録販売者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</si>
  <si>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</si>
  <si>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</si>
  <si>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</si>
  <si>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</si>
  <si>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</si>
  <si>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</si>
  <si>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</si>
  <si>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</si>
  <si>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</si>
  <si>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</si>
  <si>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</si>
  <si>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</si>
  <si>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</si>
  <si>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</si>
  <si>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</si>
  <si>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</si>
  <si>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</si>
  <si>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</si>
  <si>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</si>
  <si>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</si>
  <si>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</si>
  <si>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</si>
  <si>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</si>
  <si>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</si>
  <si>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</si>
  <si>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</si>
  <si>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</si>
  <si>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</si>
  <si>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</si>
  <si>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</si>
  <si>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</si>
  <si>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</si>
  <si>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</si>
  <si>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</si>
  <si>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</si>
  <si>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</si>
  <si>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</si>
  <si>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</si>
  <si>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</si>
  <si>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</si>
  <si>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</si>
  <si>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</si>
  <si>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</si>
  <si>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</si>
  <si>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</si>
  <si>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</si>
  <si>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</si>
  <si>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</si>
  <si>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</si>
  <si>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</si>
  <si>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</si>
  <si>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</si>
  <si>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</si>
  <si>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</si>
  <si>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</si>
  <si>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</si>
  <si>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</si>
  <si>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</si>
  <si>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</si>
  <si>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</si>
  <si>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</si>
  <si>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</si>
  <si>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</si>
  <si>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</si>
  <si>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</si>
  <si>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</si>
  <si>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</si>
  <si>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</si>
  <si>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</si>
  <si>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</si>
  <si>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</si>
  <si>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</si>
  <si>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</si>
  <si>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</si>
  <si>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</si>
  <si>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</si>
  <si>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</si>
  <si>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</si>
  <si>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</si>
  <si>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</si>
  <si>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</si>
  <si>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</si>
  <si>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</si>
  <si>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</si>
  <si>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</si>
  <si>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</si>
  <si>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</si>
  <si>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</si>
  <si>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</si>
  <si>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</si>
  <si>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</si>
  <si>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</si>
  <si>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</si>
  <si>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</si>
  <si>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</si>
  <si>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</si>
  <si>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</si>
  <si>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</si>
  <si>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</si>
  <si>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</si>
  <si>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</si>
  <si>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</si>
  <si>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</si>
  <si>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</si>
  <si>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</si>
  <si>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</si>
  <si>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</si>
  <si>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</si>
  <si>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</si>
  <si>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</si>
  <si>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</si>
  <si>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</si>
  <si>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</si>
  <si>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</si>
  <si>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</si>
  <si>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</si>
  <si>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</si>
  <si>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</si>
  <si>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</si>
  <si>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</si>
  <si>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</si>
  <si>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</si>
  <si>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</si>
  <si>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</si>
  <si>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</si>
  <si>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</si>
  <si>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</si>
  <si>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</si>
  <si>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</si>
  <si>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</si>
  <si>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</si>
  <si>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</si>
  <si>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</si>
  <si>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</si>
  <si>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</si>
  <si>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</si>
  <si>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</si>
  <si>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</si>
  <si>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</si>
  <si>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</si>
  <si>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</si>
  <si>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</si>
  <si>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</si>
  <si>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</si>
  <si>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</si>
  <si>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</si>
  <si>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</si>
  <si>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</si>
  <si>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</si>
  <si>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</si>
  <si>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</si>
  <si>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</si>
  <si>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</si>
  <si>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</si>
  <si>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</si>
  <si>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</si>
  <si>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</si>
  <si>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</si>
  <si>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</si>
  <si>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</si>
  <si>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</si>
  <si>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</si>
  <si>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</si>
  <si>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</si>
  <si>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</si>
  <si>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</si>
  <si>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</si>
  <si>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</si>
  <si>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</si>
  <si>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</si>
  <si>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</si>
  <si>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</si>
  <si>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</si>
  <si>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</si>
  <si>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</si>
  <si>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</si>
  <si>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</si>
  <si>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</si>
  <si>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</si>
  <si>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</si>
  <si>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</si>
  <si>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</si>
  <si>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01:デジタルカメラ＋ＰＣ及びインターネット回線＋電話機及び電話回線</t>
  </si>
  <si>
    <t>02:デジタルカメラ＋ＰＣ及びインターネット回線</t>
  </si>
  <si>
    <t>03:デジタルカメラ＋電話機及び電話回線</t>
  </si>
  <si>
    <t>04:ＰＣ及びインターネット回線＋電話機及び電話回線</t>
  </si>
  <si>
    <t>05:デジタルカメラ</t>
  </si>
  <si>
    <t>06:ＰＣ及びインターネット回線</t>
  </si>
  <si>
    <t>07:電話機及び電話回線</t>
  </si>
  <si>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</si>
  <si>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</si>
  <si>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</si>
  <si>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</si>
  <si>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</si>
  <si>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</si>
  <si>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</si>
  <si>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</si>
  <si>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</si>
  <si>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</si>
  <si>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</si>
  <si>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</si>
  <si>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</si>
  <si>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</si>
  <si>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</si>
  <si>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</si>
  <si>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</si>
  <si>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</si>
  <si>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</si>
  <si>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</si>
  <si>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処理区分</t>
  </si>
  <si>
    <t>設定No</t>
  </si>
  <si>
    <t>Excelセル名</t>
  </si>
  <si>
    <t>11636</t>
  </si>
  <si>
    <t>1</t>
  </si>
  <si>
    <t>0</t>
  </si>
  <si>
    <t>20221201182956</t>
  </si>
  <si>
    <t>999999</t>
  </si>
  <si>
    <t>::1</t>
  </si>
  <si>
    <t>政令４９条の対象施設</t>
  </si>
  <si>
    <t>政令４９条のみなし備考欄</t>
  </si>
  <si>
    <t>薬価対象施設</t>
  </si>
  <si>
    <t>特定保険材料</t>
  </si>
  <si>
    <t>麻薬小売業の有無</t>
  </si>
  <si>
    <t>向精神薬小売業のみなし免許</t>
  </si>
  <si>
    <t>放射性医薬品の取扱有無</t>
  </si>
  <si>
    <t>高度管理販売_賃借業</t>
  </si>
  <si>
    <t>記事</t>
  </si>
  <si>
    <t>備考</t>
  </si>
  <si>
    <t>予備チェック１</t>
  </si>
  <si>
    <t>予備チェック２</t>
  </si>
  <si>
    <t>予備チェック３</t>
  </si>
  <si>
    <t>予備チェック４</t>
  </si>
  <si>
    <t>予備チェック５</t>
  </si>
  <si>
    <t>予備項目１</t>
  </si>
  <si>
    <t>予備項目２</t>
  </si>
  <si>
    <t>予備項目３</t>
  </si>
  <si>
    <t>予備項目４</t>
  </si>
  <si>
    <t>予備項目５</t>
  </si>
  <si>
    <t>その他兼営事業</t>
  </si>
  <si>
    <t>新規作成日時</t>
  </si>
  <si>
    <t>新規作成者</t>
  </si>
  <si>
    <t>新規作成端末</t>
  </si>
  <si>
    <t>変更日時</t>
  </si>
  <si>
    <t>変更者</t>
  </si>
  <si>
    <t>変更端末</t>
  </si>
  <si>
    <t>業種コード</t>
  </si>
  <si>
    <t>登録順番号</t>
  </si>
  <si>
    <t>保健所コード</t>
  </si>
  <si>
    <t>状態フラグ</t>
  </si>
  <si>
    <t>収受番号</t>
  </si>
  <si>
    <t>申請事由</t>
  </si>
  <si>
    <t>申請書類コード</t>
  </si>
  <si>
    <t>申請コード</t>
  </si>
  <si>
    <t>薬務課受付日</t>
  </si>
  <si>
    <t>収受年月日</t>
  </si>
  <si>
    <t>申請・届日</t>
  </si>
  <si>
    <t>調査年月日</t>
  </si>
  <si>
    <t>起案日</t>
  </si>
  <si>
    <t>決裁日</t>
  </si>
  <si>
    <t>施行日</t>
  </si>
  <si>
    <t>書換え交付日</t>
  </si>
  <si>
    <t>再交付日</t>
  </si>
  <si>
    <t>進達日</t>
  </si>
  <si>
    <t>返納日</t>
  </si>
  <si>
    <t>変更年月日</t>
  </si>
  <si>
    <t>証紙手数料</t>
  </si>
  <si>
    <t>確認日</t>
  </si>
  <si>
    <t>文書番号</t>
  </si>
  <si>
    <t>特例取扱品目更新区分</t>
  </si>
  <si>
    <t>初回許可年月日</t>
  </si>
  <si>
    <t>有効開始年月日</t>
  </si>
  <si>
    <t>有効終了年月日</t>
  </si>
  <si>
    <t>許可番号文字列</t>
  </si>
  <si>
    <t>許可番号文字列２</t>
  </si>
  <si>
    <t>許可番号年度</t>
  </si>
  <si>
    <t>許可番号１</t>
  </si>
  <si>
    <t>許可番号２</t>
  </si>
  <si>
    <t>許可番号３</t>
  </si>
  <si>
    <t>許可番号４</t>
  </si>
  <si>
    <t>発出番号</t>
  </si>
  <si>
    <t>指令番号</t>
  </si>
  <si>
    <t>休止年月日</t>
  </si>
  <si>
    <t>再開年月日</t>
  </si>
  <si>
    <t>取下年月日</t>
  </si>
  <si>
    <t>不許可年月日</t>
  </si>
  <si>
    <t>不許可</t>
  </si>
  <si>
    <t>取下げ</t>
  </si>
  <si>
    <t>遅延理由書提出</t>
  </si>
  <si>
    <t>施設_全国地方公共団体コード</t>
  </si>
  <si>
    <t>施設_郵便番号</t>
  </si>
  <si>
    <t>施設_地区コード</t>
  </si>
  <si>
    <t>施設_所在地１</t>
  </si>
  <si>
    <t>施設_所在地２</t>
  </si>
  <si>
    <t>施設_所在地３</t>
  </si>
  <si>
    <t>施設_所在地４</t>
  </si>
  <si>
    <t>施設_検索用_所在地</t>
  </si>
  <si>
    <t>施設_気付</t>
  </si>
  <si>
    <t>施設_電話番号１</t>
  </si>
  <si>
    <t>施設_電話番号２</t>
  </si>
  <si>
    <t>施設_ＦＡＸ</t>
  </si>
  <si>
    <t>施設_Ｅｍａｉｌ</t>
  </si>
  <si>
    <t>施設_名称_当て字</t>
  </si>
  <si>
    <t>施設_名称カナ</t>
  </si>
  <si>
    <t>施設_配置販売業_施設番号</t>
  </si>
  <si>
    <t>施設_配置販売業_種別</t>
  </si>
  <si>
    <t>施設_配置販売業_許可番号</t>
  </si>
  <si>
    <t>施設_配置販売業_許可年月日</t>
  </si>
  <si>
    <t>申請者コード</t>
  </si>
  <si>
    <t>申請者_全国地方公共団体コード</t>
  </si>
  <si>
    <t>申請者_郵便番号</t>
  </si>
  <si>
    <t>申請者_所在地１</t>
  </si>
  <si>
    <t>申請者_所在地２</t>
  </si>
  <si>
    <t>申請者_所在地３</t>
  </si>
  <si>
    <t>申請者_所在地４</t>
  </si>
  <si>
    <t>申請者_気付</t>
  </si>
  <si>
    <t>申請者_電話番号1</t>
  </si>
  <si>
    <t>申請者_電話番号2</t>
  </si>
  <si>
    <t>申請者_ＦＡＸ</t>
  </si>
  <si>
    <t>申請者_氏名</t>
  </si>
  <si>
    <t>申請者_氏名_当て字</t>
  </si>
  <si>
    <t>申請者_氏名カナ</t>
  </si>
  <si>
    <t>申請者_生年月日</t>
  </si>
  <si>
    <t>申請者_資格</t>
  </si>
  <si>
    <t>法人フラグ</t>
  </si>
  <si>
    <t>代表者フラグ</t>
  </si>
  <si>
    <t>代表者_氏名</t>
  </si>
  <si>
    <t>代表者_氏名_当て字</t>
  </si>
  <si>
    <t>代表者_職名</t>
  </si>
  <si>
    <t>薬_1日平均取扱処方せん数</t>
  </si>
  <si>
    <t>薬_取扱処方せん数</t>
  </si>
  <si>
    <t>薬_営業日数</t>
  </si>
  <si>
    <t>薬_健康サポート_該当</t>
  </si>
  <si>
    <t>薬_健康サポート_該当日</t>
  </si>
  <si>
    <t>薬_健康サポート_解除日</t>
  </si>
  <si>
    <t>薬_薬剤師不在時間の有無</t>
  </si>
  <si>
    <t>薬局開設者職種</t>
  </si>
  <si>
    <t>情報提供場所数</t>
  </si>
  <si>
    <t>情報提供場所数_第一類</t>
  </si>
  <si>
    <t>薬_第一類取り扱いの有無</t>
  </si>
  <si>
    <t>店舗販売業取扱品目</t>
  </si>
  <si>
    <t>冷暗貯蔵医薬品取扱いの有無</t>
  </si>
  <si>
    <t>毒薬取扱いの有無</t>
  </si>
  <si>
    <t>無菌調剤室有無</t>
  </si>
  <si>
    <t>無菌調剤室共用</t>
  </si>
  <si>
    <t>共同利用する薬局名称１</t>
  </si>
  <si>
    <t>共同利用する薬局１_所在地</t>
  </si>
  <si>
    <t>共同利用する薬局名称２</t>
  </si>
  <si>
    <t>共同利用する薬局２_所在地</t>
  </si>
  <si>
    <t>郵便等販売の有無</t>
  </si>
  <si>
    <t>郵便等販売の販売方法</t>
  </si>
  <si>
    <t>郵便等販売の配達方法</t>
  </si>
  <si>
    <t>管理医療機器特定区分</t>
  </si>
  <si>
    <t>管理医療機器の取扱区分</t>
  </si>
  <si>
    <t>管理医療機器の管理者氏名</t>
  </si>
  <si>
    <t>管理医療機器の届出番号</t>
  </si>
  <si>
    <t>みなし管理医療機器</t>
  </si>
  <si>
    <t>管理者の資格</t>
  </si>
  <si>
    <t>管理者登録番号</t>
  </si>
  <si>
    <t>管理者設置年月日</t>
  </si>
  <si>
    <t>管理医療機器管理者_全国地方公共団体コード</t>
  </si>
  <si>
    <t>管理医療機器管理者_郵便番号</t>
  </si>
  <si>
    <t>管理医療機器管理者_所在地１</t>
  </si>
  <si>
    <t>管理医療機器管理者_所在地２</t>
  </si>
  <si>
    <t>管理医療機器管理者_所在地３</t>
  </si>
  <si>
    <t>管理医療機器管理者_所在地４</t>
  </si>
  <si>
    <t>管理医療機器管理者_気付</t>
  </si>
  <si>
    <t>承認品目数</t>
  </si>
  <si>
    <t>閉鎖設備有無</t>
  </si>
  <si>
    <t>販売名</t>
  </si>
  <si>
    <t>ＵＲＬ</t>
  </si>
  <si>
    <t>その他の営業日</t>
  </si>
  <si>
    <t>その他の休業日</t>
  </si>
  <si>
    <t>週あたりの営業時間</t>
  </si>
  <si>
    <t>週あたりの医薬品販売時間</t>
  </si>
  <si>
    <t>週あたりの第一類販売時間</t>
  </si>
  <si>
    <t>緊急時連絡先</t>
  </si>
  <si>
    <t>相談時連絡先</t>
  </si>
  <si>
    <t>医薬品区分_店舗_要指導</t>
  </si>
  <si>
    <t>医薬品区分_店舗_第１類</t>
  </si>
  <si>
    <t>医薬品区分_店舗_指定第２類</t>
  </si>
  <si>
    <t>医薬品区分_店舗_第２類</t>
  </si>
  <si>
    <t>医薬品区分_店舗_第３類</t>
  </si>
  <si>
    <t>医薬品区分_店舗_製販</t>
  </si>
  <si>
    <t>医薬品区分_店舗_医療用</t>
  </si>
  <si>
    <t>医薬品区分_特定_要指導</t>
  </si>
  <si>
    <t>医薬品区分_特定_第１類</t>
  </si>
  <si>
    <t>医薬品区分_特定_指定第２類</t>
  </si>
  <si>
    <t>医薬品区分_特定_第２類</t>
  </si>
  <si>
    <t>医薬品区分_特定_第３類</t>
  </si>
  <si>
    <t>医薬品区分_特定_製販</t>
  </si>
  <si>
    <t>医薬品区分_特定_医療用</t>
  </si>
  <si>
    <t>特定_販売方法_ネット</t>
  </si>
  <si>
    <t>特定_販売方法_電話</t>
  </si>
  <si>
    <t>特定_販売方法_FAX</t>
  </si>
  <si>
    <t>特定_販売方法_カタログ</t>
  </si>
  <si>
    <t>特定_販売方法_その他</t>
  </si>
  <si>
    <t>特定_ネット広告有無</t>
  </si>
  <si>
    <t>特定_ネット広告_電話</t>
  </si>
  <si>
    <t>特定_ネット広告_FAX</t>
  </si>
  <si>
    <t>特定_ネット広告_Email</t>
  </si>
  <si>
    <t>特定_監視設備</t>
  </si>
  <si>
    <t>特定_監視設備その他</t>
  </si>
  <si>
    <t>特定_特記事項</t>
  </si>
  <si>
    <t>特定_種類_ネット</t>
  </si>
  <si>
    <t>特定_種類_電話</t>
  </si>
  <si>
    <t>特定_種類_カタログ</t>
  </si>
  <si>
    <t>特定_種類_その他</t>
  </si>
  <si>
    <t>特定_種類_その他内容</t>
  </si>
  <si>
    <t>製販_承認・届出区分</t>
  </si>
  <si>
    <t>承認日</t>
  </si>
  <si>
    <t>承認番号文字列</t>
  </si>
  <si>
    <t>承認番号１</t>
  </si>
  <si>
    <t>承認番号２</t>
  </si>
  <si>
    <t>承認番号３</t>
  </si>
  <si>
    <t>承認番号４</t>
  </si>
  <si>
    <t>承認番号５</t>
  </si>
  <si>
    <t>承認番号連番</t>
  </si>
  <si>
    <t>製販_トータル承認品目数</t>
  </si>
  <si>
    <t>製販_今回入力承認品目数</t>
  </si>
  <si>
    <t>製販_届出返納日</t>
  </si>
  <si>
    <t>製販_届出品目</t>
  </si>
  <si>
    <t>製販_承認備考</t>
  </si>
  <si>
    <t>営業所面積</t>
  </si>
  <si>
    <t>医薬品保管設備_面積</t>
  </si>
  <si>
    <t>分置倉庫_面積</t>
  </si>
  <si>
    <t>卸売_卸形態</t>
  </si>
  <si>
    <t>卸売_卸形態_その他</t>
  </si>
  <si>
    <t>卸売_小規模卸_平均販売金額</t>
  </si>
  <si>
    <t>卸売_小規模卸_平均販売品目</t>
  </si>
  <si>
    <t>卸売_小規模卸_在庫金額</t>
  </si>
  <si>
    <t>卸売_小規模卸_在庫品目</t>
  </si>
  <si>
    <t>卸売_小規模卸_従業員数</t>
  </si>
  <si>
    <t>卸売_小規模卸_点数</t>
  </si>
  <si>
    <t>卸売_小規模卸_面積基準</t>
  </si>
  <si>
    <t>販売先変更許可の有無</t>
  </si>
  <si>
    <t>変更販売先</t>
  </si>
  <si>
    <t>薬種_新旧区分</t>
  </si>
  <si>
    <t>特例_指定日</t>
  </si>
  <si>
    <t>特例_指定番号文字列</t>
  </si>
  <si>
    <t>特例_変更追加区分</t>
  </si>
  <si>
    <t>特例_取扱品目</t>
  </si>
  <si>
    <t>特例_品目申請内容</t>
  </si>
  <si>
    <t>機器_取扱品目</t>
  </si>
  <si>
    <t>中古品の販売有無</t>
  </si>
  <si>
    <t>毒販_現物直接取扱い有無</t>
  </si>
  <si>
    <t>毒使_取扱品目</t>
  </si>
  <si>
    <t>取扱品目</t>
  </si>
  <si>
    <t>特毒研究_取扱品目</t>
  </si>
  <si>
    <t>毒劇販売_取扱品目</t>
  </si>
  <si>
    <t>毒劇販売_その他情報</t>
  </si>
  <si>
    <t>毒劇業務上取扱_その他情報</t>
  </si>
  <si>
    <t>研究内容</t>
  </si>
  <si>
    <t>毒物劇物保管庫有無</t>
  </si>
  <si>
    <t>毒物劇物特定毒物有無</t>
  </si>
  <si>
    <t>特毒指導員_指導薬剤</t>
  </si>
  <si>
    <t>特毒指導員_資格</t>
  </si>
  <si>
    <t>分置倉庫有無</t>
  </si>
  <si>
    <t>分置倉庫_全国地方公共団体コード</t>
  </si>
  <si>
    <t>分置倉庫_郵便番号</t>
  </si>
  <si>
    <t>分置倉庫_所在地１</t>
  </si>
  <si>
    <t>分置倉庫_所在地２</t>
  </si>
  <si>
    <t>分置倉庫_所在地３</t>
  </si>
  <si>
    <t>分置倉庫_所在地４</t>
  </si>
  <si>
    <t>分置倉庫_気付</t>
  </si>
  <si>
    <t>保管庫有無</t>
  </si>
  <si>
    <t>事業所面積</t>
  </si>
  <si>
    <t>伝票販売のみ</t>
  </si>
  <si>
    <t>既存配置_資格_氏名</t>
  </si>
  <si>
    <t>既存配置_資格者_氏名_当て字</t>
  </si>
  <si>
    <t>既存配置_資格者_氏名カナ</t>
  </si>
  <si>
    <t>既存配置_資格者_全国地方公共団体コード</t>
  </si>
  <si>
    <t>既存配置_資格者_郵便番号</t>
  </si>
  <si>
    <t>既存配置_資格者_所在地１</t>
  </si>
  <si>
    <t>既存配置_資格者_所在地２</t>
  </si>
  <si>
    <t>既存配置_資格者_所在地３</t>
  </si>
  <si>
    <t>既存配置_資格者_所在地４</t>
  </si>
  <si>
    <t>既存配置_資格者_気付</t>
  </si>
  <si>
    <t>既存配置_資格者_資格区分</t>
  </si>
  <si>
    <t>既存配置_資格者_登録年月日</t>
  </si>
  <si>
    <t>既存配置_取扱品目_一括指定１</t>
  </si>
  <si>
    <t>既存配置_取扱品目_一括指定２</t>
  </si>
  <si>
    <t>既存配置_取扱品目_一括指定３</t>
  </si>
  <si>
    <t>既存配置_取扱品目_一括指定４</t>
  </si>
  <si>
    <t>既存配置_取扱品目_個別指定</t>
  </si>
  <si>
    <t>旧システム許可番号</t>
  </si>
  <si>
    <t>対象</t>
  </si>
  <si>
    <t>010100</t>
  </si>
  <si>
    <t>2022001539</t>
  </si>
  <si>
    <t>01</t>
  </si>
  <si>
    <t>0101000101</t>
  </si>
  <si>
    <t>00</t>
  </si>
  <si>
    <t>20221201</t>
  </si>
  <si>
    <t>29000</t>
  </si>
  <si>
    <t>20281130</t>
  </si>
  <si>
    <t>薬務第8号</t>
  </si>
  <si>
    <t>薬務</t>
  </si>
  <si>
    <t>8</t>
  </si>
  <si>
    <t>15101</t>
  </si>
  <si>
    <t>9500000</t>
  </si>
  <si>
    <t>新潟県</t>
  </si>
  <si>
    <t>新潟市北区</t>
  </si>
  <si>
    <t>以下に掲載がない場合</t>
  </si>
  <si>
    <t>ああああああ</t>
  </si>
  <si>
    <t>新潟県新潟市北区以下に掲載がない場合ああああああ</t>
  </si>
  <si>
    <t>たてもの</t>
  </si>
  <si>
    <t>123-456-7890</t>
  </si>
  <si>
    <t>111-222-3333</t>
  </si>
  <si>
    <t>xyz@gmail.com</t>
  </si>
  <si>
    <t>２０２２１２０１新規薬局</t>
  </si>
  <si>
    <t>ｼｷﾔｯｷｮｸ</t>
  </si>
  <si>
    <t>6073</t>
  </si>
  <si>
    <t>30</t>
  </si>
  <si>
    <t>0.00</t>
  </si>
  <si>
    <t>0.000</t>
  </si>
  <si>
    <t>従事者番号</t>
  </si>
  <si>
    <t>従事者履歴番号</t>
  </si>
  <si>
    <t>管理者区分</t>
  </si>
  <si>
    <t>従事者_全国地方公共団体コード</t>
  </si>
  <si>
    <t>従事者_郵便番号</t>
  </si>
  <si>
    <t>従事者_所在地１</t>
  </si>
  <si>
    <t>従事者_所在地２</t>
  </si>
  <si>
    <t>従事者_所在地３</t>
  </si>
  <si>
    <t>従事者_所在地４</t>
  </si>
  <si>
    <t>従事者_気付</t>
  </si>
  <si>
    <t>従事者_電話番号</t>
  </si>
  <si>
    <t>従事者_氏名</t>
  </si>
  <si>
    <t>従事者_氏名_当て字</t>
  </si>
  <si>
    <t>従事者_氏名カナ</t>
  </si>
  <si>
    <t>資格コード</t>
  </si>
  <si>
    <t>外人フラグ</t>
  </si>
  <si>
    <t>資格番号1</t>
  </si>
  <si>
    <t>資格番号2</t>
  </si>
  <si>
    <t>資格番号3</t>
  </si>
  <si>
    <t>資格番号文字列</t>
  </si>
  <si>
    <t>資格登録年月日</t>
  </si>
  <si>
    <t>登録都道府県</t>
  </si>
  <si>
    <t>試験合格年月日</t>
  </si>
  <si>
    <t>卒業年月日</t>
  </si>
  <si>
    <t>学校名</t>
  </si>
  <si>
    <t>学部・学科名</t>
  </si>
  <si>
    <t>生年月日</t>
  </si>
  <si>
    <t>退任区分</t>
  </si>
  <si>
    <t>週勤務時間数</t>
  </si>
  <si>
    <t>医薬品販売週勤務時間数</t>
  </si>
  <si>
    <t>第１類要指導週勤務時間数</t>
  </si>
  <si>
    <t>兼務有無</t>
  </si>
  <si>
    <t>兼務許可年月日</t>
  </si>
  <si>
    <t>兼務許可番号文字列</t>
  </si>
  <si>
    <t>兼務返納日</t>
  </si>
  <si>
    <t>兼務備考</t>
  </si>
  <si>
    <t>３年従事有無</t>
  </si>
  <si>
    <t>従事経験確認年月日</t>
  </si>
  <si>
    <t>卸売_取扱品目</t>
  </si>
  <si>
    <t>卸売_取扱品目その他</t>
  </si>
  <si>
    <t>管理者区分名</t>
  </si>
  <si>
    <t>資格名</t>
  </si>
  <si>
    <t>登録販売者登録都道府県名</t>
  </si>
  <si>
    <t>18010000</t>
  </si>
  <si>
    <t>22010000</t>
  </si>
  <si>
    <t>33010000</t>
  </si>
  <si>
    <t>一般医療機器販売業※</t>
  </si>
  <si>
    <t>36010000</t>
  </si>
  <si>
    <t>一般医療機器貸与業※</t>
  </si>
  <si>
    <t>92016934</t>
  </si>
  <si>
    <t>93016914</t>
  </si>
  <si>
    <t>向精神薬免許みなし卸売販売業</t>
  </si>
  <si>
    <t>93016915</t>
  </si>
  <si>
    <t>向精神薬免許みなし薬局</t>
  </si>
  <si>
    <t>コードＩＤ</t>
  </si>
  <si>
    <t>コード名称</t>
  </si>
  <si>
    <t>兼営事業コード</t>
  </si>
  <si>
    <t>役員番号</t>
  </si>
  <si>
    <t>役員履歴番号</t>
  </si>
  <si>
    <t>代表区分</t>
  </si>
  <si>
    <t>氏名</t>
  </si>
  <si>
    <t>氏名_当て字</t>
  </si>
  <si>
    <t>解雇年月日</t>
  </si>
  <si>
    <t>役職コード</t>
  </si>
  <si>
    <t>役職</t>
  </si>
  <si>
    <t>診断書提出有無</t>
  </si>
  <si>
    <t>他業態フラグ</t>
  </si>
  <si>
    <t>役職名</t>
  </si>
  <si>
    <t>役員１</t>
  </si>
  <si>
    <t>ああああ</t>
  </si>
  <si>
    <t>いいいいい</t>
  </si>
  <si>
    <t>代表取締役社長</t>
  </si>
  <si>
    <t>コード略称１</t>
  </si>
  <si>
    <t>事由コード</t>
  </si>
  <si>
    <t>薬局</t>
  </si>
  <si>
    <t>業態名</t>
  </si>
  <si>
    <t>業種名</t>
  </si>
  <si>
    <t>衛生業態名</t>
  </si>
  <si>
    <t>時間番号</t>
  </si>
  <si>
    <t>営業時間区分</t>
  </si>
  <si>
    <t>休憩時間フラグ</t>
  </si>
  <si>
    <t>営業日_日</t>
  </si>
  <si>
    <t>営業日_月</t>
  </si>
  <si>
    <t>営業日_火</t>
  </si>
  <si>
    <t>営業日_水</t>
  </si>
  <si>
    <t>営業日_木</t>
  </si>
  <si>
    <t>営業日_金</t>
  </si>
  <si>
    <t>営業日_土</t>
  </si>
  <si>
    <t>勤務時間_日１開始</t>
  </si>
  <si>
    <t>勤務時間_日１終了</t>
  </si>
  <si>
    <t>勤務時間_月１開始</t>
  </si>
  <si>
    <t>勤務時間_月１終了</t>
  </si>
  <si>
    <t>勤務時間_火１開始</t>
  </si>
  <si>
    <t>勤務時間_火１終了</t>
  </si>
  <si>
    <t>勤務時間_水１開始</t>
  </si>
  <si>
    <t>勤務時間_水１終了</t>
  </si>
  <si>
    <t>勤務時間_木１開始</t>
  </si>
  <si>
    <t>勤務時間_木１終了</t>
  </si>
  <si>
    <t>勤務時間_金１開始</t>
  </si>
  <si>
    <t>勤務時間_金１終了</t>
  </si>
  <si>
    <t>勤務時間_土１開始</t>
  </si>
  <si>
    <t>勤務時間_土１終了</t>
  </si>
  <si>
    <t>勤務時間_祝１開始</t>
  </si>
  <si>
    <t>勤務時間_祝１終了</t>
  </si>
  <si>
    <t>特定販売時間_日</t>
  </si>
  <si>
    <t>特定販売時間_月</t>
  </si>
  <si>
    <t>特定販売時間_火</t>
  </si>
  <si>
    <t>特定販売時間_水</t>
  </si>
  <si>
    <t>特定販売時間_木</t>
  </si>
  <si>
    <t>特定販売時間_金</t>
  </si>
  <si>
    <t>特定販売時間_土</t>
  </si>
  <si>
    <t>特定販売時間_祝</t>
  </si>
  <si>
    <t>特定販売連番</t>
  </si>
  <si>
    <t>特定_店舗名称</t>
  </si>
  <si>
    <t>特定_ネット広告_パスワード</t>
  </si>
  <si>
    <t>特定_特記事項１</t>
  </si>
  <si>
    <t>特定_特記事項２</t>
  </si>
  <si>
    <t>特定_特記事項３</t>
  </si>
  <si>
    <t>特定_特記事項４</t>
  </si>
  <si>
    <t>特定_特記事項５</t>
  </si>
  <si>
    <t>特定_特記事項６</t>
  </si>
  <si>
    <t>特定_特記事項７</t>
  </si>
  <si>
    <t>特定_特記事項８</t>
  </si>
  <si>
    <t>特定_特記事項９</t>
  </si>
  <si>
    <t>特定_特記事項１０</t>
  </si>
  <si>
    <t>47</t>
  </si>
  <si>
    <t>沖縄県</t>
  </si>
  <si>
    <t>46</t>
  </si>
  <si>
    <t>鹿児島県</t>
  </si>
  <si>
    <t>45</t>
  </si>
  <si>
    <t>宮崎県</t>
  </si>
  <si>
    <t>44</t>
  </si>
  <si>
    <t>大分県</t>
  </si>
  <si>
    <t>43</t>
  </si>
  <si>
    <t>熊本県</t>
  </si>
  <si>
    <t>42</t>
  </si>
  <si>
    <t>長崎県</t>
  </si>
  <si>
    <t>41</t>
  </si>
  <si>
    <t>佐賀県</t>
  </si>
  <si>
    <t>40</t>
  </si>
  <si>
    <t>福岡県</t>
  </si>
  <si>
    <t>39</t>
  </si>
  <si>
    <t>高知県</t>
  </si>
  <si>
    <t>38</t>
  </si>
  <si>
    <t>愛媛県</t>
  </si>
  <si>
    <t>37</t>
  </si>
  <si>
    <t>香川県</t>
  </si>
  <si>
    <t>36</t>
  </si>
  <si>
    <t>徳島県</t>
  </si>
  <si>
    <t>35</t>
  </si>
  <si>
    <t>山口県</t>
  </si>
  <si>
    <t>34</t>
  </si>
  <si>
    <t>広島県</t>
  </si>
  <si>
    <t>33</t>
  </si>
  <si>
    <t>岡山県</t>
  </si>
  <si>
    <t>32</t>
  </si>
  <si>
    <t>島根県</t>
  </si>
  <si>
    <t>31</t>
  </si>
  <si>
    <t>鳥取県</t>
  </si>
  <si>
    <t>和歌山県</t>
  </si>
  <si>
    <t>29</t>
  </si>
  <si>
    <t>奈良県</t>
  </si>
  <si>
    <t>28</t>
  </si>
  <si>
    <t>兵庫県</t>
  </si>
  <si>
    <t>27</t>
  </si>
  <si>
    <t>大阪府</t>
  </si>
  <si>
    <t>26</t>
  </si>
  <si>
    <t>京都府</t>
  </si>
  <si>
    <t>25</t>
  </si>
  <si>
    <t>滋賀県</t>
  </si>
  <si>
    <t>24</t>
  </si>
  <si>
    <t>三重県</t>
  </si>
  <si>
    <t>23</t>
  </si>
  <si>
    <t>愛知県</t>
  </si>
  <si>
    <t>22</t>
  </si>
  <si>
    <t>静岡県</t>
  </si>
  <si>
    <t>21</t>
  </si>
  <si>
    <t>岐阜県</t>
  </si>
  <si>
    <t>20</t>
  </si>
  <si>
    <t>長野県</t>
  </si>
  <si>
    <t>19</t>
  </si>
  <si>
    <t>山梨県</t>
  </si>
  <si>
    <t>18</t>
  </si>
  <si>
    <t>福井県</t>
  </si>
  <si>
    <t>17</t>
  </si>
  <si>
    <t>石川県</t>
  </si>
  <si>
    <t>16</t>
  </si>
  <si>
    <t>富山県</t>
  </si>
  <si>
    <t>15</t>
  </si>
  <si>
    <t>14</t>
  </si>
  <si>
    <t>神奈川県</t>
  </si>
  <si>
    <t>13</t>
  </si>
  <si>
    <t>東京都</t>
  </si>
  <si>
    <t>12</t>
  </si>
  <si>
    <t>千葉県</t>
  </si>
  <si>
    <t>11</t>
  </si>
  <si>
    <t>埼玉県</t>
  </si>
  <si>
    <t>10</t>
  </si>
  <si>
    <t>群馬県</t>
  </si>
  <si>
    <t>09</t>
  </si>
  <si>
    <t>栃木県</t>
  </si>
  <si>
    <t>08</t>
  </si>
  <si>
    <t>茨城県</t>
  </si>
  <si>
    <t>07</t>
  </si>
  <si>
    <t>福島県</t>
  </si>
  <si>
    <t>06</t>
  </si>
  <si>
    <t>山形県</t>
  </si>
  <si>
    <t>05</t>
  </si>
  <si>
    <t>秋田県</t>
  </si>
  <si>
    <t>04</t>
  </si>
  <si>
    <t>宮城県</t>
  </si>
  <si>
    <t>03</t>
  </si>
  <si>
    <t>岩手県</t>
  </si>
  <si>
    <t>02</t>
  </si>
  <si>
    <t>青森県</t>
  </si>
  <si>
    <t>北海道</t>
  </si>
  <si>
    <t>都道府県コード</t>
  </si>
  <si>
    <t>品目連番</t>
  </si>
  <si>
    <t>該当法令</t>
  </si>
  <si>
    <t>品目名</t>
  </si>
  <si>
    <t>化学品名</t>
  </si>
  <si>
    <t>含量</t>
  </si>
  <si>
    <t>認定区分名称</t>
  </si>
  <si>
    <t>NM_役員１＿氏名</t>
  </si>
  <si>
    <t>NM_役員１＿申請者</t>
  </si>
  <si>
    <t>NM_役員１＿備考</t>
  </si>
  <si>
    <t>NM_役員１＿役職</t>
  </si>
  <si>
    <t>NM_役員１＿役職その他</t>
  </si>
  <si>
    <t>型</t>
    <rPh sb="0" eb="1">
      <t>カタ</t>
    </rPh>
    <phoneticPr fontId="3"/>
  </si>
  <si>
    <t>コード値</t>
    <rPh sb="3" eb="4">
      <t>チ</t>
    </rPh>
    <phoneticPr fontId="3"/>
  </si>
  <si>
    <t>0</t>
    <phoneticPr fontId="3"/>
  </si>
  <si>
    <t>1</t>
    <phoneticPr fontId="3"/>
  </si>
  <si>
    <t>2</t>
    <phoneticPr fontId="3"/>
  </si>
  <si>
    <t>3</t>
    <phoneticPr fontId="3"/>
  </si>
  <si>
    <t>4</t>
    <phoneticPr fontId="3"/>
  </si>
  <si>
    <t>5</t>
    <phoneticPr fontId="3"/>
  </si>
  <si>
    <t>6</t>
    <phoneticPr fontId="3"/>
  </si>
  <si>
    <t>7</t>
    <phoneticPr fontId="3"/>
  </si>
  <si>
    <t>8</t>
    <phoneticPr fontId="3"/>
  </si>
  <si>
    <t>9</t>
    <phoneticPr fontId="3"/>
  </si>
  <si>
    <t>10</t>
    <phoneticPr fontId="3"/>
  </si>
  <si>
    <t>11</t>
    <phoneticPr fontId="3"/>
  </si>
  <si>
    <t>12</t>
    <phoneticPr fontId="3"/>
  </si>
  <si>
    <t>13</t>
    <phoneticPr fontId="3"/>
  </si>
  <si>
    <t>14</t>
    <phoneticPr fontId="3"/>
  </si>
  <si>
    <t>15</t>
    <phoneticPr fontId="3"/>
  </si>
  <si>
    <t>16</t>
    <phoneticPr fontId="3"/>
  </si>
  <si>
    <t>YAG0011_最新_施設</t>
  </si>
  <si>
    <t>YAG0031_一次_共通+YAG0030_台帳_共通</t>
    <phoneticPr fontId="3"/>
  </si>
  <si>
    <t>YAG0040_従事者</t>
  </si>
  <si>
    <t>SFW0002_コード　YA　15</t>
    <phoneticPr fontId="3"/>
  </si>
  <si>
    <t>YAG0050_役員</t>
  </si>
  <si>
    <t>SFW0002_コード　YA　16（申請事由）</t>
    <phoneticPr fontId="3"/>
  </si>
  <si>
    <t>YAG0061_一次_申請事由+YAG0060_台帳_申請事由</t>
    <phoneticPr fontId="3"/>
  </si>
  <si>
    <t>View_一次台帳_共通（業態情報取得）</t>
    <phoneticPr fontId="3"/>
  </si>
  <si>
    <t>View_EIG0000_台帳_共通_衛生薬事（他法業態情報取得）</t>
    <phoneticPr fontId="3"/>
  </si>
  <si>
    <t>YAG0034_一次_営業時間+YAG0033_台帳_営業時間</t>
    <phoneticPr fontId="3"/>
  </si>
  <si>
    <t>YAG0034_一次_営業時間+YAG0033_台帳_営業時間（休憩時間フラグ = 1）</t>
    <phoneticPr fontId="3"/>
  </si>
  <si>
    <t>YAG0091_一次_特定販売+YAG0090_台帳_特定販売</t>
    <phoneticPr fontId="3"/>
  </si>
  <si>
    <t>SFW0002_コード　EI　00012</t>
    <phoneticPr fontId="3"/>
  </si>
  <si>
    <t>YAG0101_一次_従事都道府県+YAG0100_台帳_従事都道府県</t>
    <phoneticPr fontId="3"/>
  </si>
  <si>
    <t>YAG0221_毒_一次_製造輸入品目+YAG0220_毒_台帳_製造輸入品目</t>
    <phoneticPr fontId="3"/>
  </si>
  <si>
    <t>YAG0401_台帳_認定薬局</t>
  </si>
  <si>
    <t>文字列</t>
    <rPh sb="0" eb="3">
      <t>モジレツ</t>
    </rPh>
    <phoneticPr fontId="3"/>
  </si>
  <si>
    <t>数値</t>
    <rPh sb="0" eb="2">
      <t>スウチ</t>
    </rPh>
    <phoneticPr fontId="3"/>
  </si>
  <si>
    <t>取込DT項目名</t>
    <phoneticPr fontId="3"/>
  </si>
  <si>
    <t>チェックボックスFlg</t>
    <phoneticPr fontId="3"/>
  </si>
  <si>
    <t>NM_施設＿所在地＿建物名</t>
  </si>
  <si>
    <t>NM_施設＿所在地＿市区町村</t>
  </si>
  <si>
    <t>NM_施設＿所在地＿字</t>
  </si>
  <si>
    <t>NM_施設＿所在地＿番地</t>
  </si>
  <si>
    <t>施設_気付</t>
    <phoneticPr fontId="3"/>
  </si>
  <si>
    <t>役職（YA：28）</t>
    <rPh sb="0" eb="2">
      <t>ヤクショク</t>
    </rPh>
    <phoneticPr fontId="3"/>
  </si>
  <si>
    <t>登録販売者登録都道府県（YA：00053）</t>
    <phoneticPr fontId="3"/>
  </si>
  <si>
    <t>従事者区分（YA：13）</t>
    <rPh sb="0" eb="5">
      <t>ジュウジシャクブン</t>
    </rPh>
    <phoneticPr fontId="3"/>
  </si>
  <si>
    <t>資格（YA：14）</t>
    <rPh sb="0" eb="2">
      <t>シカク</t>
    </rPh>
    <phoneticPr fontId="3"/>
  </si>
  <si>
    <t>監視設備(画像を送る設備)（YA：101）</t>
    <phoneticPr fontId="3"/>
  </si>
  <si>
    <t>-</t>
    <phoneticPr fontId="3"/>
  </si>
  <si>
    <t>チェック選択</t>
    <rPh sb="4" eb="6">
      <t>センタク</t>
    </rPh>
    <phoneticPr fontId="3"/>
  </si>
  <si>
    <t>○</t>
    <phoneticPr fontId="3"/>
  </si>
  <si>
    <t>×</t>
    <phoneticPr fontId="3"/>
  </si>
  <si>
    <t>役員４</t>
    <rPh sb="0" eb="2">
      <t>ヤクイン</t>
    </rPh>
    <phoneticPr fontId="3"/>
  </si>
  <si>
    <t>役員５</t>
    <rPh sb="0" eb="2">
      <t>ヤクイン</t>
    </rPh>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</si>
  <si>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</si>
  <si>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</si>
  <si>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</si>
  <si>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</si>
  <si>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</si>
  <si>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NM_役員１＿退任年月日＿元号</t>
  </si>
  <si>
    <t>NM_役員１＿退任年月日＿年</t>
  </si>
  <si>
    <t>NM_役員１＿退任年月日＿月</t>
  </si>
  <si>
    <t>NM_役員１＿退任年月日＿日</t>
  </si>
  <si>
    <t>NM_役員２＿退任年月日＿年</t>
  </si>
  <si>
    <t>NM_役員２＿退任年月日＿月</t>
  </si>
  <si>
    <t>NM_役員２＿退任年月日＿日</t>
  </si>
  <si>
    <t>NM_役員３＿退任年月日＿年</t>
  </si>
  <si>
    <t>NM_役員３＿退任年月日＿月</t>
  </si>
  <si>
    <t>NM_役員３＿退任年月日＿日</t>
  </si>
  <si>
    <t>NM_役員４＿退任年月日＿年</t>
  </si>
  <si>
    <t>NM_役員４＿退任年月日＿月</t>
  </si>
  <si>
    <t>NM_役員４＿退任年月日＿日</t>
  </si>
  <si>
    <t>NM_役員５＿退任年月日＿年</t>
  </si>
  <si>
    <t>NM_役員５＿退任年月日＿月</t>
  </si>
  <si>
    <t>NM_役員５＿退任年月日＿日</t>
  </si>
  <si>
    <t>NM_役員２＿役職</t>
  </si>
  <si>
    <t>NM_役員３＿役職</t>
  </si>
  <si>
    <t>NM_役員４＿役職</t>
  </si>
  <si>
    <t>NM_役員５＿役職</t>
  </si>
  <si>
    <t>兼務管理</t>
  </si>
  <si>
    <t>兼営事業</t>
    <phoneticPr fontId="3"/>
  </si>
  <si>
    <t>兼務許可番号</t>
    <phoneticPr fontId="3"/>
  </si>
  <si>
    <t>従事者１０</t>
    <rPh sb="0" eb="3">
      <t>ジュウジシャ</t>
    </rPh>
    <phoneticPr fontId="3"/>
  </si>
  <si>
    <t>従事者９</t>
    <rPh sb="0" eb="3">
      <t>ジュウジシャ</t>
    </rPh>
    <phoneticPr fontId="3"/>
  </si>
  <si>
    <t>従事者８</t>
    <rPh sb="0" eb="3">
      <t>ジュウジシャ</t>
    </rPh>
    <phoneticPr fontId="3"/>
  </si>
  <si>
    <t>従事者７</t>
    <rPh sb="0" eb="3">
      <t>ジュウジシャ</t>
    </rPh>
    <phoneticPr fontId="3"/>
  </si>
  <si>
    <t>従事者６</t>
    <rPh sb="0" eb="3">
      <t>ジュウジシャ</t>
    </rPh>
    <phoneticPr fontId="3"/>
  </si>
  <si>
    <t>従事者５</t>
    <rPh sb="0" eb="3">
      <t>ジュウジシャ</t>
    </rPh>
    <phoneticPr fontId="3"/>
  </si>
  <si>
    <t>従事者４</t>
    <rPh sb="0" eb="3">
      <t>ジュウジシャ</t>
    </rPh>
    <phoneticPr fontId="3"/>
  </si>
  <si>
    <t>開設者住所</t>
    <phoneticPr fontId="3"/>
  </si>
  <si>
    <t>構造設備</t>
    <phoneticPr fontId="3"/>
  </si>
  <si>
    <t>販売・授与する医薬品の区分</t>
    <phoneticPr fontId="3"/>
  </si>
  <si>
    <t>特定販売の実施に関する事項</t>
    <phoneticPr fontId="3"/>
  </si>
  <si>
    <t>店舗名称</t>
    <phoneticPr fontId="3"/>
  </si>
  <si>
    <t>構造設備(調剤室)</t>
    <phoneticPr fontId="3"/>
  </si>
  <si>
    <t>放射性医薬品の種類</t>
    <phoneticPr fontId="3"/>
  </si>
  <si>
    <t>従事者勤務時間</t>
    <phoneticPr fontId="3"/>
  </si>
  <si>
    <t>特定販売の実施の有無</t>
    <phoneticPr fontId="3"/>
  </si>
  <si>
    <t>健康サポート薬局</t>
    <phoneticPr fontId="3"/>
  </si>
  <si>
    <t>開設者氏名</t>
    <phoneticPr fontId="3"/>
  </si>
  <si>
    <t>薬剤師不在時間の有無</t>
    <phoneticPr fontId="3"/>
  </si>
  <si>
    <t>無菌調剤の有無</t>
    <phoneticPr fontId="3"/>
  </si>
  <si>
    <t>営業日・営業時間</t>
    <phoneticPr fontId="3"/>
  </si>
  <si>
    <t>NM_許可情報＿休止年月日＿月</t>
  </si>
  <si>
    <t>NM_許可情報＿休止年月日＿元号</t>
  </si>
  <si>
    <t>NM_許可情報＿休止年月日＿日</t>
  </si>
  <si>
    <t>NM_許可情報＿休止年月日＿年</t>
  </si>
  <si>
    <t>NM_許可情報＿許可番号</t>
  </si>
  <si>
    <t>NM_許可情報＿再開年月日＿月</t>
  </si>
  <si>
    <t>NM_許可情報＿再開年月日＿元号</t>
  </si>
  <si>
    <t>NM_許可情報＿再開年月日＿日</t>
  </si>
  <si>
    <t>NM_許可情報＿再開年月日＿年</t>
  </si>
  <si>
    <t>NM_許可情報＿事由＿その他</t>
  </si>
  <si>
    <t>NM_許可情報＿事由＿営業日・営業時間</t>
  </si>
  <si>
    <t>NM_許可情報＿事由＿開設者氏名</t>
  </si>
  <si>
    <t>NM_許可情報＿事由＿開設者住所</t>
  </si>
  <si>
    <t>NM_許可情報＿事由＿完全廃業</t>
  </si>
  <si>
    <t>NM_許可情報＿事由＿管理者</t>
  </si>
  <si>
    <t>NM_許可情報＿事由＿管理者勤務時間</t>
  </si>
  <si>
    <t>NM_許可情報＿事由＿管理者氏名</t>
  </si>
  <si>
    <t>NM_許可情報＿事由＿管理者住所</t>
  </si>
  <si>
    <t>NM_許可情報＿事由＿健康サポート薬局</t>
  </si>
  <si>
    <t>NM_許可情報＿事由＿兼営事業</t>
  </si>
  <si>
    <t>NM_許可情報＿事由＿構造設備</t>
  </si>
  <si>
    <t>NM_許可情報＿事由＿構造設備＿調剤室</t>
  </si>
  <si>
    <t>NM_許可情報＿事由＿構造設備＿無菌調剤室共同利用</t>
  </si>
  <si>
    <t>NM_許可情報＿事由＿従事者</t>
  </si>
  <si>
    <t>NM_許可情報＿事由＿従事者勤務時間</t>
  </si>
  <si>
    <t>NM_許可情報＿事由＿従事者氏名</t>
  </si>
  <si>
    <t>NM_許可情報＿事由＿新規</t>
  </si>
  <si>
    <t>NM_許可情報＿事由＿店舗名称</t>
  </si>
  <si>
    <t>NM_許可情報＿事由＿特定販売の実施に関する事項</t>
  </si>
  <si>
    <t>NM_許可情報＿事由＿特定販売の実施の有無</t>
  </si>
  <si>
    <t>NM_許可情報＿事由＿販売・授与する医薬品の区分</t>
  </si>
  <si>
    <t>NM_許可情報＿事由＿放射性医薬品の種類</t>
  </si>
  <si>
    <t>NM_許可情報＿事由＿役員</t>
  </si>
  <si>
    <t>NM_許可情報＿事由＿薬剤師不在時間の有無</t>
  </si>
  <si>
    <t>NM_許可情報＿書換年月日＿月</t>
  </si>
  <si>
    <t>NM_許可情報＿書換年月日＿元号</t>
  </si>
  <si>
    <t>NM_許可情報＿書換年月日＿日</t>
  </si>
  <si>
    <t>NM_許可情報＿申請届出の内容</t>
  </si>
  <si>
    <t>NM_許可情報＿申請年月日＿月</t>
  </si>
  <si>
    <t>NM_許可情報＿申請年月日＿元号</t>
  </si>
  <si>
    <t>NM_許可情報＿申請年月日＿日</t>
  </si>
  <si>
    <t>NM_許可情報＿申請年月日＿年</t>
  </si>
  <si>
    <t>NM_許可情報＿遅延理由提出書あり</t>
  </si>
  <si>
    <t>NM_許可情報＿廃止年月日＿月</t>
  </si>
  <si>
    <t>NM_許可情報＿廃止年月日＿元号</t>
  </si>
  <si>
    <t>NM_許可情報＿廃止年月日＿日</t>
  </si>
  <si>
    <t>NM_許可情報＿廃止年月日＿年</t>
  </si>
  <si>
    <t>NM_許可情報＿変更年月日＿月</t>
  </si>
  <si>
    <t>NM_許可情報＿変更年月日＿元号</t>
  </si>
  <si>
    <t>NM_許可情報＿変更年月日＿日</t>
  </si>
  <si>
    <t>NM_許可情報＿変更年月日＿年</t>
  </si>
  <si>
    <t>NM_個別情報＿うち要指導医薬品及び第一類医薬品対応場所数</t>
  </si>
  <si>
    <t>NM_個別情報＿その他営業日</t>
  </si>
  <si>
    <t>NM_個別情報＿その他休業日</t>
  </si>
  <si>
    <t>NM_個別情報＿医薬品販売時間＿火＿開始</t>
  </si>
  <si>
    <t>NM_個別情報＿医薬品販売時間＿火＿終了</t>
  </si>
  <si>
    <t>NM_個別情報＿医薬品販売時間＿休憩＿火＿開始</t>
  </si>
  <si>
    <t>NM_個別情報＿医薬品販売時間＿休憩＿火＿終了</t>
  </si>
  <si>
    <t>NM_個別情報＿医薬品販売時間＿休憩＿金＿開始</t>
  </si>
  <si>
    <t>NM_個別情報＿医薬品販売時間＿休憩＿金＿終了</t>
  </si>
  <si>
    <t>NM_個別情報＿医薬品販売時間＿休憩＿月＿開始</t>
  </si>
  <si>
    <t>NM_個別情報＿医薬品販売時間＿休憩＿月＿終了</t>
  </si>
  <si>
    <t>NM_個別情報＿医薬品販売時間＿休憩＿祝日＿開始</t>
  </si>
  <si>
    <t>NM_個別情報＿医薬品販売時間＿休憩＿祝日＿終了</t>
  </si>
  <si>
    <t>NM_個別情報＿医薬品販売時間＿休憩＿水＿開始</t>
  </si>
  <si>
    <t>NM_個別情報＿医薬品販売時間＿休憩＿水＿終了</t>
  </si>
  <si>
    <t>NM_個別情報＿医薬品販売時間＿休憩＿土＿開始</t>
  </si>
  <si>
    <t>NM_個別情報＿医薬品販売時間＿休憩＿土＿終了</t>
  </si>
  <si>
    <t>NM_個別情報＿医薬品販売時間＿休憩＿日＿開始</t>
  </si>
  <si>
    <t>NM_個別情報＿医薬品販売時間＿休憩＿日＿終了</t>
  </si>
  <si>
    <t>NM_個別情報＿医薬品販売時間＿休憩＿木＿開始</t>
  </si>
  <si>
    <t>NM_個別情報＿医薬品販売時間＿休憩＿木＿終了</t>
  </si>
  <si>
    <t>NM_個別情報＿医薬品販売時間＿金＿開始</t>
  </si>
  <si>
    <t>NM_個別情報＿医薬品販売時間＿金＿終了</t>
  </si>
  <si>
    <t>NM_個別情報＿医薬品販売時間＿月＿開始</t>
  </si>
  <si>
    <t>NM_個別情報＿医薬品販売時間＿月＿終了</t>
  </si>
  <si>
    <t>NM_個別情報＿医薬品販売時間＿祝日＿開始</t>
  </si>
  <si>
    <t>NM_個別情報＿医薬品販売時間＿祝日＿終了</t>
  </si>
  <si>
    <t>NM_個別情報＿医薬品販売時間＿水＿開始</t>
  </si>
  <si>
    <t>NM_個別情報＿医薬品販売時間＿水＿終了</t>
  </si>
  <si>
    <t>NM_個別情報＿医薬品販売時間＿土＿開始</t>
  </si>
  <si>
    <t>NM_個別情報＿医薬品販売時間＿土＿終了</t>
  </si>
  <si>
    <t>NM_個別情報＿医薬品販売時間＿日＿開始</t>
  </si>
  <si>
    <t>NM_個別情報＿医薬品販売時間＿日＿終了</t>
  </si>
  <si>
    <t>NM_個別情報＿医薬品販売時間＿木＿開始</t>
  </si>
  <si>
    <t>NM_個別情報＿医薬品販売時間＿木＿終了</t>
  </si>
  <si>
    <t>NM_個別情報＿一日平均取扱処方せん数</t>
  </si>
  <si>
    <t>NM_個別情報＿一般用医薬品の情報提供場所数</t>
  </si>
  <si>
    <t>NM_個別情報＿営業時間＿火＿開始</t>
  </si>
  <si>
    <t>NM_個別情報＿営業時間＿火＿終了</t>
  </si>
  <si>
    <t>NM_個別情報＿営業時間＿金＿開始</t>
  </si>
  <si>
    <t>NM_個別情報＿営業時間＿金＿終了</t>
  </si>
  <si>
    <t>NM_個別情報＿営業時間＿月＿開始</t>
  </si>
  <si>
    <t>NM_個別情報＿営業時間＿月＿終了</t>
  </si>
  <si>
    <t>NM_個別情報＿営業時間＿祝日＿開始</t>
  </si>
  <si>
    <t>NM_個別情報＿営業時間＿祝日＿終了</t>
  </si>
  <si>
    <t>NM_個別情報＿営業時間＿水＿開始</t>
  </si>
  <si>
    <t>NM_個別情報＿営業時間＿水＿終了</t>
  </si>
  <si>
    <t>NM_個別情報＿営業時間＿土＿開始</t>
  </si>
  <si>
    <t>NM_個別情報＿営業時間＿土＿終了</t>
  </si>
  <si>
    <t>NM_個別情報＿営業時間＿日＿開始</t>
  </si>
  <si>
    <t>NM_個別情報＿営業時間＿日＿終了</t>
  </si>
  <si>
    <t>NM_個別情報＿営業時間＿木＿開始</t>
  </si>
  <si>
    <t>NM_個別情報＿営業時間＿木＿終了</t>
  </si>
  <si>
    <t>NM_個別情報＿営業日数</t>
  </si>
  <si>
    <t>NM_個別情報＿開設者が自ら管理している薬局</t>
  </si>
  <si>
    <t>NM_個別情報＿開店時間＿火＿開始</t>
  </si>
  <si>
    <t>NM_個別情報＿開店時間＿火＿終了</t>
  </si>
  <si>
    <t>NM_個別情報＿開店時間＿休憩＿火＿開始</t>
  </si>
  <si>
    <t>NM_個別情報＿開店時間＿休憩＿火＿終了</t>
  </si>
  <si>
    <t>NM_個別情報＿開店時間＿休憩＿金＿開始</t>
  </si>
  <si>
    <t>NM_個別情報＿開店時間＿休憩＿金＿終了</t>
  </si>
  <si>
    <t>NM_個別情報＿開店時間＿休憩＿月＿開始</t>
  </si>
  <si>
    <t>NM_個別情報＿開店時間＿休憩＿月＿終了</t>
  </si>
  <si>
    <t>NM_個別情報＿開店時間＿休憩＿祝日＿開始</t>
  </si>
  <si>
    <t>NM_個別情報＿開店時間＿休憩＿祝日＿終了</t>
  </si>
  <si>
    <t>NM_個別情報＿開店時間＿休憩＿水＿開始</t>
  </si>
  <si>
    <t>NM_個別情報＿開店時間＿休憩＿水＿終了</t>
  </si>
  <si>
    <t>NM_個別情報＿開店時間＿休憩＿土＿開始</t>
  </si>
  <si>
    <t>NM_個別情報＿開店時間＿休憩＿土＿終了</t>
  </si>
  <si>
    <t>NM_個別情報＿開店時間＿休憩＿日＿開始</t>
  </si>
  <si>
    <t>NM_個別情報＿開店時間＿休憩＿日＿終了</t>
  </si>
  <si>
    <t>NM_個別情報＿開店時間＿休憩＿木＿開始</t>
  </si>
  <si>
    <t>NM_個別情報＿開店時間＿休憩＿木＿終了</t>
  </si>
  <si>
    <t>NM_個別情報＿開店時間＿金＿開始</t>
  </si>
  <si>
    <t>NM_個別情報＿開店時間＿金＿終了</t>
  </si>
  <si>
    <t>NM_個別情報＿開店時間＿月＿開始</t>
  </si>
  <si>
    <t>NM_個別情報＿開店時間＿月＿終了</t>
  </si>
  <si>
    <t>NM_個別情報＿開店時間＿祝日＿開始</t>
  </si>
  <si>
    <t>NM_個別情報＿開店時間＿祝日＿終了</t>
  </si>
  <si>
    <t>NM_個別情報＿開店時間＿水＿開始</t>
  </si>
  <si>
    <t>NM_個別情報＿開店時間＿水＿終了</t>
  </si>
  <si>
    <t>NM_個別情報＿開店時間＿土＿開始</t>
  </si>
  <si>
    <t>NM_個別情報＿開店時間＿土＿終了</t>
  </si>
  <si>
    <t>NM_個別情報＿開店時間＿日＿開始</t>
  </si>
  <si>
    <t>NM_個別情報＿開店時間＿日＿終了</t>
  </si>
  <si>
    <t>NM_個別情報＿開店時間＿木＿開始</t>
  </si>
  <si>
    <t>NM_個別情報＿開店時間＿木＿終了</t>
  </si>
  <si>
    <t>NM_個別情報＿共同利用先施設所在地１</t>
  </si>
  <si>
    <t>NM_個別情報＿共同利用先施設所在地２</t>
  </si>
  <si>
    <t>NM_個別情報＿共同利用先施設名称１</t>
  </si>
  <si>
    <t>NM_個別情報＿共同利用先施設名称２</t>
  </si>
  <si>
    <t>NM_個別情報＿健康サポート薬局該当</t>
  </si>
  <si>
    <t>NM_個別情報＿健康サポート薬局該当＿解除日＿月</t>
  </si>
  <si>
    <t>NM_個別情報＿健康サポート薬局該当＿解除日＿元号</t>
  </si>
  <si>
    <t>NM_個別情報＿健康サポート薬局該当＿解除日＿日</t>
  </si>
  <si>
    <t>NM_個別情報＿健康サポート薬局該当＿解除日＿年</t>
  </si>
  <si>
    <t>NM_個別情報＿健康サポート薬局該当＿該当日＿月</t>
  </si>
  <si>
    <t>NM_個別情報＿健康サポート薬局該当＿該当日＿元号</t>
  </si>
  <si>
    <t>NM_個別情報＿健康サポート薬局該当＿該当日＿日</t>
  </si>
  <si>
    <t>NM_個別情報＿健康サポート薬局該当＿該当日＿年</t>
  </si>
  <si>
    <t>NM_個別情報＿取扱処方せん枚数</t>
  </si>
  <si>
    <t>NM_個別情報＿週医薬品販売時間＿小数１</t>
  </si>
  <si>
    <t>NM_個別情報＿週医薬品販売時間＿小数２</t>
  </si>
  <si>
    <t>NM_個別情報＿週医薬品販売時間＿整数１</t>
  </si>
  <si>
    <t>NM_個別情報＿週医薬品販売時間＿整数２</t>
  </si>
  <si>
    <t>NM_個別情報＿週医薬品販売時間＿整数３</t>
  </si>
  <si>
    <t>NM_個別情報＿週医薬品販売時間＿整数４</t>
  </si>
  <si>
    <t>NM_個別情報＿週医薬品販売時間＿整数５</t>
  </si>
  <si>
    <t>NM_個別情報＿週営業時間＿小数１</t>
  </si>
  <si>
    <t>NM_個別情報＿週営業時間＿小数２</t>
  </si>
  <si>
    <t>NM_個別情報＿週営業時間＿整数１</t>
  </si>
  <si>
    <t>NM_個別情報＿週営業時間＿整数２</t>
  </si>
  <si>
    <t>NM_個別情報＿週営業時間＿整数３</t>
  </si>
  <si>
    <t>NM_個別情報＿週営業時間＿整数４</t>
  </si>
  <si>
    <t>NM_個別情報＿週営業時間＿整数５</t>
  </si>
  <si>
    <t>NM_個別情報＿週開店時間＿小数１</t>
  </si>
  <si>
    <t>NM_個別情報＿週開店時間＿小数２</t>
  </si>
  <si>
    <t>NM_個別情報＿週開店時間＿整数１</t>
  </si>
  <si>
    <t>NM_個別情報＿週開店時間＿整数２</t>
  </si>
  <si>
    <t>NM_個別情報＿週開店時間＿整数３</t>
  </si>
  <si>
    <t>NM_個別情報＿週開店時間＿整数４</t>
  </si>
  <si>
    <t>NM_個別情報＿週開店時間＿整数５</t>
  </si>
  <si>
    <t>NM_個別情報＿週第１類医薬品販売時間＿小数１</t>
  </si>
  <si>
    <t>NM_個別情報＿週第１類医薬品販売時間＿小数２</t>
  </si>
  <si>
    <t>NM_個別情報＿週第１類医薬品販売時間＿整数１</t>
  </si>
  <si>
    <t>NM_個別情報＿週第１類医薬品販売時間＿整数２</t>
  </si>
  <si>
    <t>NM_個別情報＿週第１類医薬品販売時間＿整数３</t>
  </si>
  <si>
    <t>NM_個別情報＿週第１類医薬品販売時間＿整数４</t>
  </si>
  <si>
    <t>NM_個別情報＿週第１類医薬品販売時間＿整数５</t>
  </si>
  <si>
    <t>NM_個別情報＿週特定販売時間＿小数１</t>
  </si>
  <si>
    <t>NM_個別情報＿週特定販売時間＿小数２</t>
  </si>
  <si>
    <t>NM_個別情報＿週特定販売時間＿整数１</t>
  </si>
  <si>
    <t>NM_個別情報＿週特定販売時間＿整数２</t>
  </si>
  <si>
    <t>NM_個別情報＿週特定販売時間＿整数３</t>
  </si>
  <si>
    <t>NM_個別情報＿週特定販売時間＿整数４</t>
  </si>
  <si>
    <t>NM_個別情報＿週特定販売時間＿整数５</t>
  </si>
  <si>
    <t>NM_個別情報＿週要指導医薬品販売時間＿小数１</t>
  </si>
  <si>
    <t>NM_個別情報＿週要指導医薬品販売時間＿小数２</t>
  </si>
  <si>
    <t>NM_個別情報＿週要指導医薬品販売時間＿整数１</t>
  </si>
  <si>
    <t>NM_個別情報＿週要指導医薬品販売時間＿整数２</t>
  </si>
  <si>
    <t>NM_個別情報＿週要指導医薬品販売時間＿整数３</t>
  </si>
  <si>
    <t>NM_個別情報＿週要指導医薬品販売時間＿整数４</t>
  </si>
  <si>
    <t>NM_個別情報＿週要指導医薬品販売時間＿整数５</t>
  </si>
  <si>
    <t>NM_個別情報＿相談時・緊急時の連絡先</t>
  </si>
  <si>
    <t>NM_個別情報＿第１類医薬品販売時間＿火＿開始</t>
  </si>
  <si>
    <t>NM_個別情報＿第１類医薬品販売時間＿火＿終了</t>
  </si>
  <si>
    <t>NM_個別情報＿第１類医薬品販売時間＿休憩＿火＿開始</t>
  </si>
  <si>
    <t>NM_個別情報＿第１類医薬品販売時間＿休憩＿火＿終了</t>
  </si>
  <si>
    <t>NM_個別情報＿第１類医薬品販売時間＿休憩＿金＿開始</t>
  </si>
  <si>
    <t>NM_個別情報＿第１類医薬品販売時間＿休憩＿金＿終了</t>
  </si>
  <si>
    <t>NM_個別情報＿第１類医薬品販売時間＿休憩＿月＿開始</t>
  </si>
  <si>
    <t>NM_個別情報＿第１類医薬品販売時間＿休憩＿月＿終了</t>
  </si>
  <si>
    <t>NM_個別情報＿第１類医薬品販売時間＿休憩＿祝日＿開始</t>
  </si>
  <si>
    <t>NM_個別情報＿第１類医薬品販売時間＿休憩＿祝日＿終了</t>
  </si>
  <si>
    <t>NM_個別情報＿第１類医薬品販売時間＿休憩＿水＿開始</t>
  </si>
  <si>
    <t>NM_個別情報＿第１類医薬品販売時間＿休憩＿水＿終了</t>
  </si>
  <si>
    <t>NM_個別情報＿第１類医薬品販売時間＿休憩＿土＿開始</t>
  </si>
  <si>
    <t>NM_個別情報＿第１類医薬品販売時間＿休憩＿土＿終了</t>
  </si>
  <si>
    <t>NM_個別情報＿第１類医薬品販売時間＿休憩＿日＿開始</t>
  </si>
  <si>
    <t>NM_個別情報＿第１類医薬品販売時間＿休憩＿日＿終了</t>
  </si>
  <si>
    <t>NM_個別情報＿第１類医薬品販売時間＿休憩＿木＿開始</t>
  </si>
  <si>
    <t>NM_個別情報＿第１類医薬品販売時間＿休憩＿木＿終了</t>
  </si>
  <si>
    <t>NM_個別情報＿第１類医薬品販売時間＿金＿開始</t>
  </si>
  <si>
    <t>NM_個別情報＿第１類医薬品販売時間＿金＿終了</t>
  </si>
  <si>
    <t>NM_個別情報＿第１類医薬品販売時間＿月＿開始</t>
  </si>
  <si>
    <t>NM_個別情報＿第１類医薬品販売時間＿月＿終了</t>
  </si>
  <si>
    <t>NM_個別情報＿第１類医薬品販売時間＿祝日＿開始</t>
  </si>
  <si>
    <t>NM_個別情報＿第１類医薬品販売時間＿祝日＿終了</t>
  </si>
  <si>
    <t>NM_個別情報＿第１類医薬品販売時間＿水＿開始</t>
  </si>
  <si>
    <t>NM_個別情報＿第１類医薬品販売時間＿水＿終了</t>
  </si>
  <si>
    <t>NM_個別情報＿第１類医薬品販売時間＿土＿開始</t>
  </si>
  <si>
    <t>NM_個別情報＿第１類医薬品販売時間＿土＿終了</t>
  </si>
  <si>
    <t>NM_個別情報＿第１類医薬品販売時間＿日＿開始</t>
  </si>
  <si>
    <t>NM_個別情報＿第１類医薬品販売時間＿日＿終了</t>
  </si>
  <si>
    <t>NM_個別情報＿第１類医薬品販売時間＿木＿開始</t>
  </si>
  <si>
    <t>NM_個別情報＿第１類医薬品販売時間＿木＿終了</t>
  </si>
  <si>
    <t>NM_個別情報＿調剤室面積＿小数１</t>
  </si>
  <si>
    <t>NM_個別情報＿調剤室面積＿小数２</t>
  </si>
  <si>
    <t>NM_個別情報＿調剤室面積＿整数１</t>
  </si>
  <si>
    <t>NM_個別情報＿調剤室面積＿整数２</t>
  </si>
  <si>
    <t>NM_個別情報＿調剤室面積＿整数３</t>
  </si>
  <si>
    <t>NM_個別情報＿調剤室面積＿整数４</t>
  </si>
  <si>
    <t>NM_個別情報＿調剤室面積＿整数５</t>
  </si>
  <si>
    <t>NM_個別情報＿店舗面積＿小数１</t>
  </si>
  <si>
    <t>NM_個別情報＿店舗面積＿小数２</t>
  </si>
  <si>
    <t>NM_個別情報＿店舗面積＿整数１</t>
  </si>
  <si>
    <t>NM_個別情報＿店舗面積＿整数２</t>
  </si>
  <si>
    <t>NM_個別情報＿店舗面積＿整数３</t>
  </si>
  <si>
    <t>NM_個別情報＿店舗面積＿整数４</t>
  </si>
  <si>
    <t>NM_個別情報＿店舗面積＿整数５</t>
  </si>
  <si>
    <t>NM_個別情報＿登録販売者滞在時間＿火＿開始</t>
  </si>
  <si>
    <t>NM_個別情報＿登録販売者滞在時間＿火＿終了</t>
  </si>
  <si>
    <t>NM_個別情報＿登録販売者滞在時間＿休憩＿火＿開始</t>
  </si>
  <si>
    <t>NM_個別情報＿登録販売者滞在時間＿休憩＿火＿終了</t>
  </si>
  <si>
    <t>NM_個別情報＿登録販売者滞在時間＿休憩＿金＿開始</t>
  </si>
  <si>
    <t>NM_個別情報＿登録販売者滞在時間＿休憩＿金＿終了</t>
  </si>
  <si>
    <t>NM_個別情報＿登録販売者滞在時間＿休憩＿月＿開始</t>
  </si>
  <si>
    <t>NM_個別情報＿登録販売者滞在時間＿休憩＿月＿終了</t>
  </si>
  <si>
    <t>NM_個別情報＿登録販売者滞在時間＿休憩＿祝日＿開始</t>
  </si>
  <si>
    <t>NM_個別情報＿登録販売者滞在時間＿休憩＿祝日＿終了</t>
  </si>
  <si>
    <t>NM_個別情報＿登録販売者滞在時間＿休憩＿水＿開始</t>
  </si>
  <si>
    <t>NM_個別情報＿登録販売者滞在時間＿休憩＿水＿終了</t>
  </si>
  <si>
    <t>NM_個別情報＿登録販売者滞在時間＿休憩＿土＿開始</t>
  </si>
  <si>
    <t>NM_個別情報＿登録販売者滞在時間＿休憩＿土＿終了</t>
  </si>
  <si>
    <t>NM_個別情報＿登録販売者滞在時間＿休憩＿日＿開始</t>
  </si>
  <si>
    <t>NM_個別情報＿登録販売者滞在時間＿休憩＿日＿終了</t>
  </si>
  <si>
    <t>NM_個別情報＿登録販売者滞在時間＿休憩＿木＿開始</t>
  </si>
  <si>
    <t>NM_個別情報＿登録販売者滞在時間＿休憩＿木＿終了</t>
  </si>
  <si>
    <t>NM_個別情報＿登録販売者滞在時間＿金＿開始</t>
  </si>
  <si>
    <t>NM_個別情報＿登録販売者滞在時間＿金＿終了</t>
  </si>
  <si>
    <t>NM_個別情報＿登録販売者滞在時間＿月＿開始</t>
  </si>
  <si>
    <t>NM_個別情報＿登録販売者滞在時間＿月＿終了</t>
  </si>
  <si>
    <t>NM_個別情報＿登録販売者滞在時間＿祝日＿開始</t>
  </si>
  <si>
    <t>NM_個別情報＿登録販売者滞在時間＿祝日＿終了</t>
  </si>
  <si>
    <t>NM_個別情報＿登録販売者滞在時間＿水＿開始</t>
  </si>
  <si>
    <t>NM_個別情報＿登録販売者滞在時間＿水＿終了</t>
  </si>
  <si>
    <t>NM_個別情報＿登録販売者滞在時間＿土＿開始</t>
  </si>
  <si>
    <t>NM_個別情報＿登録販売者滞在時間＿土＿終了</t>
  </si>
  <si>
    <t>NM_個別情報＿登録販売者滞在時間＿日＿開始</t>
  </si>
  <si>
    <t>NM_個別情報＿登録販売者滞在時間＿日＿終了</t>
  </si>
  <si>
    <t>NM_個別情報＿登録販売者滞在時間＿木＿開始</t>
  </si>
  <si>
    <t>NM_個別情報＿登録販売者滞在時間＿木＿終了</t>
  </si>
  <si>
    <t>NM_個別情報＿特定販売する医薬品の区分＿インターネット広告</t>
  </si>
  <si>
    <t>NM_個別情報＿特定販売する医薬品の区分＿インターネット広告＿ＦＡＸ</t>
  </si>
  <si>
    <t>NM_個別情報＿特定販売する医薬品の区分＿インターネット広告＿ＨＰ１＿ＵＲＬ</t>
  </si>
  <si>
    <t>NM_個別情報＿特定販売する医薬品の区分＿インターネット広告＿ＨＰ１＿パスワード</t>
  </si>
  <si>
    <t>NM_個別情報＿特定販売する医薬品の区分＿インターネット広告＿ＨＰ１＿店舗名称</t>
  </si>
  <si>
    <t>NM_個別情報＿特定販売する医薬品の区分＿インターネット広告＿ＨＰ２＿ＵＲＬ</t>
  </si>
  <si>
    <t>NM_個別情報＿特定販売する医薬品の区分＿インターネット広告＿ＨＰ２＿パスワード</t>
  </si>
  <si>
    <t>NM_個別情報＿特定販売する医薬品の区分＿インターネット広告＿ＨＰ２＿店舗名称</t>
  </si>
  <si>
    <t>NM_個別情報＿特定販売する医薬品の区分＿インターネット広告＿ＨＰ３＿ＵＲＬ</t>
  </si>
  <si>
    <t>NM_個別情報＿特定販売する医薬品の区分＿インターネット広告＿ＨＰ３＿パスワード</t>
  </si>
  <si>
    <t>NM_個別情報＿特定販売する医薬品の区分＿インターネット広告＿ＨＰ３＿店舗名称</t>
  </si>
  <si>
    <t>NM_個別情報＿特定販売する医薬品の区分＿インターネット広告＿メールアドレス</t>
  </si>
  <si>
    <t>NM_個別情報＿特定販売する医薬品の区分＿インターネット広告＿監視設備</t>
  </si>
  <si>
    <t>NM_個別情報＿特定販売する医薬品の区分＿インターネット広告＿監視用のメールアドレス等</t>
  </si>
  <si>
    <t>NM_個別情報＿特定販売する医薬品の区分＿インターネット広告＿電話</t>
  </si>
  <si>
    <t>NM_個別情報＿特定販売する医薬品の区分＿インターネット広告＿特記事項等</t>
  </si>
  <si>
    <t>NM_個別情報＿特定販売する医薬品の区分＿指定第２類医薬品</t>
  </si>
  <si>
    <t>NM_個別情報＿特定販売する医薬品の区分＿第１類医薬品</t>
  </si>
  <si>
    <t>NM_個別情報＿特定販売する医薬品の区分＿第２類医薬品＿指定第２類医薬品を除く</t>
  </si>
  <si>
    <t>NM_個別情報＿特定販売する医薬品の区分＿第３類医薬品</t>
  </si>
  <si>
    <t>NM_個別情報＿特定販売する医薬品の区分＿配達方法</t>
  </si>
  <si>
    <t>NM_個別情報＿特定販売する医薬品の区分＿薬局製造販売医薬品</t>
  </si>
  <si>
    <t>NM_個別情報＿特定販売時間＿火＿開始</t>
  </si>
  <si>
    <t>NM_個別情報＿特定販売時間＿火＿終了</t>
  </si>
  <si>
    <t>NM_個別情報＿特定販売時間＿金＿開始</t>
  </si>
  <si>
    <t>NM_個別情報＿特定販売時間＿金＿終了</t>
  </si>
  <si>
    <t>NM_個別情報＿特定販売時間＿月＿開始</t>
  </si>
  <si>
    <t>NM_個別情報＿特定販売時間＿月＿終了</t>
  </si>
  <si>
    <t>NM_個別情報＿特定販売時間＿祝日＿開始</t>
  </si>
  <si>
    <t>NM_個別情報＿特定販売時間＿祝日＿終了</t>
  </si>
  <si>
    <t>NM_個別情報＿特定販売時間＿水＿開始</t>
  </si>
  <si>
    <t>NM_個別情報＿特定販売時間＿水＿終了</t>
  </si>
  <si>
    <t>NM_個別情報＿特定販売時間＿土＿開始</t>
  </si>
  <si>
    <t>NM_個別情報＿特定販売時間＿土＿終了</t>
  </si>
  <si>
    <t>NM_個別情報＿特定販売時間＿日＿開始</t>
  </si>
  <si>
    <t>NM_個別情報＿特定販売時間＿日＿終了</t>
  </si>
  <si>
    <t>NM_個別情報＿特定販売時間＿木＿開始</t>
  </si>
  <si>
    <t>NM_個別情報＿特定販売時間＿木＿終了</t>
  </si>
  <si>
    <t>NM_個別情報＿毒薬の取扱有無</t>
  </si>
  <si>
    <t>NM_個別情報＿販売する医薬品の区分＿指定第２類医薬品</t>
  </si>
  <si>
    <t>NM_個別情報＿販売する医薬品の区分＿第１類医薬品</t>
  </si>
  <si>
    <t>NM_個別情報＿販売する医薬品の区分＿第２類医薬品＿指定第２類医薬品を除く</t>
  </si>
  <si>
    <t>NM_個別情報＿販売する医薬品の区分＿第３類医薬品</t>
  </si>
  <si>
    <t>NM_個別情報＿販売する医薬品の区分＿薬局医薬品＿薬局製造販売医薬品を除く</t>
  </si>
  <si>
    <t>NM_個別情報＿販売する医薬品の区分＿薬局製造販売医薬品</t>
  </si>
  <si>
    <t>NM_個別情報＿販売する医薬品の区分＿要指導医薬品</t>
  </si>
  <si>
    <t>NM_個別情報＿閉鎖設備の有無</t>
  </si>
  <si>
    <t>NM_個別情報＿無菌調剤の有無</t>
  </si>
  <si>
    <t>NM_個別情報＿無菌調剤室</t>
  </si>
  <si>
    <t>NM_個別情報＿無菌調剤室共同利用</t>
  </si>
  <si>
    <t>NM_個別情報＿無菌調剤室面積＿小数１</t>
  </si>
  <si>
    <t>NM_個別情報＿無菌調剤室面積＿小数２</t>
  </si>
  <si>
    <t>NM_個別情報＿無菌調剤室面積＿整数１</t>
  </si>
  <si>
    <t>NM_個別情報＿無菌調剤室面積＿整数２</t>
  </si>
  <si>
    <t>NM_個別情報＿無菌調剤室面積＿整数３</t>
  </si>
  <si>
    <t>NM_個別情報＿無菌調剤室面積＿整数４</t>
  </si>
  <si>
    <t>NM_個別情報＿無菌調剤室面積＿整数５</t>
  </si>
  <si>
    <t>NM_個別情報＿薬剤師滞在時間＿火＿開始</t>
  </si>
  <si>
    <t>NM_個別情報＿薬剤師滞在時間＿火＿終了</t>
  </si>
  <si>
    <t>NM_個別情報＿薬剤師滞在時間＿休憩＿火＿開始</t>
  </si>
  <si>
    <t>NM_個別情報＿薬剤師滞在時間＿休憩＿火＿終了</t>
  </si>
  <si>
    <t>NM_個別情報＿薬剤師滞在時間＿休憩＿金＿開始</t>
  </si>
  <si>
    <t>NM_個別情報＿薬剤師滞在時間＿休憩＿金＿終了</t>
  </si>
  <si>
    <t>NM_個別情報＿薬剤師滞在時間＿休憩＿月＿開始</t>
  </si>
  <si>
    <t>NM_個別情報＿薬剤師滞在時間＿休憩＿月＿終了</t>
  </si>
  <si>
    <t>NM_個別情報＿薬剤師滞在時間＿休憩＿祝日＿開始</t>
  </si>
  <si>
    <t>NM_個別情報＿薬剤師滞在時間＿休憩＿祝日＿終了</t>
  </si>
  <si>
    <t>NM_個別情報＿薬剤師滞在時間＿休憩＿水＿開始</t>
  </si>
  <si>
    <t>NM_個別情報＿薬剤師滞在時間＿休憩＿水＿終了</t>
  </si>
  <si>
    <t>NM_個別情報＿薬剤師滞在時間＿休憩＿土＿開始</t>
  </si>
  <si>
    <t>NM_個別情報＿薬剤師滞在時間＿休憩＿土＿終了</t>
  </si>
  <si>
    <t>NM_個別情報＿薬剤師滞在時間＿休憩＿日＿開始</t>
  </si>
  <si>
    <t>NM_個別情報＿薬剤師滞在時間＿休憩＿日＿終了</t>
  </si>
  <si>
    <t>NM_個別情報＿薬剤師滞在時間＿休憩＿木＿開始</t>
  </si>
  <si>
    <t>NM_個別情報＿薬剤師滞在時間＿休憩＿木＿終了</t>
  </si>
  <si>
    <t>NM_個別情報＿薬剤師滞在時間＿金＿開始</t>
  </si>
  <si>
    <t>NM_個別情報＿薬剤師滞在時間＿金＿終了</t>
  </si>
  <si>
    <t>NM_個別情報＿薬剤師滞在時間＿月＿開始</t>
  </si>
  <si>
    <t>NM_個別情報＿薬剤師滞在時間＿月＿終了</t>
  </si>
  <si>
    <t>NM_個別情報＿薬剤師滞在時間＿祝日＿開始</t>
  </si>
  <si>
    <t>NM_個別情報＿薬剤師滞在時間＿祝日＿終了</t>
  </si>
  <si>
    <t>NM_個別情報＿薬剤師滞在時間＿水＿開始</t>
  </si>
  <si>
    <t>NM_個別情報＿薬剤師滞在時間＿水＿終了</t>
  </si>
  <si>
    <t>NM_個別情報＿薬剤師滞在時間＿土＿開始</t>
  </si>
  <si>
    <t>NM_個別情報＿薬剤師滞在時間＿土＿終了</t>
  </si>
  <si>
    <t>NM_個別情報＿薬剤師滞在時間＿日＿開始</t>
  </si>
  <si>
    <t>NM_個別情報＿薬剤師滞在時間＿日＿終了</t>
  </si>
  <si>
    <t>NM_個別情報＿薬剤師滞在時間＿木＿開始</t>
  </si>
  <si>
    <t>NM_個別情報＿薬剤師滞在時間＿木＿終了</t>
  </si>
  <si>
    <t>NM_個別情報＿薬剤師不在時間の有無</t>
  </si>
  <si>
    <t>NM_個別情報＿要指導医薬品販売時間＿火＿開始</t>
  </si>
  <si>
    <t>NM_個別情報＿要指導医薬品販売時間＿火＿終了</t>
  </si>
  <si>
    <t>NM_個別情報＿要指導医薬品販売時間＿休憩＿火＿開始</t>
  </si>
  <si>
    <t>NM_個別情報＿要指導医薬品販売時間＿休憩＿火＿終了</t>
  </si>
  <si>
    <t>NM_個別情報＿要指導医薬品販売時間＿休憩＿金＿開始</t>
  </si>
  <si>
    <t>NM_個別情報＿要指導医薬品販売時間＿休憩＿金＿終了</t>
  </si>
  <si>
    <t>NM_個別情報＿要指導医薬品販売時間＿休憩＿月＿開始</t>
  </si>
  <si>
    <t>NM_個別情報＿要指導医薬品販売時間＿休憩＿月＿終了</t>
  </si>
  <si>
    <t>NM_個別情報＿要指導医薬品販売時間＿休憩＿祝日＿開始</t>
  </si>
  <si>
    <t>NM_個別情報＿要指導医薬品販売時間＿休憩＿祝日＿終了</t>
  </si>
  <si>
    <t>NM_個別情報＿要指導医薬品販売時間＿休憩＿水＿開始</t>
  </si>
  <si>
    <t>NM_個別情報＿要指導医薬品販売時間＿休憩＿水＿終了</t>
  </si>
  <si>
    <t>NM_個別情報＿要指導医薬品販売時間＿休憩＿土＿開始</t>
  </si>
  <si>
    <t>NM_個別情報＿要指導医薬品販売時間＿休憩＿土＿終了</t>
  </si>
  <si>
    <t>NM_個別情報＿要指導医薬品販売時間＿休憩＿日＿開始</t>
  </si>
  <si>
    <t>NM_個別情報＿要指導医薬品販売時間＿休憩＿日＿終了</t>
  </si>
  <si>
    <t>NM_個別情報＿要指導医薬品販売時間＿休憩＿木＿開始</t>
  </si>
  <si>
    <t>NM_個別情報＿要指導医薬品販売時間＿休憩＿木＿終了</t>
  </si>
  <si>
    <t>NM_個別情報＿要指導医薬品販売時間＿金＿開始</t>
  </si>
  <si>
    <t>NM_個別情報＿要指導医薬品販売時間＿金＿終了</t>
  </si>
  <si>
    <t>NM_個別情報＿要指導医薬品販売時間＿月＿開始</t>
  </si>
  <si>
    <t>NM_個別情報＿要指導医薬品販売時間＿月＿終了</t>
  </si>
  <si>
    <t>NM_個別情報＿要指導医薬品販売時間＿祝日＿開始</t>
  </si>
  <si>
    <t>NM_個別情報＿要指導医薬品販売時間＿祝日＿終了</t>
  </si>
  <si>
    <t>NM_個別情報＿要指導医薬品販売時間＿水＿開始</t>
  </si>
  <si>
    <t>NM_個別情報＿要指導医薬品販売時間＿水＿終了</t>
  </si>
  <si>
    <t>NM_個別情報＿要指導医薬品販売時間＿土＿開始</t>
  </si>
  <si>
    <t>NM_個別情報＿要指導医薬品販売時間＿土＿終了</t>
  </si>
  <si>
    <t>NM_個別情報＿要指導医薬品販売時間＿日＿開始</t>
  </si>
  <si>
    <t>NM_個別情報＿要指導医薬品販売時間＿日＿終了</t>
  </si>
  <si>
    <t>NM_個別情報＿要指導医薬品販売時間＿木＿開始</t>
  </si>
  <si>
    <t>NM_個別情報＿要指導医薬品販売時間＿木＿終了</t>
  </si>
  <si>
    <t>NM_個別情報＿冷暗貯蔵設備の有無</t>
  </si>
  <si>
    <t>NM_施設＿ＥＭａｉｌ</t>
  </si>
  <si>
    <t>NM_施設＿ＦＡＸ</t>
  </si>
  <si>
    <t>NM_施設＿所在地＿都道府県</t>
  </si>
  <si>
    <t>NM_施設＿所在地＿郵便番号＿右</t>
  </si>
  <si>
    <t>NM_施設＿所在地＿郵便番号＿左</t>
  </si>
  <si>
    <t>NM_施設＿電話番号１</t>
  </si>
  <si>
    <t>NM_施設＿電話番号２</t>
  </si>
  <si>
    <t>NM_施設＿名称</t>
  </si>
  <si>
    <t>NM_施設＿名称＿当て字</t>
  </si>
  <si>
    <t>NM_施設＿名称カナ</t>
  </si>
  <si>
    <t>NM_従事者１＿医薬品＿小数１</t>
  </si>
  <si>
    <t>NM_従事者１＿医薬品＿小数２</t>
  </si>
  <si>
    <t>NM_従事者１＿医薬品＿整数１</t>
  </si>
  <si>
    <t>NM_従事者１＿医薬品＿整数２</t>
  </si>
  <si>
    <t>NM_従事者１＿医薬品＿整数３</t>
  </si>
  <si>
    <t>NM_従事者１＿医薬品＿整数４</t>
  </si>
  <si>
    <t>NM_従事者１＿医薬品＿整数５</t>
  </si>
  <si>
    <t>NM_従事者１＿兼務管理店舗＿許可番号</t>
  </si>
  <si>
    <t>NM_従事者１＿兼務管理店舗＿主に従事する店舗</t>
  </si>
  <si>
    <t>NM_従事者１＿兼務管理店舗＿店舗住所＿建物名</t>
  </si>
  <si>
    <t>NM_従事者１＿兼務管理店舗＿店舗住所＿市区町村</t>
  </si>
  <si>
    <t>NM_従事者１＿兼務管理店舗＿店舗住所＿字</t>
  </si>
  <si>
    <t>NM_従事者１＿兼務管理店舗＿店舗住所＿都道府県</t>
  </si>
  <si>
    <t>NM_従事者１＿兼務管理店舗＿店舗住所＿番地</t>
  </si>
  <si>
    <t>NM_従事者１＿兼務管理店舗＿店舗住所＿郵便番号＿右</t>
  </si>
  <si>
    <t>NM_従事者１＿兼務管理店舗＿店舗住所＿郵便番号＿左</t>
  </si>
  <si>
    <t>NM_従事者１＿兼務管理店舗＿店舗名称</t>
  </si>
  <si>
    <t>NM_従事者１＿兼務許可番号</t>
  </si>
  <si>
    <t>NM_従事者１＿兼務備考</t>
  </si>
  <si>
    <t>NM_従事者１＿氏名</t>
  </si>
  <si>
    <t>NM_従事者１＿氏名＿当て字</t>
  </si>
  <si>
    <t>NM_従事者１＿氏名カナ</t>
  </si>
  <si>
    <t>NM_従事者１＿資格</t>
  </si>
  <si>
    <t>NM_従事者１＿就任年月日＿月</t>
  </si>
  <si>
    <t>NM_従事者１＿就任年月日＿元号</t>
  </si>
  <si>
    <t>NM_従事者１＿就任年月日＿日</t>
  </si>
  <si>
    <t>NM_従事者１＿就任年月日＿年</t>
  </si>
  <si>
    <t>NM_従事者１＿週勤務時間＿小数１</t>
  </si>
  <si>
    <t>NM_従事者１＿週勤務時間＿小数２</t>
  </si>
  <si>
    <t>NM_従事者１＿週勤務時間＿整数１</t>
  </si>
  <si>
    <t>NM_従事者１＿週勤務時間＿整数２</t>
  </si>
  <si>
    <t>NM_従事者１＿週勤務時間＿整数３</t>
  </si>
  <si>
    <t>NM_従事者１＿週勤務時間＿整数４</t>
  </si>
  <si>
    <t>NM_従事者１＿週勤務時間＿整数５</t>
  </si>
  <si>
    <t>NM_従事者１＿従事者区分</t>
  </si>
  <si>
    <t>NM_従事者１＿生年月日＿月</t>
  </si>
  <si>
    <t>NM_従事者１＿生年月日＿元号</t>
  </si>
  <si>
    <t>NM_従事者１＿生年月日＿日</t>
  </si>
  <si>
    <t>NM_従事者１＿生年月日＿年</t>
  </si>
  <si>
    <t>NM_従事者１＿退任年月日＿月</t>
  </si>
  <si>
    <t>NM_従事者１＿退任年月日＿元号</t>
  </si>
  <si>
    <t>NM_従事者１＿退任年月日＿日</t>
  </si>
  <si>
    <t>NM_従事者１＿退任年月日＿年</t>
  </si>
  <si>
    <t>NM_従事者１＿登録年月日＿月</t>
  </si>
  <si>
    <t>NM_従事者１＿登録年月日＿元号</t>
  </si>
  <si>
    <t>NM_従事者１＿登録年月日＿日</t>
  </si>
  <si>
    <t>NM_従事者１＿登録年月日＿年</t>
  </si>
  <si>
    <t>NM_従事者１＿登録販売者登録都道府県</t>
  </si>
  <si>
    <t>NM_従事者１＿登録番号１</t>
  </si>
  <si>
    <t>NM_従事者１＿登録番号２</t>
  </si>
  <si>
    <t>NM_従事者１＿登録番号３</t>
  </si>
  <si>
    <t>NM_従事者１＿要指導又は第１類＿小数１</t>
  </si>
  <si>
    <t>NM_従事者１＿要指導又は第１類＿小数２</t>
  </si>
  <si>
    <t>NM_従事者１＿要指導又は第１類＿整数１</t>
  </si>
  <si>
    <t>NM_従事者１＿要指導又は第１類＿整数２</t>
  </si>
  <si>
    <t>NM_従事者１＿要指導又は第１類＿整数３</t>
  </si>
  <si>
    <t>NM_従事者１＿要指導又は第１類＿整数４</t>
  </si>
  <si>
    <t>NM_従事者１＿要指導又は第１類＿整数５</t>
  </si>
  <si>
    <t>NM_従事者１０＿医薬品＿小数１</t>
  </si>
  <si>
    <t>NM_従事者１０＿医薬品＿小数２</t>
  </si>
  <si>
    <t>NM_従事者１０＿医薬品＿整数１</t>
  </si>
  <si>
    <t>NM_従事者１０＿医薬品＿整数２</t>
  </si>
  <si>
    <t>NM_従事者１０＿医薬品＿整数３</t>
  </si>
  <si>
    <t>NM_従事者１０＿医薬品＿整数４</t>
  </si>
  <si>
    <t>NM_従事者１０＿医薬品＿整数５</t>
  </si>
  <si>
    <t>NM_従事者１０＿兼務管理店舗＿許可番号</t>
  </si>
  <si>
    <t>NM_従事者１０＿兼務管理店舗＿主に従事する店舗</t>
  </si>
  <si>
    <t>NM_従事者１０＿兼務管理店舗＿店舗住所＿建物名</t>
  </si>
  <si>
    <t>NM_従事者１０＿兼務管理店舗＿店舗住所＿市区町村</t>
  </si>
  <si>
    <t>NM_従事者１０＿兼務管理店舗＿店舗住所＿字</t>
  </si>
  <si>
    <t>NM_従事者１０＿兼務管理店舗＿店舗住所＿都道府県</t>
  </si>
  <si>
    <t>NM_従事者１０＿兼務管理店舗＿店舗住所＿番地</t>
  </si>
  <si>
    <t>NM_従事者１０＿兼務管理店舗＿店舗住所＿郵便番号＿右</t>
  </si>
  <si>
    <t>NM_従事者１０＿兼務管理店舗＿店舗住所＿郵便番号＿左</t>
  </si>
  <si>
    <t>NM_従事者１０＿兼務管理店舗＿店舗名称</t>
  </si>
  <si>
    <t>NM_従事者１０＿兼務許可番号</t>
  </si>
  <si>
    <t>NM_従事者１０＿兼務備考</t>
  </si>
  <si>
    <t>NM_従事者１０＿氏名</t>
  </si>
  <si>
    <t>NM_従事者１０＿氏名＿当て字</t>
  </si>
  <si>
    <t>NM_従事者１０＿氏名カナ</t>
  </si>
  <si>
    <t>NM_従事者１０＿資格</t>
  </si>
  <si>
    <t>NM_従事者１０＿就任年月日＿月</t>
  </si>
  <si>
    <t>NM_従事者１０＿就任年月日＿元号</t>
  </si>
  <si>
    <t>NM_従事者１０＿就任年月日＿日</t>
  </si>
  <si>
    <t>NM_従事者１０＿就任年月日＿年</t>
  </si>
  <si>
    <t>NM_従事者１０＿週勤務時間＿小数１</t>
  </si>
  <si>
    <t>NM_従事者１０＿週勤務時間＿小数２</t>
  </si>
  <si>
    <t>NM_従事者１０＿週勤務時間＿整数１</t>
  </si>
  <si>
    <t>NM_従事者１０＿週勤務時間＿整数２</t>
  </si>
  <si>
    <t>NM_従事者１０＿週勤務時間＿整数３</t>
  </si>
  <si>
    <t>NM_従事者１０＿週勤務時間＿整数４</t>
  </si>
  <si>
    <t>NM_従事者１０＿週勤務時間＿整数５</t>
  </si>
  <si>
    <t>NM_従事者１０＿従事者区分</t>
  </si>
  <si>
    <t>NM_従事者１０＿生年月日＿月</t>
  </si>
  <si>
    <t>NM_従事者１０＿生年月日＿元号</t>
  </si>
  <si>
    <t>NM_従事者１０＿生年月日＿日</t>
  </si>
  <si>
    <t>NM_従事者１０＿生年月日＿年</t>
  </si>
  <si>
    <t>NM_従事者１０＿退任年月日＿月</t>
  </si>
  <si>
    <t>NM_従事者１０＿退任年月日＿元号</t>
  </si>
  <si>
    <t>NM_従事者１０＿退任年月日＿日</t>
  </si>
  <si>
    <t>NM_従事者１０＿退任年月日＿年</t>
  </si>
  <si>
    <t>NM_従事者１０＿登録年月日＿月</t>
  </si>
  <si>
    <t>NM_従事者１０＿登録年月日＿元号</t>
  </si>
  <si>
    <t>NM_従事者１０＿登録年月日＿日</t>
  </si>
  <si>
    <t>NM_従事者１０＿登録年月日＿年</t>
  </si>
  <si>
    <t>NM_従事者１０＿登録販売者登録都道府県</t>
  </si>
  <si>
    <t>NM_従事者１０＿登録番号１</t>
  </si>
  <si>
    <t>NM_従事者１０＿登録番号２</t>
  </si>
  <si>
    <t>NM_従事者１０＿登録番号３</t>
  </si>
  <si>
    <t>NM_従事者１０＿要指導又は第１類＿小数１</t>
  </si>
  <si>
    <t>NM_従事者１０＿要指導又は第１類＿小数２</t>
  </si>
  <si>
    <t>NM_従事者１０＿要指導又は第１類＿整数１</t>
  </si>
  <si>
    <t>NM_従事者１０＿要指導又は第１類＿整数２</t>
  </si>
  <si>
    <t>NM_従事者１０＿要指導又は第１類＿整数３</t>
  </si>
  <si>
    <t>NM_従事者１０＿要指導又は第１類＿整数４</t>
  </si>
  <si>
    <t>NM_従事者１０＿要指導又は第１類＿整数５</t>
  </si>
  <si>
    <t>NM_従事者２＿医薬品＿小数１</t>
  </si>
  <si>
    <t>NM_従事者２＿医薬品＿小数２</t>
  </si>
  <si>
    <t>NM_従事者２＿医薬品＿整数１</t>
  </si>
  <si>
    <t>NM_従事者２＿医薬品＿整数２</t>
  </si>
  <si>
    <t>NM_従事者２＿医薬品＿整数３</t>
  </si>
  <si>
    <t>NM_従事者２＿医薬品＿整数４</t>
  </si>
  <si>
    <t>NM_従事者２＿医薬品＿整数５</t>
  </si>
  <si>
    <t>NM_従事者２＿兼務管理店舗＿許可番号</t>
  </si>
  <si>
    <t>NM_従事者２＿兼務管理店舗＿主に従事する店舗</t>
  </si>
  <si>
    <t>NM_従事者２＿兼務管理店舗＿店舗住所＿建物名</t>
  </si>
  <si>
    <t>NM_従事者２＿兼務管理店舗＿店舗住所＿市区町村</t>
  </si>
  <si>
    <t>NM_従事者２＿兼務管理店舗＿店舗住所＿字</t>
  </si>
  <si>
    <t>NM_従事者２＿兼務管理店舗＿店舗住所＿都道府県</t>
  </si>
  <si>
    <t>NM_従事者２＿兼務管理店舗＿店舗住所＿番地</t>
  </si>
  <si>
    <t>NM_従事者２＿兼務管理店舗＿店舗住所＿郵便番号＿右</t>
  </si>
  <si>
    <t>NM_従事者２＿兼務管理店舗＿店舗住所＿郵便番号＿左</t>
  </si>
  <si>
    <t>NM_従事者２＿兼務管理店舗＿店舗名称</t>
  </si>
  <si>
    <t>NM_従事者２＿兼務許可番号</t>
  </si>
  <si>
    <t>NM_従事者２＿兼務備考</t>
  </si>
  <si>
    <t>NM_従事者２＿氏名</t>
  </si>
  <si>
    <t>NM_従事者２＿氏名＿当て字</t>
  </si>
  <si>
    <t>NM_従事者２＿氏名カナ</t>
  </si>
  <si>
    <t>NM_従事者２＿資格</t>
  </si>
  <si>
    <t>NM_従事者２＿就任年月日＿月</t>
  </si>
  <si>
    <t>NM_従事者２＿就任年月日＿元号</t>
  </si>
  <si>
    <t>NM_従事者２＿就任年月日＿日</t>
  </si>
  <si>
    <t>NM_従事者２＿就任年月日＿年</t>
  </si>
  <si>
    <t>NM_従事者２＿週勤務時間＿小数１</t>
  </si>
  <si>
    <t>NM_従事者２＿週勤務時間＿小数２</t>
  </si>
  <si>
    <t>NM_従事者２＿週勤務時間＿整数１</t>
  </si>
  <si>
    <t>NM_従事者２＿週勤務時間＿整数２</t>
  </si>
  <si>
    <t>NM_従事者２＿週勤務時間＿整数３</t>
  </si>
  <si>
    <t>NM_従事者２＿週勤務時間＿整数４</t>
  </si>
  <si>
    <t>NM_従事者２＿週勤務時間＿整数５</t>
  </si>
  <si>
    <t>NM_従事者２＿従事者区分</t>
  </si>
  <si>
    <t>NM_従事者２＿生年月日＿月</t>
  </si>
  <si>
    <t>NM_従事者２＿生年月日＿元号</t>
  </si>
  <si>
    <t>NM_従事者２＿生年月日＿日</t>
  </si>
  <si>
    <t>NM_従事者２＿生年月日＿年</t>
  </si>
  <si>
    <t>NM_従事者２＿退任年月日＿月</t>
  </si>
  <si>
    <t>NM_従事者２＿退任年月日＿元号</t>
  </si>
  <si>
    <t>NM_従事者２＿退任年月日＿日</t>
  </si>
  <si>
    <t>NM_従事者２＿退任年月日＿年</t>
  </si>
  <si>
    <t>NM_従事者２＿登録年月日＿月</t>
  </si>
  <si>
    <t>NM_従事者２＿登録年月日＿元号</t>
  </si>
  <si>
    <t>NM_従事者２＿登録年月日＿日</t>
  </si>
  <si>
    <t>NM_従事者２＿登録年月日＿年</t>
  </si>
  <si>
    <t>NM_従事者２＿登録販売者登録都道府県</t>
  </si>
  <si>
    <t>NM_従事者２＿登録番号１</t>
  </si>
  <si>
    <t>NM_従事者２＿登録番号２</t>
  </si>
  <si>
    <t>NM_従事者２＿登録番号３</t>
  </si>
  <si>
    <t>NM_従事者２＿要指導又は第１類＿小数１</t>
  </si>
  <si>
    <t>NM_従事者２＿要指導又は第１類＿小数２</t>
  </si>
  <si>
    <t>NM_従事者２＿要指導又は第１類＿整数１</t>
  </si>
  <si>
    <t>NM_従事者２＿要指導又は第１類＿整数２</t>
  </si>
  <si>
    <t>NM_従事者２＿要指導又は第１類＿整数３</t>
  </si>
  <si>
    <t>NM_従事者２＿要指導又は第１類＿整数４</t>
  </si>
  <si>
    <t>NM_従事者２＿要指導又は第１類＿整数５</t>
  </si>
  <si>
    <t>NM_従事者３＿医薬品＿小数１</t>
  </si>
  <si>
    <t>NM_従事者３＿医薬品＿小数２</t>
  </si>
  <si>
    <t>NM_従事者３＿医薬品＿整数１</t>
  </si>
  <si>
    <t>NM_従事者３＿医薬品＿整数２</t>
  </si>
  <si>
    <t>NM_従事者３＿医薬品＿整数３</t>
  </si>
  <si>
    <t>NM_従事者３＿医薬品＿整数４</t>
  </si>
  <si>
    <t>NM_従事者３＿医薬品＿整数５</t>
  </si>
  <si>
    <t>NM_従事者３＿兼務管理店舗＿許可番号</t>
  </si>
  <si>
    <t>NM_従事者３＿兼務管理店舗＿主に従事する店舗</t>
  </si>
  <si>
    <t>NM_従事者３＿兼務管理店舗＿店舗住所＿建物名</t>
  </si>
  <si>
    <t>NM_従事者３＿兼務管理店舗＿店舗住所＿市区町村</t>
  </si>
  <si>
    <t>NM_従事者３＿兼務管理店舗＿店舗住所＿字</t>
  </si>
  <si>
    <t>NM_従事者３＿兼務管理店舗＿店舗住所＿都道府県</t>
  </si>
  <si>
    <t>NM_従事者３＿兼務管理店舗＿店舗住所＿番地</t>
  </si>
  <si>
    <t>NM_従事者３＿兼務管理店舗＿店舗住所＿郵便番号＿右</t>
  </si>
  <si>
    <t>NM_従事者３＿兼務管理店舗＿店舗住所＿郵便番号＿左</t>
  </si>
  <si>
    <t>NM_従事者３＿兼務管理店舗＿店舗名称</t>
  </si>
  <si>
    <t>NM_従事者３＿兼務許可番号</t>
  </si>
  <si>
    <t>NM_従事者３＿兼務備考</t>
  </si>
  <si>
    <t>NM_従事者３＿氏名</t>
  </si>
  <si>
    <t>NM_従事者３＿氏名＿当て字</t>
  </si>
  <si>
    <t>NM_従事者３＿氏名カナ</t>
  </si>
  <si>
    <t>NM_従事者３＿資格</t>
  </si>
  <si>
    <t>NM_従事者３＿就任年月日＿月</t>
  </si>
  <si>
    <t>NM_従事者３＿就任年月日＿元号</t>
  </si>
  <si>
    <t>NM_従事者３＿就任年月日＿日</t>
  </si>
  <si>
    <t>NM_従事者３＿就任年月日＿年</t>
  </si>
  <si>
    <t>NM_従事者３＿週勤務時間＿小数１</t>
  </si>
  <si>
    <t>NM_従事者３＿週勤務時間＿小数２</t>
  </si>
  <si>
    <t>NM_従事者３＿週勤務時間＿整数１</t>
  </si>
  <si>
    <t>NM_従事者３＿週勤務時間＿整数２</t>
  </si>
  <si>
    <t>NM_従事者３＿週勤務時間＿整数３</t>
  </si>
  <si>
    <t>NM_従事者３＿週勤務時間＿整数４</t>
  </si>
  <si>
    <t>NM_従事者３＿週勤務時間＿整数５</t>
  </si>
  <si>
    <t>NM_従事者３＿従事者区分</t>
  </si>
  <si>
    <t>NM_従事者３＿生年月日＿月</t>
  </si>
  <si>
    <t>NM_従事者３＿生年月日＿元号</t>
  </si>
  <si>
    <t>NM_従事者３＿生年月日＿日</t>
  </si>
  <si>
    <t>NM_従事者３＿生年月日＿年</t>
  </si>
  <si>
    <t>NM_従事者３＿退任年月日＿月</t>
  </si>
  <si>
    <t>NM_従事者３＿退任年月日＿元号</t>
  </si>
  <si>
    <t>NM_従事者３＿退任年月日＿日</t>
  </si>
  <si>
    <t>NM_従事者３＿退任年月日＿年</t>
  </si>
  <si>
    <t>NM_従事者３＿登録年月日＿月</t>
  </si>
  <si>
    <t>NM_従事者３＿登録年月日＿元号</t>
  </si>
  <si>
    <t>NM_従事者３＿登録年月日＿日</t>
  </si>
  <si>
    <t>NM_従事者３＿登録年月日＿年</t>
  </si>
  <si>
    <t>NM_従事者３＿登録販売者登録都道府県</t>
  </si>
  <si>
    <t>NM_従事者３＿登録番号１</t>
  </si>
  <si>
    <t>NM_従事者３＿登録番号２</t>
  </si>
  <si>
    <t>NM_従事者３＿登録番号３</t>
  </si>
  <si>
    <t>NM_従事者３＿要指導又は第１類＿小数１</t>
  </si>
  <si>
    <t>NM_従事者３＿要指導又は第１類＿小数２</t>
  </si>
  <si>
    <t>NM_従事者３＿要指導又は第１類＿整数１</t>
  </si>
  <si>
    <t>NM_従事者３＿要指導又は第１類＿整数２</t>
  </si>
  <si>
    <t>NM_従事者３＿要指導又は第１類＿整数３</t>
  </si>
  <si>
    <t>NM_従事者３＿要指導又は第１類＿整数４</t>
  </si>
  <si>
    <t>NM_従事者３＿要指導又は第１類＿整数５</t>
  </si>
  <si>
    <t>NM_従事者４＿医薬品＿小数１</t>
  </si>
  <si>
    <t>NM_従事者４＿医薬品＿小数２</t>
  </si>
  <si>
    <t>NM_従事者４＿医薬品＿整数１</t>
  </si>
  <si>
    <t>NM_従事者４＿医薬品＿整数２</t>
  </si>
  <si>
    <t>NM_従事者４＿医薬品＿整数３</t>
  </si>
  <si>
    <t>NM_従事者４＿医薬品＿整数４</t>
  </si>
  <si>
    <t>NM_従事者４＿医薬品＿整数５</t>
  </si>
  <si>
    <t>NM_従事者４＿兼務管理店舗＿許可番号</t>
  </si>
  <si>
    <t>NM_従事者４＿兼務管理店舗＿主に従事する店舗</t>
  </si>
  <si>
    <t>NM_従事者４＿兼務管理店舗＿店舗住所＿建物名</t>
  </si>
  <si>
    <t>NM_従事者４＿兼務管理店舗＿店舗住所＿市区町村</t>
  </si>
  <si>
    <t>NM_従事者４＿兼務管理店舗＿店舗住所＿字</t>
  </si>
  <si>
    <t>NM_従事者４＿兼務管理店舗＿店舗住所＿都道府県</t>
  </si>
  <si>
    <t>NM_従事者４＿兼務管理店舗＿店舗住所＿番地</t>
  </si>
  <si>
    <t>NM_従事者４＿兼務管理店舗＿店舗住所＿郵便番号＿右</t>
  </si>
  <si>
    <t>NM_従事者４＿兼務管理店舗＿店舗住所＿郵便番号＿左</t>
  </si>
  <si>
    <t>NM_従事者４＿兼務管理店舗＿店舗名称</t>
  </si>
  <si>
    <t>NM_従事者４＿兼務許可番号</t>
  </si>
  <si>
    <t>NM_従事者４＿兼務備考</t>
  </si>
  <si>
    <t>NM_従事者４＿氏名</t>
  </si>
  <si>
    <t>NM_従事者４＿氏名＿当て字</t>
  </si>
  <si>
    <t>NM_従事者４＿氏名カナ</t>
  </si>
  <si>
    <t>NM_従事者４＿資格</t>
  </si>
  <si>
    <t>NM_従事者４＿就任年月日＿月</t>
  </si>
  <si>
    <t>NM_従事者４＿就任年月日＿元号</t>
  </si>
  <si>
    <t>NM_従事者４＿就任年月日＿日</t>
  </si>
  <si>
    <t>NM_従事者４＿就任年月日＿年</t>
  </si>
  <si>
    <t>NM_従事者４＿週勤務時間＿小数１</t>
  </si>
  <si>
    <t>NM_従事者４＿週勤務時間＿小数２</t>
  </si>
  <si>
    <t>NM_従事者４＿週勤務時間＿整数１</t>
  </si>
  <si>
    <t>NM_従事者４＿週勤務時間＿整数２</t>
  </si>
  <si>
    <t>NM_従事者４＿週勤務時間＿整数３</t>
  </si>
  <si>
    <t>NM_従事者４＿週勤務時間＿整数４</t>
  </si>
  <si>
    <t>NM_従事者４＿週勤務時間＿整数５</t>
  </si>
  <si>
    <t>NM_従事者４＿従事者区分</t>
  </si>
  <si>
    <t>NM_従事者４＿生年月日＿月</t>
  </si>
  <si>
    <t>NM_従事者４＿生年月日＿元号</t>
  </si>
  <si>
    <t>NM_従事者４＿生年月日＿日</t>
  </si>
  <si>
    <t>NM_従事者４＿生年月日＿年</t>
  </si>
  <si>
    <t>NM_従事者４＿退任年月日＿月</t>
  </si>
  <si>
    <t>NM_従事者４＿退任年月日＿元号</t>
  </si>
  <si>
    <t>NM_従事者４＿退任年月日＿日</t>
  </si>
  <si>
    <t>NM_従事者４＿退任年月日＿年</t>
  </si>
  <si>
    <t>NM_従事者４＿登録年月日＿月</t>
  </si>
  <si>
    <t>NM_従事者４＿登録年月日＿元号</t>
  </si>
  <si>
    <t>NM_従事者４＿登録年月日＿日</t>
  </si>
  <si>
    <t>NM_従事者４＿登録年月日＿年</t>
  </si>
  <si>
    <t>NM_従事者４＿登録販売者登録都道府県</t>
  </si>
  <si>
    <t>NM_従事者４＿登録番号１</t>
  </si>
  <si>
    <t>NM_従事者４＿登録番号２</t>
  </si>
  <si>
    <t>NM_従事者４＿登録番号３</t>
  </si>
  <si>
    <t>NM_従事者４＿要指導又は第１類＿小数１</t>
  </si>
  <si>
    <t>NM_従事者４＿要指導又は第１類＿小数２</t>
  </si>
  <si>
    <t>NM_従事者４＿要指導又は第１類＿整数１</t>
  </si>
  <si>
    <t>NM_従事者４＿要指導又は第１類＿整数２</t>
  </si>
  <si>
    <t>NM_従事者４＿要指導又は第１類＿整数３</t>
  </si>
  <si>
    <t>NM_従事者４＿要指導又は第１類＿整数４</t>
  </si>
  <si>
    <t>NM_従事者４＿要指導又は第１類＿整数５</t>
  </si>
  <si>
    <t>NM_従事者５＿医薬品＿小数１</t>
  </si>
  <si>
    <t>NM_従事者５＿医薬品＿小数２</t>
  </si>
  <si>
    <t>NM_従事者５＿医薬品＿整数１</t>
  </si>
  <si>
    <t>NM_従事者５＿医薬品＿整数２</t>
  </si>
  <si>
    <t>NM_従事者５＿医薬品＿整数３</t>
  </si>
  <si>
    <t>NM_従事者５＿医薬品＿整数４</t>
  </si>
  <si>
    <t>NM_従事者５＿医薬品＿整数５</t>
  </si>
  <si>
    <t>NM_従事者５＿兼務管理店舗＿許可番号</t>
  </si>
  <si>
    <t>NM_従事者５＿兼務管理店舗＿主に従事する店舗</t>
  </si>
  <si>
    <t>NM_従事者５＿兼務管理店舗＿店舗住所＿建物名</t>
  </si>
  <si>
    <t>NM_従事者５＿兼務管理店舗＿店舗住所＿市区町村</t>
  </si>
  <si>
    <t>NM_従事者５＿兼務管理店舗＿店舗住所＿字</t>
  </si>
  <si>
    <t>NM_従事者５＿兼務管理店舗＿店舗住所＿都道府県</t>
  </si>
  <si>
    <t>NM_従事者５＿兼務管理店舗＿店舗住所＿番地</t>
  </si>
  <si>
    <t>NM_従事者５＿兼務管理店舗＿店舗住所＿郵便番号＿右</t>
  </si>
  <si>
    <t>NM_従事者５＿兼務管理店舗＿店舗住所＿郵便番号＿左</t>
  </si>
  <si>
    <t>NM_従事者５＿兼務管理店舗＿店舗名称</t>
  </si>
  <si>
    <t>NM_従事者５＿兼務許可番号</t>
  </si>
  <si>
    <t>NM_従事者５＿兼務備考</t>
  </si>
  <si>
    <t>NM_従事者５＿氏名</t>
  </si>
  <si>
    <t>NM_従事者５＿氏名＿当て字</t>
  </si>
  <si>
    <t>NM_従事者５＿氏名カナ</t>
  </si>
  <si>
    <t>NM_従事者５＿資格</t>
  </si>
  <si>
    <t>NM_従事者５＿就任年月日＿月</t>
  </si>
  <si>
    <t>NM_従事者５＿就任年月日＿元号</t>
  </si>
  <si>
    <t>NM_従事者５＿就任年月日＿日</t>
  </si>
  <si>
    <t>NM_従事者５＿就任年月日＿年</t>
  </si>
  <si>
    <t>NM_従事者５＿週勤務時間＿小数１</t>
  </si>
  <si>
    <t>NM_従事者５＿週勤務時間＿小数２</t>
  </si>
  <si>
    <t>NM_従事者５＿週勤務時間＿整数１</t>
  </si>
  <si>
    <t>NM_従事者５＿週勤務時間＿整数２</t>
  </si>
  <si>
    <t>NM_従事者５＿週勤務時間＿整数３</t>
  </si>
  <si>
    <t>NM_従事者５＿週勤務時間＿整数４</t>
  </si>
  <si>
    <t>NM_従事者５＿週勤務時間＿整数５</t>
  </si>
  <si>
    <t>NM_従事者５＿従事者区分</t>
  </si>
  <si>
    <t>NM_従事者５＿生年月日＿月</t>
  </si>
  <si>
    <t>NM_従事者５＿生年月日＿元号</t>
  </si>
  <si>
    <t>NM_従事者５＿生年月日＿日</t>
  </si>
  <si>
    <t>NM_従事者５＿生年月日＿年</t>
  </si>
  <si>
    <t>NM_従事者５＿退任年月日＿月</t>
  </si>
  <si>
    <t>NM_従事者５＿退任年月日＿元号</t>
  </si>
  <si>
    <t>NM_従事者５＿退任年月日＿日</t>
  </si>
  <si>
    <t>NM_従事者５＿退任年月日＿年</t>
  </si>
  <si>
    <t>NM_従事者５＿登録年月日＿月</t>
  </si>
  <si>
    <t>NM_従事者５＿登録年月日＿元号</t>
  </si>
  <si>
    <t>NM_従事者５＿登録年月日＿日</t>
  </si>
  <si>
    <t>NM_従事者５＿登録年月日＿年</t>
  </si>
  <si>
    <t>NM_従事者５＿登録販売者登録都道府県</t>
  </si>
  <si>
    <t>NM_従事者５＿登録番号１</t>
  </si>
  <si>
    <t>NM_従事者５＿登録番号２</t>
  </si>
  <si>
    <t>NM_従事者５＿登録番号３</t>
  </si>
  <si>
    <t>NM_従事者５＿要指導又は第１類＿小数１</t>
  </si>
  <si>
    <t>NM_従事者５＿要指導又は第１類＿小数２</t>
  </si>
  <si>
    <t>NM_従事者５＿要指導又は第１類＿整数１</t>
  </si>
  <si>
    <t>NM_従事者５＿要指導又は第１類＿整数２</t>
  </si>
  <si>
    <t>NM_従事者５＿要指導又は第１類＿整数３</t>
  </si>
  <si>
    <t>NM_従事者５＿要指導又は第１類＿整数４</t>
  </si>
  <si>
    <t>NM_従事者５＿要指導又は第１類＿整数５</t>
  </si>
  <si>
    <t>NM_従事者６＿医薬品＿小数１</t>
  </si>
  <si>
    <t>NM_従事者６＿医薬品＿小数２</t>
  </si>
  <si>
    <t>NM_従事者６＿医薬品＿整数１</t>
  </si>
  <si>
    <t>NM_従事者６＿医薬品＿整数２</t>
  </si>
  <si>
    <t>NM_従事者６＿医薬品＿整数３</t>
  </si>
  <si>
    <t>NM_従事者６＿医薬品＿整数４</t>
  </si>
  <si>
    <t>NM_従事者６＿医薬品＿整数５</t>
  </si>
  <si>
    <t>NM_従事者６＿兼務管理店舗＿許可番号</t>
  </si>
  <si>
    <t>NM_従事者６＿兼務管理店舗＿主に従事する店舗</t>
  </si>
  <si>
    <t>NM_従事者６＿兼務管理店舗＿店舗住所＿建物名</t>
  </si>
  <si>
    <t>NM_従事者６＿兼務管理店舗＿店舗住所＿市区町村</t>
  </si>
  <si>
    <t>NM_従事者６＿兼務管理店舗＿店舗住所＿字</t>
  </si>
  <si>
    <t>NM_従事者６＿兼務管理店舗＿店舗住所＿都道府県</t>
  </si>
  <si>
    <t>NM_従事者６＿兼務管理店舗＿店舗住所＿番地</t>
  </si>
  <si>
    <t>NM_従事者６＿兼務管理店舗＿店舗住所＿郵便番号＿右</t>
  </si>
  <si>
    <t>NM_従事者６＿兼務管理店舗＿店舗住所＿郵便番号＿左</t>
  </si>
  <si>
    <t>NM_従事者６＿兼務管理店舗＿店舗名称</t>
  </si>
  <si>
    <t>NM_従事者６＿兼務許可番号</t>
  </si>
  <si>
    <t>NM_従事者６＿兼務備考</t>
  </si>
  <si>
    <t>NM_従事者６＿氏名</t>
  </si>
  <si>
    <t>NM_従事者６＿氏名＿当て字</t>
  </si>
  <si>
    <t>NM_従事者６＿氏名カナ</t>
  </si>
  <si>
    <t>NM_従事者６＿資格</t>
  </si>
  <si>
    <t>NM_従事者６＿就任年月日＿月</t>
  </si>
  <si>
    <t>NM_従事者６＿就任年月日＿元号</t>
  </si>
  <si>
    <t>NM_従事者６＿就任年月日＿日</t>
  </si>
  <si>
    <t>NM_従事者６＿就任年月日＿年</t>
  </si>
  <si>
    <t>NM_従事者６＿週勤務時間＿小数１</t>
  </si>
  <si>
    <t>NM_従事者６＿週勤務時間＿小数２</t>
  </si>
  <si>
    <t>NM_従事者６＿週勤務時間＿整数１</t>
  </si>
  <si>
    <t>NM_従事者６＿週勤務時間＿整数２</t>
  </si>
  <si>
    <t>NM_従事者６＿週勤務時間＿整数３</t>
  </si>
  <si>
    <t>NM_従事者６＿週勤務時間＿整数４</t>
  </si>
  <si>
    <t>NM_従事者６＿週勤務時間＿整数５</t>
  </si>
  <si>
    <t>NM_従事者６＿従事者区分</t>
  </si>
  <si>
    <t>NM_従事者６＿生年月日＿月</t>
  </si>
  <si>
    <t>NM_従事者６＿生年月日＿元号</t>
  </si>
  <si>
    <t>NM_従事者６＿生年月日＿日</t>
  </si>
  <si>
    <t>NM_従事者６＿生年月日＿年</t>
  </si>
  <si>
    <t>NM_従事者６＿退任年月日＿月</t>
  </si>
  <si>
    <t>NM_従事者６＿退任年月日＿元号</t>
  </si>
  <si>
    <t>NM_従事者６＿退任年月日＿日</t>
  </si>
  <si>
    <t>NM_従事者６＿退任年月日＿年</t>
  </si>
  <si>
    <t>NM_従事者６＿登録年月日＿月</t>
  </si>
  <si>
    <t>NM_従事者６＿登録年月日＿元号</t>
  </si>
  <si>
    <t>NM_従事者６＿登録年月日＿日</t>
  </si>
  <si>
    <t>NM_従事者６＿登録年月日＿年</t>
  </si>
  <si>
    <t>NM_従事者６＿登録販売者登録都道府県</t>
  </si>
  <si>
    <t>NM_従事者６＿登録番号１</t>
  </si>
  <si>
    <t>NM_従事者６＿登録番号２</t>
  </si>
  <si>
    <t>NM_従事者６＿登録番号３</t>
  </si>
  <si>
    <t>NM_従事者６＿要指導又は第１類＿小数１</t>
  </si>
  <si>
    <t>NM_従事者６＿要指導又は第１類＿小数２</t>
  </si>
  <si>
    <t>NM_従事者６＿要指導又は第１類＿整数１</t>
  </si>
  <si>
    <t>NM_従事者６＿要指導又は第１類＿整数２</t>
  </si>
  <si>
    <t>NM_従事者６＿要指導又は第１類＿整数３</t>
  </si>
  <si>
    <t>NM_従事者６＿要指導又は第１類＿整数４</t>
  </si>
  <si>
    <t>NM_従事者６＿要指導又は第１類＿整数５</t>
  </si>
  <si>
    <t>NM_従事者７＿医薬品＿小数１</t>
  </si>
  <si>
    <t>NM_従事者７＿医薬品＿小数２</t>
  </si>
  <si>
    <t>NM_従事者７＿医薬品＿整数１</t>
  </si>
  <si>
    <t>NM_従事者７＿医薬品＿整数２</t>
  </si>
  <si>
    <t>NM_従事者７＿医薬品＿整数３</t>
  </si>
  <si>
    <t>NM_従事者７＿医薬品＿整数４</t>
  </si>
  <si>
    <t>NM_従事者７＿医薬品＿整数５</t>
  </si>
  <si>
    <t>NM_従事者７＿兼務管理店舗＿許可番号</t>
  </si>
  <si>
    <t>NM_従事者７＿兼務管理店舗＿主に従事する店舗</t>
  </si>
  <si>
    <t>NM_従事者７＿兼務管理店舗＿店舗住所＿建物名</t>
  </si>
  <si>
    <t>NM_従事者７＿兼務管理店舗＿店舗住所＿市区町村</t>
  </si>
  <si>
    <t>NM_従事者７＿兼務管理店舗＿店舗住所＿字</t>
  </si>
  <si>
    <t>NM_従事者７＿兼務管理店舗＿店舗住所＿都道府県</t>
  </si>
  <si>
    <t>NM_従事者７＿兼務管理店舗＿店舗住所＿番地</t>
  </si>
  <si>
    <t>NM_従事者７＿兼務管理店舗＿店舗住所＿郵便番号＿右</t>
  </si>
  <si>
    <t>NM_従事者７＿兼務管理店舗＿店舗住所＿郵便番号＿左</t>
  </si>
  <si>
    <t>NM_従事者７＿兼務管理店舗＿店舗名称</t>
  </si>
  <si>
    <t>NM_従事者７＿兼務許可番号</t>
  </si>
  <si>
    <t>NM_従事者７＿兼務備考</t>
  </si>
  <si>
    <t>NM_従事者７＿氏名</t>
  </si>
  <si>
    <t>NM_従事者７＿氏名＿当て字</t>
  </si>
  <si>
    <t>NM_従事者７＿氏名カナ</t>
  </si>
  <si>
    <t>NM_従事者７＿資格</t>
  </si>
  <si>
    <t>NM_従事者７＿就任年月日＿月</t>
  </si>
  <si>
    <t>NM_従事者７＿就任年月日＿元号</t>
  </si>
  <si>
    <t>NM_従事者７＿就任年月日＿日</t>
  </si>
  <si>
    <t>NM_従事者７＿就任年月日＿年</t>
  </si>
  <si>
    <t>NM_従事者７＿週勤務時間＿小数１</t>
  </si>
  <si>
    <t>NM_従事者７＿週勤務時間＿小数２</t>
  </si>
  <si>
    <t>NM_従事者７＿週勤務時間＿整数１</t>
  </si>
  <si>
    <t>NM_従事者７＿週勤務時間＿整数２</t>
  </si>
  <si>
    <t>NM_従事者７＿週勤務時間＿整数３</t>
  </si>
  <si>
    <t>NM_従事者７＿週勤務時間＿整数４</t>
  </si>
  <si>
    <t>NM_従事者７＿週勤務時間＿整数５</t>
  </si>
  <si>
    <t>NM_従事者７＿従事者区分</t>
  </si>
  <si>
    <t>NM_従事者７＿生年月日＿月</t>
  </si>
  <si>
    <t>NM_従事者７＿生年月日＿元号</t>
  </si>
  <si>
    <t>NM_従事者７＿生年月日＿日</t>
  </si>
  <si>
    <t>NM_従事者７＿生年月日＿年</t>
  </si>
  <si>
    <t>NM_従事者７＿退任年月日＿月</t>
  </si>
  <si>
    <t>NM_従事者７＿退任年月日＿元号</t>
  </si>
  <si>
    <t>NM_従事者７＿退任年月日＿日</t>
  </si>
  <si>
    <t>NM_従事者７＿退任年月日＿年</t>
  </si>
  <si>
    <t>NM_従事者７＿登録年月日＿月</t>
  </si>
  <si>
    <t>NM_従事者７＿登録年月日＿元号</t>
  </si>
  <si>
    <t>NM_従事者７＿登録年月日＿日</t>
  </si>
  <si>
    <t>NM_従事者７＿登録年月日＿年</t>
  </si>
  <si>
    <t>NM_従事者７＿登録販売者登録都道府県</t>
  </si>
  <si>
    <t>NM_従事者７＿登録番号１</t>
  </si>
  <si>
    <t>NM_従事者７＿登録番号２</t>
  </si>
  <si>
    <t>NM_従事者７＿登録番号３</t>
  </si>
  <si>
    <t>NM_従事者７＿要指導又は第１類＿小数１</t>
  </si>
  <si>
    <t>NM_従事者７＿要指導又は第１類＿小数２</t>
  </si>
  <si>
    <t>NM_従事者７＿要指導又は第１類＿整数１</t>
  </si>
  <si>
    <t>NM_従事者７＿要指導又は第１類＿整数２</t>
  </si>
  <si>
    <t>NM_従事者７＿要指導又は第１類＿整数３</t>
  </si>
  <si>
    <t>NM_従事者７＿要指導又は第１類＿整数４</t>
  </si>
  <si>
    <t>NM_従事者７＿要指導又は第１類＿整数５</t>
  </si>
  <si>
    <t>NM_従事者８＿医薬品＿小数１</t>
  </si>
  <si>
    <t>NM_従事者８＿医薬品＿小数２</t>
  </si>
  <si>
    <t>NM_従事者８＿医薬品＿整数１</t>
  </si>
  <si>
    <t>NM_従事者８＿医薬品＿整数２</t>
  </si>
  <si>
    <t>NM_従事者８＿医薬品＿整数３</t>
  </si>
  <si>
    <t>NM_従事者８＿医薬品＿整数４</t>
  </si>
  <si>
    <t>NM_従事者８＿医薬品＿整数５</t>
  </si>
  <si>
    <t>NM_従事者８＿兼務管理店舗＿許可番号</t>
  </si>
  <si>
    <t>NM_従事者８＿兼務管理店舗＿主に従事する店舗</t>
  </si>
  <si>
    <t>NM_従事者８＿兼務管理店舗＿店舗住所＿建物名</t>
  </si>
  <si>
    <t>NM_従事者８＿兼務管理店舗＿店舗住所＿市区町村</t>
  </si>
  <si>
    <t>NM_従事者８＿兼務管理店舗＿店舗住所＿字</t>
  </si>
  <si>
    <t>NM_従事者８＿兼務管理店舗＿店舗住所＿都道府県</t>
  </si>
  <si>
    <t>NM_従事者８＿兼務管理店舗＿店舗住所＿番地</t>
  </si>
  <si>
    <t>NM_従事者８＿兼務管理店舗＿店舗住所＿郵便番号＿右</t>
  </si>
  <si>
    <t>NM_従事者８＿兼務管理店舗＿店舗住所＿郵便番号＿左</t>
  </si>
  <si>
    <t>NM_従事者８＿兼務管理店舗＿店舗名称</t>
  </si>
  <si>
    <t>NM_従事者８＿兼務許可番号</t>
  </si>
  <si>
    <t>NM_従事者８＿兼務備考</t>
  </si>
  <si>
    <t>NM_従事者８＿氏名</t>
  </si>
  <si>
    <t>NM_従事者８＿氏名＿当て字</t>
  </si>
  <si>
    <t>NM_従事者８＿氏名カナ</t>
  </si>
  <si>
    <t>NM_従事者８＿資格</t>
  </si>
  <si>
    <t>NM_従事者８＿就任年月日＿月</t>
  </si>
  <si>
    <t>NM_従事者８＿就任年月日＿元号</t>
  </si>
  <si>
    <t>NM_従事者８＿就任年月日＿日</t>
  </si>
  <si>
    <t>NM_従事者８＿就任年月日＿年</t>
  </si>
  <si>
    <t>NM_従事者８＿週勤務時間＿小数１</t>
  </si>
  <si>
    <t>NM_従事者８＿週勤務時間＿小数２</t>
  </si>
  <si>
    <t>NM_従事者８＿週勤務時間＿整数１</t>
  </si>
  <si>
    <t>NM_従事者８＿週勤務時間＿整数２</t>
  </si>
  <si>
    <t>NM_従事者８＿週勤務時間＿整数３</t>
  </si>
  <si>
    <t>NM_従事者８＿週勤務時間＿整数４</t>
  </si>
  <si>
    <t>NM_従事者８＿週勤務時間＿整数５</t>
  </si>
  <si>
    <t>NM_従事者８＿従事者区分</t>
  </si>
  <si>
    <t>NM_従事者８＿生年月日＿月</t>
  </si>
  <si>
    <t>NM_従事者８＿生年月日＿元号</t>
  </si>
  <si>
    <t>NM_従事者８＿生年月日＿日</t>
  </si>
  <si>
    <t>NM_従事者８＿生年月日＿年</t>
  </si>
  <si>
    <t>NM_従事者８＿退任年月日＿月</t>
  </si>
  <si>
    <t>NM_従事者８＿退任年月日＿元号</t>
  </si>
  <si>
    <t>NM_従事者８＿退任年月日＿日</t>
  </si>
  <si>
    <t>NM_従事者８＿退任年月日＿年</t>
  </si>
  <si>
    <t>NM_従事者８＿登録年月日＿月</t>
  </si>
  <si>
    <t>NM_従事者８＿登録年月日＿元号</t>
  </si>
  <si>
    <t>NM_従事者８＿登録年月日＿日</t>
  </si>
  <si>
    <t>NM_従事者８＿登録年月日＿年</t>
  </si>
  <si>
    <t>NM_従事者８＿登録販売者登録都道府県</t>
  </si>
  <si>
    <t>NM_従事者８＿登録番号１</t>
  </si>
  <si>
    <t>NM_従事者８＿登録番号２</t>
  </si>
  <si>
    <t>NM_従事者８＿登録番号３</t>
  </si>
  <si>
    <t>NM_従事者８＿要指導又は第１類＿小数１</t>
  </si>
  <si>
    <t>NM_従事者８＿要指導又は第１類＿小数２</t>
  </si>
  <si>
    <t>NM_従事者８＿要指導又は第１類＿整数１</t>
  </si>
  <si>
    <t>NM_従事者８＿要指導又は第１類＿整数２</t>
  </si>
  <si>
    <t>NM_従事者８＿要指導又は第１類＿整数３</t>
  </si>
  <si>
    <t>NM_従事者８＿要指導又は第１類＿整数４</t>
  </si>
  <si>
    <t>NM_従事者８＿要指導又は第１類＿整数５</t>
  </si>
  <si>
    <t>NM_従事者９＿医薬品＿小数１</t>
  </si>
  <si>
    <t>NM_従事者９＿医薬品＿小数２</t>
  </si>
  <si>
    <t>NM_従事者９＿医薬品＿整数１</t>
  </si>
  <si>
    <t>NM_従事者９＿医薬品＿整数２</t>
  </si>
  <si>
    <t>NM_従事者９＿医薬品＿整数３</t>
  </si>
  <si>
    <t>NM_従事者９＿医薬品＿整数４</t>
  </si>
  <si>
    <t>NM_従事者９＿医薬品＿整数５</t>
  </si>
  <si>
    <t>NM_従事者９＿兼務管理店舗＿許可番号</t>
  </si>
  <si>
    <t>NM_従事者９＿兼務管理店舗＿主に従事する店舗</t>
  </si>
  <si>
    <t>NM_従事者９＿兼務管理店舗＿店舗住所＿建物名</t>
  </si>
  <si>
    <t>NM_従事者９＿兼務管理店舗＿店舗住所＿市区町村</t>
  </si>
  <si>
    <t>NM_従事者９＿兼務管理店舗＿店舗住所＿字</t>
  </si>
  <si>
    <t>NM_従事者９＿兼務管理店舗＿店舗住所＿都道府県</t>
  </si>
  <si>
    <t>NM_従事者９＿兼務管理店舗＿店舗住所＿番地</t>
  </si>
  <si>
    <t>NM_従事者９＿兼務管理店舗＿店舗住所＿郵便番号＿右</t>
  </si>
  <si>
    <t>NM_従事者９＿兼務管理店舗＿店舗住所＿郵便番号＿左</t>
  </si>
  <si>
    <t>NM_従事者９＿兼務管理店舗＿店舗名称</t>
  </si>
  <si>
    <t>NM_従事者９＿兼務許可番号</t>
  </si>
  <si>
    <t>NM_従事者９＿兼務備考</t>
  </si>
  <si>
    <t>NM_従事者９＿氏名</t>
  </si>
  <si>
    <t>NM_従事者９＿氏名＿当て字</t>
  </si>
  <si>
    <t>NM_従事者９＿氏名カナ</t>
  </si>
  <si>
    <t>NM_従事者９＿資格</t>
  </si>
  <si>
    <t>NM_従事者９＿就任年月日＿月</t>
  </si>
  <si>
    <t>NM_従事者９＿就任年月日＿元号</t>
  </si>
  <si>
    <t>NM_従事者９＿就任年月日＿日</t>
  </si>
  <si>
    <t>NM_従事者９＿就任年月日＿年</t>
  </si>
  <si>
    <t>NM_従事者９＿週勤務時間＿小数１</t>
  </si>
  <si>
    <t>NM_従事者９＿週勤務時間＿小数２</t>
  </si>
  <si>
    <t>NM_従事者９＿週勤務時間＿整数１</t>
  </si>
  <si>
    <t>NM_従事者９＿週勤務時間＿整数２</t>
  </si>
  <si>
    <t>NM_従事者９＿週勤務時間＿整数３</t>
  </si>
  <si>
    <t>NM_従事者９＿週勤務時間＿整数４</t>
  </si>
  <si>
    <t>NM_従事者９＿週勤務時間＿整数５</t>
  </si>
  <si>
    <t>NM_従事者９＿従事者区分</t>
  </si>
  <si>
    <t>NM_従事者９＿生年月日＿月</t>
  </si>
  <si>
    <t>NM_従事者９＿生年月日＿元号</t>
  </si>
  <si>
    <t>NM_従事者９＿生年月日＿日</t>
  </si>
  <si>
    <t>NM_従事者９＿生年月日＿年</t>
  </si>
  <si>
    <t>NM_従事者９＿退任年月日＿月</t>
  </si>
  <si>
    <t>NM_従事者９＿退任年月日＿元号</t>
  </si>
  <si>
    <t>NM_従事者９＿退任年月日＿日</t>
  </si>
  <si>
    <t>NM_従事者９＿退任年月日＿年</t>
  </si>
  <si>
    <t>NM_従事者９＿登録年月日＿月</t>
  </si>
  <si>
    <t>NM_従事者９＿登録年月日＿元号</t>
  </si>
  <si>
    <t>NM_従事者９＿登録年月日＿日</t>
  </si>
  <si>
    <t>NM_従事者９＿登録年月日＿年</t>
  </si>
  <si>
    <t>NM_従事者９＿登録販売者登録都道府県</t>
  </si>
  <si>
    <t>NM_従事者９＿登録番号１</t>
  </si>
  <si>
    <t>NM_従事者９＿登録番号２</t>
  </si>
  <si>
    <t>NM_従事者９＿登録番号３</t>
  </si>
  <si>
    <t>NM_従事者９＿要指導又は第１類＿小数１</t>
  </si>
  <si>
    <t>NM_従事者９＿要指導又は第１類＿小数２</t>
  </si>
  <si>
    <t>NM_従事者９＿要指導又は第１類＿整数１</t>
  </si>
  <si>
    <t>NM_従事者９＿要指導又は第１類＿整数２</t>
  </si>
  <si>
    <t>NM_従事者９＿要指導又は第１類＿整数３</t>
  </si>
  <si>
    <t>NM_従事者９＿要指導又は第１類＿整数４</t>
  </si>
  <si>
    <t>NM_従事者９＿要指導又は第１類＿整数５</t>
  </si>
  <si>
    <t>NM_申請者＿ＦＡＸ</t>
  </si>
  <si>
    <t>NM_申請者＿氏名</t>
  </si>
  <si>
    <t>NM_申請者＿氏名＿当て字</t>
  </si>
  <si>
    <t>NM_申請者＿氏名カナ</t>
  </si>
  <si>
    <t>NM_申請者＿住所＿建物名</t>
  </si>
  <si>
    <t>NM_申請者＿住所＿市区町村</t>
  </si>
  <si>
    <t>NM_申請者＿住所＿字</t>
  </si>
  <si>
    <t>NM_申請者＿住所＿都道府県</t>
  </si>
  <si>
    <t>NM_申請者＿住所＿番地</t>
  </si>
  <si>
    <t>NM_申請者＿住所＿郵便番号＿右</t>
  </si>
  <si>
    <t>NM_申請者＿住所＿郵便番号＿左</t>
  </si>
  <si>
    <t>NM_申請者＿電話番号１</t>
  </si>
  <si>
    <t>NM_申請者＿電話番号２</t>
  </si>
  <si>
    <t>NM_申請者＿法人</t>
  </si>
  <si>
    <t>NM_特記情報＿その他の兼営事業</t>
  </si>
  <si>
    <t>NM_特記情報＿兼営業＿医薬部外品販売</t>
  </si>
  <si>
    <t>NM_特記情報＿兼営業＿一般医療機器貸与業</t>
  </si>
  <si>
    <t>NM_特記情報＿兼営業＿一般医療機器販売業</t>
  </si>
  <si>
    <t>NM_特記情報＿兼営業＿化粧品販売</t>
  </si>
  <si>
    <t>NM_特記情報＿兼営業＿覚醒剤原料薬局</t>
  </si>
  <si>
    <t>NM_特記情報＿兼営業＿向製新薬免許みなし卸売販売業</t>
  </si>
  <si>
    <t>NM_特記情報＿兼営業＿向製新薬免許みなし薬局</t>
  </si>
  <si>
    <t>NM_放射性医薬品</t>
  </si>
  <si>
    <t>NM_放射性医薬品＿種類</t>
  </si>
  <si>
    <t>NM_麻薬小売業</t>
  </si>
  <si>
    <t>NM_麻薬小売業者間譲渡</t>
  </si>
  <si>
    <t>NM_役員１＿着任年月日＿月</t>
  </si>
  <si>
    <t>NM_役員１＿着任年月日＿元号</t>
  </si>
  <si>
    <t>NM_役員１＿着任年月日＿日</t>
  </si>
  <si>
    <t>NM_役員１＿着任年月日＿年</t>
  </si>
  <si>
    <t>NM_役員２＿氏名</t>
  </si>
  <si>
    <t>NM_役員２＿申請者</t>
  </si>
  <si>
    <t>NM_役員２＿退任年月日＿元号</t>
  </si>
  <si>
    <t>NM_役員２＿着任年月日＿月</t>
  </si>
  <si>
    <t>NM_役員２＿着任年月日＿元号</t>
  </si>
  <si>
    <t>NM_役員２＿着任年月日＿日</t>
  </si>
  <si>
    <t>NM_役員２＿着任年月日＿年</t>
  </si>
  <si>
    <t>NM_役員２＿備考</t>
  </si>
  <si>
    <t>NM_役員２＿役職その他</t>
  </si>
  <si>
    <t>NM_役員３＿氏名</t>
  </si>
  <si>
    <t>NM_役員３＿申請者</t>
  </si>
  <si>
    <t>NM_役員３＿退任年月日＿元号</t>
  </si>
  <si>
    <t>NM_役員３＿着任年月日＿月</t>
  </si>
  <si>
    <t>NM_役員３＿着任年月日＿元号</t>
  </si>
  <si>
    <t>NM_役員３＿着任年月日＿日</t>
  </si>
  <si>
    <t>NM_役員３＿着任年月日＿年</t>
  </si>
  <si>
    <t>NM_役員３＿備考</t>
  </si>
  <si>
    <t>NM_役員３＿役職その他</t>
  </si>
  <si>
    <t>NM_役員４＿氏名</t>
  </si>
  <si>
    <t>NM_役員４＿申請者</t>
  </si>
  <si>
    <t>NM_役員４＿退任年月日＿元号</t>
  </si>
  <si>
    <t>NM_役員４＿着任年月日＿月</t>
  </si>
  <si>
    <t>NM_役員４＿着任年月日＿元号</t>
  </si>
  <si>
    <t>NM_役員４＿着任年月日＿日</t>
  </si>
  <si>
    <t>NM_役員４＿着任年月日＿年</t>
  </si>
  <si>
    <t>NM_役員４＿備考</t>
  </si>
  <si>
    <t>NM_役員４＿役職その他</t>
  </si>
  <si>
    <t>NM_役員５＿氏名</t>
  </si>
  <si>
    <t>NM_役員５＿申請者</t>
  </si>
  <si>
    <t>NM_役員５＿退任年月日＿元号</t>
  </si>
  <si>
    <t>NM_役員５＿着任年月日＿月</t>
  </si>
  <si>
    <t>NM_役員５＿着任年月日＿元号</t>
  </si>
  <si>
    <t>NM_役員５＿着任年月日＿日</t>
  </si>
  <si>
    <t>NM_役員５＿着任年月日＿年</t>
  </si>
  <si>
    <t>NM_役員５＿備考</t>
  </si>
  <si>
    <t>NM_役員５＿役職その他</t>
  </si>
  <si>
    <t>設定No親</t>
    <rPh sb="0" eb="2">
      <t>セッテイ</t>
    </rPh>
    <rPh sb="4" eb="5">
      <t>オヤ</t>
    </rPh>
    <phoneticPr fontId="3"/>
  </si>
  <si>
    <t>設定No連番</t>
    <rPh sb="0" eb="2">
      <t>セッテイ</t>
    </rPh>
    <rPh sb="4" eb="6">
      <t>レンバン</t>
    </rPh>
    <phoneticPr fontId="3"/>
  </si>
  <si>
    <t>カテゴリ</t>
    <phoneticPr fontId="3"/>
  </si>
  <si>
    <t>施設情報</t>
    <rPh sb="0" eb="4">
      <t>シセツジョウホウ</t>
    </rPh>
    <phoneticPr fontId="3"/>
  </si>
  <si>
    <t>申請者情報</t>
    <rPh sb="0" eb="5">
      <t>シンセイシャジョウホウ</t>
    </rPh>
    <phoneticPr fontId="3"/>
  </si>
  <si>
    <t>役員情報</t>
    <rPh sb="0" eb="4">
      <t>ヤクインジョウホウ</t>
    </rPh>
    <phoneticPr fontId="3"/>
  </si>
  <si>
    <t>特記情報</t>
    <rPh sb="0" eb="4">
      <t>トッキジョウホウ</t>
    </rPh>
    <phoneticPr fontId="3"/>
  </si>
  <si>
    <t>その他情報</t>
    <rPh sb="2" eb="5">
      <t>タジョウホウ</t>
    </rPh>
    <phoneticPr fontId="3"/>
  </si>
  <si>
    <t>従事者情報</t>
    <rPh sb="0" eb="3">
      <t>ジュウジシャ</t>
    </rPh>
    <rPh sb="3" eb="5">
      <t>ジョウホウ</t>
    </rPh>
    <phoneticPr fontId="3"/>
  </si>
  <si>
    <t>NM_従事者１＿兼務</t>
  </si>
  <si>
    <t>NM_従事者１＿兼務許可年月日＿月</t>
  </si>
  <si>
    <t>NM_従事者１＿兼務許可年月日＿日</t>
  </si>
  <si>
    <t>NM_従事者１＿兼務許可年月日＿年</t>
  </si>
  <si>
    <t>NM_従事者１＿兼務廃止年月日＿月</t>
  </si>
  <si>
    <t>NM_従事者１＿兼務廃止年月日＿日</t>
  </si>
  <si>
    <t>NM_従事者１＿兼務廃止年月日＿年</t>
  </si>
  <si>
    <t>NM_従事者１＿住所＿建物名</t>
  </si>
  <si>
    <t>NM_従事者１＿住所＿市区町村</t>
  </si>
  <si>
    <t>NM_従事者１＿住所＿字</t>
  </si>
  <si>
    <t>NM_従事者１＿住所＿都道府県</t>
  </si>
  <si>
    <t>NM_従事者１＿住所＿番地</t>
  </si>
  <si>
    <t>NM_従事者１＿住所＿郵便番号＿右</t>
  </si>
  <si>
    <t>NM_従事者１＿住所＿郵便番号＿左</t>
  </si>
  <si>
    <t>NM_従事者１＿従事者備考</t>
  </si>
  <si>
    <t>NM_従事者１０＿兼務</t>
  </si>
  <si>
    <t>NM_従事者１０＿兼務許可年月日＿月</t>
  </si>
  <si>
    <t>NM_従事者１０＿兼務許可年月日＿日</t>
  </si>
  <si>
    <t>NM_従事者１０＿兼務許可年月日＿年</t>
  </si>
  <si>
    <t>NM_従事者１０＿兼務廃止年月日＿月</t>
  </si>
  <si>
    <t>NM_従事者１０＿兼務廃止年月日＿日</t>
  </si>
  <si>
    <t>NM_従事者１０＿兼務廃止年月日＿年</t>
  </si>
  <si>
    <t>NM_従事者１０＿住所＿建物名</t>
  </si>
  <si>
    <t>NM_従事者１０＿住所＿市区町村</t>
  </si>
  <si>
    <t>NM_従事者１０＿住所＿字</t>
  </si>
  <si>
    <t>NM_従事者１０＿住所＿都道府県</t>
  </si>
  <si>
    <t>NM_従事者１０＿住所＿番地</t>
  </si>
  <si>
    <t>NM_従事者１０＿住所＿郵便番号＿右</t>
  </si>
  <si>
    <t>NM_従事者１０＿住所＿郵便番号＿左</t>
  </si>
  <si>
    <t>NM_従事者１０＿従事者備考</t>
  </si>
  <si>
    <t>NM_従事者２＿兼務</t>
  </si>
  <si>
    <t>NM_従事者２＿兼務許可年月日＿月</t>
  </si>
  <si>
    <t>NM_従事者２＿兼務許可年月日＿日</t>
  </si>
  <si>
    <t>NM_従事者２＿兼務許可年月日＿年</t>
  </si>
  <si>
    <t>NM_従事者２＿兼務廃止年月日＿月</t>
  </si>
  <si>
    <t>NM_従事者２＿兼務廃止年月日＿日</t>
  </si>
  <si>
    <t>NM_従事者２＿兼務廃止年月日＿年</t>
  </si>
  <si>
    <t>NM_従事者２＿住所＿建物名</t>
  </si>
  <si>
    <t>NM_従事者２＿住所＿市区町村</t>
  </si>
  <si>
    <t>NM_従事者２＿住所＿字</t>
  </si>
  <si>
    <t>NM_従事者２＿住所＿都道府県</t>
  </si>
  <si>
    <t>NM_従事者２＿住所＿番地</t>
  </si>
  <si>
    <t>NM_従事者２＿住所＿郵便番号＿右</t>
  </si>
  <si>
    <t>NM_従事者２＿住所＿郵便番号＿左</t>
  </si>
  <si>
    <t>NM_従事者２＿従事者備考</t>
  </si>
  <si>
    <t>NM_従事者３＿兼務</t>
  </si>
  <si>
    <t>NM_従事者３＿兼務許可年月日＿月</t>
  </si>
  <si>
    <t>NM_従事者３＿兼務許可年月日＿日</t>
  </si>
  <si>
    <t>NM_従事者３＿兼務許可年月日＿年</t>
  </si>
  <si>
    <t>NM_従事者３＿兼務廃止年月日＿月</t>
  </si>
  <si>
    <t>NM_従事者３＿兼務廃止年月日＿日</t>
  </si>
  <si>
    <t>NM_従事者３＿兼務廃止年月日＿年</t>
  </si>
  <si>
    <t>NM_従事者３＿住所＿建物名</t>
  </si>
  <si>
    <t>NM_従事者３＿住所＿市区町村</t>
  </si>
  <si>
    <t>NM_従事者３＿住所＿字</t>
  </si>
  <si>
    <t>NM_従事者３＿住所＿都道府県</t>
  </si>
  <si>
    <t>NM_従事者３＿住所＿番地</t>
  </si>
  <si>
    <t>NM_従事者３＿住所＿郵便番号＿右</t>
  </si>
  <si>
    <t>NM_従事者３＿住所＿郵便番号＿左</t>
  </si>
  <si>
    <t>NM_従事者３＿従事者備考</t>
  </si>
  <si>
    <t>NM_従事者４＿兼務</t>
  </si>
  <si>
    <t>NM_従事者４＿兼務許可年月日＿月</t>
  </si>
  <si>
    <t>NM_従事者４＿兼務許可年月日＿日</t>
  </si>
  <si>
    <t>NM_従事者４＿兼務許可年月日＿年</t>
  </si>
  <si>
    <t>NM_従事者４＿兼務廃止年月日＿月</t>
  </si>
  <si>
    <t>NM_従事者４＿兼務廃止年月日＿日</t>
  </si>
  <si>
    <t>NM_従事者４＿兼務廃止年月日＿年</t>
  </si>
  <si>
    <t>NM_従事者４＿住所＿建物名</t>
  </si>
  <si>
    <t>NM_従事者４＿住所＿市区町村</t>
  </si>
  <si>
    <t>NM_従事者４＿住所＿字</t>
  </si>
  <si>
    <t>NM_従事者４＿住所＿都道府県</t>
  </si>
  <si>
    <t>NM_従事者４＿住所＿番地</t>
  </si>
  <si>
    <t>NM_従事者４＿住所＿郵便番号＿右</t>
  </si>
  <si>
    <t>NM_従事者４＿住所＿郵便番号＿左</t>
  </si>
  <si>
    <t>NM_従事者４＿従事者備考</t>
  </si>
  <si>
    <t>NM_従事者５＿兼務</t>
  </si>
  <si>
    <t>NM_従事者５＿兼務許可年月日＿月</t>
  </si>
  <si>
    <t>NM_従事者５＿兼務許可年月日＿日</t>
  </si>
  <si>
    <t>NM_従事者５＿兼務許可年月日＿年</t>
  </si>
  <si>
    <t>NM_従事者５＿兼務廃止年月日＿月</t>
  </si>
  <si>
    <t>NM_従事者５＿兼務廃止年月日＿日</t>
  </si>
  <si>
    <t>NM_従事者５＿兼務廃止年月日＿年</t>
  </si>
  <si>
    <t>NM_従事者５＿住所＿建物名</t>
  </si>
  <si>
    <t>NM_従事者５＿住所＿市区町村</t>
  </si>
  <si>
    <t>NM_従事者５＿住所＿字</t>
  </si>
  <si>
    <t>NM_従事者５＿住所＿都道府県</t>
  </si>
  <si>
    <t>NM_従事者５＿住所＿番地</t>
  </si>
  <si>
    <t>NM_従事者５＿住所＿郵便番号＿右</t>
  </si>
  <si>
    <t>NM_従事者５＿住所＿郵便番号＿左</t>
  </si>
  <si>
    <t>NM_従事者５＿従事者備考</t>
  </si>
  <si>
    <t>NM_従事者６＿兼務</t>
  </si>
  <si>
    <t>NM_従事者６＿兼務許可年月日＿月</t>
  </si>
  <si>
    <t>NM_従事者６＿兼務許可年月日＿日</t>
  </si>
  <si>
    <t>NM_従事者６＿兼務許可年月日＿年</t>
  </si>
  <si>
    <t>NM_従事者６＿兼務廃止年月日＿月</t>
  </si>
  <si>
    <t>NM_従事者６＿兼務廃止年月日＿日</t>
  </si>
  <si>
    <t>NM_従事者６＿兼務廃止年月日＿年</t>
  </si>
  <si>
    <t>NM_従事者６＿住所＿建物名</t>
  </si>
  <si>
    <t>NM_従事者６＿住所＿市区町村</t>
  </si>
  <si>
    <t>NM_従事者６＿住所＿字</t>
  </si>
  <si>
    <t>NM_従事者６＿住所＿都道府県</t>
  </si>
  <si>
    <t>NM_従事者６＿住所＿番地</t>
  </si>
  <si>
    <t>NM_従事者６＿住所＿郵便番号＿右</t>
  </si>
  <si>
    <t>NM_従事者６＿住所＿郵便番号＿左</t>
  </si>
  <si>
    <t>NM_従事者６＿従事者備考</t>
  </si>
  <si>
    <t>NM_従事者７＿兼務</t>
  </si>
  <si>
    <t>NM_従事者７＿兼務許可年月日＿月</t>
  </si>
  <si>
    <t>NM_従事者７＿兼務許可年月日＿日</t>
  </si>
  <si>
    <t>NM_従事者７＿兼務許可年月日＿年</t>
  </si>
  <si>
    <t>NM_従事者７＿兼務廃止年月日＿月</t>
  </si>
  <si>
    <t>NM_従事者７＿兼務廃止年月日＿日</t>
  </si>
  <si>
    <t>NM_従事者７＿兼務廃止年月日＿年</t>
  </si>
  <si>
    <t>NM_従事者７＿住所＿建物名</t>
  </si>
  <si>
    <t>NM_従事者７＿住所＿市区町村</t>
  </si>
  <si>
    <t>NM_従事者７＿住所＿字</t>
  </si>
  <si>
    <t>NM_従事者７＿住所＿都道府県</t>
  </si>
  <si>
    <t>NM_従事者７＿住所＿番地</t>
  </si>
  <si>
    <t>NM_従事者７＿住所＿郵便番号＿右</t>
  </si>
  <si>
    <t>NM_従事者７＿住所＿郵便番号＿左</t>
  </si>
  <si>
    <t>NM_従事者７＿従事者備考</t>
  </si>
  <si>
    <t>NM_従事者８＿兼務</t>
  </si>
  <si>
    <t>NM_従事者８＿兼務許可年月日＿月</t>
  </si>
  <si>
    <t>NM_従事者８＿兼務許可年月日＿日</t>
  </si>
  <si>
    <t>NM_従事者８＿兼務許可年月日＿年</t>
  </si>
  <si>
    <t>NM_従事者８＿兼務廃止年月日＿月</t>
  </si>
  <si>
    <t>NM_従事者８＿兼務廃止年月日＿日</t>
  </si>
  <si>
    <t>NM_従事者８＿兼務廃止年月日＿年</t>
  </si>
  <si>
    <t>NM_従事者８＿住所＿建物名</t>
  </si>
  <si>
    <t>NM_従事者８＿住所＿市区町村</t>
  </si>
  <si>
    <t>NM_従事者８＿住所＿字</t>
  </si>
  <si>
    <t>NM_従事者８＿住所＿都道府県</t>
  </si>
  <si>
    <t>NM_従事者８＿住所＿番地</t>
  </si>
  <si>
    <t>NM_従事者８＿住所＿郵便番号＿右</t>
  </si>
  <si>
    <t>NM_従事者８＿住所＿郵便番号＿左</t>
  </si>
  <si>
    <t>NM_従事者８＿従事者備考</t>
  </si>
  <si>
    <t>NM_従事者９＿兼務</t>
  </si>
  <si>
    <t>NM_従事者９＿兼務許可年月日＿月</t>
  </si>
  <si>
    <t>NM_従事者９＿兼務許可年月日＿日</t>
  </si>
  <si>
    <t>NM_従事者９＿兼務許可年月日＿年</t>
  </si>
  <si>
    <t>NM_従事者９＿兼務廃止年月日＿月</t>
  </si>
  <si>
    <t>NM_従事者９＿兼務廃止年月日＿日</t>
  </si>
  <si>
    <t>NM_従事者９＿兼務廃止年月日＿年</t>
  </si>
  <si>
    <t>NM_従事者９＿住所＿建物名</t>
  </si>
  <si>
    <t>NM_従事者９＿住所＿市区町村</t>
  </si>
  <si>
    <t>NM_従事者９＿住所＿字</t>
  </si>
  <si>
    <t>NM_従事者９＿住所＿都道府県</t>
  </si>
  <si>
    <t>NM_従事者９＿住所＿番地</t>
  </si>
  <si>
    <t>NM_従事者９＿住所＿郵便番号＿右</t>
  </si>
  <si>
    <t>NM_従事者９＿住所＿郵便番号＿左</t>
  </si>
  <si>
    <t>NM_従事者９＿従事者備考</t>
  </si>
  <si>
    <t>【１１】個別情報</t>
    <rPh sb="4" eb="6">
      <t>コベツ</t>
    </rPh>
    <rPh sb="6" eb="8">
      <t>ジョウホウ</t>
    </rPh>
    <phoneticPr fontId="3"/>
  </si>
  <si>
    <t>許可情報</t>
    <rPh sb="0" eb="4">
      <t>キョカジョウホウ</t>
    </rPh>
    <phoneticPr fontId="3"/>
  </si>
  <si>
    <t>NM_従事者１＿兼務許可年月日＿元号</t>
  </si>
  <si>
    <t>NM_従事者１＿兼務廃止年月日＿元号</t>
  </si>
  <si>
    <t>NM_従事者１０＿兼務許可年月日＿元号</t>
  </si>
  <si>
    <t>NM_従事者１０＿兼務廃止年月日＿元号</t>
  </si>
  <si>
    <t>NM_従事者２＿兼務許可年月日＿元号</t>
  </si>
  <si>
    <t>NM_従事者２＿兼務廃止年月日＿元号</t>
  </si>
  <si>
    <t>NM_従事者３＿兼務許可年月日＿元号</t>
  </si>
  <si>
    <t>NM_従事者３＿兼務廃止年月日＿元号</t>
  </si>
  <si>
    <t>NM_従事者４＿兼務許可年月日＿元号</t>
  </si>
  <si>
    <t>NM_従事者４＿兼務廃止年月日＿元号</t>
  </si>
  <si>
    <t>NM_従事者５＿兼務許可年月日＿元号</t>
  </si>
  <si>
    <t>NM_従事者５＿兼務廃止年月日＿元号</t>
  </si>
  <si>
    <t>NM_従事者６＿兼務許可年月日＿元号</t>
  </si>
  <si>
    <t>NM_従事者６＿兼務廃止年月日＿元号</t>
  </si>
  <si>
    <t>NM_従事者７＿兼務許可年月日＿元号</t>
  </si>
  <si>
    <t>NM_従事者７＿兼務廃止年月日＿元号</t>
  </si>
  <si>
    <t>NM_従事者８＿兼務許可年月日＿元号</t>
  </si>
  <si>
    <t>NM_従事者８＿兼務廃止年月日＿元号</t>
  </si>
  <si>
    <t>NM_従事者９＿兼務許可年月日＿元号</t>
  </si>
  <si>
    <t>NM_従事者９＿兼務廃止年月日＿元号</t>
  </si>
  <si>
    <t>NM_許可情報＿書換年月日＿年</t>
  </si>
  <si>
    <t>個別情報</t>
    <rPh sb="0" eb="4">
      <t>コベツジョウホウ</t>
    </rPh>
    <phoneticPr fontId="3"/>
  </si>
  <si>
    <t>個別情報＿営業時間</t>
    <rPh sb="0" eb="4">
      <t>コベツジョウホウ</t>
    </rPh>
    <rPh sb="5" eb="9">
      <t>エイギョウジカン</t>
    </rPh>
    <phoneticPr fontId="3"/>
  </si>
  <si>
    <t>NM_個別情報＿特定販売実施</t>
  </si>
  <si>
    <t>NM_個別情報＿特定販売実施＿通信手段＿ＦＡＸ</t>
  </si>
  <si>
    <t>NM_個別情報＿特定販売実施＿通信手段＿インターネット</t>
  </si>
  <si>
    <t>NM_個別情報＿特定販売実施＿通信手段＿カタログ</t>
  </si>
  <si>
    <t>NM_個別情報＿特定販売実施＿通信手段＿その他</t>
  </si>
  <si>
    <t>NM_個別情報＿特定販売実施＿通信手段＿その他詳細</t>
  </si>
  <si>
    <t>NM_個別情報＿特定販売実施＿通信手段＿電話</t>
  </si>
  <si>
    <t>共通</t>
  </si>
  <si>
    <t>共通</t>
    <rPh sb="0" eb="2">
      <t>キョウツウ</t>
    </rPh>
    <phoneticPr fontId="3"/>
  </si>
  <si>
    <t>役員</t>
  </si>
  <si>
    <t>取込先DT</t>
    <rPh sb="2" eb="3">
      <t>サキ</t>
    </rPh>
    <phoneticPr fontId="3"/>
  </si>
  <si>
    <t>_Sisetu</t>
  </si>
  <si>
    <t>StName</t>
  </si>
  <si>
    <t>StNameAteji</t>
  </si>
  <si>
    <t>StKana</t>
  </si>
  <si>
    <t>StYubin</t>
  </si>
  <si>
    <t>StKen</t>
  </si>
  <si>
    <t>StCity</t>
  </si>
  <si>
    <t>StOaza</t>
  </si>
  <si>
    <t>StBanchi</t>
  </si>
  <si>
    <t>StKituke</t>
  </si>
  <si>
    <t>StTel</t>
  </si>
  <si>
    <t>T1StItien</t>
  </si>
  <si>
    <t>StFax</t>
  </si>
  <si>
    <t>StMail</t>
  </si>
  <si>
    <t>_Sinsei</t>
  </si>
  <si>
    <t>SsName</t>
  </si>
  <si>
    <t>SsNameAteji</t>
  </si>
  <si>
    <t>SsKana</t>
  </si>
  <si>
    <t>SsKen</t>
  </si>
  <si>
    <t>SsYubin</t>
  </si>
  <si>
    <t>SsCity</t>
  </si>
  <si>
    <t>SsOaza</t>
  </si>
  <si>
    <t>SsBanchi</t>
  </si>
  <si>
    <t>SsKituke</t>
  </si>
  <si>
    <t>SsTel</t>
  </si>
  <si>
    <t>T1SsItien</t>
  </si>
  <si>
    <t>SsFax</t>
  </si>
  <si>
    <t>Hojin</t>
  </si>
  <si>
    <t>_YakuinGrid</t>
  </si>
  <si>
    <t>着任日</t>
  </si>
  <si>
    <t>退任日</t>
  </si>
  <si>
    <t>申請者</t>
  </si>
  <si>
    <t>TaKenei</t>
  </si>
  <si>
    <t>_Tokki2</t>
  </si>
  <si>
    <t>選択</t>
  </si>
  <si>
    <t>選択</t>
    <rPh sb="0" eb="2">
      <t>センタク</t>
    </rPh>
    <phoneticPr fontId="3"/>
  </si>
  <si>
    <t>_Ta</t>
  </si>
  <si>
    <t>CMayaku</t>
  </si>
  <si>
    <t>ChkKohsei</t>
  </si>
  <si>
    <t>ChkHousha</t>
  </si>
  <si>
    <t>txtHousha</t>
  </si>
  <si>
    <t>_JyujiG</t>
  </si>
  <si>
    <t>_KenmuGrid</t>
  </si>
  <si>
    <t>管理者区分コード</t>
  </si>
  <si>
    <t>週勤務時間</t>
  </si>
  <si>
    <t>要指導又は第１類販売時間</t>
  </si>
  <si>
    <t>着任年月日</t>
  </si>
  <si>
    <t>兼務</t>
  </si>
  <si>
    <t>兼務返納年月日</t>
  </si>
  <si>
    <t>郵便番号</t>
  </si>
  <si>
    <t>県</t>
  </si>
  <si>
    <t>市町村</t>
  </si>
  <si>
    <t>大字</t>
  </si>
  <si>
    <t>番地</t>
  </si>
  <si>
    <t>気付</t>
  </si>
  <si>
    <t>氏名カナ</t>
  </si>
  <si>
    <t>資格取得日</t>
  </si>
  <si>
    <t>許可番号</t>
  </si>
  <si>
    <t>住所１</t>
  </si>
  <si>
    <t>住所２</t>
  </si>
  <si>
    <t>住所３</t>
  </si>
  <si>
    <t>住所４</t>
  </si>
  <si>
    <t>建物名</t>
  </si>
  <si>
    <t>_Kyoka</t>
  </si>
  <si>
    <t>KyoNo</t>
  </si>
  <si>
    <t>Chien</t>
  </si>
  <si>
    <t>SinYmd</t>
  </si>
  <si>
    <t>HenYmd</t>
  </si>
  <si>
    <t>HaiYmd</t>
  </si>
  <si>
    <t>KyuYmd</t>
  </si>
  <si>
    <t>SaiKakYmd</t>
  </si>
  <si>
    <t>SaiYmd</t>
  </si>
  <si>
    <t>_jiyu</t>
  </si>
  <si>
    <t>_EigyoJikanG</t>
  </si>
  <si>
    <t>営業時間月開始</t>
  </si>
  <si>
    <t>営業時間月終了</t>
  </si>
  <si>
    <t>営業時間火開始</t>
  </si>
  <si>
    <t>営業時間火終了</t>
  </si>
  <si>
    <t>営業時間水開始</t>
  </si>
  <si>
    <t>営業時間水終了</t>
  </si>
  <si>
    <t>営業時間木開始</t>
  </si>
  <si>
    <t>営業時間木終了</t>
  </si>
  <si>
    <t>営業時間金開始</t>
  </si>
  <si>
    <t>営業時間金終了</t>
  </si>
  <si>
    <t>営業時間土開始</t>
  </si>
  <si>
    <t>営業時間土終了</t>
  </si>
  <si>
    <t>営業時間日開始</t>
  </si>
  <si>
    <t>営業時間日終了</t>
  </si>
  <si>
    <t>営業時間祝開始</t>
  </si>
  <si>
    <t>営業時間祝終了</t>
  </si>
  <si>
    <t>_Kobetu</t>
  </si>
  <si>
    <t>TaKyugyo</t>
  </si>
  <si>
    <t>TaEigyo</t>
  </si>
  <si>
    <t>tEigyoJikan</t>
  </si>
  <si>
    <t>IryoJikan</t>
  </si>
  <si>
    <t>IsshuJikan</t>
  </si>
  <si>
    <t>tOpenJikan</t>
  </si>
  <si>
    <t>tShidoJikan</t>
  </si>
  <si>
    <t>tNetJikan</t>
  </si>
  <si>
    <t>UchiBashoSu</t>
  </si>
  <si>
    <t>TenMenseki</t>
  </si>
  <si>
    <t>ChoMenseki</t>
  </si>
  <si>
    <t>TIyaku2</t>
  </si>
  <si>
    <t>TIyaku3</t>
  </si>
  <si>
    <t>TIyaku4</t>
  </si>
  <si>
    <t>TIyaku5</t>
  </si>
  <si>
    <t>TIyaku6</t>
  </si>
  <si>
    <t>TIyaku7</t>
  </si>
  <si>
    <t>DokuUm</t>
  </si>
  <si>
    <t>ChkReianIyaku</t>
  </si>
  <si>
    <t>T1Mukin</t>
  </si>
  <si>
    <t>Mukin</t>
  </si>
  <si>
    <t>T1Mukin1</t>
  </si>
  <si>
    <t>MukinKyo</t>
  </si>
  <si>
    <t>MukinKyoJusyo1</t>
  </si>
  <si>
    <t>MukinKyoJusyo2</t>
  </si>
  <si>
    <t>MukinKyoMeisho1</t>
  </si>
  <si>
    <t>MukinKyoMeisho2</t>
  </si>
  <si>
    <t>HanHoho2</t>
  </si>
  <si>
    <t>HanHoho9</t>
    <phoneticPr fontId="3"/>
  </si>
  <si>
    <t>HanHoho3</t>
    <phoneticPr fontId="3"/>
  </si>
  <si>
    <t>HanHoho4</t>
    <phoneticPr fontId="3"/>
  </si>
  <si>
    <t>HanHoho</t>
  </si>
  <si>
    <t>NIyaku1</t>
  </si>
  <si>
    <t>NIyaku2</t>
  </si>
  <si>
    <t>NIyaku3</t>
  </si>
  <si>
    <t>NIyaku4</t>
  </si>
  <si>
    <t>NIyaku5</t>
  </si>
  <si>
    <t>HaiHoho</t>
  </si>
  <si>
    <t>Internet</t>
  </si>
  <si>
    <t>HpTel</t>
  </si>
  <si>
    <t>HpFax</t>
  </si>
  <si>
    <t>HpMail</t>
  </si>
  <si>
    <t>_HPInfoG</t>
  </si>
  <si>
    <t>KansiSetubi_Sonota</t>
  </si>
  <si>
    <t>NetBiko</t>
  </si>
  <si>
    <t>ShohoSu</t>
  </si>
  <si>
    <t>T1AvgSyohosenSu</t>
  </si>
  <si>
    <t>T1SupUmu</t>
  </si>
  <si>
    <t>T1SupGaitoYmd</t>
  </si>
  <si>
    <t>T1SupKaijoYmd</t>
  </si>
  <si>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</si>
  <si>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</si>
  <si>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</si>
  <si>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</si>
  <si>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</si>
  <si>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</si>
  <si>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</si>
  <si>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</si>
  <si>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</si>
  <si>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</si>
  <si>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</si>
  <si>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チェックボックス</t>
    <phoneticPr fontId="3"/>
  </si>
  <si>
    <t>日付</t>
    <rPh sb="0" eb="2">
      <t>ヒヅケ</t>
    </rPh>
    <phoneticPr fontId="3"/>
  </si>
  <si>
    <t>コード</t>
  </si>
  <si>
    <t>コード</t>
    <phoneticPr fontId="3"/>
  </si>
  <si>
    <t>セッション名</t>
    <rPh sb="5" eb="6">
      <t>メイ</t>
    </rPh>
    <phoneticPr fontId="3"/>
  </si>
  <si>
    <t>YAG010_01F</t>
  </si>
  <si>
    <t>YAG0071_最新_兼営事業</t>
    <phoneticPr fontId="3"/>
  </si>
  <si>
    <t>_Tokki1</t>
    <phoneticPr fontId="3"/>
  </si>
  <si>
    <t>施設</t>
    <rPh sb="0" eb="2">
      <t>シセツ</t>
    </rPh>
    <phoneticPr fontId="3"/>
  </si>
  <si>
    <t>従事者</t>
  </si>
  <si>
    <t>カナ</t>
  </si>
  <si>
    <t>浮動小数</t>
    <rPh sb="0" eb="4">
      <t>フドウショウスウ</t>
    </rPh>
    <phoneticPr fontId="3"/>
  </si>
  <si>
    <t>整理番号</t>
  </si>
  <si>
    <t>全国地方公共団体コード</t>
  </si>
  <si>
    <t>所在地１</t>
  </si>
  <si>
    <t>所在地２</t>
  </si>
  <si>
    <t>所在地３</t>
  </si>
  <si>
    <t>所在地４</t>
  </si>
  <si>
    <t>兼務店舗</t>
    <rPh sb="0" eb="4">
      <t>ケンムテンポ</t>
    </rPh>
    <phoneticPr fontId="3"/>
  </si>
  <si>
    <t>_Kyoka</t>
    <phoneticPr fontId="3"/>
  </si>
  <si>
    <t>_jiyu</t>
    <phoneticPr fontId="3"/>
  </si>
  <si>
    <t>030109</t>
  </si>
  <si>
    <t>030110</t>
  </si>
  <si>
    <t>従事者氏名</t>
  </si>
  <si>
    <t>030111</t>
  </si>
  <si>
    <t>030101</t>
  </si>
  <si>
    <t>030102</t>
  </si>
  <si>
    <t>030103</t>
  </si>
  <si>
    <t>030104</t>
  </si>
  <si>
    <t>030105</t>
  </si>
  <si>
    <t>030106</t>
  </si>
  <si>
    <t>030107</t>
  </si>
  <si>
    <t>030108</t>
  </si>
  <si>
    <t>030112</t>
  </si>
  <si>
    <t>030113</t>
  </si>
  <si>
    <t>構造設備（調剤室）</t>
  </si>
  <si>
    <t>030114</t>
  </si>
  <si>
    <t>構造設備（無菌調剤室共同利用）</t>
  </si>
  <si>
    <t>030115</t>
  </si>
  <si>
    <t>030116</t>
  </si>
  <si>
    <t>030117</t>
  </si>
  <si>
    <t>030121</t>
  </si>
  <si>
    <t>030122</t>
  </si>
  <si>
    <t>030123</t>
  </si>
  <si>
    <t>030124</t>
  </si>
  <si>
    <t>030125</t>
  </si>
  <si>
    <t>030199</t>
  </si>
  <si>
    <t>010101</t>
  </si>
  <si>
    <t>050101</t>
  </si>
  <si>
    <t>HenNaiyo</t>
    <phoneticPr fontId="3"/>
  </si>
  <si>
    <t>01</t>
    <phoneticPr fontId="3"/>
  </si>
  <si>
    <t>02</t>
    <phoneticPr fontId="3"/>
  </si>
  <si>
    <t>営業時間＿休憩</t>
    <rPh sb="0" eb="4">
      <t>エイギョウジカン</t>
    </rPh>
    <rPh sb="5" eb="7">
      <t>キュウケイ</t>
    </rPh>
    <phoneticPr fontId="3"/>
  </si>
  <si>
    <t>03</t>
    <phoneticPr fontId="3"/>
  </si>
  <si>
    <t>04</t>
    <phoneticPr fontId="3"/>
  </si>
  <si>
    <t>05</t>
    <phoneticPr fontId="3"/>
  </si>
  <si>
    <t>06</t>
    <phoneticPr fontId="3"/>
  </si>
  <si>
    <t>50</t>
    <phoneticPr fontId="3"/>
  </si>
  <si>
    <t>51</t>
    <phoneticPr fontId="3"/>
  </si>
  <si>
    <t>Kinkyu</t>
    <phoneticPr fontId="3"/>
  </si>
  <si>
    <t>TIyaku1</t>
    <phoneticPr fontId="3"/>
  </si>
  <si>
    <t>IryoBashoSu</t>
    <phoneticPr fontId="3"/>
  </si>
  <si>
    <t>Kaisetu</t>
    <phoneticPr fontId="3"/>
  </si>
  <si>
    <t>HanHoho1</t>
    <phoneticPr fontId="3"/>
  </si>
  <si>
    <t>Yubin</t>
    <phoneticPr fontId="3"/>
  </si>
  <si>
    <t>特定販売HP</t>
    <rPh sb="0" eb="4">
      <t>トクテイハンバイ</t>
    </rPh>
    <phoneticPr fontId="3"/>
  </si>
  <si>
    <t>KansiSetubi</t>
    <phoneticPr fontId="3"/>
  </si>
  <si>
    <t>EigyouNissu</t>
    <phoneticPr fontId="3"/>
  </si>
  <si>
    <t>T1HeisaSetubiUmu</t>
    <phoneticPr fontId="3"/>
  </si>
  <si>
    <t>YakuzaiFuzaiUmu</t>
    <phoneticPr fontId="3"/>
  </si>
  <si>
    <t>整数</t>
    <rPh sb="0" eb="2">
      <t>セイスウ</t>
    </rPh>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</si>
  <si>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</si>
  <si>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</si>
  <si>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</si>
  <si>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資格登録年月日</t>
    <phoneticPr fontId="3"/>
  </si>
  <si>
    <t>兼営業</t>
    <rPh sb="0" eb="3">
      <t>ケンエイギョウ</t>
    </rPh>
    <phoneticPr fontId="3"/>
  </si>
  <si>
    <t>【１】許可情報</t>
    <rPh sb="3" eb="7">
      <t>キョカジョウホウ</t>
    </rPh>
    <phoneticPr fontId="3"/>
  </si>
  <si>
    <t>役員６</t>
    <rPh sb="0" eb="2">
      <t>ヤクイン</t>
    </rPh>
    <phoneticPr fontId="3"/>
  </si>
  <si>
    <t>役員７</t>
    <rPh sb="0" eb="2">
      <t>ヤクイン</t>
    </rPh>
    <phoneticPr fontId="3"/>
  </si>
  <si>
    <t>役員８</t>
    <rPh sb="0" eb="2">
      <t>ヤクイン</t>
    </rPh>
    <phoneticPr fontId="3"/>
  </si>
  <si>
    <t>役員９</t>
    <rPh sb="0" eb="2">
      <t>ヤクイン</t>
    </rPh>
    <phoneticPr fontId="3"/>
  </si>
  <si>
    <t>役員１０</t>
    <rPh sb="0" eb="2">
      <t>ヤクイン</t>
    </rPh>
    <phoneticPr fontId="3"/>
  </si>
  <si>
    <t>従事者１１</t>
    <rPh sb="0" eb="3">
      <t>ジュウジシャ</t>
    </rPh>
    <phoneticPr fontId="3"/>
  </si>
  <si>
    <t>NM_従事者１１＿従事者区分</t>
  </si>
  <si>
    <t>NM_従事者１１＿資格</t>
  </si>
  <si>
    <t>NM_従事者１１＿就任年月日＿元号</t>
  </si>
  <si>
    <t>NM_従事者１１＿就任年月日＿年</t>
  </si>
  <si>
    <t>NM_従事者１１＿就任年月日＿月</t>
  </si>
  <si>
    <t>NM_従事者１１＿就任年月日＿日</t>
  </si>
  <si>
    <t>NM_従事者１１＿退任年月日＿元号</t>
  </si>
  <si>
    <t>NM_従事者１１＿退任年月日＿年</t>
  </si>
  <si>
    <t>NM_従事者１１＿退任年月日＿月</t>
  </si>
  <si>
    <t>NM_従事者１１＿退任年月日＿日</t>
  </si>
  <si>
    <t>NM_従事者１１＿氏名</t>
  </si>
  <si>
    <t>NM_従事者１１＿氏名カナ</t>
  </si>
  <si>
    <t>NM_従事者１１＿住所＿郵便番号＿右</t>
  </si>
  <si>
    <t>NM_従事者１１＿住所＿郵便番号＿左</t>
  </si>
  <si>
    <t>NM_従事者１１＿住所＿都道府県</t>
  </si>
  <si>
    <t>NM_従事者１１＿住所＿市区町村</t>
  </si>
  <si>
    <t>NM_従事者１１＿住所＿字</t>
  </si>
  <si>
    <t>NM_従事者１１＿住所＿番地</t>
  </si>
  <si>
    <t>NM_従事者１１＿住所＿建物名</t>
  </si>
  <si>
    <t>NM_従事者１１＿生年月日＿元号</t>
  </si>
  <si>
    <t>NM_従事者１１＿生年月日＿年</t>
  </si>
  <si>
    <t>NM_従事者１１＿生年月日＿月</t>
  </si>
  <si>
    <t>NM_従事者１１＿生年月日＿日</t>
  </si>
  <si>
    <t>NM_従事者１１＿登録番号１</t>
  </si>
  <si>
    <t>NM_従事者１１＿登録番号２</t>
  </si>
  <si>
    <t>NM_従事者１１＿登録番号３</t>
  </si>
  <si>
    <t>NM_従事者１１＿登録年月日＿元号</t>
  </si>
  <si>
    <t>NM_従事者１１＿登録年月日＿年</t>
  </si>
  <si>
    <t>NM_従事者１１＿登録年月日＿月</t>
  </si>
  <si>
    <t>NM_従事者１１＿登録年月日＿日</t>
  </si>
  <si>
    <t>NM_従事者１１＿登録販売者登録都道府県</t>
  </si>
  <si>
    <t>NM_従事者１１＿従事者備考</t>
  </si>
  <si>
    <t>NM_従事者１１＿兼務</t>
  </si>
  <si>
    <t>NM_従事者１１＿兼務許可番号</t>
  </si>
  <si>
    <t>NM_従事者１１＿兼務許可年月日＿元号</t>
  </si>
  <si>
    <t>NM_従事者１１＿兼務許可年月日＿年</t>
  </si>
  <si>
    <t>NM_従事者１１＿兼務許可年月日＿月</t>
  </si>
  <si>
    <t>NM_従事者１１＿兼務廃止年月日＿元号</t>
  </si>
  <si>
    <t>NM_従事者１１＿兼務廃止年月日＿年</t>
  </si>
  <si>
    <t>NM_従事者１１＿兼務廃止年月日＿月</t>
  </si>
  <si>
    <t>NM_従事者１１＿兼務廃止年月日＿日</t>
  </si>
  <si>
    <t>NM_従事者１１＿兼務備考</t>
  </si>
  <si>
    <t>NM_従事者１１＿兼務管理店舗＿許可番号</t>
  </si>
  <si>
    <t>NM_従事者１１＿兼務管理店舗＿店舗名称</t>
  </si>
  <si>
    <t>NM_従事者１１＿兼務管理店舗＿店舗住所＿郵便番号＿左</t>
  </si>
  <si>
    <t>NM_従事者１１＿兼務管理店舗＿店舗住所＿郵便番号＿右</t>
  </si>
  <si>
    <t>NM_従事者１１＿兼務管理店舗＿店舗住所＿都道府県</t>
  </si>
  <si>
    <t>NM_従事者１１＿兼務管理店舗＿店舗住所＿市区町村</t>
  </si>
  <si>
    <t>NM_従事者１１＿兼務管理店舗＿店舗住所＿字</t>
  </si>
  <si>
    <t>NM_従事者１１＿兼務管理店舗＿店舗住所＿番地</t>
  </si>
  <si>
    <t>NM_従事者１１＿兼務管理店舗＿店舗住所＿建物名</t>
  </si>
  <si>
    <t>従事者１２</t>
    <rPh sb="0" eb="3">
      <t>ジュウジシャ</t>
    </rPh>
    <phoneticPr fontId="3"/>
  </si>
  <si>
    <t>従事者１３</t>
    <phoneticPr fontId="3"/>
  </si>
  <si>
    <t>従事者１４</t>
    <phoneticPr fontId="3"/>
  </si>
  <si>
    <t>従事者１５</t>
    <phoneticPr fontId="3"/>
  </si>
  <si>
    <t>従事者１６</t>
    <phoneticPr fontId="3"/>
  </si>
  <si>
    <t>従事者１７</t>
    <phoneticPr fontId="3"/>
  </si>
  <si>
    <t>従事者１８</t>
    <phoneticPr fontId="3"/>
  </si>
  <si>
    <t>従事者１９</t>
    <phoneticPr fontId="3"/>
  </si>
  <si>
    <t>従事者２０</t>
    <phoneticPr fontId="3"/>
  </si>
  <si>
    <t>NM_従事者１１＿医薬品＿小数１</t>
  </si>
  <si>
    <t>NM_従事者１１＿医薬品＿整数１</t>
  </si>
  <si>
    <t>NM_従事者１１＿医薬品＿整数２</t>
  </si>
  <si>
    <t>NM_従事者１１＿兼務許可年月日＿日</t>
  </si>
  <si>
    <t>NM_従事者１１＿週勤務時間＿小数１</t>
  </si>
  <si>
    <t>NM_従事者１１＿週勤務時間＿整数１</t>
  </si>
  <si>
    <t>NM_従事者１１＿週勤務時間＿整数２</t>
  </si>
  <si>
    <t>NM_従事者１１＿要指導又は第１類＿小数１</t>
  </si>
  <si>
    <t>NM_従事者１１＿要指導又は第１類＿整数１</t>
  </si>
  <si>
    <t>NM_従事者１１＿要指導又は第１類＿整数２</t>
  </si>
  <si>
    <t>NM_従事者１２＿医薬品＿小数１</t>
  </si>
  <si>
    <t>NM_従事者１２＿医薬品＿整数１</t>
  </si>
  <si>
    <t>NM_従事者１２＿医薬品＿整数２</t>
  </si>
  <si>
    <t>NM_従事者１２＿兼務</t>
  </si>
  <si>
    <t>NM_従事者１２＿兼務管理店舗＿許可番号</t>
  </si>
  <si>
    <t>NM_従事者１２＿兼務管理店舗＿店舗住所＿建物名</t>
  </si>
  <si>
    <t>NM_従事者１２＿兼務管理店舗＿店舗住所＿市区町村</t>
  </si>
  <si>
    <t>NM_従事者１２＿兼務管理店舗＿店舗住所＿字</t>
  </si>
  <si>
    <t>NM_従事者１２＿兼務管理店舗＿店舗住所＿都道府県</t>
  </si>
  <si>
    <t>NM_従事者１２＿兼務管理店舗＿店舗住所＿番地</t>
  </si>
  <si>
    <t>NM_従事者１２＿兼務管理店舗＿店舗住所＿郵便番号＿右</t>
  </si>
  <si>
    <t>NM_従事者１２＿兼務管理店舗＿店舗住所＿郵便番号＿左</t>
  </si>
  <si>
    <t>NM_従事者１２＿兼務管理店舗＿店舗名称</t>
  </si>
  <si>
    <t>NM_従事者１２＿兼務許可年月日＿月</t>
  </si>
  <si>
    <t>NM_従事者１２＿兼務許可年月日＿元号</t>
  </si>
  <si>
    <t>NM_従事者１２＿兼務許可年月日＿日</t>
  </si>
  <si>
    <t>NM_従事者１２＿兼務許可年月日＿年</t>
  </si>
  <si>
    <t>NM_従事者１２＿兼務許可番号</t>
  </si>
  <si>
    <t>NM_従事者１２＿兼務廃止年月日＿月</t>
  </si>
  <si>
    <t>NM_従事者１２＿兼務廃止年月日＿元号</t>
  </si>
  <si>
    <t>NM_従事者１２＿兼務廃止年月日＿日</t>
  </si>
  <si>
    <t>NM_従事者１２＿兼務廃止年月日＿年</t>
  </si>
  <si>
    <t>NM_従事者１２＿兼務備考</t>
  </si>
  <si>
    <t>NM_従事者１２＿氏名</t>
  </si>
  <si>
    <t>NM_従事者１２＿氏名カナ</t>
  </si>
  <si>
    <t>NM_従事者１２＿資格</t>
  </si>
  <si>
    <t>NM_従事者１２＿就任年月日＿月</t>
  </si>
  <si>
    <t>NM_従事者１２＿就任年月日＿元号</t>
  </si>
  <si>
    <t>NM_従事者１２＿就任年月日＿日</t>
  </si>
  <si>
    <t>NM_従事者１２＿就任年月日＿年</t>
  </si>
  <si>
    <t>NM_従事者１２＿週勤務時間＿小数１</t>
  </si>
  <si>
    <t>NM_従事者１２＿週勤務時間＿整数１</t>
  </si>
  <si>
    <t>NM_従事者１２＿週勤務時間＿整数２</t>
  </si>
  <si>
    <t>NM_従事者１２＿住所＿建物名</t>
  </si>
  <si>
    <t>NM_従事者１２＿住所＿市区町村</t>
  </si>
  <si>
    <t>NM_従事者１２＿住所＿字</t>
  </si>
  <si>
    <t>NM_従事者１２＿住所＿都道府県</t>
  </si>
  <si>
    <t>NM_従事者１２＿住所＿番地</t>
  </si>
  <si>
    <t>NM_従事者１２＿住所＿郵便番号＿右</t>
  </si>
  <si>
    <t>NM_従事者１２＿住所＿郵便番号＿左</t>
  </si>
  <si>
    <t>NM_従事者１２＿従事者区分</t>
  </si>
  <si>
    <t>NM_従事者１２＿従事者備考</t>
  </si>
  <si>
    <t>NM_従事者１２＿生年月日＿月</t>
  </si>
  <si>
    <t>NM_従事者１２＿生年月日＿元号</t>
  </si>
  <si>
    <t>NM_従事者１２＿生年月日＿日</t>
  </si>
  <si>
    <t>NM_従事者１２＿生年月日＿年</t>
  </si>
  <si>
    <t>NM_従事者１２＿退任年月日＿月</t>
  </si>
  <si>
    <t>NM_従事者１２＿退任年月日＿元号</t>
  </si>
  <si>
    <t>NM_従事者１２＿退任年月日＿日</t>
  </si>
  <si>
    <t>NM_従事者１２＿退任年月日＿年</t>
  </si>
  <si>
    <t>NM_従事者１２＿登録年月日＿月</t>
  </si>
  <si>
    <t>NM_従事者１２＿登録年月日＿元号</t>
  </si>
  <si>
    <t>NM_従事者１２＿登録年月日＿日</t>
  </si>
  <si>
    <t>NM_従事者１２＿登録年月日＿年</t>
  </si>
  <si>
    <t>NM_従事者１２＿登録販売者登録都道府県</t>
  </si>
  <si>
    <t>NM_従事者１２＿登録番号１</t>
  </si>
  <si>
    <t>NM_従事者１２＿登録番号２</t>
  </si>
  <si>
    <t>NM_従事者１２＿登録番号３</t>
  </si>
  <si>
    <t>NM_従事者１２＿要指導又は第１類＿小数１</t>
  </si>
  <si>
    <t>NM_従事者１２＿要指導又は第１類＿整数１</t>
  </si>
  <si>
    <t>NM_従事者１２＿要指導又は第１類＿整数２</t>
  </si>
  <si>
    <t>NM_従事者１３＿医薬品＿小数１</t>
  </si>
  <si>
    <t>NM_従事者１３＿医薬品＿整数１</t>
  </si>
  <si>
    <t>NM_従事者１３＿医薬品＿整数２</t>
  </si>
  <si>
    <t>NM_従事者１３＿兼務</t>
  </si>
  <si>
    <t>NM_従事者１３＿兼務管理店舗＿許可番号</t>
  </si>
  <si>
    <t>NM_従事者１３＿兼務管理店舗＿店舗住所＿建物名</t>
  </si>
  <si>
    <t>NM_従事者１３＿兼務管理店舗＿店舗住所＿市区町村</t>
  </si>
  <si>
    <t>NM_従事者１３＿兼務管理店舗＿店舗住所＿字</t>
  </si>
  <si>
    <t>NM_従事者１３＿兼務管理店舗＿店舗住所＿都道府県</t>
  </si>
  <si>
    <t>NM_従事者１３＿兼務管理店舗＿店舗住所＿番地</t>
  </si>
  <si>
    <t>NM_従事者１３＿兼務管理店舗＿店舗住所＿郵便番号＿右</t>
  </si>
  <si>
    <t>NM_従事者１３＿兼務管理店舗＿店舗住所＿郵便番号＿左</t>
  </si>
  <si>
    <t>NM_従事者１３＿兼務管理店舗＿店舗名称</t>
  </si>
  <si>
    <t>NM_従事者１３＿兼務許可年月日＿月</t>
  </si>
  <si>
    <t>NM_従事者１３＿兼務許可年月日＿元号</t>
  </si>
  <si>
    <t>NM_従事者１３＿兼務許可年月日＿日</t>
  </si>
  <si>
    <t>NM_従事者１３＿兼務許可年月日＿年</t>
  </si>
  <si>
    <t>NM_従事者１３＿兼務許可番号</t>
  </si>
  <si>
    <t>NM_従事者１３＿兼務廃止年月日＿月</t>
  </si>
  <si>
    <t>NM_従事者１３＿兼務廃止年月日＿元号</t>
  </si>
  <si>
    <t>NM_従事者１３＿兼務廃止年月日＿日</t>
  </si>
  <si>
    <t>NM_従事者１３＿兼務廃止年月日＿年</t>
  </si>
  <si>
    <t>NM_従事者１３＿兼務備考</t>
  </si>
  <si>
    <t>NM_従事者１３＿氏名</t>
  </si>
  <si>
    <t>NM_従事者１３＿氏名カナ</t>
  </si>
  <si>
    <t>NM_従事者１３＿資格</t>
  </si>
  <si>
    <t>NM_従事者１３＿就任年月日＿月</t>
  </si>
  <si>
    <t>NM_従事者１３＿就任年月日＿元号</t>
  </si>
  <si>
    <t>NM_従事者１３＿就任年月日＿日</t>
  </si>
  <si>
    <t>NM_従事者１３＿就任年月日＿年</t>
  </si>
  <si>
    <t>NM_従事者１３＿週勤務時間＿小数１</t>
  </si>
  <si>
    <t>NM_従事者１３＿週勤務時間＿整数１</t>
  </si>
  <si>
    <t>NM_従事者１３＿週勤務時間＿整数２</t>
  </si>
  <si>
    <t>NM_従事者１３＿住所＿建物名</t>
  </si>
  <si>
    <t>NM_従事者１３＿住所＿市区町村</t>
  </si>
  <si>
    <t>NM_従事者１３＿住所＿字</t>
  </si>
  <si>
    <t>NM_従事者１３＿住所＿都道府県</t>
  </si>
  <si>
    <t>NM_従事者１３＿住所＿番地</t>
  </si>
  <si>
    <t>NM_従事者１３＿住所＿郵便番号＿右</t>
  </si>
  <si>
    <t>NM_従事者１３＿住所＿郵便番号＿左</t>
  </si>
  <si>
    <t>NM_従事者１３＿従事者区分</t>
  </si>
  <si>
    <t>NM_従事者１３＿従事者備考</t>
  </si>
  <si>
    <t>NM_従事者１３＿生年月日＿月</t>
  </si>
  <si>
    <t>NM_従事者１３＿生年月日＿元号</t>
  </si>
  <si>
    <t>NM_従事者１３＿生年月日＿日</t>
  </si>
  <si>
    <t>NM_従事者１３＿生年月日＿年</t>
  </si>
  <si>
    <t>NM_従事者１３＿退任年月日＿月</t>
  </si>
  <si>
    <t>NM_従事者１３＿退任年月日＿元号</t>
  </si>
  <si>
    <t>NM_従事者１３＿退任年月日＿日</t>
  </si>
  <si>
    <t>NM_従事者１３＿退任年月日＿年</t>
  </si>
  <si>
    <t>NM_従事者１３＿登録年月日＿月</t>
  </si>
  <si>
    <t>NM_従事者１３＿登録年月日＿元号</t>
  </si>
  <si>
    <t>NM_従事者１３＿登録年月日＿日</t>
  </si>
  <si>
    <t>NM_従事者１３＿登録年月日＿年</t>
  </si>
  <si>
    <t>NM_従事者１３＿登録販売者登録都道府県</t>
  </si>
  <si>
    <t>NM_従事者１３＿登録番号１</t>
  </si>
  <si>
    <t>NM_従事者１３＿登録番号２</t>
  </si>
  <si>
    <t>NM_従事者１３＿登録番号３</t>
  </si>
  <si>
    <t>NM_従事者１３＿要指導又は第１類＿小数１</t>
  </si>
  <si>
    <t>NM_従事者１３＿要指導又は第１類＿整数１</t>
  </si>
  <si>
    <t>NM_従事者１３＿要指導又は第１類＿整数２</t>
  </si>
  <si>
    <t>NM_従事者１４＿医薬品＿小数１</t>
  </si>
  <si>
    <t>NM_従事者１４＿医薬品＿整数１</t>
  </si>
  <si>
    <t>NM_従事者１４＿医薬品＿整数２</t>
  </si>
  <si>
    <t>NM_従事者１４＿兼務</t>
  </si>
  <si>
    <t>NM_従事者１４＿兼務管理店舗＿許可番号</t>
  </si>
  <si>
    <t>NM_従事者１４＿兼務管理店舗＿店舗住所＿建物名</t>
  </si>
  <si>
    <t>NM_従事者１４＿兼務管理店舗＿店舗住所＿市区町村</t>
  </si>
  <si>
    <t>NM_従事者１４＿兼務管理店舗＿店舗住所＿字</t>
  </si>
  <si>
    <t>NM_従事者１４＿兼務管理店舗＿店舗住所＿都道府県</t>
  </si>
  <si>
    <t>NM_従事者１４＿兼務管理店舗＿店舗住所＿番地</t>
  </si>
  <si>
    <t>NM_従事者１４＿兼務管理店舗＿店舗住所＿郵便番号＿右</t>
  </si>
  <si>
    <t>NM_従事者１４＿兼務管理店舗＿店舗住所＿郵便番号＿左</t>
  </si>
  <si>
    <t>NM_従事者１４＿兼務管理店舗＿店舗名称</t>
  </si>
  <si>
    <t>NM_従事者１４＿兼務許可年月日＿月</t>
  </si>
  <si>
    <t>NM_従事者１４＿兼務許可年月日＿元号</t>
  </si>
  <si>
    <t>NM_従事者１４＿兼務許可年月日＿日</t>
  </si>
  <si>
    <t>NM_従事者１４＿兼務許可年月日＿年</t>
  </si>
  <si>
    <t>NM_従事者１４＿兼務許可番号</t>
  </si>
  <si>
    <t>NM_従事者１４＿兼務廃止年月日＿月</t>
  </si>
  <si>
    <t>NM_従事者１４＿兼務廃止年月日＿元号</t>
  </si>
  <si>
    <t>NM_従事者１４＿兼務廃止年月日＿日</t>
  </si>
  <si>
    <t>NM_従事者１４＿兼務廃止年月日＿年</t>
  </si>
  <si>
    <t>NM_従事者１４＿兼務備考</t>
  </si>
  <si>
    <t>NM_従事者１４＿氏名</t>
  </si>
  <si>
    <t>NM_従事者１４＿氏名カナ</t>
  </si>
  <si>
    <t>NM_従事者１４＿資格</t>
  </si>
  <si>
    <t>NM_従事者１４＿就任年月日＿月</t>
  </si>
  <si>
    <t>NM_従事者１４＿就任年月日＿元号</t>
  </si>
  <si>
    <t>NM_従事者１４＿就任年月日＿日</t>
  </si>
  <si>
    <t>NM_従事者１４＿就任年月日＿年</t>
  </si>
  <si>
    <t>NM_従事者１４＿週勤務時間＿小数１</t>
  </si>
  <si>
    <t>NM_従事者１４＿週勤務時間＿整数１</t>
  </si>
  <si>
    <t>NM_従事者１４＿週勤務時間＿整数２</t>
  </si>
  <si>
    <t>NM_従事者１４＿住所＿建物名</t>
  </si>
  <si>
    <t>NM_従事者１４＿住所＿市区町村</t>
  </si>
  <si>
    <t>NM_従事者１４＿住所＿字</t>
  </si>
  <si>
    <t>NM_従事者１４＿住所＿都道府県</t>
  </si>
  <si>
    <t>NM_従事者１４＿住所＿番地</t>
  </si>
  <si>
    <t>NM_従事者１４＿住所＿郵便番号＿右</t>
  </si>
  <si>
    <t>NM_従事者１４＿住所＿郵便番号＿左</t>
  </si>
  <si>
    <t>NM_従事者１４＿従事者区分</t>
  </si>
  <si>
    <t>NM_従事者１４＿従事者備考</t>
  </si>
  <si>
    <t>NM_従事者１４＿生年月日＿月</t>
  </si>
  <si>
    <t>NM_従事者１４＿生年月日＿元号</t>
  </si>
  <si>
    <t>NM_従事者１４＿生年月日＿日</t>
  </si>
  <si>
    <t>NM_従事者１４＿生年月日＿年</t>
  </si>
  <si>
    <t>NM_従事者１４＿退任年月日＿月</t>
  </si>
  <si>
    <t>NM_従事者１４＿退任年月日＿元号</t>
  </si>
  <si>
    <t>NM_従事者１４＿退任年月日＿日</t>
  </si>
  <si>
    <t>NM_従事者１４＿退任年月日＿年</t>
  </si>
  <si>
    <t>NM_従事者１４＿登録年月日＿月</t>
  </si>
  <si>
    <t>NM_従事者１４＿登録年月日＿元号</t>
  </si>
  <si>
    <t>NM_従事者１４＿登録年月日＿日</t>
  </si>
  <si>
    <t>NM_従事者１４＿登録年月日＿年</t>
  </si>
  <si>
    <t>NM_従事者１４＿登録販売者登録都道府県</t>
  </si>
  <si>
    <t>NM_従事者１４＿登録番号１</t>
  </si>
  <si>
    <t>NM_従事者１４＿登録番号２</t>
  </si>
  <si>
    <t>NM_従事者１４＿登録番号３</t>
  </si>
  <si>
    <t>NM_従事者１４＿要指導又は第１類＿小数１</t>
  </si>
  <si>
    <t>NM_従事者１４＿要指導又は第１類＿整数１</t>
  </si>
  <si>
    <t>NM_従事者１４＿要指導又は第１類＿整数２</t>
  </si>
  <si>
    <t>NM_従事者１５＿医薬品＿小数１</t>
  </si>
  <si>
    <t>NM_従事者１５＿医薬品＿整数１</t>
  </si>
  <si>
    <t>NM_従事者１５＿医薬品＿整数２</t>
  </si>
  <si>
    <t>NM_従事者１５＿兼務</t>
  </si>
  <si>
    <t>NM_従事者１５＿兼務管理店舗＿許可番号</t>
  </si>
  <si>
    <t>NM_従事者１５＿兼務管理店舗＿店舗住所＿建物名</t>
  </si>
  <si>
    <t>NM_従事者１５＿兼務管理店舗＿店舗住所＿市区町村</t>
  </si>
  <si>
    <t>NM_従事者１５＿兼務管理店舗＿店舗住所＿字</t>
  </si>
  <si>
    <t>NM_従事者１５＿兼務管理店舗＿店舗住所＿都道府県</t>
  </si>
  <si>
    <t>NM_従事者１５＿兼務管理店舗＿店舗住所＿番地</t>
  </si>
  <si>
    <t>NM_従事者１５＿兼務管理店舗＿店舗住所＿郵便番号＿右</t>
  </si>
  <si>
    <t>NM_従事者１５＿兼務管理店舗＿店舗住所＿郵便番号＿左</t>
  </si>
  <si>
    <t>NM_従事者１５＿兼務管理店舗＿店舗名称</t>
  </si>
  <si>
    <t>NM_従事者１５＿兼務許可年月日＿月</t>
  </si>
  <si>
    <t>NM_従事者１５＿兼務許可年月日＿元号</t>
  </si>
  <si>
    <t>NM_従事者１５＿兼務許可年月日＿日</t>
  </si>
  <si>
    <t>NM_従事者１５＿兼務許可年月日＿年</t>
  </si>
  <si>
    <t>NM_従事者１５＿兼務許可番号</t>
  </si>
  <si>
    <t>NM_従事者１５＿兼務廃止年月日＿月</t>
  </si>
  <si>
    <t>NM_従事者１５＿兼務廃止年月日＿元号</t>
  </si>
  <si>
    <t>NM_従事者１５＿兼務廃止年月日＿日</t>
  </si>
  <si>
    <t>NM_従事者１５＿兼務廃止年月日＿年</t>
  </si>
  <si>
    <t>NM_従事者１５＿兼務備考</t>
  </si>
  <si>
    <t>NM_従事者１５＿氏名</t>
  </si>
  <si>
    <t>NM_従事者１５＿氏名カナ</t>
  </si>
  <si>
    <t>NM_従事者１５＿資格</t>
  </si>
  <si>
    <t>NM_従事者１５＿就任年月日＿月</t>
  </si>
  <si>
    <t>NM_従事者１５＿就任年月日＿元号</t>
  </si>
  <si>
    <t>NM_従事者１５＿就任年月日＿日</t>
  </si>
  <si>
    <t>NM_従事者１５＿就任年月日＿年</t>
  </si>
  <si>
    <t>NM_従事者１５＿週勤務時間＿小数１</t>
  </si>
  <si>
    <t>NM_従事者１５＿週勤務時間＿整数１</t>
  </si>
  <si>
    <t>NM_従事者１５＿週勤務時間＿整数２</t>
  </si>
  <si>
    <t>NM_従事者１５＿住所＿建物名</t>
  </si>
  <si>
    <t>NM_従事者１５＿住所＿市区町村</t>
  </si>
  <si>
    <t>NM_従事者１５＿住所＿字</t>
  </si>
  <si>
    <t>NM_従事者１５＿住所＿都道府県</t>
  </si>
  <si>
    <t>NM_従事者１５＿住所＿番地</t>
  </si>
  <si>
    <t>NM_従事者１５＿住所＿郵便番号＿右</t>
  </si>
  <si>
    <t>NM_従事者１５＿住所＿郵便番号＿左</t>
  </si>
  <si>
    <t>NM_従事者１５＿従事者区分</t>
  </si>
  <si>
    <t>NM_従事者１５＿従事者備考</t>
  </si>
  <si>
    <t>NM_従事者１５＿生年月日＿月</t>
  </si>
  <si>
    <t>NM_従事者１５＿生年月日＿元号</t>
  </si>
  <si>
    <t>NM_従事者１５＿生年月日＿日</t>
  </si>
  <si>
    <t>NM_従事者１５＿生年月日＿年</t>
  </si>
  <si>
    <t>NM_従事者１５＿退任年月日＿月</t>
  </si>
  <si>
    <t>NM_従事者１５＿退任年月日＿元号</t>
  </si>
  <si>
    <t>NM_従事者１５＿退任年月日＿日</t>
  </si>
  <si>
    <t>NM_従事者１５＿退任年月日＿年</t>
  </si>
  <si>
    <t>NM_従事者１５＿登録年月日＿月</t>
  </si>
  <si>
    <t>NM_従事者１５＿登録年月日＿元号</t>
  </si>
  <si>
    <t>NM_従事者１５＿登録年月日＿日</t>
  </si>
  <si>
    <t>NM_従事者１５＿登録年月日＿年</t>
  </si>
  <si>
    <t>NM_従事者１５＿登録販売者登録都道府県</t>
  </si>
  <si>
    <t>NM_従事者１５＿登録番号１</t>
  </si>
  <si>
    <t>NM_従事者１５＿登録番号２</t>
  </si>
  <si>
    <t>NM_従事者１５＿登録番号３</t>
  </si>
  <si>
    <t>NM_従事者１５＿要指導又は第１類＿小数１</t>
  </si>
  <si>
    <t>NM_従事者１５＿要指導又は第１類＿整数１</t>
  </si>
  <si>
    <t>NM_従事者１５＿要指導又は第１類＿整数２</t>
  </si>
  <si>
    <t>NM_従事者１６＿医薬品＿小数１</t>
  </si>
  <si>
    <t>NM_従事者１６＿医薬品＿整数１</t>
  </si>
  <si>
    <t>NM_従事者１６＿医薬品＿整数２</t>
  </si>
  <si>
    <t>NM_従事者１６＿兼務</t>
  </si>
  <si>
    <t>NM_従事者１６＿兼務管理店舗＿許可番号</t>
  </si>
  <si>
    <t>NM_従事者１６＿兼務管理店舗＿店舗住所＿建物名</t>
  </si>
  <si>
    <t>NM_従事者１６＿兼務管理店舗＿店舗住所＿市区町村</t>
  </si>
  <si>
    <t>NM_従事者１６＿兼務管理店舗＿店舗住所＿字</t>
  </si>
  <si>
    <t>NM_従事者１６＿兼務管理店舗＿店舗住所＿都道府県</t>
  </si>
  <si>
    <t>NM_従事者１６＿兼務管理店舗＿店舗住所＿番地</t>
  </si>
  <si>
    <t>NM_従事者１６＿兼務管理店舗＿店舗住所＿郵便番号＿右</t>
  </si>
  <si>
    <t>NM_従事者１６＿兼務管理店舗＿店舗住所＿郵便番号＿左</t>
  </si>
  <si>
    <t>NM_従事者１６＿兼務管理店舗＿店舗名称</t>
  </si>
  <si>
    <t>NM_従事者１６＿兼務許可年月日＿月</t>
  </si>
  <si>
    <t>NM_従事者１６＿兼務許可年月日＿元号</t>
  </si>
  <si>
    <t>NM_従事者１６＿兼務許可年月日＿日</t>
  </si>
  <si>
    <t>NM_従事者１６＿兼務許可年月日＿年</t>
  </si>
  <si>
    <t>NM_従事者１６＿兼務許可番号</t>
  </si>
  <si>
    <t>NM_従事者１６＿兼務廃止年月日＿月</t>
  </si>
  <si>
    <t>NM_従事者１６＿兼務廃止年月日＿元号</t>
  </si>
  <si>
    <t>NM_従事者１６＿兼務廃止年月日＿日</t>
  </si>
  <si>
    <t>NM_従事者１６＿兼務廃止年月日＿年</t>
  </si>
  <si>
    <t>NM_従事者１６＿兼務備考</t>
  </si>
  <si>
    <t>NM_従事者１６＿氏名</t>
  </si>
  <si>
    <t>NM_従事者１６＿氏名カナ</t>
  </si>
  <si>
    <t>NM_従事者１６＿資格</t>
  </si>
  <si>
    <t>NM_従事者１６＿就任年月日＿月</t>
  </si>
  <si>
    <t>NM_従事者１６＿就任年月日＿元号</t>
  </si>
  <si>
    <t>NM_従事者１６＿就任年月日＿日</t>
  </si>
  <si>
    <t>NM_従事者１６＿就任年月日＿年</t>
  </si>
  <si>
    <t>NM_従事者１６＿週勤務時間＿小数１</t>
  </si>
  <si>
    <t>NM_従事者１６＿週勤務時間＿整数１</t>
  </si>
  <si>
    <t>NM_従事者１６＿週勤務時間＿整数２</t>
  </si>
  <si>
    <t>NM_従事者１６＿住所＿建物名</t>
  </si>
  <si>
    <t>NM_従事者１６＿住所＿市区町村</t>
  </si>
  <si>
    <t>NM_従事者１６＿住所＿字</t>
  </si>
  <si>
    <t>NM_従事者１６＿住所＿都道府県</t>
  </si>
  <si>
    <t>NM_従事者１６＿住所＿番地</t>
  </si>
  <si>
    <t>NM_従事者１６＿住所＿郵便番号＿右</t>
  </si>
  <si>
    <t>NM_従事者１６＿住所＿郵便番号＿左</t>
  </si>
  <si>
    <t>NM_従事者１６＿従事者区分</t>
  </si>
  <si>
    <t>NM_従事者１６＿従事者備考</t>
  </si>
  <si>
    <t>NM_従事者１６＿生年月日＿月</t>
  </si>
  <si>
    <t>NM_従事者１６＿生年月日＿元号</t>
  </si>
  <si>
    <t>NM_従事者１６＿生年月日＿日</t>
  </si>
  <si>
    <t>NM_従事者１６＿生年月日＿年</t>
  </si>
  <si>
    <t>NM_従事者１６＿退任年月日＿月</t>
  </si>
  <si>
    <t>NM_従事者１６＿退任年月日＿元号</t>
  </si>
  <si>
    <t>NM_従事者１６＿退任年月日＿日</t>
  </si>
  <si>
    <t>NM_従事者１６＿退任年月日＿年</t>
  </si>
  <si>
    <t>NM_従事者１６＿登録年月日＿月</t>
  </si>
  <si>
    <t>NM_従事者１６＿登録年月日＿元号</t>
  </si>
  <si>
    <t>NM_従事者１６＿登録年月日＿日</t>
  </si>
  <si>
    <t>NM_従事者１６＿登録年月日＿年</t>
  </si>
  <si>
    <t>NM_従事者１６＿登録販売者登録都道府県</t>
  </si>
  <si>
    <t>NM_従事者１６＿登録番号１</t>
  </si>
  <si>
    <t>NM_従事者１６＿登録番号２</t>
  </si>
  <si>
    <t>NM_従事者１６＿登録番号３</t>
  </si>
  <si>
    <t>NM_従事者１６＿要指導又は第１類＿小数１</t>
  </si>
  <si>
    <t>NM_従事者１６＿要指導又は第１類＿整数１</t>
  </si>
  <si>
    <t>NM_従事者１６＿要指導又は第１類＿整数２</t>
  </si>
  <si>
    <t>NM_従事者１７＿医薬品＿小数１</t>
  </si>
  <si>
    <t>NM_従事者１７＿医薬品＿整数１</t>
  </si>
  <si>
    <t>NM_従事者１７＿医薬品＿整数２</t>
  </si>
  <si>
    <t>NM_従事者１７＿兼務</t>
  </si>
  <si>
    <t>NM_従事者１７＿兼務管理店舗＿許可番号</t>
  </si>
  <si>
    <t>NM_従事者１７＿兼務管理店舗＿店舗住所＿建物名</t>
  </si>
  <si>
    <t>NM_従事者１７＿兼務管理店舗＿店舗住所＿市区町村</t>
  </si>
  <si>
    <t>NM_従事者１７＿兼務管理店舗＿店舗住所＿字</t>
  </si>
  <si>
    <t>NM_従事者１７＿兼務管理店舗＿店舗住所＿都道府県</t>
  </si>
  <si>
    <t>NM_従事者１７＿兼務管理店舗＿店舗住所＿番地</t>
  </si>
  <si>
    <t>NM_従事者１７＿兼務管理店舗＿店舗住所＿郵便番号＿右</t>
  </si>
  <si>
    <t>NM_従事者１７＿兼務管理店舗＿店舗住所＿郵便番号＿左</t>
  </si>
  <si>
    <t>NM_従事者１７＿兼務管理店舗＿店舗名称</t>
  </si>
  <si>
    <t>NM_従事者１７＿兼務許可年月日＿月</t>
  </si>
  <si>
    <t>NM_従事者１７＿兼務許可年月日＿元号</t>
  </si>
  <si>
    <t>NM_従事者１７＿兼務許可年月日＿日</t>
  </si>
  <si>
    <t>NM_従事者１７＿兼務許可年月日＿年</t>
  </si>
  <si>
    <t>NM_従事者１７＿兼務許可番号</t>
  </si>
  <si>
    <t>NM_従事者１７＿兼務廃止年月日＿月</t>
  </si>
  <si>
    <t>NM_従事者１７＿兼務廃止年月日＿元号</t>
  </si>
  <si>
    <t>NM_従事者１７＿兼務廃止年月日＿日</t>
  </si>
  <si>
    <t>NM_従事者１７＿兼務廃止年月日＿年</t>
  </si>
  <si>
    <t>NM_従事者１７＿兼務備考</t>
  </si>
  <si>
    <t>NM_従事者１７＿氏名</t>
  </si>
  <si>
    <t>NM_従事者１７＿氏名カナ</t>
  </si>
  <si>
    <t>NM_従事者１７＿資格</t>
  </si>
  <si>
    <t>NM_従事者１７＿就任年月日＿月</t>
  </si>
  <si>
    <t>NM_従事者１７＿就任年月日＿元号</t>
  </si>
  <si>
    <t>NM_従事者１７＿就任年月日＿日</t>
  </si>
  <si>
    <t>NM_従事者１７＿就任年月日＿年</t>
  </si>
  <si>
    <t>NM_従事者１７＿週勤務時間＿小数１</t>
  </si>
  <si>
    <t>NM_従事者１７＿週勤務時間＿整数１</t>
  </si>
  <si>
    <t>NM_従事者１７＿週勤務時間＿整数２</t>
  </si>
  <si>
    <t>NM_従事者１７＿住所＿建物名</t>
  </si>
  <si>
    <t>NM_従事者１７＿住所＿市区町村</t>
  </si>
  <si>
    <t>NM_従事者１７＿住所＿字</t>
  </si>
  <si>
    <t>NM_従事者１７＿住所＿都道府県</t>
  </si>
  <si>
    <t>NM_従事者１７＿住所＿番地</t>
  </si>
  <si>
    <t>NM_従事者１７＿住所＿郵便番号＿右</t>
  </si>
  <si>
    <t>NM_従事者１７＿住所＿郵便番号＿左</t>
  </si>
  <si>
    <t>NM_従事者１７＿従事者区分</t>
  </si>
  <si>
    <t>NM_従事者１７＿従事者備考</t>
  </si>
  <si>
    <t>NM_従事者１７＿生年月日＿月</t>
  </si>
  <si>
    <t>NM_従事者１７＿生年月日＿元号</t>
  </si>
  <si>
    <t>NM_従事者１７＿生年月日＿日</t>
  </si>
  <si>
    <t>NM_従事者１７＿生年月日＿年</t>
  </si>
  <si>
    <t>NM_従事者１７＿退任年月日＿月</t>
  </si>
  <si>
    <t>NM_従事者１７＿退任年月日＿元号</t>
  </si>
  <si>
    <t>NM_従事者１７＿退任年月日＿日</t>
  </si>
  <si>
    <t>NM_従事者１７＿退任年月日＿年</t>
  </si>
  <si>
    <t>NM_従事者１７＿登録年月日＿月</t>
  </si>
  <si>
    <t>NM_従事者１７＿登録年月日＿元号</t>
  </si>
  <si>
    <t>NM_従事者１７＿登録年月日＿日</t>
  </si>
  <si>
    <t>NM_従事者１７＿登録年月日＿年</t>
  </si>
  <si>
    <t>NM_従事者１７＿登録販売者登録都道府県</t>
  </si>
  <si>
    <t>NM_従事者１７＿登録番号１</t>
  </si>
  <si>
    <t>NM_従事者１７＿登録番号２</t>
  </si>
  <si>
    <t>NM_従事者１７＿登録番号３</t>
  </si>
  <si>
    <t>NM_従事者１７＿要指導又は第１類＿小数１</t>
  </si>
  <si>
    <t>NM_従事者１７＿要指導又は第１類＿整数１</t>
  </si>
  <si>
    <t>NM_従事者１７＿要指導又は第１類＿整数２</t>
  </si>
  <si>
    <t>NM_従事者１８＿医薬品＿小数１</t>
  </si>
  <si>
    <t>NM_従事者１８＿医薬品＿整数１</t>
  </si>
  <si>
    <t>NM_従事者１８＿医薬品＿整数２</t>
  </si>
  <si>
    <t>NM_従事者１８＿兼務</t>
  </si>
  <si>
    <t>NM_従事者１８＿兼務管理店舗＿許可番号</t>
  </si>
  <si>
    <t>NM_従事者１８＿兼務管理店舗＿店舗住所＿建物名</t>
  </si>
  <si>
    <t>NM_従事者１８＿兼務管理店舗＿店舗住所＿市区町村</t>
  </si>
  <si>
    <t>NM_従事者１８＿兼務管理店舗＿店舗住所＿字</t>
  </si>
  <si>
    <t>NM_従事者１８＿兼務管理店舗＿店舗住所＿都道府県</t>
  </si>
  <si>
    <t>NM_従事者１８＿兼務管理店舗＿店舗住所＿番地</t>
  </si>
  <si>
    <t>NM_従事者１８＿兼務管理店舗＿店舗住所＿郵便番号＿右</t>
  </si>
  <si>
    <t>NM_従事者１８＿兼務管理店舗＿店舗住所＿郵便番号＿左</t>
  </si>
  <si>
    <t>NM_従事者１８＿兼務管理店舗＿店舗名称</t>
  </si>
  <si>
    <t>NM_従事者１８＿兼務許可年月日＿月</t>
  </si>
  <si>
    <t>NM_従事者１８＿兼務許可年月日＿元号</t>
  </si>
  <si>
    <t>NM_従事者１８＿兼務許可年月日＿日</t>
  </si>
  <si>
    <t>NM_従事者１８＿兼務許可年月日＿年</t>
  </si>
  <si>
    <t>NM_従事者１８＿兼務許可番号</t>
  </si>
  <si>
    <t>NM_従事者１８＿兼務廃止年月日＿月</t>
  </si>
  <si>
    <t>NM_従事者１８＿兼務廃止年月日＿元号</t>
  </si>
  <si>
    <t>NM_従事者１８＿兼務廃止年月日＿日</t>
  </si>
  <si>
    <t>NM_従事者１８＿兼務廃止年月日＿年</t>
  </si>
  <si>
    <t>NM_従事者１８＿兼務備考</t>
  </si>
  <si>
    <t>NM_従事者１８＿氏名</t>
  </si>
  <si>
    <t>NM_従事者１８＿氏名カナ</t>
  </si>
  <si>
    <t>NM_従事者１８＿資格</t>
  </si>
  <si>
    <t>NM_従事者１８＿就任年月日＿月</t>
  </si>
  <si>
    <t>NM_従事者１８＿就任年月日＿元号</t>
  </si>
  <si>
    <t>NM_従事者１８＿就任年月日＿日</t>
  </si>
  <si>
    <t>NM_従事者１８＿就任年月日＿年</t>
  </si>
  <si>
    <t>NM_従事者１８＿週勤務時間＿小数１</t>
  </si>
  <si>
    <t>NM_従事者１８＿週勤務時間＿整数１</t>
  </si>
  <si>
    <t>NM_従事者１８＿週勤務時間＿整数２</t>
  </si>
  <si>
    <t>NM_従事者１８＿住所＿建物名</t>
  </si>
  <si>
    <t>NM_従事者１８＿住所＿市区町村</t>
  </si>
  <si>
    <t>NM_従事者１８＿住所＿字</t>
  </si>
  <si>
    <t>NM_従事者１８＿住所＿都道府県</t>
  </si>
  <si>
    <t>NM_従事者１８＿住所＿番地</t>
  </si>
  <si>
    <t>NM_従事者１８＿住所＿郵便番号＿右</t>
  </si>
  <si>
    <t>NM_従事者１８＿住所＿郵便番号＿左</t>
  </si>
  <si>
    <t>NM_従事者１８＿従事者区分</t>
  </si>
  <si>
    <t>NM_従事者１８＿従事者備考</t>
  </si>
  <si>
    <t>NM_従事者１８＿生年月日＿月</t>
  </si>
  <si>
    <t>NM_従事者１８＿生年月日＿元号</t>
  </si>
  <si>
    <t>NM_従事者１８＿生年月日＿日</t>
  </si>
  <si>
    <t>NM_従事者１８＿生年月日＿年</t>
  </si>
  <si>
    <t>NM_従事者１８＿退任年月日＿月</t>
  </si>
  <si>
    <t>NM_従事者１８＿退任年月日＿元号</t>
  </si>
  <si>
    <t>NM_従事者１８＿退任年月日＿日</t>
  </si>
  <si>
    <t>NM_従事者１８＿退任年月日＿年</t>
  </si>
  <si>
    <t>NM_従事者１８＿登録年月日＿月</t>
  </si>
  <si>
    <t>NM_従事者１８＿登録年月日＿元号</t>
  </si>
  <si>
    <t>NM_従事者１８＿登録年月日＿日</t>
  </si>
  <si>
    <t>NM_従事者１８＿登録年月日＿年</t>
  </si>
  <si>
    <t>NM_従事者１８＿登録販売者登録都道府県</t>
  </si>
  <si>
    <t>NM_従事者１８＿登録番号１</t>
  </si>
  <si>
    <t>NM_従事者１８＿登録番号２</t>
  </si>
  <si>
    <t>NM_従事者１８＿登録番号３</t>
  </si>
  <si>
    <t>NM_従事者１８＿要指導又は第１類＿小数１</t>
  </si>
  <si>
    <t>NM_従事者１８＿要指導又は第１類＿整数１</t>
  </si>
  <si>
    <t>NM_従事者１８＿要指導又は第１類＿整数２</t>
  </si>
  <si>
    <t>NM_従事者１９＿医薬品＿小数１</t>
  </si>
  <si>
    <t>NM_従事者１９＿医薬品＿整数１</t>
  </si>
  <si>
    <t>NM_従事者１９＿医薬品＿整数２</t>
  </si>
  <si>
    <t>NM_従事者１９＿兼務</t>
  </si>
  <si>
    <t>NM_従事者１９＿兼務管理店舗＿許可番号</t>
  </si>
  <si>
    <t>NM_従事者１９＿兼務管理店舗＿店舗住所＿建物名</t>
  </si>
  <si>
    <t>NM_従事者１９＿兼務管理店舗＿店舗住所＿市区町村</t>
  </si>
  <si>
    <t>NM_従事者１９＿兼務管理店舗＿店舗住所＿字</t>
  </si>
  <si>
    <t>NM_従事者１９＿兼務管理店舗＿店舗住所＿都道府県</t>
  </si>
  <si>
    <t>NM_従事者１９＿兼務管理店舗＿店舗住所＿番地</t>
  </si>
  <si>
    <t>NM_従事者１９＿兼務管理店舗＿店舗住所＿郵便番号＿右</t>
  </si>
  <si>
    <t>NM_従事者１９＿兼務管理店舗＿店舗住所＿郵便番号＿左</t>
  </si>
  <si>
    <t>NM_従事者１９＿兼務管理店舗＿店舗名称</t>
  </si>
  <si>
    <t>NM_従事者１９＿兼務許可年月日＿月</t>
  </si>
  <si>
    <t>NM_従事者１９＿兼務許可年月日＿元号</t>
  </si>
  <si>
    <t>NM_従事者１９＿兼務許可年月日＿日</t>
  </si>
  <si>
    <t>NM_従事者１９＿兼務許可年月日＿年</t>
  </si>
  <si>
    <t>NM_従事者１９＿兼務許可番号</t>
  </si>
  <si>
    <t>NM_従事者１９＿兼務廃止年月日＿月</t>
  </si>
  <si>
    <t>NM_従事者１９＿兼務廃止年月日＿元号</t>
  </si>
  <si>
    <t>NM_従事者１９＿兼務廃止年月日＿日</t>
  </si>
  <si>
    <t>NM_従事者１９＿兼務廃止年月日＿年</t>
  </si>
  <si>
    <t>NM_従事者１９＿兼務備考</t>
  </si>
  <si>
    <t>NM_従事者１９＿氏名</t>
  </si>
  <si>
    <t>NM_従事者１９＿氏名カナ</t>
  </si>
  <si>
    <t>NM_従事者１９＿資格</t>
  </si>
  <si>
    <t>NM_従事者１９＿就任年月日＿月</t>
  </si>
  <si>
    <t>NM_従事者１９＿就任年月日＿元号</t>
  </si>
  <si>
    <t>NM_従事者１９＿就任年月日＿日</t>
  </si>
  <si>
    <t>NM_従事者１９＿就任年月日＿年</t>
  </si>
  <si>
    <t>NM_従事者１９＿週勤務時間＿小数１</t>
  </si>
  <si>
    <t>NM_従事者１９＿週勤務時間＿整数１</t>
  </si>
  <si>
    <t>NM_従事者１９＿週勤務時間＿整数２</t>
  </si>
  <si>
    <t>NM_従事者１９＿住所＿建物名</t>
  </si>
  <si>
    <t>NM_従事者１９＿住所＿市区町村</t>
  </si>
  <si>
    <t>NM_従事者１９＿住所＿字</t>
  </si>
  <si>
    <t>NM_従事者１９＿住所＿都道府県</t>
  </si>
  <si>
    <t>NM_従事者１９＿住所＿番地</t>
  </si>
  <si>
    <t>NM_従事者１９＿住所＿郵便番号＿右</t>
  </si>
  <si>
    <t>NM_従事者１９＿住所＿郵便番号＿左</t>
  </si>
  <si>
    <t>NM_従事者１９＿従事者区分</t>
  </si>
  <si>
    <t>NM_従事者１９＿従事者備考</t>
  </si>
  <si>
    <t>NM_従事者１９＿生年月日＿月</t>
  </si>
  <si>
    <t>NM_従事者１９＿生年月日＿元号</t>
  </si>
  <si>
    <t>NM_従事者１９＿生年月日＿日</t>
  </si>
  <si>
    <t>NM_従事者１９＿生年月日＿年</t>
  </si>
  <si>
    <t>NM_従事者１９＿退任年月日＿月</t>
  </si>
  <si>
    <t>NM_従事者１９＿退任年月日＿元号</t>
  </si>
  <si>
    <t>NM_従事者１９＿退任年月日＿日</t>
  </si>
  <si>
    <t>NM_従事者１９＿退任年月日＿年</t>
  </si>
  <si>
    <t>NM_従事者１９＿登録年月日＿月</t>
  </si>
  <si>
    <t>NM_従事者１９＿登録年月日＿元号</t>
  </si>
  <si>
    <t>NM_従事者１９＿登録年月日＿日</t>
  </si>
  <si>
    <t>NM_従事者１９＿登録年月日＿年</t>
  </si>
  <si>
    <t>NM_従事者１９＿登録販売者登録都道府県</t>
  </si>
  <si>
    <t>NM_従事者１９＿登録番号１</t>
  </si>
  <si>
    <t>NM_従事者１９＿登録番号２</t>
  </si>
  <si>
    <t>NM_従事者１９＿登録番号３</t>
  </si>
  <si>
    <t>NM_従事者１９＿要指導又は第１類＿小数１</t>
  </si>
  <si>
    <t>NM_従事者１９＿要指導又は第１類＿整数１</t>
  </si>
  <si>
    <t>NM_従事者１９＿要指導又は第１類＿整数２</t>
  </si>
  <si>
    <t>NM_従事者２０＿医薬品＿小数１</t>
  </si>
  <si>
    <t>NM_従事者２０＿医薬品＿整数１</t>
  </si>
  <si>
    <t>NM_従事者２０＿医薬品＿整数２</t>
  </si>
  <si>
    <t>NM_従事者２０＿兼務</t>
  </si>
  <si>
    <t>NM_従事者２０＿兼務管理店舗＿許可番号</t>
  </si>
  <si>
    <t>NM_従事者２０＿兼務管理店舗＿店舗住所＿建物名</t>
  </si>
  <si>
    <t>NM_従事者２０＿兼務管理店舗＿店舗住所＿市区町村</t>
  </si>
  <si>
    <t>NM_従事者２０＿兼務管理店舗＿店舗住所＿字</t>
  </si>
  <si>
    <t>NM_従事者２０＿兼務管理店舗＿店舗住所＿都道府県</t>
  </si>
  <si>
    <t>NM_従事者２０＿兼務管理店舗＿店舗住所＿番地</t>
  </si>
  <si>
    <t>NM_従事者２０＿兼務管理店舗＿店舗住所＿郵便番号＿右</t>
  </si>
  <si>
    <t>NM_従事者２０＿兼務管理店舗＿店舗住所＿郵便番号＿左</t>
  </si>
  <si>
    <t>NM_従事者２０＿兼務管理店舗＿店舗名称</t>
  </si>
  <si>
    <t>NM_従事者２０＿兼務許可年月日＿月</t>
  </si>
  <si>
    <t>NM_従事者２０＿兼務許可年月日＿元号</t>
  </si>
  <si>
    <t>NM_従事者２０＿兼務許可年月日＿日</t>
  </si>
  <si>
    <t>NM_従事者２０＿兼務許可年月日＿年</t>
  </si>
  <si>
    <t>NM_従事者２０＿兼務許可番号</t>
  </si>
  <si>
    <t>NM_従事者２０＿兼務廃止年月日＿月</t>
  </si>
  <si>
    <t>NM_従事者２０＿兼務廃止年月日＿元号</t>
  </si>
  <si>
    <t>NM_従事者２０＿兼務廃止年月日＿日</t>
  </si>
  <si>
    <t>NM_従事者２０＿兼務廃止年月日＿年</t>
  </si>
  <si>
    <t>NM_従事者２０＿兼務備考</t>
  </si>
  <si>
    <t>NM_従事者２０＿氏名</t>
  </si>
  <si>
    <t>NM_従事者２０＿氏名カナ</t>
  </si>
  <si>
    <t>NM_従事者２０＿資格</t>
  </si>
  <si>
    <t>NM_従事者２０＿就任年月日＿月</t>
  </si>
  <si>
    <t>NM_従事者２０＿就任年月日＿元号</t>
  </si>
  <si>
    <t>NM_従事者２０＿就任年月日＿日</t>
  </si>
  <si>
    <t>NM_従事者２０＿就任年月日＿年</t>
  </si>
  <si>
    <t>NM_従事者２０＿週勤務時間＿小数１</t>
  </si>
  <si>
    <t>NM_従事者２０＿週勤務時間＿整数１</t>
  </si>
  <si>
    <t>NM_従事者２０＿週勤務時間＿整数２</t>
  </si>
  <si>
    <t>NM_従事者２０＿住所＿建物名</t>
  </si>
  <si>
    <t>NM_従事者２０＿住所＿市区町村</t>
  </si>
  <si>
    <t>NM_従事者２０＿住所＿字</t>
  </si>
  <si>
    <t>NM_従事者２０＿住所＿都道府県</t>
  </si>
  <si>
    <t>NM_従事者２０＿住所＿番地</t>
  </si>
  <si>
    <t>NM_従事者２０＿住所＿郵便番号＿右</t>
  </si>
  <si>
    <t>NM_従事者２０＿住所＿郵便番号＿左</t>
  </si>
  <si>
    <t>NM_従事者２０＿従事者区分</t>
  </si>
  <si>
    <t>NM_従事者２０＿従事者備考</t>
  </si>
  <si>
    <t>NM_従事者２０＿生年月日＿月</t>
  </si>
  <si>
    <t>NM_従事者２０＿生年月日＿元号</t>
  </si>
  <si>
    <t>NM_従事者２０＿生年月日＿日</t>
  </si>
  <si>
    <t>NM_従事者２０＿生年月日＿年</t>
  </si>
  <si>
    <t>NM_従事者２０＿退任年月日＿月</t>
  </si>
  <si>
    <t>NM_従事者２０＿退任年月日＿元号</t>
  </si>
  <si>
    <t>NM_従事者２０＿退任年月日＿日</t>
  </si>
  <si>
    <t>NM_従事者２０＿退任年月日＿年</t>
  </si>
  <si>
    <t>NM_従事者２０＿登録年月日＿月</t>
  </si>
  <si>
    <t>NM_従事者２０＿登録年月日＿元号</t>
  </si>
  <si>
    <t>NM_従事者２０＿登録年月日＿日</t>
  </si>
  <si>
    <t>NM_従事者２０＿登録年月日＿年</t>
  </si>
  <si>
    <t>NM_従事者２０＿登録販売者登録都道府県</t>
  </si>
  <si>
    <t>NM_従事者２０＿登録番号１</t>
  </si>
  <si>
    <t>NM_従事者２０＿登録番号２</t>
  </si>
  <si>
    <t>NM_従事者２０＿登録番号３</t>
  </si>
  <si>
    <t>NM_従事者２０＿要指導又は第１類＿小数１</t>
  </si>
  <si>
    <t>NM_従事者２０＿要指導又は第１類＿整数１</t>
  </si>
  <si>
    <t>NM_従事者２０＿要指導又は第１類＿整数２</t>
  </si>
  <si>
    <t>NM_役員１０＿氏名</t>
  </si>
  <si>
    <t>NM_役員１０＿退任年月日＿月</t>
  </si>
  <si>
    <t>NM_役員１０＿退任年月日＿元号</t>
  </si>
  <si>
    <t>NM_役員１０＿退任年月日＿日</t>
  </si>
  <si>
    <t>NM_役員１０＿退任年月日＿年</t>
  </si>
  <si>
    <t>NM_役員１０＿着任年月日＿月</t>
  </si>
  <si>
    <t>NM_役員１０＿着任年月日＿元号</t>
  </si>
  <si>
    <t>NM_役員１０＿着任年月日＿日</t>
  </si>
  <si>
    <t>NM_役員１０＿着任年月日＿年</t>
  </si>
  <si>
    <t>NM_役員１０＿備考</t>
  </si>
  <si>
    <t>NM_役員１０＿役職</t>
  </si>
  <si>
    <t>NM_役員１０＿役職その他</t>
  </si>
  <si>
    <t>NM_役員６＿氏名</t>
  </si>
  <si>
    <t>NM_役員６＿退任年月日＿月</t>
  </si>
  <si>
    <t>NM_役員６＿退任年月日＿元号</t>
  </si>
  <si>
    <t>NM_役員６＿退任年月日＿日</t>
  </si>
  <si>
    <t>NM_役員６＿退任年月日＿年</t>
  </si>
  <si>
    <t>NM_役員６＿着任年月日＿月</t>
  </si>
  <si>
    <t>NM_役員６＿着任年月日＿元号</t>
  </si>
  <si>
    <t>NM_役員６＿着任年月日＿日</t>
  </si>
  <si>
    <t>NM_役員６＿着任年月日＿年</t>
  </si>
  <si>
    <t>NM_役員６＿備考</t>
  </si>
  <si>
    <t>NM_役員６＿役職</t>
  </si>
  <si>
    <t>NM_役員６＿役職その他</t>
  </si>
  <si>
    <t>NM_役員７＿氏名</t>
  </si>
  <si>
    <t>NM_役員７＿退任年月日＿月</t>
  </si>
  <si>
    <t>NM_役員７＿退任年月日＿元号</t>
  </si>
  <si>
    <t>NM_役員７＿退任年月日＿日</t>
  </si>
  <si>
    <t>NM_役員７＿退任年月日＿年</t>
  </si>
  <si>
    <t>NM_役員７＿着任年月日＿月</t>
  </si>
  <si>
    <t>NM_役員７＿着任年月日＿元号</t>
  </si>
  <si>
    <t>NM_役員７＿着任年月日＿日</t>
  </si>
  <si>
    <t>NM_役員７＿着任年月日＿年</t>
  </si>
  <si>
    <t>NM_役員７＿備考</t>
  </si>
  <si>
    <t>NM_役員７＿役職</t>
  </si>
  <si>
    <t>NM_役員７＿役職その他</t>
  </si>
  <si>
    <t>NM_役員８＿氏名</t>
  </si>
  <si>
    <t>NM_役員８＿退任年月日＿月</t>
  </si>
  <si>
    <t>NM_役員８＿退任年月日＿元号</t>
  </si>
  <si>
    <t>NM_役員８＿退任年月日＿日</t>
  </si>
  <si>
    <t>NM_役員８＿退任年月日＿年</t>
  </si>
  <si>
    <t>NM_役員８＿着任年月日＿月</t>
  </si>
  <si>
    <t>NM_役員８＿着任年月日＿元号</t>
  </si>
  <si>
    <t>NM_役員８＿着任年月日＿日</t>
  </si>
  <si>
    <t>NM_役員８＿着任年月日＿年</t>
  </si>
  <si>
    <t>NM_役員８＿備考</t>
  </si>
  <si>
    <t>NM_役員８＿役職</t>
  </si>
  <si>
    <t>NM_役員８＿役職その他</t>
  </si>
  <si>
    <t>NM_役員９＿氏名</t>
  </si>
  <si>
    <t>NM_役員９＿退任年月日＿月</t>
  </si>
  <si>
    <t>NM_役員９＿退任年月日＿元号</t>
  </si>
  <si>
    <t>NM_役員９＿退任年月日＿日</t>
  </si>
  <si>
    <t>NM_役員９＿退任年月日＿年</t>
  </si>
  <si>
    <t>NM_役員９＿着任年月日＿月</t>
  </si>
  <si>
    <t>NM_役員９＿着任年月日＿元号</t>
  </si>
  <si>
    <t>NM_役員９＿着任年月日＿日</t>
  </si>
  <si>
    <t>NM_役員９＿着任年月日＿年</t>
  </si>
  <si>
    <t>NM_役員９＿備考</t>
  </si>
  <si>
    <t>NM_役員９＿役職</t>
  </si>
  <si>
    <t>NM_役員９＿役職その他</t>
  </si>
  <si>
    <t>NM_役員６＿申請者</t>
  </si>
  <si>
    <t>NM_役員７＿申請者</t>
  </si>
  <si>
    <t>NM_役員８＿申請者</t>
  </si>
  <si>
    <t>NM_役員９＿申請者</t>
  </si>
  <si>
    <t>NM_役員１０＿申請者</t>
  </si>
  <si>
    <t>NM_従事者１１＿氏名＿当て字</t>
  </si>
  <si>
    <t>NM_従事者１１＿兼務管理店舗＿主に従事する店舗</t>
  </si>
  <si>
    <t>NM_従事者１２＿氏名＿当て字</t>
  </si>
  <si>
    <t>NM_従事者１２＿兼務管理店舗＿主に従事する店舗</t>
  </si>
  <si>
    <t>NM_従事者１３＿氏名＿当て字</t>
  </si>
  <si>
    <t>NM_従事者１３＿兼務管理店舗＿主に従事する店舗</t>
  </si>
  <si>
    <t>NM_従事者１４＿氏名＿当て字</t>
  </si>
  <si>
    <t>NM_従事者１４＿兼務管理店舗＿主に従事する店舗</t>
  </si>
  <si>
    <t>NM_従事者１５＿氏名＿当て字</t>
  </si>
  <si>
    <t>NM_従事者１５＿兼務管理店舗＿主に従事する店舗</t>
  </si>
  <si>
    <t>NM_従事者１６＿氏名＿当て字</t>
  </si>
  <si>
    <t>NM_従事者１６＿兼務管理店舗＿主に従事する店舗</t>
  </si>
  <si>
    <t>NM_従事者１７＿氏名＿当て字</t>
  </si>
  <si>
    <t>NM_従事者１７＿兼務管理店舗＿主に従事する店舗</t>
  </si>
  <si>
    <t>NM_従事者１８＿氏名＿当て字</t>
  </si>
  <si>
    <t>NM_従事者１８＿兼務管理店舗＿主に従事する店舗</t>
  </si>
  <si>
    <t>NM_従事者１９＿氏名＿当て字</t>
  </si>
  <si>
    <t>NM_従事者１９＿兼務管理店舗＿主に従事する店舗</t>
  </si>
  <si>
    <t>NM_従事者２０＿氏名＿当て字</t>
  </si>
  <si>
    <t>NM_従事者２０＿兼務管理店舗＿主に従事する店舗</t>
  </si>
  <si>
    <t>0:00</t>
  </si>
  <si>
    <t>0:15</t>
  </si>
  <si>
    <t>0:30</t>
  </si>
  <si>
    <t>0:45</t>
  </si>
  <si>
    <t>1:00</t>
  </si>
  <si>
    <t>1:15</t>
  </si>
  <si>
    <t>1:30</t>
  </si>
  <si>
    <t>1:45</t>
  </si>
  <si>
    <t>2:00</t>
  </si>
  <si>
    <t>2:15</t>
  </si>
  <si>
    <t>2:30</t>
  </si>
  <si>
    <t>2:45</t>
  </si>
  <si>
    <t>3:00</t>
  </si>
  <si>
    <t>3:15</t>
  </si>
  <si>
    <t>3:30</t>
  </si>
  <si>
    <t>3:45</t>
  </si>
  <si>
    <t>4:00</t>
  </si>
  <si>
    <t>4:15</t>
  </si>
  <si>
    <t>4:30</t>
  </si>
  <si>
    <t>4:45</t>
  </si>
  <si>
    <t>5:00</t>
  </si>
  <si>
    <t>5:15</t>
  </si>
  <si>
    <t>5:30</t>
  </si>
  <si>
    <t>5:45</t>
  </si>
  <si>
    <t>6:00</t>
  </si>
  <si>
    <t>6:15</t>
  </si>
  <si>
    <t>6:30</t>
  </si>
  <si>
    <t>6:45</t>
  </si>
  <si>
    <t>7:00</t>
  </si>
  <si>
    <t>7:15</t>
  </si>
  <si>
    <t>7:30</t>
  </si>
  <si>
    <t>7:45</t>
  </si>
  <si>
    <t>8:00</t>
  </si>
  <si>
    <t>8:15</t>
  </si>
  <si>
    <t>8:30</t>
  </si>
  <si>
    <t>8:45</t>
  </si>
  <si>
    <t>9:00</t>
  </si>
  <si>
    <t>9:15</t>
  </si>
  <si>
    <t>9:30</t>
  </si>
  <si>
    <t>9:45</t>
  </si>
  <si>
    <t>10:00</t>
  </si>
  <si>
    <t>10:15</t>
  </si>
  <si>
    <t>10:30</t>
  </si>
  <si>
    <t>10:45</t>
  </si>
  <si>
    <t>11:00</t>
  </si>
  <si>
    <t>11:15</t>
  </si>
  <si>
    <t>11:30</t>
  </si>
  <si>
    <t>11:45</t>
  </si>
  <si>
    <t>12:00</t>
  </si>
  <si>
    <t>12:15</t>
  </si>
  <si>
    <t>12:30</t>
  </si>
  <si>
    <t>12:45</t>
  </si>
  <si>
    <t>13:00</t>
  </si>
  <si>
    <t>13:15</t>
  </si>
  <si>
    <t>13:30</t>
  </si>
  <si>
    <t>13:45</t>
  </si>
  <si>
    <t>14:00</t>
  </si>
  <si>
    <t>14:15</t>
  </si>
  <si>
    <t>14:30</t>
  </si>
  <si>
    <t>14:45</t>
  </si>
  <si>
    <t>15:00</t>
  </si>
  <si>
    <t>15:15</t>
  </si>
  <si>
    <t>15:30</t>
  </si>
  <si>
    <t>15:45</t>
  </si>
  <si>
    <t>16:00</t>
  </si>
  <si>
    <t>16:15</t>
  </si>
  <si>
    <t>16:30</t>
  </si>
  <si>
    <t>16:45</t>
  </si>
  <si>
    <t>17:00</t>
  </si>
  <si>
    <t>17:15</t>
  </si>
  <si>
    <t>17:30</t>
  </si>
  <si>
    <t>17:45</t>
  </si>
  <si>
    <t>18:00</t>
  </si>
  <si>
    <t>18:15</t>
  </si>
  <si>
    <t>18:30</t>
  </si>
  <si>
    <t>18:45</t>
  </si>
  <si>
    <t>19:00</t>
  </si>
  <si>
    <t>19:15</t>
  </si>
  <si>
    <t>19:30</t>
  </si>
  <si>
    <t>19:45</t>
  </si>
  <si>
    <t>20:00</t>
  </si>
  <si>
    <t>20:15</t>
  </si>
  <si>
    <t>20:30</t>
  </si>
  <si>
    <t>20:45</t>
  </si>
  <si>
    <t>21:00</t>
  </si>
  <si>
    <t>21:15</t>
  </si>
  <si>
    <t>21:30</t>
  </si>
  <si>
    <t>21:45</t>
  </si>
  <si>
    <t>22:00</t>
  </si>
  <si>
    <t>22:15</t>
  </si>
  <si>
    <t>22:30</t>
  </si>
  <si>
    <t>22:45</t>
  </si>
  <si>
    <t>23:00</t>
  </si>
  <si>
    <t>23:15</t>
  </si>
  <si>
    <t>23:30</t>
  </si>
  <si>
    <t>23:45</t>
  </si>
  <si>
    <t>(宛先）○○県知事</t>
    <rPh sb="1" eb="3">
      <t>アテサキ</t>
    </rPh>
    <rPh sb="6" eb="9">
      <t>ケンチジ</t>
    </rPh>
    <phoneticPr fontId="3"/>
  </si>
  <si>
    <t>○○県○○○○○の規定により、次のとおり申請します。</t>
    <rPh sb="2" eb="3">
      <t>ケン</t>
    </rPh>
    <rPh sb="9" eb="11">
      <t>キテイ</t>
    </rPh>
    <rPh sb="15" eb="16">
      <t>ツギ</t>
    </rPh>
    <rPh sb="20" eb="22">
      <t>シンセイ</t>
    </rPh>
    <phoneticPr fontId="3"/>
  </si>
  <si>
    <t>☐</t>
    <phoneticPr fontId="3"/>
  </si>
  <si>
    <t>名称</t>
    <rPh sb="0" eb="2">
      <t>メイショウ</t>
    </rPh>
    <phoneticPr fontId="3"/>
  </si>
  <si>
    <t>その他</t>
    <rPh sb="2" eb="3">
      <t>タ</t>
    </rPh>
    <phoneticPr fontId="3"/>
  </si>
  <si>
    <t>主に従事する店舗</t>
    <rPh sb="0" eb="1">
      <t>オモ</t>
    </rPh>
    <rPh sb="2" eb="4">
      <t>ジュウジ</t>
    </rPh>
    <rPh sb="6" eb="8">
      <t>テンポ</t>
    </rPh>
    <phoneticPr fontId="3"/>
  </si>
  <si>
    <t>従事者</t>
    <phoneticPr fontId="3"/>
  </si>
  <si>
    <t>店舗移転</t>
    <rPh sb="0" eb="4">
      <t>テンポイテン</t>
    </rPh>
    <phoneticPr fontId="3"/>
  </si>
  <si>
    <t>業態変更</t>
    <rPh sb="0" eb="4">
      <t>ギョウタイヘンコウ</t>
    </rPh>
    <phoneticPr fontId="3"/>
  </si>
  <si>
    <t>法人切り替え</t>
    <rPh sb="0" eb="3">
      <t>ホウジンキ</t>
    </rPh>
    <rPh sb="4" eb="5">
      <t>カ</t>
    </rPh>
    <phoneticPr fontId="3"/>
  </si>
  <si>
    <t>改築</t>
    <rPh sb="0" eb="2">
      <t>カイチク</t>
    </rPh>
    <phoneticPr fontId="3"/>
  </si>
  <si>
    <t>更新切れ</t>
    <rPh sb="0" eb="3">
      <t>コウシンキ</t>
    </rPh>
    <phoneticPr fontId="3"/>
  </si>
  <si>
    <t>管理者</t>
    <rPh sb="2" eb="3">
      <t>シャ</t>
    </rPh>
    <phoneticPr fontId="3"/>
  </si>
  <si>
    <t>管理者氏名</t>
    <rPh sb="0" eb="3">
      <t>カンリシャ</t>
    </rPh>
    <phoneticPr fontId="3"/>
  </si>
  <si>
    <t>管理者住所</t>
    <rPh sb="0" eb="3">
      <t>カンリシャ</t>
    </rPh>
    <phoneticPr fontId="3"/>
  </si>
  <si>
    <t>管理者勤務時間</t>
    <rPh sb="0" eb="7">
      <t>カンリシャキンムジカン</t>
    </rPh>
    <phoneticPr fontId="3"/>
  </si>
  <si>
    <t>構造設備（無菌調剤室共同利用）</t>
    <rPh sb="0" eb="4">
      <t>コウゾウセツビ</t>
    </rPh>
    <phoneticPr fontId="3"/>
  </si>
  <si>
    <t>完全廃業</t>
    <rPh sb="0" eb="4">
      <t>カンゼンハイギョウ</t>
    </rPh>
    <phoneticPr fontId="3"/>
  </si>
  <si>
    <t>期限切れ</t>
    <rPh sb="0" eb="3">
      <t>キゲンギ</t>
    </rPh>
    <phoneticPr fontId="3"/>
  </si>
  <si>
    <t>開設者変更</t>
    <rPh sb="0" eb="5">
      <t>カイセツシャヘンコウ</t>
    </rPh>
    <phoneticPr fontId="3"/>
  </si>
  <si>
    <t>変更届書</t>
    <rPh sb="0" eb="3">
      <t>ヘンコウトドケ</t>
    </rPh>
    <rPh sb="3" eb="4">
      <t>カキ</t>
    </rPh>
    <phoneticPr fontId="3"/>
  </si>
  <si>
    <t>取扱区分</t>
    <rPh sb="0" eb="4">
      <t>トリアツカイクブン</t>
    </rPh>
    <phoneticPr fontId="3"/>
  </si>
  <si>
    <t>管理者名</t>
    <rPh sb="0" eb="4">
      <t>カンリシャメイ</t>
    </rPh>
    <phoneticPr fontId="3"/>
  </si>
  <si>
    <t>登録番号</t>
    <rPh sb="0" eb="4">
      <t>トウロクバンゴウ</t>
    </rPh>
    <phoneticPr fontId="3"/>
  </si>
  <si>
    <t>管理者設置日</t>
    <rPh sb="0" eb="6">
      <t>カンリシャセッチビ</t>
    </rPh>
    <phoneticPr fontId="3"/>
  </si>
  <si>
    <t>医薬部外品</t>
    <phoneticPr fontId="3"/>
  </si>
  <si>
    <t>化粧品</t>
    <phoneticPr fontId="3"/>
  </si>
  <si>
    <t>管理医療機器</t>
    <rPh sb="0" eb="6">
      <t>カンリイリョウキキ</t>
    </rPh>
    <phoneticPr fontId="3"/>
  </si>
  <si>
    <t>一般医療機器</t>
    <phoneticPr fontId="3"/>
  </si>
  <si>
    <t>兼営事業</t>
    <rPh sb="0" eb="2">
      <t>ケンエイ</t>
    </rPh>
    <rPh sb="2" eb="4">
      <t>ジギョウ</t>
    </rPh>
    <phoneticPr fontId="3"/>
  </si>
  <si>
    <t>TEL1</t>
    <phoneticPr fontId="3"/>
  </si>
  <si>
    <t>TEL2</t>
    <phoneticPr fontId="3"/>
  </si>
  <si>
    <t>E-MAIL</t>
    <phoneticPr fontId="3"/>
  </si>
  <si>
    <t>許可年月日</t>
    <rPh sb="0" eb="2">
      <t>キョカ</t>
    </rPh>
    <phoneticPr fontId="3"/>
  </si>
  <si>
    <t>店舗情報</t>
    <rPh sb="2" eb="4">
      <t>ジョウホウ</t>
    </rPh>
    <phoneticPr fontId="3"/>
  </si>
  <si>
    <t>○×選択</t>
    <rPh sb="2" eb="4">
      <t>センタク</t>
    </rPh>
    <phoneticPr fontId="3"/>
  </si>
  <si>
    <t>☑</t>
    <phoneticPr fontId="3"/>
  </si>
  <si>
    <t>月</t>
    <rPh sb="0" eb="1">
      <t>ガツ</t>
    </rPh>
    <phoneticPr fontId="3"/>
  </si>
  <si>
    <t>西暦</t>
    <rPh sb="0" eb="2">
      <t>セイレキ</t>
    </rPh>
    <phoneticPr fontId="3"/>
  </si>
  <si>
    <t>【２】施設情報</t>
    <rPh sb="3" eb="5">
      <t>シセツ</t>
    </rPh>
    <rPh sb="5" eb="7">
      <t>ジョウホウ</t>
    </rPh>
    <phoneticPr fontId="3"/>
  </si>
  <si>
    <t>【３】申請者情報</t>
    <rPh sb="3" eb="6">
      <t>シンセイシャ</t>
    </rPh>
    <rPh sb="6" eb="8">
      <t>ジョウホウ</t>
    </rPh>
    <phoneticPr fontId="3"/>
  </si>
  <si>
    <t>【４】役員情報</t>
    <rPh sb="3" eb="5">
      <t>ヤクイン</t>
    </rPh>
    <rPh sb="5" eb="7">
      <t>ジョウホウ</t>
    </rPh>
    <phoneticPr fontId="3"/>
  </si>
  <si>
    <t>【６】その他情報</t>
    <rPh sb="5" eb="8">
      <t>タジョウホウ</t>
    </rPh>
    <phoneticPr fontId="3"/>
  </si>
  <si>
    <t>麻薬小売業</t>
    <rPh sb="0" eb="5">
      <t>マヤクコウリギョウ</t>
    </rPh>
    <phoneticPr fontId="3"/>
  </si>
  <si>
    <t>麻薬小売業者間譲渡</t>
    <rPh sb="0" eb="6">
      <t>マヤクコウリギョウシャ</t>
    </rPh>
    <rPh sb="6" eb="7">
      <t>カン</t>
    </rPh>
    <rPh sb="7" eb="9">
      <t>ジョウト</t>
    </rPh>
    <phoneticPr fontId="3"/>
  </si>
  <si>
    <t>放射性医薬品</t>
    <rPh sb="0" eb="6">
      <t>ホウシャセイイヤクヒン</t>
    </rPh>
    <phoneticPr fontId="3"/>
  </si>
  <si>
    <t>【７】従事者</t>
    <rPh sb="3" eb="6">
      <t>ジュウジシャ</t>
    </rPh>
    <phoneticPr fontId="3"/>
  </si>
  <si>
    <t>T1KAdressKiduke</t>
  </si>
  <si>
    <t>iK1KAdress1</t>
  </si>
  <si>
    <t>T1ToBango</t>
  </si>
  <si>
    <t>T1Shikaku</t>
  </si>
  <si>
    <t>T1Kanritokutei</t>
  </si>
  <si>
    <t>T1Kanriatukaii</t>
  </si>
  <si>
    <t>YAG010_02F</t>
  </si>
  <si>
    <t>99010000</t>
    <phoneticPr fontId="3"/>
  </si>
  <si>
    <t>33010001</t>
    <phoneticPr fontId="3"/>
  </si>
  <si>
    <t>32010001</t>
    <phoneticPr fontId="3"/>
  </si>
  <si>
    <t>22010000</t>
    <phoneticPr fontId="3"/>
  </si>
  <si>
    <t>18010000</t>
    <phoneticPr fontId="3"/>
  </si>
  <si>
    <t>YAG010_03F</t>
  </si>
  <si>
    <t>050208</t>
    <phoneticPr fontId="3"/>
  </si>
  <si>
    <t>010107</t>
  </si>
  <si>
    <t>010106</t>
    <phoneticPr fontId="3"/>
  </si>
  <si>
    <t>010105</t>
  </si>
  <si>
    <t>010104</t>
  </si>
  <si>
    <t>010103</t>
    <phoneticPr fontId="3"/>
  </si>
  <si>
    <t>010102</t>
    <phoneticPr fontId="3"/>
  </si>
  <si>
    <t>010101</t>
    <phoneticPr fontId="3"/>
  </si>
  <si>
    <t>項目名</t>
    <rPh sb="0" eb="3">
      <t>コウモクメイ</t>
    </rPh>
    <phoneticPr fontId="3"/>
  </si>
  <si>
    <t>業態コード</t>
    <rPh sb="0" eb="2">
      <t>ギョウタイ</t>
    </rPh>
    <phoneticPr fontId="3"/>
  </si>
  <si>
    <t>処理区分：許可申請書</t>
    <rPh sb="0" eb="4">
      <t>ショリクブン</t>
    </rPh>
    <rPh sb="5" eb="10">
      <t>キョカシンセイショ</t>
    </rPh>
    <phoneticPr fontId="3"/>
  </si>
  <si>
    <t>廃止届書</t>
    <rPh sb="0" eb="3">
      <t>ハイシトドケ</t>
    </rPh>
    <rPh sb="3" eb="4">
      <t>カキ</t>
    </rPh>
    <phoneticPr fontId="3"/>
  </si>
  <si>
    <t>許可情報_許可番号</t>
  </si>
  <si>
    <t>NM_許可情報_許可番号</t>
  </si>
  <si>
    <t>許可情報_申請年月日</t>
  </si>
  <si>
    <t>NM_許可情報_申請年月日_元号</t>
  </si>
  <si>
    <t>NM_許可情報_申請年月日_年</t>
  </si>
  <si>
    <t>NM_許可情報_申請年月日_月</t>
  </si>
  <si>
    <t>NM_許可情報_申請年月日_日</t>
  </si>
  <si>
    <t>許可情報_変更年月日</t>
  </si>
  <si>
    <t>NM_許可情報_変更年月日_元号</t>
  </si>
  <si>
    <t>NM_許可情報_変更年月日_年</t>
  </si>
  <si>
    <t>NM_許可情報_変更年月日_月</t>
  </si>
  <si>
    <t>NM_許可情報_変更年月日_日</t>
  </si>
  <si>
    <t>許可情報_廃止年月日</t>
  </si>
  <si>
    <t>NM_許可情報_廃止年月日_元号</t>
  </si>
  <si>
    <t>NM_許可情報_廃止年月日_年</t>
  </si>
  <si>
    <t>NM_許可情報_廃止年月日_月</t>
  </si>
  <si>
    <t>NM_許可情報_廃止年月日_日</t>
  </si>
  <si>
    <t>許可情報_休止年月日</t>
  </si>
  <si>
    <t>NM_許可情報_休止年月日_元号</t>
  </si>
  <si>
    <t>NM_許可情報_休止年月日_年</t>
  </si>
  <si>
    <t>NM_許可情報_休止年月日_月</t>
  </si>
  <si>
    <t>NM_許可情報_休止年月日_日</t>
  </si>
  <si>
    <t>許可情報_書換年月日</t>
  </si>
  <si>
    <t>NM_許可情報_書換年月日_元号</t>
  </si>
  <si>
    <t>NM_許可情報_書換年月日_年</t>
  </si>
  <si>
    <t>NM_許可情報_書換年月日_月</t>
  </si>
  <si>
    <t>NM_許可情報_書換年月日_日</t>
  </si>
  <si>
    <t>許可情報_再開年月日</t>
  </si>
  <si>
    <t>NM_許可情報_再開年月日_元号</t>
  </si>
  <si>
    <t>NM_許可情報_再開年月日_年</t>
  </si>
  <si>
    <t>NM_許可情報_再開年月日_月</t>
  </si>
  <si>
    <t>NM_許可情報_再開年月日_日</t>
  </si>
  <si>
    <t>許可情報_事由_新規</t>
  </si>
  <si>
    <t>NM_許可情報_事由_新規</t>
  </si>
  <si>
    <t>許可情報_事由_店舗移転</t>
    <rPh sb="8" eb="12">
      <t>テンポイテン</t>
    </rPh>
    <phoneticPr fontId="3"/>
  </si>
  <si>
    <t>NM_許可情報_事由_店舗移転</t>
  </si>
  <si>
    <t>許可情報_事由_開設者変更</t>
    <rPh sb="8" eb="13">
      <t>カイセツシャヘンコウ</t>
    </rPh>
    <phoneticPr fontId="3"/>
  </si>
  <si>
    <t>NM_許可情報_事由_開設者変更</t>
  </si>
  <si>
    <t>許可情報_事由_業態変更</t>
    <rPh sb="8" eb="12">
      <t>ギョウタイヘンコウ</t>
    </rPh>
    <phoneticPr fontId="3"/>
  </si>
  <si>
    <t>NM_許可情報_事由_業態変更</t>
  </si>
  <si>
    <t>許可情報_事由_法人切り替え</t>
    <rPh sb="8" eb="11">
      <t>ホウジンキ</t>
    </rPh>
    <rPh sb="12" eb="13">
      <t>カ</t>
    </rPh>
    <phoneticPr fontId="3"/>
  </si>
  <si>
    <t>NM_許可情報_事由_法人切り替え</t>
  </si>
  <si>
    <t>許可情報_事由_改築</t>
    <rPh sb="8" eb="10">
      <t>カイチク</t>
    </rPh>
    <phoneticPr fontId="3"/>
  </si>
  <si>
    <t>NM_許可情報_事由_改築</t>
  </si>
  <si>
    <t>許可情報_事由_更新切れ</t>
    <rPh sb="8" eb="11">
      <t>コウシンギ</t>
    </rPh>
    <phoneticPr fontId="3"/>
  </si>
  <si>
    <t>NM_許可情報_事由_更新切れ</t>
  </si>
  <si>
    <t>許可情報_事由_従事者</t>
  </si>
  <si>
    <t>NM_許可情報_事由_従事者</t>
  </si>
  <si>
    <t>許可情報_事由_従事者氏名</t>
  </si>
  <si>
    <t>NM_許可情報_事由_従事者氏名</t>
  </si>
  <si>
    <t>許可情報_事由_従事者勤務時間</t>
  </si>
  <si>
    <t>NM_許可情報_事由_従事者勤務時間</t>
  </si>
  <si>
    <t>許可情報_事由_開設者氏名</t>
  </si>
  <si>
    <t>NM_許可情報_事由_開設者氏名</t>
  </si>
  <si>
    <t>許可情報_事由_役員</t>
  </si>
  <si>
    <t>NM_許可情報_事由_役員</t>
  </si>
  <si>
    <t>許可情報_事由_開設者住所</t>
  </si>
  <si>
    <t>NM_許可情報_事由_開設者住所</t>
  </si>
  <si>
    <t>許可情報_事由_店舗名称</t>
  </si>
  <si>
    <t>NM_許可情報_事由_店舗名称</t>
  </si>
  <si>
    <t>許可情報_事由_管理者</t>
  </si>
  <si>
    <t>NM_許可情報_事由_管理者</t>
  </si>
  <si>
    <t>許可情報_事由_管理者氏名</t>
  </si>
  <si>
    <t>NM_許可情報_事由_管理者氏名</t>
  </si>
  <si>
    <t>許可情報_事由_管理者住所</t>
  </si>
  <si>
    <t>NM_許可情報_事由_管理者住所</t>
  </si>
  <si>
    <t>許可情報_事由_管理者勤務時間</t>
  </si>
  <si>
    <t>NM_許可情報_事由_管理者勤務時間</t>
  </si>
  <si>
    <t>許可情報_事由_構造設備</t>
  </si>
  <si>
    <t>NM_許可情報_事由_構造設備</t>
  </si>
  <si>
    <t>許可情報_事由_構造設備_調剤室</t>
  </si>
  <si>
    <t>NM_許可情報_事由_構造設備_調剤室</t>
  </si>
  <si>
    <t>許可情報_事由_構造設備_無菌調剤室共同利用</t>
  </si>
  <si>
    <t>NM_許可情報_事由_構造設備_無菌調剤室共同利用</t>
  </si>
  <si>
    <t>許可情報_事由_兼営事業</t>
  </si>
  <si>
    <t>NM_許可情報_事由_兼営事業</t>
  </si>
  <si>
    <t>許可情報_事由_放射性医薬品の種類</t>
  </si>
  <si>
    <t>NM_許可情報_事由_放射性医薬品の種類</t>
  </si>
  <si>
    <t>許可情報_事由_営業日・営業時間</t>
  </si>
  <si>
    <t>NM_許可情報_事由_営業日・営業時間</t>
  </si>
  <si>
    <t>許可情報_事由_販売・授与する医薬品の区分</t>
  </si>
  <si>
    <t>NM_許可情報_事由_販売・授与する医薬品の区分</t>
  </si>
  <si>
    <t>許可情報_事由_特定販売の実施の有無</t>
  </si>
  <si>
    <t>NM_許可情報_事由_特定販売の実施の有無</t>
  </si>
  <si>
    <t>許可情報_事由_特定販売の実施に関する事項</t>
  </si>
  <si>
    <t>NM_許可情報_事由_特定販売の実施に関する事項</t>
  </si>
  <si>
    <t>許可情報_事由_健康サポート薬局</t>
  </si>
  <si>
    <t>NM_許可情報_事由_健康サポート薬局</t>
  </si>
  <si>
    <t>許可情報_事由_薬剤師不在時間の有無</t>
  </si>
  <si>
    <t>NM_許可情報_事由_薬剤師不在時間の有無</t>
  </si>
  <si>
    <t>許可情報_事由_その他</t>
  </si>
  <si>
    <t>NM_許可情報_事由_その他</t>
  </si>
  <si>
    <t>許可情報_事由_完全廃業</t>
  </si>
  <si>
    <t>NM_許可情報_事由_完全廃業</t>
  </si>
  <si>
    <t>許可情報_事由_期限切れ</t>
    <rPh sb="8" eb="11">
      <t>キゲンギ</t>
    </rPh>
    <phoneticPr fontId="3"/>
  </si>
  <si>
    <t>NM_許可情報_事由_期限切れ</t>
  </si>
  <si>
    <t>許可情報_申請届出の内容</t>
  </si>
  <si>
    <t>NM_許可情報_申請届出の内容</t>
  </si>
  <si>
    <t>NM_施設_名称</t>
  </si>
  <si>
    <t>NM_施設_名称_当て字</t>
  </si>
  <si>
    <t>NM_施設_名称カナ</t>
  </si>
  <si>
    <t>施設_所在地_郵便番号</t>
  </si>
  <si>
    <t>NM_施設_所在地_郵便番号_左</t>
  </si>
  <si>
    <t>NM_施設_所在地_郵便番号_右</t>
  </si>
  <si>
    <t>施設_所在地_都道府県</t>
  </si>
  <si>
    <t>NM_施設_所在地_都道府県</t>
  </si>
  <si>
    <t>施設_所在地_市区町村</t>
  </si>
  <si>
    <t>NM_施設_所在地_市区町村</t>
  </si>
  <si>
    <t>施設_所在地_字</t>
  </si>
  <si>
    <t>NM_施設_所在地_字</t>
  </si>
  <si>
    <t>施設_所在地_番地</t>
  </si>
  <si>
    <t>NM_施設_所在地_番地</t>
  </si>
  <si>
    <t>施設_所在地_建物名</t>
  </si>
  <si>
    <t>NM_施設_所在地_建物名</t>
  </si>
  <si>
    <t>NM_施設_電話番号１</t>
  </si>
  <si>
    <t>NM_施設_電話番号２</t>
  </si>
  <si>
    <t>NM_施設_ＦＡＸ</t>
  </si>
  <si>
    <t>施設_ＥＭａｉｌ</t>
  </si>
  <si>
    <t>NM_施設_ＥＭａｉｌ</t>
  </si>
  <si>
    <t>NM_申請者_氏名</t>
  </si>
  <si>
    <t>NM_申請者_氏名_当て字</t>
  </si>
  <si>
    <t>NM_申請者_氏名カナ</t>
  </si>
  <si>
    <t>申請者_住所_郵便番号</t>
  </si>
  <si>
    <t>NM_申請者_住所_郵便番号_左</t>
  </si>
  <si>
    <t>NM_申請者_住所_郵便番号_右</t>
  </si>
  <si>
    <t>申請者_住所_都道府県</t>
  </si>
  <si>
    <t>NM_申請者_住所_都道府県</t>
  </si>
  <si>
    <t>申請者_住所_市区町村</t>
  </si>
  <si>
    <t>NM_申請者_住所_市区町村</t>
  </si>
  <si>
    <t>申請者_住所_字</t>
  </si>
  <si>
    <t>NM_申請者_住所_字</t>
  </si>
  <si>
    <t>申請者_住所_番地</t>
  </si>
  <si>
    <t>NM_申請者_住所_番地</t>
  </si>
  <si>
    <t>申請者_住所_建物名</t>
  </si>
  <si>
    <t>NM_申請者_住所_建物名</t>
  </si>
  <si>
    <t>申請者_電話番号１</t>
  </si>
  <si>
    <t>NM_申請者_電話番号１</t>
  </si>
  <si>
    <t>申請者_電話番号２</t>
  </si>
  <si>
    <t>NM_申請者_電話番号２</t>
  </si>
  <si>
    <t>NM_申請者_ＦＡＸ</t>
  </si>
  <si>
    <t>申請者_法人</t>
    <rPh sb="4" eb="6">
      <t>ホウジン</t>
    </rPh>
    <phoneticPr fontId="3"/>
  </si>
  <si>
    <t>NM_申請者_法人</t>
  </si>
  <si>
    <t>NM_役員１_氏名</t>
  </si>
  <si>
    <t>NM_役員１_申請者</t>
  </si>
  <si>
    <t>NM_役員１_着任年月日_元号</t>
  </si>
  <si>
    <t>NM_役員１_着任年月日_年</t>
  </si>
  <si>
    <t>NM_役員１_着任年月日_月</t>
  </si>
  <si>
    <t>NM_役員１_着任年月日_日</t>
  </si>
  <si>
    <t>NM_役員１_退任年月日_元号</t>
  </si>
  <si>
    <t>NM_役員１_退任年月日_年</t>
  </si>
  <si>
    <t>NM_役員１_退任年月日_月</t>
  </si>
  <si>
    <t>NM_役員１_退任年月日_日</t>
  </si>
  <si>
    <t>NM_役員１_役職</t>
  </si>
  <si>
    <t>NM_役員１_役職その他</t>
  </si>
  <si>
    <t>NM_役員１_備考</t>
  </si>
  <si>
    <t>NM_役員２_氏名</t>
  </si>
  <si>
    <t>NM_役員２_申請者</t>
  </si>
  <si>
    <t>NM_役員２_着任年月日_元号</t>
  </si>
  <si>
    <t>NM_役員２_着任年月日_年</t>
  </si>
  <si>
    <t>NM_役員２_着任年月日_月</t>
  </si>
  <si>
    <t>NM_役員２_着任年月日_日</t>
  </si>
  <si>
    <t>NM_役員２_退任年月日_元号</t>
  </si>
  <si>
    <t>NM_役員２_退任年月日_年</t>
  </si>
  <si>
    <t>NM_役員２_退任年月日_月</t>
  </si>
  <si>
    <t>NM_役員２_退任年月日_日</t>
  </si>
  <si>
    <t>NM_役員２_役職</t>
  </si>
  <si>
    <t>NM_役員２_役職その他</t>
  </si>
  <si>
    <t>NM_役員２_備考</t>
  </si>
  <si>
    <t>NM_役員３_氏名</t>
  </si>
  <si>
    <t>NM_役員３_申請者</t>
  </si>
  <si>
    <t>NM_役員３_着任年月日_元号</t>
  </si>
  <si>
    <t>NM_役員３_着任年月日_年</t>
  </si>
  <si>
    <t>NM_役員３_着任年月日_月</t>
  </si>
  <si>
    <t>NM_役員３_着任年月日_日</t>
  </si>
  <si>
    <t>NM_役員３_退任年月日_元号</t>
  </si>
  <si>
    <t>NM_役員３_退任年月日_年</t>
  </si>
  <si>
    <t>NM_役員３_退任年月日_月</t>
  </si>
  <si>
    <t>NM_役員３_退任年月日_日</t>
  </si>
  <si>
    <t>NM_役員３_役職</t>
  </si>
  <si>
    <t>NM_役員３_役職その他</t>
  </si>
  <si>
    <t>NM_役員３_備考</t>
  </si>
  <si>
    <t>NM_役員４_氏名</t>
  </si>
  <si>
    <t>NM_役員４_申請者</t>
  </si>
  <si>
    <t>NM_役員４_着任年月日_元号</t>
  </si>
  <si>
    <t>NM_役員４_着任年月日_年</t>
  </si>
  <si>
    <t>NM_役員４_着任年月日_月</t>
  </si>
  <si>
    <t>NM_役員４_着任年月日_日</t>
  </si>
  <si>
    <t>NM_役員４_退任年月日_元号</t>
  </si>
  <si>
    <t>NM_役員４_退任年月日_年</t>
  </si>
  <si>
    <t>NM_役員４_退任年月日_月</t>
  </si>
  <si>
    <t>NM_役員４_退任年月日_日</t>
  </si>
  <si>
    <t>NM_役員４_役職</t>
  </si>
  <si>
    <t>NM_役員４_役職その他</t>
  </si>
  <si>
    <t>NM_役員４_備考</t>
  </si>
  <si>
    <t>NM_役員５_氏名</t>
  </si>
  <si>
    <t>NM_役員５_申請者</t>
  </si>
  <si>
    <t>NM_役員５_着任年月日_元号</t>
  </si>
  <si>
    <t>NM_役員５_着任年月日_年</t>
  </si>
  <si>
    <t>NM_役員５_着任年月日_月</t>
  </si>
  <si>
    <t>NM_役員５_着任年月日_日</t>
  </si>
  <si>
    <t>NM_役員５_退任年月日_元号</t>
  </si>
  <si>
    <t>NM_役員５_退任年月日_年</t>
  </si>
  <si>
    <t>NM_役員５_退任年月日_月</t>
  </si>
  <si>
    <t>NM_役員５_退任年月日_日</t>
  </si>
  <si>
    <t>NM_役員５_役職</t>
  </si>
  <si>
    <t>NM_役員５_役職その他</t>
  </si>
  <si>
    <t>NM_役員５_備考</t>
  </si>
  <si>
    <t>NM_役員６_氏名</t>
  </si>
  <si>
    <t>NM_役員６_申請者</t>
  </si>
  <si>
    <t>NM_役員６_着任年月日_元号</t>
  </si>
  <si>
    <t>NM_役員６_着任年月日_年</t>
  </si>
  <si>
    <t>NM_役員６_着任年月日_月</t>
  </si>
  <si>
    <t>NM_役員６_着任年月日_日</t>
  </si>
  <si>
    <t>NM_役員６_退任年月日_元号</t>
  </si>
  <si>
    <t>NM_役員６_退任年月日_年</t>
  </si>
  <si>
    <t>NM_役員６_退任年月日_月</t>
  </si>
  <si>
    <t>NM_役員６_退任年月日_日</t>
  </si>
  <si>
    <t>NM_役員６_役職</t>
  </si>
  <si>
    <t>NM_役員６_役職その他</t>
  </si>
  <si>
    <t>NM_役員６_備考</t>
  </si>
  <si>
    <t>NM_役員７_氏名</t>
  </si>
  <si>
    <t>NM_役員７_申請者</t>
  </si>
  <si>
    <t>NM_役員７_着任年月日_元号</t>
  </si>
  <si>
    <t>NM_役員７_着任年月日_年</t>
  </si>
  <si>
    <t>NM_役員７_着任年月日_月</t>
  </si>
  <si>
    <t>NM_役員７_着任年月日_日</t>
  </si>
  <si>
    <t>NM_役員７_退任年月日_元号</t>
  </si>
  <si>
    <t>NM_役員７_退任年月日_年</t>
  </si>
  <si>
    <t>NM_役員７_退任年月日_月</t>
  </si>
  <si>
    <t>NM_役員７_退任年月日_日</t>
  </si>
  <si>
    <t>NM_役員７_役職</t>
  </si>
  <si>
    <t>NM_役員７_役職その他</t>
  </si>
  <si>
    <t>NM_役員７_備考</t>
  </si>
  <si>
    <t>NM_役員８_氏名</t>
  </si>
  <si>
    <t>NM_役員８_申請者</t>
  </si>
  <si>
    <t>NM_役員８_着任年月日_元号</t>
  </si>
  <si>
    <t>NM_役員８_着任年月日_年</t>
  </si>
  <si>
    <t>NM_役員８_着任年月日_月</t>
  </si>
  <si>
    <t>NM_役員８_着任年月日_日</t>
  </si>
  <si>
    <t>NM_役員８_退任年月日_元号</t>
  </si>
  <si>
    <t>NM_役員８_退任年月日_年</t>
  </si>
  <si>
    <t>NM_役員８_退任年月日_月</t>
  </si>
  <si>
    <t>NM_役員８_退任年月日_日</t>
  </si>
  <si>
    <t>NM_役員８_役職</t>
  </si>
  <si>
    <t>NM_役員８_役職その他</t>
  </si>
  <si>
    <t>NM_役員８_備考</t>
  </si>
  <si>
    <t>NM_役員９_氏名</t>
  </si>
  <si>
    <t>NM_役員９_申請者</t>
  </si>
  <si>
    <t>NM_役員９_着任年月日_元号</t>
  </si>
  <si>
    <t>NM_役員９_着任年月日_年</t>
  </si>
  <si>
    <t>NM_役員９_着任年月日_月</t>
  </si>
  <si>
    <t>NM_役員９_着任年月日_日</t>
  </si>
  <si>
    <t>NM_役員９_退任年月日_元号</t>
  </si>
  <si>
    <t>NM_役員９_退任年月日_年</t>
  </si>
  <si>
    <t>NM_役員９_退任年月日_月</t>
  </si>
  <si>
    <t>NM_役員９_退任年月日_日</t>
  </si>
  <si>
    <t>NM_役員９_役職</t>
  </si>
  <si>
    <t>NM_役員９_役職その他</t>
  </si>
  <si>
    <t>NM_役員９_備考</t>
  </si>
  <si>
    <t>NM_役員１０_氏名</t>
  </si>
  <si>
    <t>NM_役員１０_申請者</t>
  </si>
  <si>
    <t>NM_役員１０_着任年月日_元号</t>
  </si>
  <si>
    <t>NM_役員１０_着任年月日_年</t>
  </si>
  <si>
    <t>NM_役員１０_着任年月日_月</t>
  </si>
  <si>
    <t>NM_役員１０_着任年月日_日</t>
  </si>
  <si>
    <t>NM_役員１０_退任年月日_元号</t>
  </si>
  <si>
    <t>NM_役員１０_退任年月日_年</t>
  </si>
  <si>
    <t>NM_役員１０_退任年月日_月</t>
  </si>
  <si>
    <t>NM_役員１０_退任年月日_日</t>
  </si>
  <si>
    <t>NM_役員１０_役職</t>
  </si>
  <si>
    <t>NM_役員１０_役職その他</t>
  </si>
  <si>
    <t>NM_役員１０_備考</t>
  </si>
  <si>
    <t>特記情報_兼営業_医薬部外品</t>
  </si>
  <si>
    <t>NM_特記情報_兼営業_医薬部外品</t>
  </si>
  <si>
    <t>特記情報_兼営業_化粧品</t>
  </si>
  <si>
    <t>NM_特記情報_兼営業_化粧品</t>
  </si>
  <si>
    <t>特記情報_兼営業_管理医療機器</t>
    <rPh sb="9" eb="15">
      <t>カンリイリョウキキ</t>
    </rPh>
    <phoneticPr fontId="3"/>
  </si>
  <si>
    <t>NM_特記情報_兼営業_管理医療機器</t>
  </si>
  <si>
    <t>特記情報_兼営業_一般医療機器</t>
  </si>
  <si>
    <t>NM_特記情報_兼営業_一般医療機器</t>
  </si>
  <si>
    <t>特記情報_兼営業_その他</t>
    <rPh sb="11" eb="12">
      <t>タ</t>
    </rPh>
    <phoneticPr fontId="3"/>
  </si>
  <si>
    <t>NM_特記情報_兼営業_その他</t>
  </si>
  <si>
    <t>特記情報_その他の兼営事業</t>
  </si>
  <si>
    <t>_Tokki1</t>
  </si>
  <si>
    <t>NM_特記情報_その他の兼営事業</t>
  </si>
  <si>
    <t>YAG010_04F</t>
  </si>
  <si>
    <t>NM_従事者１_従事者区分</t>
  </si>
  <si>
    <t>NM_従事者１_資格</t>
  </si>
  <si>
    <t>NM_従事者１_就任年月日_元号</t>
  </si>
  <si>
    <t>NM_従事者１_就任年月日_年</t>
  </si>
  <si>
    <t>NM_従事者１_就任年月日_月</t>
  </si>
  <si>
    <t>NM_従事者１_就任年月日_日</t>
  </si>
  <si>
    <t>NM_従事者１_退任年月日_元号</t>
  </si>
  <si>
    <t>NM_従事者１_退任年月日_年</t>
  </si>
  <si>
    <t>NM_従事者１_退任年月日_月</t>
  </si>
  <si>
    <t>NM_従事者１_退任年月日_日</t>
  </si>
  <si>
    <t>NM_従事者１_氏名</t>
  </si>
  <si>
    <t>NM_従事者１_氏名_当て字</t>
  </si>
  <si>
    <t>NM_従事者１_氏名カナ</t>
  </si>
  <si>
    <t>NM_従事者１_住所_郵便番号_左</t>
  </si>
  <si>
    <t>NM_従事者１_住所_郵便番号_右</t>
  </si>
  <si>
    <t>NM_従事者１_住所_都道府県</t>
  </si>
  <si>
    <t>NM_従事者１_住所_市区町村</t>
  </si>
  <si>
    <t>NM_従事者１_住所_字</t>
  </si>
  <si>
    <t>NM_従事者１_住所_番地</t>
  </si>
  <si>
    <t>NM_従事者１_住所_建物名</t>
  </si>
  <si>
    <t>NM_従事者１_生年月日_元号</t>
  </si>
  <si>
    <t>NM_従事者１_生年月日_年</t>
  </si>
  <si>
    <t>NM_従事者１_生年月日_月</t>
  </si>
  <si>
    <t>NM_従事者１_生年月日_日</t>
  </si>
  <si>
    <t>NM_従事者１_登録番号１</t>
  </si>
  <si>
    <t>NM_従事者１_登録番号２</t>
  </si>
  <si>
    <t>NM_従事者１_登録番号３</t>
  </si>
  <si>
    <t>NM_従事者１_登録年月日_元号</t>
  </si>
  <si>
    <t>NM_従事者１_登録年月日_年</t>
  </si>
  <si>
    <t>NM_従事者１_登録年月日_月</t>
  </si>
  <si>
    <t>NM_従事者１_登録年月日_日</t>
  </si>
  <si>
    <t>NM_従事者１_登録販売者登録都道府県</t>
  </si>
  <si>
    <t>NM_従事者１_従事者備考</t>
  </si>
  <si>
    <t>NM_従事者１_兼務</t>
  </si>
  <si>
    <t>NM_従事者１_兼務許可番号</t>
  </si>
  <si>
    <t>NM_従事者１_兼務許可年月日_元号</t>
  </si>
  <si>
    <t>NM_従事者１_兼務許可年月日_年</t>
  </si>
  <si>
    <t>NM_従事者１_兼務許可年月日_月</t>
  </si>
  <si>
    <t>NM_従事者１_兼務許可年月日_日</t>
  </si>
  <si>
    <t>NM_従事者１_兼務廃止年月日_元号</t>
  </si>
  <si>
    <t>NM_従事者１_兼務廃止年月日_年</t>
  </si>
  <si>
    <t>NM_従事者１_兼務廃止年月日_月</t>
  </si>
  <si>
    <t>NM_従事者１_兼務廃止年月日_日</t>
  </si>
  <si>
    <t>NM_従事者１_兼務備考</t>
  </si>
  <si>
    <t>NM_従事者２_従事者区分</t>
  </si>
  <si>
    <t>NM_従事者２_資格</t>
  </si>
  <si>
    <t>NM_従事者２_就任年月日_元号</t>
  </si>
  <si>
    <t>NM_従事者２_就任年月日_年</t>
  </si>
  <si>
    <t>NM_従事者２_就任年月日_月</t>
  </si>
  <si>
    <t>NM_従事者２_就任年月日_日</t>
  </si>
  <si>
    <t>NM_従事者２_退任年月日_元号</t>
  </si>
  <si>
    <t>NM_従事者２_退任年月日_年</t>
  </si>
  <si>
    <t>NM_従事者２_退任年月日_月</t>
  </si>
  <si>
    <t>NM_従事者２_退任年月日_日</t>
  </si>
  <si>
    <t>NM_従事者２_氏名</t>
  </si>
  <si>
    <t>NM_従事者２_氏名_当て字</t>
  </si>
  <si>
    <t>NM_従事者２_氏名カナ</t>
  </si>
  <si>
    <t>NM_従事者２_住所_郵便番号_左</t>
  </si>
  <si>
    <t>NM_従事者２_住所_郵便番号_右</t>
  </si>
  <si>
    <t>NM_従事者２_住所_都道府県</t>
  </si>
  <si>
    <t>NM_従事者２_住所_市区町村</t>
  </si>
  <si>
    <t>NM_従事者２_住所_字</t>
  </si>
  <si>
    <t>NM_従事者２_住所_番地</t>
  </si>
  <si>
    <t>NM_従事者２_住所_建物名</t>
  </si>
  <si>
    <t>NM_従事者２_生年月日_元号</t>
  </si>
  <si>
    <t>NM_従事者２_生年月日_年</t>
  </si>
  <si>
    <t>NM_従事者２_生年月日_月</t>
  </si>
  <si>
    <t>NM_従事者２_生年月日_日</t>
  </si>
  <si>
    <t>NM_従事者２_登録番号１</t>
  </si>
  <si>
    <t>NM_従事者２_登録番号２</t>
  </si>
  <si>
    <t>NM_従事者２_登録番号３</t>
  </si>
  <si>
    <t>NM_従事者２_登録年月日_元号</t>
  </si>
  <si>
    <t>NM_従事者２_登録年月日_年</t>
  </si>
  <si>
    <t>NM_従事者２_登録年月日_月</t>
  </si>
  <si>
    <t>NM_従事者２_登録年月日_日</t>
  </si>
  <si>
    <t>NM_従事者２_登録販売者登録都道府県</t>
  </si>
  <si>
    <t>NM_従事者２_従事者備考</t>
  </si>
  <si>
    <t>NM_従事者３_従事者区分</t>
  </si>
  <si>
    <t>NM_従事者３_資格</t>
  </si>
  <si>
    <t>NM_従事者３_就任年月日_元号</t>
  </si>
  <si>
    <t>NM_従事者３_就任年月日_年</t>
  </si>
  <si>
    <t>NM_従事者３_就任年月日_月</t>
  </si>
  <si>
    <t>NM_従事者３_就任年月日_日</t>
  </si>
  <si>
    <t>NM_従事者３_退任年月日_元号</t>
  </si>
  <si>
    <t>NM_従事者３_退任年月日_年</t>
  </si>
  <si>
    <t>NM_従事者３_退任年月日_月</t>
  </si>
  <si>
    <t>NM_従事者３_退任年月日_日</t>
  </si>
  <si>
    <t>NM_従事者３_氏名</t>
  </si>
  <si>
    <t>NM_従事者３_氏名_当て字</t>
  </si>
  <si>
    <t>NM_従事者３_氏名カナ</t>
  </si>
  <si>
    <t>NM_従事者３_住所_郵便番号_左</t>
  </si>
  <si>
    <t>NM_従事者３_住所_郵便番号_右</t>
  </si>
  <si>
    <t>NM_従事者３_住所_都道府県</t>
  </si>
  <si>
    <t>NM_従事者３_住所_市区町村</t>
  </si>
  <si>
    <t>NM_従事者３_住所_字</t>
  </si>
  <si>
    <t>NM_従事者３_住所_番地</t>
  </si>
  <si>
    <t>NM_従事者３_住所_建物名</t>
  </si>
  <si>
    <t>NM_従事者３_生年月日_元号</t>
  </si>
  <si>
    <t>NM_従事者３_生年月日_年</t>
  </si>
  <si>
    <t>NM_従事者３_生年月日_月</t>
  </si>
  <si>
    <t>NM_従事者３_生年月日_日</t>
  </si>
  <si>
    <t>NM_従事者３_登録番号１</t>
  </si>
  <si>
    <t>NM_従事者３_登録番号２</t>
  </si>
  <si>
    <t>NM_従事者３_登録番号３</t>
  </si>
  <si>
    <t>NM_従事者３_登録年月日_元号</t>
  </si>
  <si>
    <t>NM_従事者３_登録年月日_年</t>
  </si>
  <si>
    <t>NM_従事者３_登録年月日_月</t>
  </si>
  <si>
    <t>NM_従事者３_登録年月日_日</t>
  </si>
  <si>
    <t>NM_従事者３_登録販売者登録都道府県</t>
  </si>
  <si>
    <t>NM_従事者３_従事者備考</t>
  </si>
  <si>
    <t>NM_従事者４_従事者区分</t>
  </si>
  <si>
    <t>NM_従事者４_資格</t>
  </si>
  <si>
    <t>NM_従事者４_就任年月日_元号</t>
  </si>
  <si>
    <t>NM_従事者４_就任年月日_年</t>
  </si>
  <si>
    <t>NM_従事者４_就任年月日_月</t>
  </si>
  <si>
    <t>NM_従事者４_就任年月日_日</t>
  </si>
  <si>
    <t>NM_従事者４_退任年月日_元号</t>
  </si>
  <si>
    <t>NM_従事者４_退任年月日_年</t>
  </si>
  <si>
    <t>NM_従事者４_退任年月日_月</t>
  </si>
  <si>
    <t>NM_従事者４_退任年月日_日</t>
  </si>
  <si>
    <t>NM_従事者４_氏名</t>
  </si>
  <si>
    <t>NM_従事者４_氏名_当て字</t>
  </si>
  <si>
    <t>NM_従事者４_氏名カナ</t>
  </si>
  <si>
    <t>NM_従事者４_住所_郵便番号_左</t>
  </si>
  <si>
    <t>NM_従事者４_住所_郵便番号_右</t>
  </si>
  <si>
    <t>NM_従事者４_住所_都道府県</t>
  </si>
  <si>
    <t>NM_従事者４_住所_市区町村</t>
  </si>
  <si>
    <t>NM_従事者４_住所_字</t>
  </si>
  <si>
    <t>NM_従事者４_住所_番地</t>
  </si>
  <si>
    <t>NM_従事者４_住所_建物名</t>
  </si>
  <si>
    <t>NM_従事者４_生年月日_元号</t>
  </si>
  <si>
    <t>NM_従事者４_生年月日_年</t>
  </si>
  <si>
    <t>NM_従事者４_生年月日_月</t>
  </si>
  <si>
    <t>NM_従事者４_生年月日_日</t>
  </si>
  <si>
    <t>NM_従事者４_登録番号１</t>
  </si>
  <si>
    <t>NM_従事者４_登録番号２</t>
  </si>
  <si>
    <t>NM_従事者４_登録番号３</t>
  </si>
  <si>
    <t>NM_従事者４_登録年月日_元号</t>
  </si>
  <si>
    <t>NM_従事者４_登録年月日_年</t>
  </si>
  <si>
    <t>NM_従事者４_登録年月日_月</t>
  </si>
  <si>
    <t>NM_従事者４_登録年月日_日</t>
  </si>
  <si>
    <t>NM_従事者４_登録販売者登録都道府県</t>
  </si>
  <si>
    <t>NM_従事者４_従事者備考</t>
  </si>
  <si>
    <t>NM_従事者５_従事者区分</t>
  </si>
  <si>
    <t>NM_従事者５_資格</t>
  </si>
  <si>
    <t>NM_従事者５_就任年月日_元号</t>
  </si>
  <si>
    <t>NM_従事者５_就任年月日_年</t>
  </si>
  <si>
    <t>NM_従事者５_就任年月日_月</t>
  </si>
  <si>
    <t>NM_従事者５_就任年月日_日</t>
  </si>
  <si>
    <t>NM_従事者５_退任年月日_元号</t>
  </si>
  <si>
    <t>NM_従事者５_退任年月日_年</t>
  </si>
  <si>
    <t>NM_従事者５_退任年月日_月</t>
  </si>
  <si>
    <t>NM_従事者５_退任年月日_日</t>
  </si>
  <si>
    <t>NM_従事者５_氏名</t>
  </si>
  <si>
    <t>NM_従事者５_氏名_当て字</t>
  </si>
  <si>
    <t>NM_従事者５_氏名カナ</t>
  </si>
  <si>
    <t>NM_従事者５_住所_郵便番号_左</t>
  </si>
  <si>
    <t>NM_従事者５_住所_郵便番号_右</t>
  </si>
  <si>
    <t>NM_従事者５_住所_都道府県</t>
  </si>
  <si>
    <t>NM_従事者５_住所_市区町村</t>
  </si>
  <si>
    <t>NM_従事者５_住所_字</t>
  </si>
  <si>
    <t>NM_従事者５_住所_番地</t>
  </si>
  <si>
    <t>NM_従事者５_住所_建物名</t>
  </si>
  <si>
    <t>NM_従事者５_生年月日_元号</t>
  </si>
  <si>
    <t>NM_従事者５_生年月日_年</t>
  </si>
  <si>
    <t>NM_従事者５_生年月日_月</t>
  </si>
  <si>
    <t>NM_従事者５_生年月日_日</t>
  </si>
  <si>
    <t>NM_従事者５_登録番号１</t>
  </si>
  <si>
    <t>NM_従事者５_登録番号２</t>
  </si>
  <si>
    <t>NM_従事者５_登録番号３</t>
  </si>
  <si>
    <t>NM_従事者５_登録年月日_元号</t>
  </si>
  <si>
    <t>NM_従事者５_登録年月日_年</t>
  </si>
  <si>
    <t>NM_従事者５_登録年月日_月</t>
  </si>
  <si>
    <t>NM_従事者５_登録年月日_日</t>
  </si>
  <si>
    <t>NM_従事者５_登録販売者登録都道府県</t>
  </si>
  <si>
    <t>NM_従事者５_従事者備考</t>
  </si>
  <si>
    <t>NM_従事者６_従事者区分</t>
  </si>
  <si>
    <t>NM_従事者６_資格</t>
  </si>
  <si>
    <t>NM_従事者６_就任年月日_元号</t>
  </si>
  <si>
    <t>NM_従事者６_就任年月日_年</t>
  </si>
  <si>
    <t>NM_従事者６_就任年月日_月</t>
  </si>
  <si>
    <t>NM_従事者６_就任年月日_日</t>
  </si>
  <si>
    <t>NM_従事者６_退任年月日_元号</t>
  </si>
  <si>
    <t>NM_従事者６_退任年月日_年</t>
  </si>
  <si>
    <t>NM_従事者６_退任年月日_月</t>
  </si>
  <si>
    <t>NM_従事者６_退任年月日_日</t>
  </si>
  <si>
    <t>NM_従事者６_氏名</t>
  </si>
  <si>
    <t>NM_従事者６_氏名_当て字</t>
  </si>
  <si>
    <t>NM_従事者６_氏名カナ</t>
  </si>
  <si>
    <t>NM_従事者６_住所_郵便番号_左</t>
  </si>
  <si>
    <t>NM_従事者６_住所_郵便番号_右</t>
  </si>
  <si>
    <t>NM_従事者６_住所_都道府県</t>
  </si>
  <si>
    <t>NM_従事者６_住所_市区町村</t>
  </si>
  <si>
    <t>NM_従事者６_住所_字</t>
  </si>
  <si>
    <t>NM_従事者６_住所_番地</t>
  </si>
  <si>
    <t>NM_従事者６_住所_建物名</t>
  </si>
  <si>
    <t>NM_従事者６_生年月日_元号</t>
  </si>
  <si>
    <t>NM_従事者６_生年月日_年</t>
  </si>
  <si>
    <t>NM_従事者６_生年月日_月</t>
  </si>
  <si>
    <t>NM_従事者６_生年月日_日</t>
  </si>
  <si>
    <t>NM_従事者６_登録番号１</t>
  </si>
  <si>
    <t>NM_従事者６_登録番号２</t>
  </si>
  <si>
    <t>NM_従事者６_登録番号３</t>
  </si>
  <si>
    <t>NM_従事者６_登録年月日_元号</t>
  </si>
  <si>
    <t>NM_従事者６_登録年月日_年</t>
  </si>
  <si>
    <t>NM_従事者６_登録年月日_月</t>
  </si>
  <si>
    <t>NM_従事者６_登録年月日_日</t>
  </si>
  <si>
    <t>NM_従事者６_登録販売者登録都道府県</t>
  </si>
  <si>
    <t>NM_従事者６_従事者備考</t>
  </si>
  <si>
    <t>NM_従事者７_従事者区分</t>
  </si>
  <si>
    <t>NM_従事者７_資格</t>
  </si>
  <si>
    <t>NM_従事者７_就任年月日_元号</t>
  </si>
  <si>
    <t>NM_従事者７_就任年月日_年</t>
  </si>
  <si>
    <t>NM_従事者７_就任年月日_月</t>
  </si>
  <si>
    <t>NM_従事者７_就任年月日_日</t>
  </si>
  <si>
    <t>NM_従事者７_退任年月日_元号</t>
  </si>
  <si>
    <t>NM_従事者７_退任年月日_年</t>
  </si>
  <si>
    <t>NM_従事者７_退任年月日_月</t>
  </si>
  <si>
    <t>NM_従事者７_退任年月日_日</t>
  </si>
  <si>
    <t>NM_従事者７_氏名</t>
  </si>
  <si>
    <t>NM_従事者７_氏名_当て字</t>
  </si>
  <si>
    <t>NM_従事者７_氏名カナ</t>
  </si>
  <si>
    <t>NM_従事者７_住所_郵便番号_左</t>
  </si>
  <si>
    <t>NM_従事者７_住所_郵便番号_右</t>
  </si>
  <si>
    <t>NM_従事者７_住所_都道府県</t>
  </si>
  <si>
    <t>NM_従事者７_住所_市区町村</t>
  </si>
  <si>
    <t>NM_従事者７_住所_字</t>
  </si>
  <si>
    <t>NM_従事者７_住所_番地</t>
  </si>
  <si>
    <t>NM_従事者７_住所_建物名</t>
  </si>
  <si>
    <t>NM_従事者７_生年月日_元号</t>
  </si>
  <si>
    <t>NM_従事者７_生年月日_年</t>
  </si>
  <si>
    <t>NM_従事者７_生年月日_月</t>
  </si>
  <si>
    <t>NM_従事者７_生年月日_日</t>
  </si>
  <si>
    <t>NM_従事者７_登録番号１</t>
  </si>
  <si>
    <t>NM_従事者７_登録番号２</t>
  </si>
  <si>
    <t>NM_従事者７_登録番号３</t>
  </si>
  <si>
    <t>NM_従事者７_登録年月日_元号</t>
  </si>
  <si>
    <t>NM_従事者７_登録年月日_年</t>
  </si>
  <si>
    <t>NM_従事者７_登録年月日_月</t>
  </si>
  <si>
    <t>NM_従事者７_登録年月日_日</t>
  </si>
  <si>
    <t>NM_従事者７_登録販売者登録都道府県</t>
  </si>
  <si>
    <t>NM_従事者７_従事者備考</t>
  </si>
  <si>
    <t>NM_従事者８_従事者区分</t>
  </si>
  <si>
    <t>NM_従事者８_資格</t>
  </si>
  <si>
    <t>NM_従事者８_就任年月日_元号</t>
  </si>
  <si>
    <t>NM_従事者８_就任年月日_年</t>
  </si>
  <si>
    <t>NM_従事者８_就任年月日_月</t>
  </si>
  <si>
    <t>NM_従事者８_就任年月日_日</t>
  </si>
  <si>
    <t>NM_従事者８_退任年月日_元号</t>
  </si>
  <si>
    <t>NM_従事者８_退任年月日_年</t>
  </si>
  <si>
    <t>NM_従事者８_退任年月日_月</t>
  </si>
  <si>
    <t>NM_従事者８_退任年月日_日</t>
  </si>
  <si>
    <t>NM_従事者８_氏名</t>
  </si>
  <si>
    <t>NM_従事者８_氏名_当て字</t>
  </si>
  <si>
    <t>NM_従事者８_氏名カナ</t>
  </si>
  <si>
    <t>NM_従事者８_住所_郵便番号_左</t>
  </si>
  <si>
    <t>NM_従事者８_住所_郵便番号_右</t>
  </si>
  <si>
    <t>NM_従事者８_住所_都道府県</t>
  </si>
  <si>
    <t>NM_従事者８_住所_市区町村</t>
  </si>
  <si>
    <t>NM_従事者８_住所_字</t>
  </si>
  <si>
    <t>NM_従事者８_住所_番地</t>
  </si>
  <si>
    <t>NM_従事者８_住所_建物名</t>
  </si>
  <si>
    <t>NM_従事者８_生年月日_元号</t>
  </si>
  <si>
    <t>NM_従事者８_生年月日_年</t>
  </si>
  <si>
    <t>NM_従事者８_生年月日_月</t>
  </si>
  <si>
    <t>NM_従事者８_生年月日_日</t>
  </si>
  <si>
    <t>NM_従事者８_登録番号１</t>
  </si>
  <si>
    <t>NM_従事者８_登録番号２</t>
  </si>
  <si>
    <t>NM_従事者８_登録番号３</t>
  </si>
  <si>
    <t>NM_従事者８_登録年月日_元号</t>
  </si>
  <si>
    <t>NM_従事者８_登録年月日_年</t>
  </si>
  <si>
    <t>NM_従事者８_登録年月日_月</t>
  </si>
  <si>
    <t>NM_従事者８_登録年月日_日</t>
  </si>
  <si>
    <t>NM_従事者８_登録販売者登録都道府県</t>
  </si>
  <si>
    <t>NM_従事者８_従事者備考</t>
  </si>
  <si>
    <t>NM_従事者９_従事者区分</t>
  </si>
  <si>
    <t>NM_従事者９_資格</t>
  </si>
  <si>
    <t>NM_従事者９_就任年月日_元号</t>
  </si>
  <si>
    <t>NM_従事者９_就任年月日_年</t>
  </si>
  <si>
    <t>NM_従事者９_就任年月日_月</t>
  </si>
  <si>
    <t>NM_従事者９_就任年月日_日</t>
  </si>
  <si>
    <t>NM_従事者９_退任年月日_元号</t>
  </si>
  <si>
    <t>NM_従事者９_退任年月日_年</t>
  </si>
  <si>
    <t>NM_従事者９_退任年月日_月</t>
  </si>
  <si>
    <t>NM_従事者９_退任年月日_日</t>
  </si>
  <si>
    <t>NM_従事者９_氏名</t>
  </si>
  <si>
    <t>NM_従事者９_氏名_当て字</t>
  </si>
  <si>
    <t>NM_従事者９_氏名カナ</t>
  </si>
  <si>
    <t>NM_従事者９_住所_郵便番号_左</t>
  </si>
  <si>
    <t>NM_従事者９_住所_郵便番号_右</t>
  </si>
  <si>
    <t>NM_従事者９_住所_都道府県</t>
  </si>
  <si>
    <t>NM_従事者９_住所_市区町村</t>
  </si>
  <si>
    <t>NM_従事者９_住所_字</t>
  </si>
  <si>
    <t>NM_従事者９_住所_番地</t>
  </si>
  <si>
    <t>NM_従事者９_住所_建物名</t>
  </si>
  <si>
    <t>NM_従事者９_生年月日_元号</t>
  </si>
  <si>
    <t>NM_従事者９_生年月日_年</t>
  </si>
  <si>
    <t>NM_従事者９_生年月日_月</t>
  </si>
  <si>
    <t>NM_従事者９_生年月日_日</t>
  </si>
  <si>
    <t>NM_従事者９_登録番号１</t>
  </si>
  <si>
    <t>NM_従事者９_登録番号２</t>
  </si>
  <si>
    <t>NM_従事者９_登録番号３</t>
  </si>
  <si>
    <t>NM_従事者９_登録年月日_元号</t>
  </si>
  <si>
    <t>NM_従事者９_登録年月日_年</t>
  </si>
  <si>
    <t>NM_従事者９_登録年月日_月</t>
  </si>
  <si>
    <t>NM_従事者９_登録年月日_日</t>
  </si>
  <si>
    <t>NM_従事者９_登録販売者登録都道府県</t>
  </si>
  <si>
    <t>NM_従事者９_従事者備考</t>
  </si>
  <si>
    <t>NM_従事者１０_従事者区分</t>
  </si>
  <si>
    <t>NM_従事者１０_資格</t>
  </si>
  <si>
    <t>NM_従事者１０_就任年月日_元号</t>
  </si>
  <si>
    <t>NM_従事者１０_就任年月日_年</t>
  </si>
  <si>
    <t>NM_従事者１０_就任年月日_月</t>
  </si>
  <si>
    <t>NM_従事者１０_就任年月日_日</t>
  </si>
  <si>
    <t>NM_従事者１０_退任年月日_元号</t>
  </si>
  <si>
    <t>NM_従事者１０_退任年月日_年</t>
  </si>
  <si>
    <t>NM_従事者１０_退任年月日_月</t>
  </si>
  <si>
    <t>NM_従事者１０_退任年月日_日</t>
  </si>
  <si>
    <t>NM_従事者１０_氏名</t>
  </si>
  <si>
    <t>NM_従事者１０_氏名_当て字</t>
  </si>
  <si>
    <t>NM_従事者１０_氏名カナ</t>
  </si>
  <si>
    <t>NM_従事者１０_住所_郵便番号_左</t>
  </si>
  <si>
    <t>NM_従事者１０_住所_郵便番号_右</t>
  </si>
  <si>
    <t>NM_従事者１０_住所_都道府県</t>
  </si>
  <si>
    <t>NM_従事者１０_住所_市区町村</t>
  </si>
  <si>
    <t>NM_従事者１０_住所_字</t>
  </si>
  <si>
    <t>NM_従事者１０_住所_番地</t>
  </si>
  <si>
    <t>NM_従事者１０_住所_建物名</t>
  </si>
  <si>
    <t>NM_従事者１０_生年月日_元号</t>
  </si>
  <si>
    <t>NM_従事者１０_生年月日_年</t>
  </si>
  <si>
    <t>NM_従事者１０_生年月日_月</t>
  </si>
  <si>
    <t>NM_従事者１０_生年月日_日</t>
  </si>
  <si>
    <t>NM_従事者１０_登録番号１</t>
  </si>
  <si>
    <t>NM_従事者１０_登録番号２</t>
  </si>
  <si>
    <t>NM_従事者１０_登録番号３</t>
  </si>
  <si>
    <t>NM_従事者１０_登録年月日_元号</t>
  </si>
  <si>
    <t>NM_従事者１０_登録年月日_年</t>
  </si>
  <si>
    <t>NM_従事者１０_登録年月日_月</t>
  </si>
  <si>
    <t>NM_従事者１０_登録年月日_日</t>
  </si>
  <si>
    <t>NM_従事者１０_登録販売者登録都道府県</t>
  </si>
  <si>
    <t>NM_従事者１０_従事者備考</t>
  </si>
  <si>
    <t>NM_従事者１１_従事者区分</t>
  </si>
  <si>
    <t>NM_従事者１１_資格</t>
  </si>
  <si>
    <t>NM_従事者１１_就任年月日_元号</t>
  </si>
  <si>
    <t>NM_従事者１１_就任年月日_年</t>
  </si>
  <si>
    <t>NM_従事者１１_就任年月日_月</t>
  </si>
  <si>
    <t>NM_従事者１１_就任年月日_日</t>
  </si>
  <si>
    <t>NM_従事者１１_退任年月日_元号</t>
  </si>
  <si>
    <t>NM_従事者１１_退任年月日_年</t>
  </si>
  <si>
    <t>NM_従事者１１_退任年月日_月</t>
  </si>
  <si>
    <t>NM_従事者１１_退任年月日_日</t>
  </si>
  <si>
    <t>NM_従事者１１_氏名</t>
  </si>
  <si>
    <t>NM_従事者１１_氏名_当て字</t>
  </si>
  <si>
    <t>NM_従事者１１_氏名カナ</t>
  </si>
  <si>
    <t>NM_従事者１１_住所_郵便番号_左</t>
  </si>
  <si>
    <t>NM_従事者１１_住所_郵便番号_右</t>
  </si>
  <si>
    <t>NM_従事者１１_住所_都道府県</t>
  </si>
  <si>
    <t>NM_従事者１１_住所_市区町村</t>
  </si>
  <si>
    <t>NM_従事者１１_住所_字</t>
  </si>
  <si>
    <t>NM_従事者１１_住所_番地</t>
  </si>
  <si>
    <t>NM_従事者１１_住所_建物名</t>
  </si>
  <si>
    <t>NM_従事者１１_生年月日_元号</t>
  </si>
  <si>
    <t>NM_従事者１１_生年月日_年</t>
  </si>
  <si>
    <t>NM_従事者１１_生年月日_月</t>
  </si>
  <si>
    <t>NM_従事者１１_生年月日_日</t>
  </si>
  <si>
    <t>NM_従事者１１_登録番号１</t>
  </si>
  <si>
    <t>NM_従事者１１_登録番号２</t>
  </si>
  <si>
    <t>NM_従事者１１_登録番号３</t>
  </si>
  <si>
    <t>NM_従事者１１_登録年月日_元号</t>
  </si>
  <si>
    <t>NM_従事者１１_登録年月日_年</t>
  </si>
  <si>
    <t>NM_従事者１１_登録年月日_月</t>
  </si>
  <si>
    <t>NM_従事者１１_登録年月日_日</t>
  </si>
  <si>
    <t>NM_従事者１１_登録販売者登録都道府県</t>
  </si>
  <si>
    <t>NM_従事者１１_従事者備考</t>
  </si>
  <si>
    <t>NM_従事者１２_従事者区分</t>
  </si>
  <si>
    <t>NM_従事者１２_資格</t>
  </si>
  <si>
    <t>NM_従事者１２_就任年月日_元号</t>
  </si>
  <si>
    <t>NM_従事者１２_就任年月日_年</t>
  </si>
  <si>
    <t>NM_従事者１２_就任年月日_月</t>
  </si>
  <si>
    <t>NM_従事者１２_就任年月日_日</t>
  </si>
  <si>
    <t>NM_従事者１２_退任年月日_元号</t>
  </si>
  <si>
    <t>NM_従事者１２_退任年月日_年</t>
  </si>
  <si>
    <t>NM_従事者１２_退任年月日_月</t>
  </si>
  <si>
    <t>NM_従事者１２_退任年月日_日</t>
  </si>
  <si>
    <t>NM_従事者１２_氏名</t>
  </si>
  <si>
    <t>NM_従事者１２_氏名_当て字</t>
  </si>
  <si>
    <t>NM_従事者１２_氏名カナ</t>
  </si>
  <si>
    <t>NM_従事者１２_住所_郵便番号_左</t>
  </si>
  <si>
    <t>NM_従事者１２_住所_郵便番号_右</t>
  </si>
  <si>
    <t>NM_従事者１２_住所_都道府県</t>
  </si>
  <si>
    <t>NM_従事者１２_住所_市区町村</t>
  </si>
  <si>
    <t>NM_従事者１２_住所_字</t>
  </si>
  <si>
    <t>NM_従事者１２_住所_番地</t>
  </si>
  <si>
    <t>NM_従事者１２_住所_建物名</t>
  </si>
  <si>
    <t>NM_従事者１２_生年月日_元号</t>
  </si>
  <si>
    <t>NM_従事者１２_生年月日_年</t>
  </si>
  <si>
    <t>NM_従事者１２_生年月日_月</t>
  </si>
  <si>
    <t>NM_従事者１２_生年月日_日</t>
  </si>
  <si>
    <t>NM_従事者１２_登録番号１</t>
  </si>
  <si>
    <t>NM_従事者１２_登録番号２</t>
  </si>
  <si>
    <t>NM_従事者１２_登録番号３</t>
  </si>
  <si>
    <t>NM_従事者１２_登録年月日_元号</t>
  </si>
  <si>
    <t>NM_従事者１２_登録年月日_年</t>
  </si>
  <si>
    <t>NM_従事者１２_登録年月日_月</t>
  </si>
  <si>
    <t>NM_従事者１２_登録年月日_日</t>
  </si>
  <si>
    <t>NM_従事者１２_登録販売者登録都道府県</t>
  </si>
  <si>
    <t>NM_従事者１２_従事者備考</t>
  </si>
  <si>
    <t>NM_従事者１３_従事者区分</t>
  </si>
  <si>
    <t>NM_従事者１３_資格</t>
  </si>
  <si>
    <t>NM_従事者１３_就任年月日_元号</t>
  </si>
  <si>
    <t>NM_従事者１３_就任年月日_年</t>
  </si>
  <si>
    <t>NM_従事者１３_就任年月日_月</t>
  </si>
  <si>
    <t>NM_従事者１３_就任年月日_日</t>
  </si>
  <si>
    <t>NM_従事者１３_退任年月日_元号</t>
  </si>
  <si>
    <t>NM_従事者１３_退任年月日_年</t>
  </si>
  <si>
    <t>NM_従事者１３_退任年月日_月</t>
  </si>
  <si>
    <t>NM_従事者１３_退任年月日_日</t>
  </si>
  <si>
    <t>NM_従事者１３_氏名</t>
  </si>
  <si>
    <t>NM_従事者１３_氏名_当て字</t>
  </si>
  <si>
    <t>NM_従事者１３_氏名カナ</t>
  </si>
  <si>
    <t>NM_従事者１３_住所_郵便番号_左</t>
  </si>
  <si>
    <t>NM_従事者１３_住所_郵便番号_右</t>
  </si>
  <si>
    <t>NM_従事者１３_住所_都道府県</t>
  </si>
  <si>
    <t>NM_従事者１３_住所_市区町村</t>
  </si>
  <si>
    <t>NM_従事者１３_住所_字</t>
  </si>
  <si>
    <t>NM_従事者１３_住所_番地</t>
  </si>
  <si>
    <t>NM_従事者１３_住所_建物名</t>
  </si>
  <si>
    <t>NM_従事者１３_生年月日_元号</t>
  </si>
  <si>
    <t>NM_従事者１３_生年月日_年</t>
  </si>
  <si>
    <t>NM_従事者１３_生年月日_月</t>
  </si>
  <si>
    <t>NM_従事者１３_生年月日_日</t>
  </si>
  <si>
    <t>NM_従事者１３_登録番号１</t>
  </si>
  <si>
    <t>NM_従事者１３_登録番号２</t>
  </si>
  <si>
    <t>NM_従事者１３_登録番号３</t>
  </si>
  <si>
    <t>NM_従事者１３_登録年月日_元号</t>
  </si>
  <si>
    <t>NM_従事者１３_登録年月日_年</t>
  </si>
  <si>
    <t>NM_従事者１３_登録年月日_月</t>
  </si>
  <si>
    <t>NM_従事者１３_登録年月日_日</t>
  </si>
  <si>
    <t>NM_従事者１３_登録販売者登録都道府県</t>
  </si>
  <si>
    <t>NM_従事者１３_従事者備考</t>
  </si>
  <si>
    <t>NM_従事者１４_従事者区分</t>
  </si>
  <si>
    <t>NM_従事者１４_資格</t>
  </si>
  <si>
    <t>NM_従事者１４_就任年月日_元号</t>
  </si>
  <si>
    <t>NM_従事者１４_就任年月日_年</t>
  </si>
  <si>
    <t>NM_従事者１４_就任年月日_月</t>
  </si>
  <si>
    <t>NM_従事者１４_就任年月日_日</t>
  </si>
  <si>
    <t>NM_従事者１４_退任年月日_元号</t>
  </si>
  <si>
    <t>NM_従事者１４_退任年月日_年</t>
  </si>
  <si>
    <t>NM_従事者１４_退任年月日_月</t>
  </si>
  <si>
    <t>NM_従事者１４_退任年月日_日</t>
  </si>
  <si>
    <t>NM_従事者１４_氏名</t>
  </si>
  <si>
    <t>NM_従事者１４_氏名_当て字</t>
  </si>
  <si>
    <t>NM_従事者１４_氏名カナ</t>
  </si>
  <si>
    <t>NM_従事者１４_住所_郵便番号_左</t>
  </si>
  <si>
    <t>NM_従事者１４_住所_郵便番号_右</t>
  </si>
  <si>
    <t>NM_従事者１４_住所_都道府県</t>
  </si>
  <si>
    <t>NM_従事者１４_住所_市区町村</t>
  </si>
  <si>
    <t>NM_従事者１４_住所_字</t>
  </si>
  <si>
    <t>NM_従事者１４_住所_番地</t>
  </si>
  <si>
    <t>NM_従事者１４_住所_建物名</t>
  </si>
  <si>
    <t>NM_従事者１４_生年月日_元号</t>
  </si>
  <si>
    <t>NM_従事者１４_生年月日_年</t>
  </si>
  <si>
    <t>NM_従事者１４_生年月日_月</t>
  </si>
  <si>
    <t>NM_従事者１４_生年月日_日</t>
  </si>
  <si>
    <t>NM_従事者１４_登録番号１</t>
  </si>
  <si>
    <t>NM_従事者１４_登録番号２</t>
  </si>
  <si>
    <t>NM_従事者１４_登録番号３</t>
  </si>
  <si>
    <t>NM_従事者１４_登録年月日_元号</t>
  </si>
  <si>
    <t>NM_従事者１４_登録年月日_年</t>
  </si>
  <si>
    <t>NM_従事者１４_登録年月日_月</t>
  </si>
  <si>
    <t>NM_従事者１４_登録年月日_日</t>
  </si>
  <si>
    <t>NM_従事者１４_登録販売者登録都道府県</t>
  </si>
  <si>
    <t>NM_従事者１４_従事者備考</t>
  </si>
  <si>
    <t>NM_従事者１５_従事者区分</t>
  </si>
  <si>
    <t>NM_従事者１５_資格</t>
  </si>
  <si>
    <t>NM_従事者１５_就任年月日_元号</t>
  </si>
  <si>
    <t>NM_従事者１５_就任年月日_年</t>
  </si>
  <si>
    <t>NM_従事者１５_就任年月日_月</t>
  </si>
  <si>
    <t>NM_従事者１５_就任年月日_日</t>
  </si>
  <si>
    <t>NM_従事者１５_退任年月日_元号</t>
  </si>
  <si>
    <t>NM_従事者１５_退任年月日_年</t>
  </si>
  <si>
    <t>NM_従事者１５_退任年月日_月</t>
  </si>
  <si>
    <t>NM_従事者１５_退任年月日_日</t>
  </si>
  <si>
    <t>NM_従事者１５_氏名</t>
  </si>
  <si>
    <t>NM_従事者１５_氏名_当て字</t>
  </si>
  <si>
    <t>NM_従事者１５_氏名カナ</t>
  </si>
  <si>
    <t>NM_従事者１５_住所_郵便番号_左</t>
  </si>
  <si>
    <t>NM_従事者１５_住所_郵便番号_右</t>
  </si>
  <si>
    <t>NM_従事者１５_住所_都道府県</t>
  </si>
  <si>
    <t>NM_従事者１５_住所_市区町村</t>
  </si>
  <si>
    <t>NM_従事者１５_住所_字</t>
  </si>
  <si>
    <t>NM_従事者１５_住所_番地</t>
  </si>
  <si>
    <t>NM_従事者１５_住所_建物名</t>
  </si>
  <si>
    <t>NM_従事者１５_生年月日_元号</t>
  </si>
  <si>
    <t>NM_従事者１５_生年月日_年</t>
  </si>
  <si>
    <t>NM_従事者１５_生年月日_月</t>
  </si>
  <si>
    <t>NM_従事者１５_生年月日_日</t>
  </si>
  <si>
    <t>NM_従事者１５_登録番号１</t>
  </si>
  <si>
    <t>NM_従事者１５_登録番号２</t>
  </si>
  <si>
    <t>NM_従事者１５_登録番号３</t>
  </si>
  <si>
    <t>NM_従事者１５_登録年月日_元号</t>
  </si>
  <si>
    <t>NM_従事者１５_登録年月日_年</t>
  </si>
  <si>
    <t>NM_従事者１５_登録年月日_月</t>
  </si>
  <si>
    <t>NM_従事者１５_登録年月日_日</t>
  </si>
  <si>
    <t>NM_従事者１５_登録販売者登録都道府県</t>
  </si>
  <si>
    <t>NM_従事者１５_従事者備考</t>
  </si>
  <si>
    <t>NM_従事者１６_従事者区分</t>
  </si>
  <si>
    <t>NM_従事者１６_資格</t>
  </si>
  <si>
    <t>NM_従事者１６_就任年月日_元号</t>
  </si>
  <si>
    <t>NM_従事者１６_就任年月日_年</t>
  </si>
  <si>
    <t>NM_従事者１６_就任年月日_月</t>
  </si>
  <si>
    <t>NM_従事者１６_就任年月日_日</t>
  </si>
  <si>
    <t>NM_従事者１６_退任年月日_元号</t>
  </si>
  <si>
    <t>NM_従事者１６_退任年月日_年</t>
  </si>
  <si>
    <t>NM_従事者１６_退任年月日_月</t>
  </si>
  <si>
    <t>NM_従事者１６_退任年月日_日</t>
  </si>
  <si>
    <t>NM_従事者１６_氏名</t>
  </si>
  <si>
    <t>NM_従事者１６_氏名_当て字</t>
  </si>
  <si>
    <t>NM_従事者１６_氏名カナ</t>
  </si>
  <si>
    <t>NM_従事者１６_住所_郵便番号_左</t>
  </si>
  <si>
    <t>NM_従事者１６_住所_郵便番号_右</t>
  </si>
  <si>
    <t>NM_従事者１６_住所_都道府県</t>
  </si>
  <si>
    <t>NM_従事者１６_住所_市区町村</t>
  </si>
  <si>
    <t>NM_従事者１６_住所_字</t>
  </si>
  <si>
    <t>NM_従事者１６_住所_番地</t>
  </si>
  <si>
    <t>NM_従事者１６_住所_建物名</t>
  </si>
  <si>
    <t>NM_従事者１６_生年月日_元号</t>
  </si>
  <si>
    <t>NM_従事者１６_生年月日_年</t>
  </si>
  <si>
    <t>NM_従事者１６_生年月日_月</t>
  </si>
  <si>
    <t>NM_従事者１６_生年月日_日</t>
  </si>
  <si>
    <t>NM_従事者１６_登録番号１</t>
  </si>
  <si>
    <t>NM_従事者１６_登録番号２</t>
  </si>
  <si>
    <t>NM_従事者１６_登録番号３</t>
  </si>
  <si>
    <t>NM_従事者１６_登録年月日_元号</t>
  </si>
  <si>
    <t>NM_従事者１６_登録年月日_年</t>
  </si>
  <si>
    <t>NM_従事者１６_登録年月日_月</t>
  </si>
  <si>
    <t>NM_従事者１６_登録年月日_日</t>
  </si>
  <si>
    <t>NM_従事者１６_登録販売者登録都道府県</t>
  </si>
  <si>
    <t>NM_従事者１６_従事者備考</t>
  </si>
  <si>
    <t>NM_従事者１７_従事者区分</t>
  </si>
  <si>
    <t>NM_従事者１７_資格</t>
  </si>
  <si>
    <t>NM_従事者１７_就任年月日_元号</t>
  </si>
  <si>
    <t>NM_従事者１７_就任年月日_年</t>
  </si>
  <si>
    <t>NM_従事者１７_就任年月日_月</t>
  </si>
  <si>
    <t>NM_従事者１７_就任年月日_日</t>
  </si>
  <si>
    <t>NM_従事者１７_退任年月日_元号</t>
  </si>
  <si>
    <t>NM_従事者１７_退任年月日_年</t>
  </si>
  <si>
    <t>NM_従事者１７_退任年月日_月</t>
  </si>
  <si>
    <t>NM_従事者１７_退任年月日_日</t>
  </si>
  <si>
    <t>NM_従事者１７_氏名</t>
  </si>
  <si>
    <t>NM_従事者１７_氏名_当て字</t>
  </si>
  <si>
    <t>NM_従事者１７_氏名カナ</t>
  </si>
  <si>
    <t>NM_従事者１７_住所_郵便番号_左</t>
  </si>
  <si>
    <t>NM_従事者１７_住所_郵便番号_右</t>
  </si>
  <si>
    <t>NM_従事者１７_住所_都道府県</t>
  </si>
  <si>
    <t>NM_従事者１７_住所_市区町村</t>
  </si>
  <si>
    <t>NM_従事者１７_住所_字</t>
  </si>
  <si>
    <t>NM_従事者１７_住所_番地</t>
  </si>
  <si>
    <t>NM_従事者１７_住所_建物名</t>
  </si>
  <si>
    <t>NM_従事者１７_生年月日_元号</t>
  </si>
  <si>
    <t>NM_従事者１７_生年月日_年</t>
  </si>
  <si>
    <t>NM_従事者１７_生年月日_月</t>
  </si>
  <si>
    <t>NM_従事者１７_生年月日_日</t>
  </si>
  <si>
    <t>NM_従事者１７_登録番号１</t>
  </si>
  <si>
    <t>NM_従事者１７_登録番号２</t>
  </si>
  <si>
    <t>NM_従事者１７_登録番号３</t>
  </si>
  <si>
    <t>NM_従事者１７_登録年月日_元号</t>
  </si>
  <si>
    <t>NM_従事者１７_登録年月日_年</t>
  </si>
  <si>
    <t>NM_従事者１７_登録年月日_月</t>
  </si>
  <si>
    <t>NM_従事者１７_登録年月日_日</t>
  </si>
  <si>
    <t>NM_従事者１７_登録販売者登録都道府県</t>
  </si>
  <si>
    <t>NM_従事者１７_従事者備考</t>
  </si>
  <si>
    <t>NM_従事者１８_従事者区分</t>
  </si>
  <si>
    <t>NM_従事者１８_資格</t>
  </si>
  <si>
    <t>NM_従事者１８_就任年月日_元号</t>
  </si>
  <si>
    <t>NM_従事者１８_就任年月日_年</t>
  </si>
  <si>
    <t>NM_従事者１８_就任年月日_月</t>
  </si>
  <si>
    <t>NM_従事者１８_就任年月日_日</t>
  </si>
  <si>
    <t>NM_従事者１８_退任年月日_元号</t>
  </si>
  <si>
    <t>NM_従事者１８_退任年月日_年</t>
  </si>
  <si>
    <t>NM_従事者１８_退任年月日_月</t>
  </si>
  <si>
    <t>NM_従事者１８_退任年月日_日</t>
  </si>
  <si>
    <t>NM_従事者１８_氏名</t>
  </si>
  <si>
    <t>NM_従事者１８_氏名_当て字</t>
  </si>
  <si>
    <t>NM_従事者１８_氏名カナ</t>
  </si>
  <si>
    <t>NM_従事者１８_住所_郵便番号_左</t>
  </si>
  <si>
    <t>NM_従事者１８_住所_郵便番号_右</t>
  </si>
  <si>
    <t>NM_従事者１８_住所_都道府県</t>
  </si>
  <si>
    <t>NM_従事者１８_住所_市区町村</t>
  </si>
  <si>
    <t>NM_従事者１８_住所_字</t>
  </si>
  <si>
    <t>NM_従事者１８_住所_番地</t>
  </si>
  <si>
    <t>NM_従事者１８_住所_建物名</t>
  </si>
  <si>
    <t>NM_従事者１８_生年月日_元号</t>
  </si>
  <si>
    <t>NM_従事者１８_生年月日_年</t>
  </si>
  <si>
    <t>NM_従事者１８_生年月日_月</t>
  </si>
  <si>
    <t>NM_従事者１８_生年月日_日</t>
  </si>
  <si>
    <t>NM_従事者１８_登録番号１</t>
  </si>
  <si>
    <t>NM_従事者１８_登録番号２</t>
  </si>
  <si>
    <t>NM_従事者１８_登録番号３</t>
  </si>
  <si>
    <t>NM_従事者１８_登録年月日_元号</t>
  </si>
  <si>
    <t>NM_従事者１８_登録年月日_年</t>
  </si>
  <si>
    <t>NM_従事者１８_登録年月日_月</t>
  </si>
  <si>
    <t>NM_従事者１８_登録年月日_日</t>
  </si>
  <si>
    <t>NM_従事者１８_登録販売者登録都道府県</t>
  </si>
  <si>
    <t>NM_従事者１８_従事者備考</t>
  </si>
  <si>
    <t>NM_従事者１９_従事者区分</t>
  </si>
  <si>
    <t>NM_従事者１９_資格</t>
  </si>
  <si>
    <t>NM_従事者１９_就任年月日_元号</t>
  </si>
  <si>
    <t>NM_従事者１９_就任年月日_年</t>
  </si>
  <si>
    <t>NM_従事者１９_就任年月日_月</t>
  </si>
  <si>
    <t>NM_従事者１９_就任年月日_日</t>
  </si>
  <si>
    <t>NM_従事者１９_退任年月日_元号</t>
  </si>
  <si>
    <t>NM_従事者１９_退任年月日_年</t>
  </si>
  <si>
    <t>NM_従事者１９_退任年月日_月</t>
  </si>
  <si>
    <t>NM_従事者１９_退任年月日_日</t>
  </si>
  <si>
    <t>NM_従事者１９_氏名</t>
  </si>
  <si>
    <t>NM_従事者１９_氏名_当て字</t>
  </si>
  <si>
    <t>NM_従事者１９_氏名カナ</t>
  </si>
  <si>
    <t>NM_従事者１９_住所_郵便番号_左</t>
  </si>
  <si>
    <t>NM_従事者１９_住所_郵便番号_右</t>
  </si>
  <si>
    <t>NM_従事者１９_住所_都道府県</t>
  </si>
  <si>
    <t>NM_従事者１９_住所_市区町村</t>
  </si>
  <si>
    <t>NM_従事者１９_住所_字</t>
  </si>
  <si>
    <t>NM_従事者１９_住所_番地</t>
  </si>
  <si>
    <t>NM_従事者１９_住所_建物名</t>
  </si>
  <si>
    <t>NM_従事者１９_生年月日_元号</t>
  </si>
  <si>
    <t>NM_従事者１９_生年月日_年</t>
  </si>
  <si>
    <t>NM_従事者１９_生年月日_月</t>
  </si>
  <si>
    <t>NM_従事者１９_生年月日_日</t>
  </si>
  <si>
    <t>NM_従事者１９_登録番号１</t>
  </si>
  <si>
    <t>NM_従事者１９_登録番号２</t>
  </si>
  <si>
    <t>NM_従事者１９_登録番号３</t>
  </si>
  <si>
    <t>NM_従事者１９_登録年月日_元号</t>
  </si>
  <si>
    <t>NM_従事者１９_登録年月日_年</t>
  </si>
  <si>
    <t>NM_従事者１９_登録年月日_月</t>
  </si>
  <si>
    <t>NM_従事者１９_登録年月日_日</t>
  </si>
  <si>
    <t>NM_従事者１９_登録販売者登録都道府県</t>
  </si>
  <si>
    <t>NM_従事者１９_従事者備考</t>
  </si>
  <si>
    <t>NM_従事者２０_従事者区分</t>
  </si>
  <si>
    <t>NM_従事者２０_資格</t>
  </si>
  <si>
    <t>NM_従事者２０_就任年月日_元号</t>
  </si>
  <si>
    <t>NM_従事者２０_就任年月日_年</t>
  </si>
  <si>
    <t>NM_従事者２０_就任年月日_月</t>
  </si>
  <si>
    <t>NM_従事者２０_就任年月日_日</t>
  </si>
  <si>
    <t>NM_従事者２０_退任年月日_元号</t>
  </si>
  <si>
    <t>NM_従事者２０_退任年月日_年</t>
  </si>
  <si>
    <t>NM_従事者２０_退任年月日_月</t>
  </si>
  <si>
    <t>NM_従事者２０_退任年月日_日</t>
  </si>
  <si>
    <t>NM_従事者２０_氏名</t>
  </si>
  <si>
    <t>NM_従事者２０_氏名_当て字</t>
  </si>
  <si>
    <t>NM_従事者２０_氏名カナ</t>
  </si>
  <si>
    <t>NM_従事者２０_住所_郵便番号_左</t>
  </si>
  <si>
    <t>NM_従事者２０_住所_郵便番号_右</t>
  </si>
  <si>
    <t>NM_従事者２０_住所_都道府県</t>
  </si>
  <si>
    <t>NM_従事者２０_住所_市区町村</t>
  </si>
  <si>
    <t>NM_従事者２０_住所_字</t>
  </si>
  <si>
    <t>NM_従事者２０_住所_番地</t>
  </si>
  <si>
    <t>NM_従事者２０_住所_建物名</t>
  </si>
  <si>
    <t>NM_従事者２０_生年月日_元号</t>
  </si>
  <si>
    <t>NM_従事者２０_生年月日_年</t>
  </si>
  <si>
    <t>NM_従事者２０_生年月日_月</t>
  </si>
  <si>
    <t>NM_従事者２０_生年月日_日</t>
  </si>
  <si>
    <t>NM_従事者２０_登録番号１</t>
  </si>
  <si>
    <t>NM_従事者２０_登録番号２</t>
  </si>
  <si>
    <t>NM_従事者２０_登録番号３</t>
  </si>
  <si>
    <t>NM_個別情報_管理医療機器みなし_取扱区分</t>
  </si>
  <si>
    <t>NM_個別情報_管理医療機器みなし_特定管理医療機器取扱有</t>
  </si>
  <si>
    <t>NM_個別情報_管理医療機器みなし_管理者名</t>
  </si>
  <si>
    <t>NM_個別情報_管理医療機器みなし_資格</t>
  </si>
  <si>
    <t>NM_個別情報_管理医療機器みなし_登録番号</t>
  </si>
  <si>
    <t>NM_個別情報_管理医療機器みなし_管理者設置日_元号</t>
  </si>
  <si>
    <t>NM_個別情報_管理医療機器みなし_住所_都道府県</t>
  </si>
  <si>
    <t>NM_個別情報_管理医療機器みなし_住所_市区町村</t>
  </si>
  <si>
    <t>NM_個別情報_管理医療機器みなし_住所_字</t>
  </si>
  <si>
    <t>NM_個別情報_管理医療機器みなし_住所_番地</t>
  </si>
  <si>
    <t>NM_個別情報_管理医療機器みなし_住所_建物名</t>
  </si>
  <si>
    <t>保管場所を含む面積</t>
    <rPh sb="0" eb="4">
      <t>ホカンバショ</t>
    </rPh>
    <rPh sb="5" eb="6">
      <t>フク</t>
    </rPh>
    <rPh sb="7" eb="9">
      <t>メンセキ</t>
    </rPh>
    <phoneticPr fontId="3"/>
  </si>
  <si>
    <t>㎡</t>
    <phoneticPr fontId="3"/>
  </si>
  <si>
    <t>保管場所面積</t>
    <rPh sb="0" eb="6">
      <t>ホカンバショメンセキ</t>
    </rPh>
    <phoneticPr fontId="3"/>
  </si>
  <si>
    <t>構造設備</t>
    <rPh sb="0" eb="4">
      <t>コウゾウセツビ</t>
    </rPh>
    <phoneticPr fontId="3"/>
  </si>
  <si>
    <t>みなし</t>
    <phoneticPr fontId="3"/>
  </si>
  <si>
    <t>特定管理医療機器取扱有</t>
    <rPh sb="0" eb="11">
      <t>トクテイカンリイリョウキキトリアツカイアリ</t>
    </rPh>
    <phoneticPr fontId="3"/>
  </si>
  <si>
    <t>取扱品目</t>
    <rPh sb="0" eb="4">
      <t>トリアツカイヒンモク</t>
    </rPh>
    <phoneticPr fontId="3"/>
  </si>
  <si>
    <t>コンタクトレンズ</t>
    <phoneticPr fontId="3"/>
  </si>
  <si>
    <t>プログラム（高度）</t>
    <rPh sb="6" eb="8">
      <t>コウド</t>
    </rPh>
    <phoneticPr fontId="3"/>
  </si>
  <si>
    <t>高度管理医療機器（その他）</t>
    <rPh sb="0" eb="8">
      <t>コウドカンリイリョウキキ</t>
    </rPh>
    <rPh sb="11" eb="12">
      <t>タ</t>
    </rPh>
    <phoneticPr fontId="3"/>
  </si>
  <si>
    <t>特定保守管理医療機器</t>
    <rPh sb="0" eb="10">
      <t>トクテイホシュカンリイリョウキキ</t>
    </rPh>
    <phoneticPr fontId="3"/>
  </si>
  <si>
    <t>ＡＥＤ</t>
    <phoneticPr fontId="3"/>
  </si>
  <si>
    <t>設置管理医療機器</t>
    <rPh sb="0" eb="4">
      <t>セッチカンリ</t>
    </rPh>
    <rPh sb="4" eb="8">
      <t>イリョウキキ</t>
    </rPh>
    <phoneticPr fontId="3"/>
  </si>
  <si>
    <t>NM_個別情報_構造設備</t>
  </si>
  <si>
    <t>NM_個別情報_管理医療機器みなし_管理者設置日_年</t>
  </si>
  <si>
    <t>年</t>
    <rPh sb="0" eb="1">
      <t>トシ</t>
    </rPh>
    <phoneticPr fontId="3"/>
  </si>
  <si>
    <t>NM_個別情報_管理医療機器みなし_管理者設置日_月</t>
    <rPh sb="25" eb="26">
      <t>ツキ</t>
    </rPh>
    <phoneticPr fontId="3"/>
  </si>
  <si>
    <t>NM_個別情報_管理医療機器みなし_管理者設置日_日</t>
    <rPh sb="25" eb="26">
      <t>ニチ</t>
    </rPh>
    <phoneticPr fontId="3"/>
  </si>
  <si>
    <t>NM_個別情報_管理医療機器みなし_住所_郵便番号_左</t>
    <phoneticPr fontId="3"/>
  </si>
  <si>
    <t>NM_個別情報_管理医療機器みなし_住所_郵便番号_右</t>
    <rPh sb="26" eb="27">
      <t>ミギ</t>
    </rPh>
    <phoneticPr fontId="3"/>
  </si>
  <si>
    <t>NM_個別情報_取扱品目_コンタクトレンズ</t>
    <phoneticPr fontId="3"/>
  </si>
  <si>
    <t>NM_個別情報_取扱品目_プログラム</t>
  </si>
  <si>
    <t>NM_個別情報_取扱品目_高度管理医療機器</t>
  </si>
  <si>
    <t>NM_個別情報_取扱品目_特定保守管理医療機器</t>
    <phoneticPr fontId="3"/>
  </si>
  <si>
    <t>NM_個別情報_取扱品目_AED</t>
  </si>
  <si>
    <t>NM_個別情報_取扱品目_設置管理医療機器</t>
  </si>
  <si>
    <t>個別情報_保管場所を含む面積</t>
  </si>
  <si>
    <t>個別情報_保管場所面積</t>
  </si>
  <si>
    <t>個別情報_構造設備</t>
  </si>
  <si>
    <t>個別情報_管理医療機器みなし_取扱区分</t>
  </si>
  <si>
    <t>個別情報_管理医療機器みなし_特定管理医療機器取扱有</t>
  </si>
  <si>
    <t>個別情報_管理医療機器みなし_管理者名</t>
  </si>
  <si>
    <t>個別情報_管理医療機器みなし_資格</t>
  </si>
  <si>
    <t>個別情報_管理医療機器みなし_登録番号</t>
  </si>
  <si>
    <t>個別情報_管理医療機器みなし_住所_都道府県</t>
  </si>
  <si>
    <t>個別情報_管理医療機器みなし_住所_市区町村</t>
  </si>
  <si>
    <t>個別情報_管理医療機器みなし_住所_字</t>
  </si>
  <si>
    <t>個別情報_管理医療機器みなし_住所_番地</t>
  </si>
  <si>
    <t>個別情報_管理医療機器みなし_住所_建物名</t>
  </si>
  <si>
    <t>個別情報_取扱品目_コンタクトレンズ</t>
  </si>
  <si>
    <t>個別情報_取扱品目_プログラム</t>
  </si>
  <si>
    <t>個別情報_取扱品目_高度管理医療機器</t>
  </si>
  <si>
    <t>個別情報_取扱品目_特定保守管理医療機器</t>
  </si>
  <si>
    <t>個別情報_取扱品目_AED</t>
  </si>
  <si>
    <t>個別情報_取扱品目_設置管理医療機器</t>
  </si>
  <si>
    <t>個別情報_管理医療機器みなし_管理者設置日</t>
    <phoneticPr fontId="3"/>
  </si>
  <si>
    <t>個別情報_管理医療機器みなし_住所_郵便番号</t>
    <phoneticPr fontId="3"/>
  </si>
  <si>
    <t>YAG010_03F</t>
    <phoneticPr fontId="3"/>
  </si>
  <si>
    <t>HokanHukumuMenseki</t>
    <phoneticPr fontId="3"/>
  </si>
  <si>
    <t>HokanBasyoMenseki</t>
  </si>
  <si>
    <t>Kikikouzousetubi</t>
  </si>
  <si>
    <t>T1Kanriname</t>
  </si>
  <si>
    <t>T1ToStYmd</t>
    <phoneticPr fontId="3"/>
  </si>
  <si>
    <t>iT1KAdressPCode</t>
  </si>
  <si>
    <t>iK1KAdress2</t>
  </si>
  <si>
    <t>iK1KAdress3</t>
  </si>
  <si>
    <t>iK1KAdress4</t>
  </si>
  <si>
    <t>_Hinmoku</t>
    <phoneticPr fontId="3"/>
  </si>
  <si>
    <t>01100001</t>
  </si>
  <si>
    <t>01100003</t>
  </si>
  <si>
    <t>01100005</t>
  </si>
  <si>
    <t>01100006</t>
  </si>
  <si>
    <t>01100010</t>
  </si>
  <si>
    <t>01100082</t>
  </si>
  <si>
    <t>様式第三（第四条、第二十一条、第二十八条、第三十四条の五、第五十三の六、第百十四条の四、第百十四条の十一、第百十四条の三十五、第百二十三条、第百三十七条の四、第百三十七条の十一、第百三十七条の三十四の六、第百八十三条関係）</t>
  </si>
  <si>
    <t>業務等の種別</t>
    <rPh sb="0" eb="3">
      <t>ギョウムトウ</t>
    </rPh>
    <rPh sb="4" eb="6">
      <t>シュベツ</t>
    </rPh>
    <phoneticPr fontId="3"/>
  </si>
  <si>
    <t>薬局、主たる機能を有する事務所、製造所、店舗、営業所又は事業所</t>
    <phoneticPr fontId="3"/>
  </si>
  <si>
    <t>所在地</t>
    <rPh sb="0" eb="3">
      <t>ショザイチ</t>
    </rPh>
    <phoneticPr fontId="3"/>
  </si>
  <si>
    <t>郵便番号</t>
    <rPh sb="0" eb="4">
      <t>ユウビンバンゴウ</t>
    </rPh>
    <phoneticPr fontId="6"/>
  </si>
  <si>
    <t>-</t>
    <phoneticPr fontId="6"/>
  </si>
  <si>
    <t>都道府県</t>
    <phoneticPr fontId="6"/>
  </si>
  <si>
    <t>市区町村</t>
  </si>
  <si>
    <t>番地</t>
    <phoneticPr fontId="6"/>
  </si>
  <si>
    <t>建物名</t>
    <rPh sb="0" eb="3">
      <t>タテモノメイ</t>
    </rPh>
    <phoneticPr fontId="6"/>
  </si>
  <si>
    <t>変更内容</t>
    <rPh sb="0" eb="4">
      <t>ヘンコウナイヨウ</t>
    </rPh>
    <phoneticPr fontId="3"/>
  </si>
  <si>
    <t>事項</t>
    <rPh sb="0" eb="2">
      <t>ジコウ</t>
    </rPh>
    <phoneticPr fontId="3"/>
  </si>
  <si>
    <t>変更前</t>
    <rPh sb="0" eb="3">
      <t>ヘンコウマエ</t>
    </rPh>
    <phoneticPr fontId="3"/>
  </si>
  <si>
    <t>変更後</t>
    <rPh sb="0" eb="3">
      <t>ヘンコウゴ</t>
    </rPh>
    <phoneticPr fontId="3"/>
  </si>
  <si>
    <t>変更年月日</t>
    <rPh sb="0" eb="5">
      <t>ヘンコウネンガッピ</t>
    </rPh>
    <phoneticPr fontId="3"/>
  </si>
  <si>
    <t>上記により、許可証　の書換え交付を申請します。</t>
  </si>
  <si>
    <t>法人にあつては、主
たる事務所の所在地</t>
    <phoneticPr fontId="3"/>
  </si>
  <si>
    <t>氏　名</t>
    <rPh sb="0" eb="1">
      <t>シ</t>
    </rPh>
    <rPh sb="2" eb="3">
      <t>ナ</t>
    </rPh>
    <phoneticPr fontId="3"/>
  </si>
  <si>
    <t>法人にあつては、名
称及び代表者の氏名</t>
    <phoneticPr fontId="3"/>
  </si>
  <si>
    <t>（宛先）</t>
    <rPh sb="1" eb="3">
      <t>アテサキ</t>
    </rPh>
    <phoneticPr fontId="3"/>
  </si>
  <si>
    <t>埼玉県　</t>
    <rPh sb="0" eb="3">
      <t>サイタマケン</t>
    </rPh>
    <phoneticPr fontId="3"/>
  </si>
  <si>
    <t>保健所長</t>
    <rPh sb="0" eb="4">
      <t>ホケンジョチョウ</t>
    </rPh>
    <phoneticPr fontId="3"/>
  </si>
  <si>
    <t>（注意）</t>
  </si>
  <si>
    <r>
      <t>様式第八</t>
    </r>
    <r>
      <rPr>
        <sz val="9"/>
        <color theme="1"/>
        <rFont val="ＭＳ 明朝"/>
        <family val="1"/>
        <charset val="128"/>
      </rPr>
      <t>（第十八条、第百三十二条、第百五十九条の二十三、第百七十七条、第百九十六条の十三関係）</t>
    </r>
  </si>
  <si>
    <t>休</t>
    <rPh sb="0" eb="1">
      <t>キュウ</t>
    </rPh>
    <phoneticPr fontId="3"/>
  </si>
  <si>
    <t>止</t>
    <rPh sb="0" eb="1">
      <t>ト</t>
    </rPh>
    <phoneticPr fontId="3"/>
  </si>
  <si>
    <t>廃</t>
    <rPh sb="0" eb="1">
      <t>ハイ</t>
    </rPh>
    <phoneticPr fontId="3"/>
  </si>
  <si>
    <t>届</t>
    <rPh sb="0" eb="1">
      <t>トドケ</t>
    </rPh>
    <phoneticPr fontId="3"/>
  </si>
  <si>
    <t>書</t>
    <rPh sb="0" eb="1">
      <t>カ</t>
    </rPh>
    <phoneticPr fontId="3"/>
  </si>
  <si>
    <t>再</t>
    <rPh sb="0" eb="1">
      <t>サイ</t>
    </rPh>
    <phoneticPr fontId="3"/>
  </si>
  <si>
    <t>業務の種別</t>
    <rPh sb="0" eb="2">
      <t>ギョウム</t>
    </rPh>
    <rPh sb="3" eb="5">
      <t>シュベツ</t>
    </rPh>
    <phoneticPr fontId="3"/>
  </si>
  <si>
    <t>薬局、主たる機能を有
する事務所、製造所、
店舗、営業所又は事業
所</t>
    <rPh sb="0" eb="2">
      <t>ヤッキョク</t>
    </rPh>
    <rPh sb="3" eb="4">
      <t>シュ</t>
    </rPh>
    <rPh sb="6" eb="8">
      <t>キノウ</t>
    </rPh>
    <rPh sb="9" eb="10">
      <t>アリ</t>
    </rPh>
    <rPh sb="13" eb="15">
      <t>ジム</t>
    </rPh>
    <rPh sb="15" eb="16">
      <t>ショ</t>
    </rPh>
    <rPh sb="17" eb="19">
      <t>セイゾウ</t>
    </rPh>
    <rPh sb="19" eb="20">
      <t>ショ</t>
    </rPh>
    <rPh sb="22" eb="24">
      <t>テンポ</t>
    </rPh>
    <rPh sb="25" eb="28">
      <t>エイギョウショ</t>
    </rPh>
    <rPh sb="28" eb="29">
      <t>マタ</t>
    </rPh>
    <rPh sb="30" eb="32">
      <t>ジギョウ</t>
    </rPh>
    <rPh sb="33" eb="34">
      <t>トコロ</t>
    </rPh>
    <phoneticPr fontId="3"/>
  </si>
  <si>
    <t>休止</t>
    <rPh sb="0" eb="2">
      <t>キュウシ</t>
    </rPh>
    <phoneticPr fontId="3"/>
  </si>
  <si>
    <t>上記により、</t>
    <rPh sb="0" eb="2">
      <t>ジョウキ</t>
    </rPh>
    <phoneticPr fontId="3"/>
  </si>
  <si>
    <t>廃止</t>
    <rPh sb="0" eb="2">
      <t>ハイシ</t>
    </rPh>
    <phoneticPr fontId="3"/>
  </si>
  <si>
    <t>の届出をします。</t>
    <rPh sb="1" eb="3">
      <t>トドケデ</t>
    </rPh>
    <phoneticPr fontId="3"/>
  </si>
  <si>
    <t>再開</t>
    <rPh sb="0" eb="2">
      <t>サイカイ</t>
    </rPh>
    <phoneticPr fontId="3"/>
  </si>
  <si>
    <t>(注意)</t>
    <rPh sb="1" eb="3">
      <t>チュウイ</t>
    </rPh>
    <phoneticPr fontId="3"/>
  </si>
  <si>
    <t>様式第四（第五条、第二十二条、第二十九条、第三十四条の六、第五十三条の七、第百十四条の五、第百十四条の十二、第百十四条の三十六、第百二十四条、第百三十七条の五、第百三十七条の十二、第百三十七条の三十四の七、第百八十四条関係）</t>
    <phoneticPr fontId="3"/>
  </si>
  <si>
    <t>再交付申請の理由</t>
    <rPh sb="0" eb="5">
      <t>サイコウフシンセイ</t>
    </rPh>
    <rPh sb="6" eb="8">
      <t>リユウ</t>
    </rPh>
    <phoneticPr fontId="3"/>
  </si>
  <si>
    <t>上記により、許可証　の再交付を申請します。</t>
    <rPh sb="11" eb="12">
      <t>サイ</t>
    </rPh>
    <phoneticPr fontId="3"/>
  </si>
  <si>
    <t>様式第１号（第１条関係）</t>
    <phoneticPr fontId="3"/>
  </si>
  <si>
    <t>埼玉県</t>
    <rPh sb="0" eb="3">
      <t>サイタマケン</t>
    </rPh>
    <phoneticPr fontId="3"/>
  </si>
  <si>
    <t>申請者</t>
    <rPh sb="0" eb="3">
      <t>シンセイシャ</t>
    </rPh>
    <phoneticPr fontId="3"/>
  </si>
  <si>
    <t>医薬品、医療機器等の品質、有効性及び安全性の確保等に関する法律</t>
    <phoneticPr fontId="3"/>
  </si>
  <si>
    <t>の規定により、下記のとおり許可を受けたいので申請します。</t>
    <phoneticPr fontId="3"/>
  </si>
  <si>
    <t>記</t>
    <rPh sb="0" eb="1">
      <t>シル</t>
    </rPh>
    <phoneticPr fontId="3"/>
  </si>
  <si>
    <t>管理者</t>
    <rPh sb="0" eb="3">
      <t>カンリシャ</t>
    </rPh>
    <phoneticPr fontId="3"/>
  </si>
  <si>
    <t>管理している薬局
（店舗、営業所）</t>
    <phoneticPr fontId="3"/>
  </si>
  <si>
    <t>管理しようとする薬局（店舗、営業所）又は従事しようとする業務の場所</t>
    <phoneticPr fontId="3"/>
  </si>
  <si>
    <t>氏名（法人にあつては名称）</t>
    <rPh sb="0" eb="2">
      <t>シメイ</t>
    </rPh>
    <rPh sb="3" eb="5">
      <t>ホウジン</t>
    </rPh>
    <rPh sb="10" eb="12">
      <t>メイショウ</t>
    </rPh>
    <phoneticPr fontId="3"/>
  </si>
  <si>
    <t>兼務内容</t>
    <rPh sb="0" eb="4">
      <t>ケンムナイヨウ</t>
    </rPh>
    <phoneticPr fontId="3"/>
  </si>
  <si>
    <t>兼務期間</t>
    <rPh sb="0" eb="4">
      <t>ケンムキカン</t>
    </rPh>
    <phoneticPr fontId="3"/>
  </si>
  <si>
    <t>第３９条の２第</t>
    <rPh sb="3" eb="4">
      <t>ジョウ</t>
    </rPh>
    <rPh sb="6" eb="7">
      <t>ダイ</t>
    </rPh>
    <phoneticPr fontId="3"/>
  </si>
  <si>
    <t>２項ただし書</t>
    <rPh sb="1" eb="2">
      <t>コウ</t>
    </rPh>
    <rPh sb="5" eb="6">
      <t>ショ</t>
    </rPh>
    <phoneticPr fontId="3"/>
  </si>
  <si>
    <t>営業所管理者の営業所以外の業務従事許可申請書</t>
    <phoneticPr fontId="3"/>
  </si>
  <si>
    <t>様式第六（第十六条、第十六条の二、第九十九条、第百条、第百十四条の六十九、第百十四条の
　七十、第百二十七条、第百三十七条の六十五、第百三十七条の六十六、第百七十四条、第百七
　十六条、第百九十五条、第二百六十五条、第二百六十五条の二、第二百六十五条の三関係）</t>
    <phoneticPr fontId="3"/>
  </si>
  <si>
    <t>変更届書</t>
    <rPh sb="0" eb="4">
      <t>ヘンコウトドケショ</t>
    </rPh>
    <phoneticPr fontId="3"/>
  </si>
  <si>
    <t>許可番号、認定番号又は登録番号及び年月日</t>
    <rPh sb="0" eb="2">
      <t>キョカ</t>
    </rPh>
    <rPh sb="2" eb="4">
      <t>バンゴウ</t>
    </rPh>
    <rPh sb="5" eb="7">
      <t>ニンテイ</t>
    </rPh>
    <rPh sb="7" eb="9">
      <t>バンゴウ</t>
    </rPh>
    <rPh sb="9" eb="10">
      <t>マタ</t>
    </rPh>
    <rPh sb="11" eb="13">
      <t>トウロク</t>
    </rPh>
    <rPh sb="13" eb="15">
      <t>バンゴウ</t>
    </rPh>
    <rPh sb="15" eb="16">
      <t>オヨ</t>
    </rPh>
    <rPh sb="17" eb="20">
      <t>ネンガッピ</t>
    </rPh>
    <phoneticPr fontId="3"/>
  </si>
  <si>
    <t>番号</t>
    <rPh sb="0" eb="2">
      <t>バンゴウ</t>
    </rPh>
    <phoneticPr fontId="3"/>
  </si>
  <si>
    <t>年月日</t>
    <rPh sb="0" eb="3">
      <t>ネンガッピ</t>
    </rPh>
    <phoneticPr fontId="3"/>
  </si>
  <si>
    <t xml:space="preserve"> 薬局、主たる機能
 を有する事務所、
 製造所、店舗、営
 業所又は事業所　　　</t>
    <phoneticPr fontId="3"/>
  </si>
  <si>
    <t>変更内容</t>
    <rPh sb="0" eb="2">
      <t>ヘンコウ</t>
    </rPh>
    <rPh sb="2" eb="4">
      <t>ナイヨウ</t>
    </rPh>
    <phoneticPr fontId="3"/>
  </si>
  <si>
    <t>兼営事業の種類</t>
    <rPh sb="0" eb="1">
      <t>ケン</t>
    </rPh>
    <rPh sb="1" eb="4">
      <t>エイジギョウ</t>
    </rPh>
    <rPh sb="5" eb="7">
      <t>シュルイ</t>
    </rPh>
    <phoneticPr fontId="3"/>
  </si>
  <si>
    <t>上記により、変更の届出をします。</t>
    <rPh sb="0" eb="2">
      <t>ジョウキ</t>
    </rPh>
    <rPh sb="6" eb="8">
      <t>ヘンコウ</t>
    </rPh>
    <rPh sb="9" eb="11">
      <t>トドケデ</t>
    </rPh>
    <phoneticPr fontId="3"/>
  </si>
  <si>
    <t>法人にあつては、主
たる事務所の所在地</t>
    <rPh sb="0" eb="2">
      <t>ホウジン</t>
    </rPh>
    <rPh sb="8" eb="9">
      <t>シュ</t>
    </rPh>
    <rPh sb="12" eb="15">
      <t>ジムショ</t>
    </rPh>
    <rPh sb="16" eb="19">
      <t>ショザイチ</t>
    </rPh>
    <phoneticPr fontId="3"/>
  </si>
  <si>
    <t>(宛先)</t>
    <rPh sb="1" eb="3">
      <t>アテサキ</t>
    </rPh>
    <phoneticPr fontId="3"/>
  </si>
  <si>
    <t>　埼玉県</t>
    <rPh sb="1" eb="3">
      <t>サイタマ</t>
    </rPh>
    <rPh sb="3" eb="4">
      <t>ケン</t>
    </rPh>
    <phoneticPr fontId="3"/>
  </si>
  <si>
    <t>保健所長</t>
    <rPh sb="0" eb="4">
      <t>ホケンショチョウ</t>
    </rPh>
    <phoneticPr fontId="3"/>
  </si>
  <si>
    <t>（注意）</t>
    <rPh sb="1" eb="3">
      <t>チュウイ</t>
    </rPh>
    <phoneticPr fontId="3"/>
  </si>
  <si>
    <t>営業所の名称</t>
    <rPh sb="0" eb="3">
      <t>エイギョウショ</t>
    </rPh>
    <rPh sb="4" eb="6">
      <t>メイショウ</t>
    </rPh>
    <phoneticPr fontId="3"/>
  </si>
  <si>
    <t>営業所の所在地</t>
    <rPh sb="0" eb="3">
      <t>エイギョウショ</t>
    </rPh>
    <rPh sb="4" eb="7">
      <t>ショザイチ</t>
    </rPh>
    <phoneticPr fontId="3"/>
  </si>
  <si>
    <t>.</t>
    <phoneticPr fontId="3"/>
  </si>
  <si>
    <t>☐</t>
  </si>
  <si>
    <t>営業所の構造設備の概要</t>
    <rPh sb="0" eb="3">
      <t>エイギョウショ</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</si>
  <si>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</si>
  <si>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役員を含む。)の欠格条項
関する業務に責任を有する
申請者(法人にあつては、薬事に</t>
    <phoneticPr fontId="3"/>
  </si>
  <si>
    <t>(1)</t>
    <phoneticPr fontId="3"/>
  </si>
  <si>
    <t>法第75条第１項の規定により許可を取り消され、取消しの日から３年を
経過していない者　</t>
    <phoneticPr fontId="3"/>
  </si>
  <si>
    <t>(2)</t>
  </si>
  <si>
    <t>(3)</t>
  </si>
  <si>
    <t>(4)</t>
  </si>
  <si>
    <t>法、麻薬及び向精神薬取締法、毒物及び劇物取締法その他薬事に関する法令で政令で定めるもの又はこれに基づく処分に違反し、その違反行為があつた日から２年を経過していない者</t>
    <phoneticPr fontId="3"/>
  </si>
  <si>
    <t>(5)</t>
  </si>
  <si>
    <t>麻薬、大麻、あへん又は覚醒剤の中毒者</t>
    <phoneticPr fontId="3"/>
  </si>
  <si>
    <t>(6)</t>
  </si>
  <si>
    <t>(7)</t>
  </si>
  <si>
    <t>許可申請書</t>
    <phoneticPr fontId="3"/>
  </si>
  <si>
    <t>販売業</t>
    <rPh sb="0" eb="3">
      <t>ハンバイギョウ</t>
    </rPh>
    <phoneticPr fontId="3"/>
  </si>
  <si>
    <t>貸与業</t>
    <rPh sb="0" eb="3">
      <t>'タイヨギョウ</t>
    </rPh>
    <phoneticPr fontId="3"/>
  </si>
  <si>
    <t>高度管理医療機器等</t>
    <rPh sb="0" eb="2">
      <t>コウド</t>
    </rPh>
    <rPh sb="2" eb="4">
      <t>カンリ</t>
    </rPh>
    <rPh sb="4" eb="6">
      <t>イリョウ</t>
    </rPh>
    <rPh sb="6" eb="8">
      <t>キキ</t>
    </rPh>
    <rPh sb="8" eb="9">
      <t>トウ</t>
    </rPh>
    <phoneticPr fontId="3"/>
  </si>
  <si>
    <t>高度管理医療機器等の販売業者等の業務を適切に行うことができる知識及び経験を有すると認められない者</t>
    <rPh sb="0" eb="2">
      <t>コウド</t>
    </rPh>
    <rPh sb="2" eb="4">
      <t>カンリ</t>
    </rPh>
    <rPh sb="4" eb="6">
      <t>イリョウ</t>
    </rPh>
    <rPh sb="6" eb="8">
      <t>キキ</t>
    </rPh>
    <rPh sb="8" eb="9">
      <t>トウ</t>
    </rPh>
    <rPh sb="10" eb="12">
      <t>ハンバイ</t>
    </rPh>
    <rPh sb="12" eb="14">
      <t>ギョウシャ</t>
    </rPh>
    <rPh sb="14" eb="15">
      <t>トウ</t>
    </rPh>
    <rPh sb="16" eb="18">
      <t>ギョウム</t>
    </rPh>
    <rPh sb="19" eb="21">
      <t>テキセツ</t>
    </rPh>
    <rPh sb="22" eb="23">
      <t>オコナ</t>
    </rPh>
    <rPh sb="30" eb="32">
      <t>チシキ</t>
    </rPh>
    <rPh sb="32" eb="33">
      <t>オヨ</t>
    </rPh>
    <rPh sb="34" eb="36">
      <t>ケイケン</t>
    </rPh>
    <rPh sb="37" eb="38">
      <t>ユウ</t>
    </rPh>
    <rPh sb="41" eb="42">
      <t>ミト</t>
    </rPh>
    <rPh sb="47" eb="48">
      <t>モノ</t>
    </rPh>
    <phoneticPr fontId="3"/>
  </si>
  <si>
    <t>備考</t>
    <rPh sb="0" eb="2">
      <t>'ビコウ</t>
    </rPh>
    <phoneticPr fontId="3"/>
  </si>
  <si>
    <t>高度（コンタクト及びプログラム以外の高度）</t>
    <rPh sb="0" eb="2">
      <t>コウド</t>
    </rPh>
    <phoneticPr fontId="3"/>
  </si>
  <si>
    <t>特定保守管理</t>
    <phoneticPr fontId="3"/>
  </si>
  <si>
    <t>コンタクト</t>
    <phoneticPr fontId="3"/>
  </si>
  <si>
    <t>設置</t>
    <rPh sb="0" eb="2">
      <t>'セッチ</t>
    </rPh>
    <phoneticPr fontId="3"/>
  </si>
  <si>
    <t>AED</t>
    <phoneticPr fontId="3"/>
  </si>
  <si>
    <t>プログラム（高度）</t>
    <phoneticPr fontId="3"/>
  </si>
  <si>
    <t>検体測定室用</t>
    <phoneticPr fontId="3"/>
  </si>
  <si>
    <t>特定管理医療機器以外（管理者不要品目）</t>
    <phoneticPr fontId="3"/>
  </si>
  <si>
    <t>上記により、高度管理医療機器等の</t>
    <rPh sb="0" eb="2">
      <t>ジョウキ</t>
    </rPh>
    <rPh sb="6" eb="15">
      <t>コウドカンリイリョウキキトウ</t>
    </rPh>
    <phoneticPr fontId="3"/>
  </si>
  <si>
    <t>販売業</t>
    <rPh sb="0" eb="3">
      <t>'ハンバイギョウ</t>
    </rPh>
    <phoneticPr fontId="3"/>
  </si>
  <si>
    <t>貸与業</t>
    <rPh sb="0" eb="2">
      <t>タイヨ</t>
    </rPh>
    <rPh sb="2" eb="3">
      <t>ギョウ</t>
    </rPh>
    <phoneticPr fontId="3"/>
  </si>
  <si>
    <t>の許可を申請します。</t>
    <rPh sb="0" eb="6">
      <t>'ノキョカヲシンセイ</t>
    </rPh>
    <phoneticPr fontId="3"/>
  </si>
  <si>
    <t>別紙</t>
    <rPh sb="0" eb="2">
      <t>'ベッシ</t>
    </rPh>
    <phoneticPr fontId="3"/>
  </si>
  <si>
    <t>【営業所の構造設備の概要】</t>
    <phoneticPr fontId="3"/>
  </si>
  <si>
    <t>店舗以外の保管施設</t>
    <rPh sb="0" eb="4">
      <t>テンポイガイ</t>
    </rPh>
    <rPh sb="5" eb="9">
      <t>ホカンシセツ</t>
    </rPh>
    <phoneticPr fontId="3"/>
  </si>
  <si>
    <t>市区町村</t>
    <rPh sb="0" eb="4">
      <t>'シクチョウソン</t>
    </rPh>
    <phoneticPr fontId="3"/>
  </si>
  <si>
    <t>都道府県</t>
    <rPh sb="0" eb="4">
      <t>'トドウフケン</t>
    </rPh>
    <phoneticPr fontId="3"/>
  </si>
  <si>
    <t>営業所</t>
    <rPh sb="0" eb="3">
      <t>エイギョウショ</t>
    </rPh>
    <phoneticPr fontId="3"/>
  </si>
  <si>
    <t>営業所
の状況</t>
    <rPh sb="0" eb="3">
      <t>エイギョウショ</t>
    </rPh>
    <rPh sb="5" eb="7">
      <t>ジョウキョウ</t>
    </rPh>
    <phoneticPr fontId="3"/>
  </si>
  <si>
    <t>面積</t>
    <rPh sb="0" eb="2">
      <t>メンセキ</t>
    </rPh>
    <phoneticPr fontId="3"/>
  </si>
  <si>
    <t>床の材質</t>
    <rPh sb="0" eb="1">
      <t>ユカ</t>
    </rPh>
    <rPh sb="2" eb="4">
      <t>ザイシツ</t>
    </rPh>
    <phoneticPr fontId="3"/>
  </si>
  <si>
    <t>１ 営業所（保管場所を含む）</t>
    <phoneticPr fontId="3"/>
  </si>
  <si>
    <t xml:space="preserve"> ２ 保管場所</t>
    <phoneticPr fontId="3"/>
  </si>
  <si>
    <t>使用場所</t>
    <rPh sb="0" eb="4">
      <t>シヨウバショ</t>
    </rPh>
    <phoneticPr fontId="3"/>
  </si>
  <si>
    <t>（大型医療機器等）】</t>
    <phoneticPr fontId="3"/>
  </si>
  <si>
    <t>保管場所の種類</t>
    <rPh sb="0" eb="4">
      <t>ホカンバショ</t>
    </rPh>
    <rPh sb="5" eb="7">
      <t>シュルイ</t>
    </rPh>
    <phoneticPr fontId="3"/>
  </si>
  <si>
    <t>【建物全体の概要図】</t>
    <phoneticPr fontId="3"/>
  </si>
  <si>
    <t>使用場所</t>
    <rPh sb="0" eb="4">
      <t>'シヨウバショ</t>
    </rPh>
    <phoneticPr fontId="3"/>
  </si>
  <si>
    <t>床の材質</t>
    <phoneticPr fontId="3"/>
  </si>
  <si>
    <t>郵便番号</t>
    <rPh sb="0" eb="3">
      <t>ユウビンバンゴウ</t>
    </rPh>
    <phoneticPr fontId="3"/>
  </si>
  <si>
    <t>保管場所の面積</t>
    <phoneticPr fontId="3"/>
  </si>
  <si>
    <t>保管場所の平面図</t>
    <phoneticPr fontId="3"/>
  </si>
  <si>
    <t>鉄筋</t>
    <phoneticPr fontId="3"/>
  </si>
  <si>
    <t>モルタル</t>
    <phoneticPr fontId="3"/>
  </si>
  <si>
    <t>木造</t>
    <rPh sb="0" eb="2">
      <t>'モクゾウ</t>
    </rPh>
    <phoneticPr fontId="3"/>
  </si>
  <si>
    <t>木造</t>
    <rPh sb="0" eb="2">
      <t>モクゾウ</t>
    </rPh>
    <phoneticPr fontId="3"/>
  </si>
  <si>
    <t>許可番号及び年月日</t>
    <rPh sb="0" eb="2">
      <t>キョカ</t>
    </rPh>
    <rPh sb="2" eb="4">
      <t>バンゴウ</t>
    </rPh>
    <rPh sb="4" eb="5">
      <t>オヨ</t>
    </rPh>
    <rPh sb="6" eb="9">
      <t>ネンガッピ</t>
    </rPh>
    <phoneticPr fontId="3"/>
  </si>
  <si>
    <t>様式第八十七（第百六十条関係）</t>
    <rPh sb="0" eb="2">
      <t>ヨウシキ</t>
    </rPh>
    <rPh sb="2" eb="3">
      <t>ダイ</t>
    </rPh>
    <rPh sb="3" eb="6">
      <t>ハチジュウナナ</t>
    </rPh>
    <rPh sb="7" eb="8">
      <t>ダイ</t>
    </rPh>
    <rPh sb="8" eb="12">
      <t>ヒャクロクジュウジョウ</t>
    </rPh>
    <rPh sb="12" eb="14">
      <t>カンケイ</t>
    </rPh>
    <phoneticPr fontId="3"/>
  </si>
  <si>
    <t>㎡</t>
    <phoneticPr fontId="3"/>
  </si>
  <si>
    <t>．</t>
    <phoneticPr fontId="3"/>
  </si>
  <si>
    <t>］</t>
    <phoneticPr fontId="3"/>
  </si>
  <si>
    <t>[</t>
    <phoneticPr fontId="3"/>
  </si>
  <si>
    <t>]</t>
    <phoneticPr fontId="3"/>
  </si>
  <si>
    <t>拘禁刑以上の刑に処せられ、その執行を終わり、又は執行を受けることがなくなつた後、３年を経過していない者</t>
    <phoneticPr fontId="3"/>
  </si>
  <si>
    <t>法第75条の２第１項の規定により登録を取り消され、取消しの日から３年を経過していない者</t>
    <phoneticPr fontId="3"/>
  </si>
  <si>
    <t>その他(</t>
    <phoneticPr fontId="3"/>
  </si>
  <si>
    <t>)</t>
    <phoneticPr fontId="3"/>
  </si>
  <si>
    <t>【別に設置した保管場所</t>
    <phoneticPr fontId="3"/>
  </si>
  <si>
    <t>NM_個別情報_保管場所を含む面積_整数1</t>
  </si>
  <si>
    <t>NM_個別情報_保管場所を含む面積_整数2</t>
  </si>
  <si>
    <t>NM_個別情報_保管場所を含む面積_整数3</t>
  </si>
  <si>
    <t>NM_個別情報_保管場所を含む面積_整数4</t>
  </si>
  <si>
    <t>NM_個別情報_保管場所を含む面積_小数1</t>
    <rPh sb="18" eb="20">
      <t>ショウスウ</t>
    </rPh>
    <phoneticPr fontId="3"/>
  </si>
  <si>
    <t>NM_個別情報_保管場所面積_整数1</t>
  </si>
  <si>
    <t>NM_個別情報_保管場所面積_整数2</t>
  </si>
  <si>
    <t>NM_個別情報_保管場所面積_整数3</t>
  </si>
  <si>
    <t>NM_個別情報_保管場所面積_整数4</t>
  </si>
  <si>
    <t>NM_個別情報_保管場所面積_小数1</t>
    <rPh sb="15" eb="17">
      <t>ショウスウ</t>
    </rPh>
    <phoneticPr fontId="3"/>
  </si>
  <si>
    <t>様式第九十(第百七十八条関係)</t>
    <rPh sb="0" eb="2">
      <t>ヨウシキ</t>
    </rPh>
    <rPh sb="2" eb="3">
      <t>ダイ</t>
    </rPh>
    <rPh sb="3" eb="5">
      <t>キュウジュウ</t>
    </rPh>
    <rPh sb="6" eb="7">
      <t>ダイ</t>
    </rPh>
    <rPh sb="7" eb="8">
      <t>ヒャク</t>
    </rPh>
    <rPh sb="8" eb="11">
      <t>ナナジュウハチ</t>
    </rPh>
    <rPh sb="11" eb="12">
      <t>ジョウ</t>
    </rPh>
    <rPh sb="12" eb="14">
      <t>カンケイ</t>
    </rPh>
    <phoneticPr fontId="3"/>
  </si>
  <si>
    <t xml:space="preserve"> の許可の更新を申請します。</t>
    <rPh sb="2" eb="4">
      <t>キョカ</t>
    </rPh>
    <rPh sb="5" eb="7">
      <t>コウシン</t>
    </rPh>
    <rPh sb="8" eb="10">
      <t>シンセイ</t>
    </rPh>
    <phoneticPr fontId="3"/>
  </si>
  <si>
    <t>休止年月日</t>
    <rPh sb="0" eb="2">
      <t>キュウシ</t>
    </rPh>
    <rPh sb="2" eb="5">
      <t>ネンガッピ</t>
    </rPh>
    <phoneticPr fontId="3"/>
  </si>
  <si>
    <t>廃止年月日</t>
    <rPh sb="0" eb="2">
      <t>ハイシ</t>
    </rPh>
    <rPh sb="2" eb="5">
      <t>ネンガッピ</t>
    </rPh>
    <phoneticPr fontId="3"/>
  </si>
  <si>
    <t>開</t>
    <rPh sb="0" eb="1">
      <t>カイ</t>
    </rPh>
    <phoneticPr fontId="3"/>
  </si>
  <si>
    <t>再開年月日</t>
    <rPh sb="0" eb="2">
      <t>サイカイ</t>
    </rPh>
    <rPh sb="2" eb="5">
      <t>ネンガッピ</t>
    </rPh>
    <phoneticPr fontId="3"/>
  </si>
  <si>
    <t>許可番号、認定番号、登録番号、基準適合証番号又は基準確認証番号及び年月日</t>
    <rPh sb="0" eb="4">
      <t>キョカバンゴウ</t>
    </rPh>
    <rPh sb="5" eb="7">
      <t>ニンテイ</t>
    </rPh>
    <rPh sb="7" eb="9">
      <t>バンゴウ</t>
    </rPh>
    <rPh sb="10" eb="11">
      <t>ノボル</t>
    </rPh>
    <phoneticPr fontId="3"/>
  </si>
  <si>
    <t>変　　更　　前</t>
    <rPh sb="0" eb="1">
      <t>ヘン</t>
    </rPh>
    <rPh sb="3" eb="4">
      <t>サラ</t>
    </rPh>
    <rPh sb="6" eb="7">
      <t>マエ</t>
    </rPh>
    <phoneticPr fontId="3"/>
  </si>
  <si>
    <t>変　　更　　後</t>
    <rPh sb="0" eb="1">
      <t>ヘン</t>
    </rPh>
    <rPh sb="3" eb="4">
      <t>サラ</t>
    </rPh>
    <rPh sb="6" eb="7">
      <t>アト</t>
    </rPh>
    <phoneticPr fontId="3"/>
  </si>
  <si>
    <t>事　　　　項</t>
    <rPh sb="0" eb="1">
      <t>コト</t>
    </rPh>
    <rPh sb="5" eb="6">
      <t>コウ</t>
    </rPh>
    <phoneticPr fontId="3"/>
  </si>
  <si>
    <t>選択中</t>
    <rPh sb="0" eb="3">
      <t>センタクチュウ</t>
    </rPh>
    <phoneticPr fontId="3"/>
  </si>
  <si>
    <t>役員１１</t>
    <rPh sb="0" eb="2">
      <t>ヤクイン</t>
    </rPh>
    <phoneticPr fontId="3"/>
  </si>
  <si>
    <t>役員１２</t>
    <rPh sb="0" eb="2">
      <t>ヤクイン</t>
    </rPh>
    <phoneticPr fontId="3"/>
  </si>
  <si>
    <t>役員１３</t>
    <rPh sb="0" eb="2">
      <t>ヤクイン</t>
    </rPh>
    <phoneticPr fontId="3"/>
  </si>
  <si>
    <t>役員１４</t>
    <rPh sb="0" eb="2">
      <t>ヤクイン</t>
    </rPh>
    <phoneticPr fontId="3"/>
  </si>
  <si>
    <t>役員１５</t>
    <rPh sb="0" eb="2">
      <t>ヤクイン</t>
    </rPh>
    <phoneticPr fontId="3"/>
  </si>
  <si>
    <t>役員１６</t>
    <rPh sb="0" eb="2">
      <t>ヤクイン</t>
    </rPh>
    <phoneticPr fontId="3"/>
  </si>
  <si>
    <t>役員１７</t>
    <rPh sb="0" eb="2">
      <t>ヤクイン</t>
    </rPh>
    <phoneticPr fontId="3"/>
  </si>
  <si>
    <t>役員１８</t>
    <rPh sb="0" eb="2">
      <t>ヤクイン</t>
    </rPh>
    <phoneticPr fontId="3"/>
  </si>
  <si>
    <t>役員１９</t>
    <rPh sb="0" eb="2">
      <t>ヤクイン</t>
    </rPh>
    <phoneticPr fontId="3"/>
  </si>
  <si>
    <t>役員２０</t>
    <rPh sb="0" eb="2">
      <t>ヤクイン</t>
    </rPh>
    <phoneticPr fontId="3"/>
  </si>
  <si>
    <t>NM_役員１１_氏名</t>
    <phoneticPr fontId="3"/>
  </si>
  <si>
    <t>NM_役員１１_申請者</t>
    <phoneticPr fontId="3"/>
  </si>
  <si>
    <t>NM_役員１１_着任年月日_元号</t>
    <phoneticPr fontId="3"/>
  </si>
  <si>
    <t>NM_役員１１_着任年月日_年</t>
    <phoneticPr fontId="3"/>
  </si>
  <si>
    <t>NM_役員１１_着任年月日_月</t>
    <phoneticPr fontId="3"/>
  </si>
  <si>
    <t>NM_役員１１_着任年月日_日</t>
    <phoneticPr fontId="3"/>
  </si>
  <si>
    <t>NM_役員１１_退任年月日_元号</t>
    <phoneticPr fontId="3"/>
  </si>
  <si>
    <t>NM_役員１１_退任年月日_年</t>
    <phoneticPr fontId="3"/>
  </si>
  <si>
    <t>NM_役員１１_退任年月日_月</t>
    <phoneticPr fontId="3"/>
  </si>
  <si>
    <t>NM_役員１１_退任年月日_日</t>
    <phoneticPr fontId="3"/>
  </si>
  <si>
    <t>NM_役員１１_役職</t>
    <phoneticPr fontId="3"/>
  </si>
  <si>
    <t>NM_役員１１_役職その他</t>
    <phoneticPr fontId="3"/>
  </si>
  <si>
    <t>NM_役員１１_備考</t>
    <phoneticPr fontId="3"/>
  </si>
  <si>
    <t>年</t>
    <phoneticPr fontId="3"/>
  </si>
  <si>
    <t>月</t>
    <phoneticPr fontId="3"/>
  </si>
  <si>
    <t>日</t>
    <phoneticPr fontId="3"/>
  </si>
  <si>
    <t>NM_役員１２_氏名</t>
    <phoneticPr fontId="3"/>
  </si>
  <si>
    <t>NM_役員１２_申請者</t>
    <phoneticPr fontId="3"/>
  </si>
  <si>
    <t>NM_役員１２_着任年月日_元号</t>
    <phoneticPr fontId="3"/>
  </si>
  <si>
    <t>NM_役員１２_着任年月日_年</t>
    <phoneticPr fontId="3"/>
  </si>
  <si>
    <t>NM_役員１２_着任年月日_月</t>
    <phoneticPr fontId="3"/>
  </si>
  <si>
    <t>NM_役員１２_着任年月日_日</t>
    <phoneticPr fontId="3"/>
  </si>
  <si>
    <t>NM_役員１２_退任年月日_元号</t>
    <phoneticPr fontId="3"/>
  </si>
  <si>
    <t>NM_役員１２_退任年月日_年</t>
    <phoneticPr fontId="3"/>
  </si>
  <si>
    <t>NM_役員１２_退任年月日_月</t>
    <phoneticPr fontId="3"/>
  </si>
  <si>
    <t>NM_役員１２_退任年月日_日</t>
    <phoneticPr fontId="3"/>
  </si>
  <si>
    <t>NM_役員１２_役職</t>
    <phoneticPr fontId="3"/>
  </si>
  <si>
    <t>NM_役員１２_役職その他</t>
    <phoneticPr fontId="3"/>
  </si>
  <si>
    <t>NM_役員１２_備考</t>
    <phoneticPr fontId="3"/>
  </si>
  <si>
    <t>NM_役員１３_氏名</t>
    <phoneticPr fontId="3"/>
  </si>
  <si>
    <t>NM_役員１３_申請者</t>
    <phoneticPr fontId="3"/>
  </si>
  <si>
    <t>NM_役員１３_着任年月日_元号</t>
    <phoneticPr fontId="3"/>
  </si>
  <si>
    <t>NM_役員１３_着任年月日_年</t>
    <phoneticPr fontId="3"/>
  </si>
  <si>
    <t>NM_役員１３_着任年月日_月</t>
    <phoneticPr fontId="3"/>
  </si>
  <si>
    <t>NM_役員１３_着任年月日_日</t>
    <phoneticPr fontId="3"/>
  </si>
  <si>
    <t>NM_役員１３_退任年月日_元号</t>
    <phoneticPr fontId="3"/>
  </si>
  <si>
    <t>NM_役員１３_退任年月日_年</t>
    <phoneticPr fontId="3"/>
  </si>
  <si>
    <t>NM_役員１３_退任年月日_月</t>
    <phoneticPr fontId="3"/>
  </si>
  <si>
    <t>NM_役員１３_退任年月日_日</t>
    <phoneticPr fontId="3"/>
  </si>
  <si>
    <t>NM_役員１３_役職</t>
    <phoneticPr fontId="3"/>
  </si>
  <si>
    <t>NM_役員１３_役職その他</t>
    <phoneticPr fontId="3"/>
  </si>
  <si>
    <t>NM_役員１３_備考</t>
    <phoneticPr fontId="3"/>
  </si>
  <si>
    <t>NM_役員１４_氏名</t>
    <phoneticPr fontId="3"/>
  </si>
  <si>
    <t>NM_役員１４_申請者</t>
    <phoneticPr fontId="3"/>
  </si>
  <si>
    <t>NM_役員１４_着任年月日_元号</t>
    <phoneticPr fontId="3"/>
  </si>
  <si>
    <t>NM_役員１４_着任年月日_年</t>
    <phoneticPr fontId="3"/>
  </si>
  <si>
    <t>NM_役員１４_着任年月日_月</t>
    <phoneticPr fontId="3"/>
  </si>
  <si>
    <t>NM_役員１４_着任年月日_日</t>
    <phoneticPr fontId="3"/>
  </si>
  <si>
    <t>NM_役員１４_退任年月日_元号</t>
    <phoneticPr fontId="3"/>
  </si>
  <si>
    <t>NM_役員１４_退任年月日_年</t>
    <phoneticPr fontId="3"/>
  </si>
  <si>
    <t>NM_役員１４_退任年月日_月</t>
    <phoneticPr fontId="3"/>
  </si>
  <si>
    <t>NM_役員１４_退任年月日_日</t>
    <phoneticPr fontId="3"/>
  </si>
  <si>
    <t>NM_役員１４_役職</t>
    <phoneticPr fontId="3"/>
  </si>
  <si>
    <t>NM_役員１４_役職その他</t>
    <phoneticPr fontId="3"/>
  </si>
  <si>
    <t>NM_役員１４_備考</t>
    <phoneticPr fontId="3"/>
  </si>
  <si>
    <t>NM_役員１５_氏名</t>
    <phoneticPr fontId="3"/>
  </si>
  <si>
    <t>NM_役員１５_申請者</t>
    <phoneticPr fontId="3"/>
  </si>
  <si>
    <t>NM_役員１５_着任年月日_元号</t>
    <phoneticPr fontId="3"/>
  </si>
  <si>
    <t>NM_役員１５_着任年月日_年</t>
    <phoneticPr fontId="3"/>
  </si>
  <si>
    <t>NM_役員１５_着任年月日_月</t>
    <phoneticPr fontId="3"/>
  </si>
  <si>
    <t>NM_役員１５_着任年月日_日</t>
    <phoneticPr fontId="3"/>
  </si>
  <si>
    <t>NM_役員１５_退任年月日_元号</t>
    <phoneticPr fontId="3"/>
  </si>
  <si>
    <t>NM_役員１５_退任年月日_年</t>
    <phoneticPr fontId="3"/>
  </si>
  <si>
    <t>NM_役員１５_退任年月日_月</t>
    <phoneticPr fontId="3"/>
  </si>
  <si>
    <t>NM_役員１５_退任年月日_日</t>
    <phoneticPr fontId="3"/>
  </si>
  <si>
    <t>NM_役員１５_役職</t>
    <phoneticPr fontId="3"/>
  </si>
  <si>
    <t>NM_役員１５_役職その他</t>
    <phoneticPr fontId="3"/>
  </si>
  <si>
    <t>NM_役員１５_備考</t>
    <phoneticPr fontId="3"/>
  </si>
  <si>
    <t>NM_役員１６_氏名</t>
    <phoneticPr fontId="3"/>
  </si>
  <si>
    <t>NM_役員１６_申請者</t>
    <phoneticPr fontId="3"/>
  </si>
  <si>
    <t>NM_役員１６_着任年月日_元号</t>
    <phoneticPr fontId="3"/>
  </si>
  <si>
    <t>NM_役員１６_着任年月日_年</t>
    <phoneticPr fontId="3"/>
  </si>
  <si>
    <t>NM_役員１６_着任年月日_月</t>
    <phoneticPr fontId="3"/>
  </si>
  <si>
    <t>NM_役員１６_着任年月日_日</t>
    <phoneticPr fontId="3"/>
  </si>
  <si>
    <t>NM_役員１６_退任年月日_元号</t>
    <phoneticPr fontId="3"/>
  </si>
  <si>
    <t>NM_役員１６_退任年月日_年</t>
    <phoneticPr fontId="3"/>
  </si>
  <si>
    <t>NM_役員１６_退任年月日_月</t>
    <phoneticPr fontId="3"/>
  </si>
  <si>
    <t>NM_役員１６_退任年月日_日</t>
    <phoneticPr fontId="3"/>
  </si>
  <si>
    <t>NM_役員１６_役職</t>
    <phoneticPr fontId="3"/>
  </si>
  <si>
    <t>NM_役員１６_役職その他</t>
    <phoneticPr fontId="3"/>
  </si>
  <si>
    <t>NM_役員１６_備考</t>
    <phoneticPr fontId="3"/>
  </si>
  <si>
    <t>NM_役員１７_氏名</t>
    <phoneticPr fontId="3"/>
  </si>
  <si>
    <t>NM_役員１７_申請者</t>
    <phoneticPr fontId="3"/>
  </si>
  <si>
    <t>NM_役員１７_着任年月日_元号</t>
    <phoneticPr fontId="3"/>
  </si>
  <si>
    <t>NM_役員１７_着任年月日_年</t>
    <phoneticPr fontId="3"/>
  </si>
  <si>
    <t>NM_役員１７_着任年月日_月</t>
    <phoneticPr fontId="3"/>
  </si>
  <si>
    <t>NM_役員１７_着任年月日_日</t>
    <phoneticPr fontId="3"/>
  </si>
  <si>
    <t>NM_役員１７_退任年月日_元号</t>
    <phoneticPr fontId="3"/>
  </si>
  <si>
    <t>NM_役員１７_退任年月日_年</t>
    <phoneticPr fontId="3"/>
  </si>
  <si>
    <t>NM_役員１７_退任年月日_月</t>
    <phoneticPr fontId="3"/>
  </si>
  <si>
    <t>NM_役員１７_退任年月日_日</t>
    <phoneticPr fontId="3"/>
  </si>
  <si>
    <t>NM_役員１７_役職</t>
    <phoneticPr fontId="3"/>
  </si>
  <si>
    <t>NM_役員１７_役職その他</t>
    <phoneticPr fontId="3"/>
  </si>
  <si>
    <t>NM_役員１７_備考</t>
    <phoneticPr fontId="3"/>
  </si>
  <si>
    <t>NM_役員１８_氏名</t>
    <phoneticPr fontId="3"/>
  </si>
  <si>
    <t>NM_役員１８_申請者</t>
    <phoneticPr fontId="3"/>
  </si>
  <si>
    <t>NM_役員１８_着任年月日_元号</t>
    <phoneticPr fontId="3"/>
  </si>
  <si>
    <t>NM_役員１８_着任年月日_年</t>
    <phoneticPr fontId="3"/>
  </si>
  <si>
    <t>NM_役員１８_着任年月日_月</t>
    <phoneticPr fontId="3"/>
  </si>
  <si>
    <t>NM_役員１８_着任年月日_日</t>
    <phoneticPr fontId="3"/>
  </si>
  <si>
    <t>NM_役員１８_退任年月日_元号</t>
    <phoneticPr fontId="3"/>
  </si>
  <si>
    <t>NM_役員１８_退任年月日_年</t>
    <phoneticPr fontId="3"/>
  </si>
  <si>
    <t>NM_役員１８_退任年月日_月</t>
    <phoneticPr fontId="3"/>
  </si>
  <si>
    <t>NM_役員１８_退任年月日_日</t>
    <phoneticPr fontId="3"/>
  </si>
  <si>
    <t>NM_役員１８_役職</t>
    <phoneticPr fontId="3"/>
  </si>
  <si>
    <t>NM_役員１８_役職その他</t>
    <phoneticPr fontId="3"/>
  </si>
  <si>
    <t>NM_役員１８_備考</t>
    <phoneticPr fontId="3"/>
  </si>
  <si>
    <t>NM_役員１９_氏名</t>
    <phoneticPr fontId="3"/>
  </si>
  <si>
    <t>NM_役員１９_申請者</t>
    <phoneticPr fontId="3"/>
  </si>
  <si>
    <t>NM_役員１９_着任年月日_元号</t>
    <phoneticPr fontId="3"/>
  </si>
  <si>
    <t>NM_役員１９_着任年月日_年</t>
    <phoneticPr fontId="3"/>
  </si>
  <si>
    <t>NM_役員１９_着任年月日_月</t>
    <phoneticPr fontId="3"/>
  </si>
  <si>
    <t>NM_役員１９_着任年月日_日</t>
    <phoneticPr fontId="3"/>
  </si>
  <si>
    <t>NM_役員１９_退任年月日_元号</t>
    <phoneticPr fontId="3"/>
  </si>
  <si>
    <t>NM_役員１９_退任年月日_年</t>
    <phoneticPr fontId="3"/>
  </si>
  <si>
    <t>NM_役員１９_退任年月日_月</t>
    <phoneticPr fontId="3"/>
  </si>
  <si>
    <t>NM_役員１９_退任年月日_日</t>
    <phoneticPr fontId="3"/>
  </si>
  <si>
    <t>NM_役員１９_役職</t>
    <phoneticPr fontId="3"/>
  </si>
  <si>
    <t>NM_役員１９_役職その他</t>
    <phoneticPr fontId="3"/>
  </si>
  <si>
    <t>NM_役員１９_備考</t>
    <phoneticPr fontId="3"/>
  </si>
  <si>
    <t>NM_役員２０_氏名</t>
    <phoneticPr fontId="3"/>
  </si>
  <si>
    <t>NM_役員２０_申請者</t>
    <phoneticPr fontId="3"/>
  </si>
  <si>
    <t>NM_役員２０_着任年月日_元号</t>
    <phoneticPr fontId="3"/>
  </si>
  <si>
    <t>NM_役員２０_着任年月日_年</t>
    <phoneticPr fontId="3"/>
  </si>
  <si>
    <t>NM_役員２０_着任年月日_月</t>
    <phoneticPr fontId="3"/>
  </si>
  <si>
    <t>NM_役員２０_着任年月日_日</t>
    <phoneticPr fontId="3"/>
  </si>
  <si>
    <t>NM_役員２０_退任年月日_元号</t>
    <phoneticPr fontId="3"/>
  </si>
  <si>
    <t>NM_役員２０_退任年月日_年</t>
    <phoneticPr fontId="3"/>
  </si>
  <si>
    <t>NM_役員２０_退任年月日_月</t>
    <phoneticPr fontId="3"/>
  </si>
  <si>
    <t>NM_役員２０_退任年月日_日</t>
    <phoneticPr fontId="3"/>
  </si>
  <si>
    <t>NM_役員２０_役職</t>
    <phoneticPr fontId="3"/>
  </si>
  <si>
    <t>NM_役員２０_役職その他</t>
    <phoneticPr fontId="3"/>
  </si>
  <si>
    <t>NM_役員２０_備考</t>
    <phoneticPr fontId="3"/>
  </si>
  <si>
    <t>麻薬小売業者間譲渡</t>
    <rPh sb="0" eb="2">
      <t>マヤク</t>
    </rPh>
    <rPh sb="2" eb="5">
      <t>コウリギョウ</t>
    </rPh>
    <rPh sb="5" eb="6">
      <t>シャ</t>
    </rPh>
    <rPh sb="6" eb="7">
      <t>アイダ</t>
    </rPh>
    <rPh sb="7" eb="9">
      <t>ジョウト</t>
    </rPh>
    <phoneticPr fontId="3"/>
  </si>
  <si>
    <t>放射性医薬品</t>
    <rPh sb="0" eb="3">
      <t>ホウシャセイ</t>
    </rPh>
    <rPh sb="3" eb="6">
      <t>イヤクヒン</t>
    </rPh>
    <phoneticPr fontId="3"/>
  </si>
  <si>
    <t>放射性医薬品_種類</t>
    <rPh sb="0" eb="6">
      <t>ホウシャセイイヤクヒン</t>
    </rPh>
    <rPh sb="7" eb="9">
      <t>シュルイ</t>
    </rPh>
    <phoneticPr fontId="3"/>
  </si>
  <si>
    <t>YAG010_02F</t>
    <phoneticPr fontId="3"/>
  </si>
  <si>
    <t>CMayaku</t>
    <phoneticPr fontId="3"/>
  </si>
  <si>
    <t>ChkKohsei</t>
    <phoneticPr fontId="3"/>
  </si>
  <si>
    <t>ChkHousha</t>
    <phoneticPr fontId="3"/>
  </si>
  <si>
    <t>txtHousha</t>
    <phoneticPr fontId="3"/>
  </si>
  <si>
    <t>NM_麻薬小売業</t>
    <rPh sb="3" eb="8">
      <t>マヤクコウリギョウ</t>
    </rPh>
    <phoneticPr fontId="3"/>
  </si>
  <si>
    <t>NM_麻薬小売業者間譲渡</t>
    <rPh sb="3" eb="5">
      <t>マヤク</t>
    </rPh>
    <rPh sb="5" eb="8">
      <t>コウリギョウ</t>
    </rPh>
    <rPh sb="8" eb="9">
      <t>シャ</t>
    </rPh>
    <rPh sb="9" eb="10">
      <t>アイダ</t>
    </rPh>
    <rPh sb="10" eb="12">
      <t>ジョウト</t>
    </rPh>
    <phoneticPr fontId="3"/>
  </si>
  <si>
    <t>NM_放射性医薬品</t>
    <rPh sb="3" eb="6">
      <t>ホウシャセイ</t>
    </rPh>
    <rPh sb="6" eb="9">
      <t>イヤクヒン</t>
    </rPh>
    <phoneticPr fontId="3"/>
  </si>
  <si>
    <t>NM_放射性医薬品_種類</t>
    <rPh sb="3" eb="9">
      <t>ホウシャセイイヤクヒン</t>
    </rPh>
    <rPh sb="10" eb="12">
      <t>シュルイ</t>
    </rPh>
    <phoneticPr fontId="3"/>
  </si>
  <si>
    <t>_Ta</t>
    <phoneticPr fontId="3"/>
  </si>
  <si>
    <t>_YakuinG</t>
  </si>
  <si>
    <t xml:space="preserve">
管理者１</t>
    <rPh sb="1" eb="4">
      <t>カンリシャ</t>
    </rPh>
    <phoneticPr fontId="3"/>
  </si>
  <si>
    <t xml:space="preserve">
管理者２</t>
    <rPh sb="1" eb="4">
      <t>カンリシャ</t>
    </rPh>
    <phoneticPr fontId="3"/>
  </si>
  <si>
    <t xml:space="preserve">
管理者３</t>
    <rPh sb="1" eb="4">
      <t>カンリシャ</t>
    </rPh>
    <phoneticPr fontId="3"/>
  </si>
  <si>
    <t xml:space="preserve">
管理者４</t>
    <rPh sb="1" eb="4">
      <t>カンリシャ</t>
    </rPh>
    <phoneticPr fontId="3"/>
  </si>
  <si>
    <t xml:space="preserve">
管理者５</t>
    <rPh sb="1" eb="4">
      <t>カンリシャ</t>
    </rPh>
    <phoneticPr fontId="3"/>
  </si>
  <si>
    <t xml:space="preserve">
管理者６</t>
    <rPh sb="1" eb="4">
      <t>カンリシャ</t>
    </rPh>
    <phoneticPr fontId="3"/>
  </si>
  <si>
    <t xml:space="preserve">
管理者７</t>
    <rPh sb="1" eb="4">
      <t>カンリシャ</t>
    </rPh>
    <phoneticPr fontId="3"/>
  </si>
  <si>
    <t xml:space="preserve">
管理者８</t>
    <rPh sb="1" eb="4">
      <t>カンリシャ</t>
    </rPh>
    <phoneticPr fontId="3"/>
  </si>
  <si>
    <t xml:space="preserve">
管理者９</t>
    <rPh sb="1" eb="4">
      <t>カンリシャ</t>
    </rPh>
    <phoneticPr fontId="3"/>
  </si>
  <si>
    <t xml:space="preserve">
管理者１０</t>
    <rPh sb="1" eb="4">
      <t>カンリシャ</t>
    </rPh>
    <phoneticPr fontId="3"/>
  </si>
  <si>
    <t xml:space="preserve">
管理者１１</t>
    <rPh sb="1" eb="4">
      <t>カンリシャ</t>
    </rPh>
    <phoneticPr fontId="3"/>
  </si>
  <si>
    <t xml:space="preserve">
管理者１２</t>
    <rPh sb="1" eb="4">
      <t>カンリシャ</t>
    </rPh>
    <phoneticPr fontId="3"/>
  </si>
  <si>
    <t xml:space="preserve">
管理者１３</t>
    <rPh sb="1" eb="4">
      <t>カンリシャ</t>
    </rPh>
    <phoneticPr fontId="3"/>
  </si>
  <si>
    <t xml:space="preserve">
管理者１４</t>
    <rPh sb="1" eb="4">
      <t>カンリシャ</t>
    </rPh>
    <phoneticPr fontId="3"/>
  </si>
  <si>
    <t xml:space="preserve">
管理者１５</t>
    <rPh sb="1" eb="4">
      <t>カンリシャ</t>
    </rPh>
    <phoneticPr fontId="3"/>
  </si>
  <si>
    <t xml:space="preserve">
管理者１６</t>
    <rPh sb="1" eb="4">
      <t>カンリシャ</t>
    </rPh>
    <phoneticPr fontId="3"/>
  </si>
  <si>
    <t xml:space="preserve">
管理者１７</t>
    <rPh sb="1" eb="4">
      <t>カンリシャ</t>
    </rPh>
    <phoneticPr fontId="3"/>
  </si>
  <si>
    <t xml:space="preserve">
管理者１８</t>
    <rPh sb="1" eb="4">
      <t>カンリシャ</t>
    </rPh>
    <phoneticPr fontId="3"/>
  </si>
  <si>
    <t xml:space="preserve">
管理者１９</t>
    <rPh sb="1" eb="4">
      <t>カンリシャ</t>
    </rPh>
    <phoneticPr fontId="3"/>
  </si>
  <si>
    <t xml:space="preserve">
管理者２０</t>
    <rPh sb="1" eb="4">
      <t>カンリシャ</t>
    </rPh>
    <phoneticPr fontId="3"/>
  </si>
  <si>
    <t>医薬部外品</t>
    <rPh sb="0" eb="5">
      <t>イヤクブガイヒン</t>
    </rPh>
    <phoneticPr fontId="3"/>
  </si>
  <si>
    <t>化粧品</t>
    <rPh sb="0" eb="3">
      <t>ケショウヒン</t>
    </rPh>
    <phoneticPr fontId="3"/>
  </si>
  <si>
    <t>一般医療機器</t>
    <rPh sb="0" eb="6">
      <t>イッパンイリョウキキ</t>
    </rPh>
    <phoneticPr fontId="3"/>
  </si>
  <si>
    <t>兼営事業</t>
    <rPh sb="0" eb="4">
      <t>ケンエイジギョウ</t>
    </rPh>
    <phoneticPr fontId="3"/>
  </si>
  <si>
    <t>※該当する項目がない場合、
その他に☑し下に記入すること。</t>
    <rPh sb="1" eb="3">
      <t>ガイトウ</t>
    </rPh>
    <rPh sb="5" eb="7">
      <t>コウモク</t>
    </rPh>
    <rPh sb="10" eb="12">
      <t>バアイ</t>
    </rPh>
    <rPh sb="16" eb="17">
      <t>タ</t>
    </rPh>
    <rPh sb="20" eb="21">
      <t>シタ</t>
    </rPh>
    <rPh sb="22" eb="24">
      <t>キニュウ</t>
    </rPh>
    <phoneticPr fontId="3"/>
  </si>
  <si>
    <r>
      <rPr>
        <sz val="9"/>
        <color theme="1"/>
        <rFont val="ＭＳ 明朝"/>
        <family val="1"/>
        <charset val="128"/>
      </rPr>
      <t>氏名</t>
    </r>
    <r>
      <rPr>
        <sz val="8"/>
        <color theme="1"/>
        <rFont val="ＭＳ 明朝"/>
        <family val="1"/>
        <charset val="128"/>
      </rPr>
      <t>※法人の場合、法人名</t>
    </r>
    <rPh sb="0" eb="2">
      <t>シメイ</t>
    </rPh>
    <rPh sb="3" eb="5">
      <t>ホウジン</t>
    </rPh>
    <rPh sb="6" eb="8">
      <t>バアイ</t>
    </rPh>
    <rPh sb="9" eb="12">
      <t>ホウジンメイ</t>
    </rPh>
    <phoneticPr fontId="3"/>
  </si>
  <si>
    <r>
      <rPr>
        <sz val="9"/>
        <color theme="1"/>
        <rFont val="ＭＳ 明朝"/>
        <family val="1"/>
        <charset val="128"/>
      </rP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</si>
  <si>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01100001:高度管理営業管理者</t>
    <rPh sb="9" eb="18">
      <t>コウドカンリエイギョウカンリシャ</t>
    </rPh>
    <phoneticPr fontId="3"/>
  </si>
  <si>
    <t>店舗情報1</t>
    <rPh sb="2" eb="4">
      <t>ジョウホウ</t>
    </rPh>
    <phoneticPr fontId="3"/>
  </si>
  <si>
    <t>店舗情報2</t>
    <rPh sb="2" eb="4">
      <t>ジョウホウ</t>
    </rPh>
    <phoneticPr fontId="3"/>
  </si>
  <si>
    <t>店舗情報3</t>
    <rPh sb="2" eb="4">
      <t>ジョウホウ</t>
    </rPh>
    <phoneticPr fontId="3"/>
  </si>
  <si>
    <t>店舗情報4</t>
    <rPh sb="2" eb="4">
      <t>ジョウホウ</t>
    </rPh>
    <phoneticPr fontId="3"/>
  </si>
  <si>
    <t>店舗情報5</t>
    <rPh sb="2" eb="4">
      <t>ジョウホウ</t>
    </rPh>
    <phoneticPr fontId="3"/>
  </si>
  <si>
    <t>NM_従事者１_兼務管理店舗１_許可番号</t>
  </si>
  <si>
    <t>NM_従事者１_兼務管理店舗１_主に従事する店舗</t>
  </si>
  <si>
    <t>NM_従事者１_兼務管理店舗１_店舗名称</t>
  </si>
  <si>
    <t>NM_従事者１_兼務管理店舗１_店舗住所_郵便番号_左</t>
  </si>
  <si>
    <t>NM_従事者１_兼務管理店舗１_店舗住所_郵便番号_右</t>
  </si>
  <si>
    <t>NM_従事者１_兼務管理店舗１_店舗住所_都道府県</t>
  </si>
  <si>
    <t>NM_従事者１_兼務管理店舗１_店舗住所_市区町村</t>
  </si>
  <si>
    <t>NM_従事者１_兼務管理店舗１_店舗住所_字</t>
  </si>
  <si>
    <t>NM_従事者１_兼務管理店舗１_店舗住所_番地</t>
  </si>
  <si>
    <t>NM_従事者１_兼務管理店舗１_店舗住所_建物名</t>
  </si>
  <si>
    <t>NM_従事者１_兼務管理店舗２_許可番号</t>
  </si>
  <si>
    <t>NM_従事者１_兼務管理店舗２_主に従事する店舗</t>
  </si>
  <si>
    <t>NM_従事者１_兼務管理店舗２_店舗名称</t>
  </si>
  <si>
    <t>NM_従事者１_兼務管理店舗２_店舗住所_郵便番号_左</t>
  </si>
  <si>
    <t>NM_従事者１_兼務管理店舗２_店舗住所_郵便番号_右</t>
  </si>
  <si>
    <t>NM_従事者１_兼務管理店舗２_店舗住所_都道府県</t>
  </si>
  <si>
    <t>NM_従事者１_兼務管理店舗２_店舗住所_市区町村</t>
  </si>
  <si>
    <t>NM_従事者１_兼務管理店舗２_店舗住所_字</t>
  </si>
  <si>
    <t>NM_従事者１_兼務管理店舗２_店舗住所_番地</t>
  </si>
  <si>
    <t>NM_従事者１_兼務管理店舗２_店舗住所_建物名</t>
  </si>
  <si>
    <t>NM_従事者１_兼務管理店舗３_許可番号</t>
  </si>
  <si>
    <t>NM_従事者１_兼務管理店舗３_主に従事する店舗</t>
  </si>
  <si>
    <t>NM_従事者１_兼務管理店舗３_店舗名称</t>
  </si>
  <si>
    <t>NM_従事者１_兼務管理店舗３_店舗住所_郵便番号_左</t>
  </si>
  <si>
    <t>NM_従事者１_兼務管理店舗３_店舗住所_郵便番号_右</t>
  </si>
  <si>
    <t>NM_従事者１_兼務管理店舗３_店舗住所_都道府県</t>
  </si>
  <si>
    <t>NM_従事者１_兼務管理店舗３_店舗住所_市区町村</t>
  </si>
  <si>
    <t>NM_従事者１_兼務管理店舗３_店舗住所_字</t>
  </si>
  <si>
    <t>NM_従事者１_兼務管理店舗３_店舗住所_番地</t>
  </si>
  <si>
    <t>NM_従事者１_兼務管理店舗３_店舗住所_建物名</t>
  </si>
  <si>
    <t>NM_従事者１_兼務管理店舗４_許可番号</t>
  </si>
  <si>
    <t>NM_従事者１_兼務管理店舗４_主に従事する店舗</t>
  </si>
  <si>
    <t>NM_従事者１_兼務管理店舗４_店舗名称</t>
  </si>
  <si>
    <t>NM_従事者１_兼務管理店舗４_店舗住所_郵便番号_左</t>
  </si>
  <si>
    <t>NM_従事者１_兼務管理店舗４_店舗住所_郵便番号_右</t>
  </si>
  <si>
    <t>NM_従事者１_兼務管理店舗４_店舗住所_都道府県</t>
  </si>
  <si>
    <t>NM_従事者１_兼務管理店舗４_店舗住所_市区町村</t>
  </si>
  <si>
    <t>NM_従事者１_兼務管理店舗４_店舗住所_字</t>
  </si>
  <si>
    <t>NM_従事者１_兼務管理店舗４_店舗住所_番地</t>
  </si>
  <si>
    <t>NM_従事者１_兼務管理店舗４_店舗住所_建物名</t>
  </si>
  <si>
    <t>NM_従事者１_兼務管理店舗５_許可番号</t>
  </si>
  <si>
    <t>NM_従事者１_兼務管理店舗５_主に従事する店舗</t>
  </si>
  <si>
    <t>NM_従事者１_兼務管理店舗５_店舗名称</t>
  </si>
  <si>
    <t>NM_従事者１_兼務管理店舗５_店舗住所_郵便番号_左</t>
  </si>
  <si>
    <t>NM_従事者１_兼務管理店舗５_店舗住所_郵便番号_右</t>
  </si>
  <si>
    <t>NM_従事者１_兼務管理店舗５_店舗住所_都道府県</t>
  </si>
  <si>
    <t>NM_従事者１_兼務管理店舗５_店舗住所_市区町村</t>
  </si>
  <si>
    <t>NM_従事者１_兼務管理店舗５_店舗住所_字</t>
  </si>
  <si>
    <t>NM_従事者１_兼務管理店舗５_店舗住所_番地</t>
  </si>
  <si>
    <t>NM_従事者１_兼務管理店舗５_店舗住所_建物名</t>
  </si>
  <si>
    <t>業種</t>
    <rPh sb="0" eb="2">
      <t>ギョウシュ</t>
    </rPh>
    <phoneticPr fontId="3"/>
  </si>
  <si>
    <t>0101:販売・貸与業</t>
    <rPh sb="5" eb="7">
      <t>ハンバイ</t>
    </rPh>
    <rPh sb="8" eb="11">
      <t>タイヨギョウ</t>
    </rPh>
    <phoneticPr fontId="3"/>
  </si>
  <si>
    <t>0102:販売業</t>
    <rPh sb="5" eb="8">
      <t>ハンバイギョウ</t>
    </rPh>
    <phoneticPr fontId="3"/>
  </si>
  <si>
    <t>0103:貸与業</t>
    <rPh sb="5" eb="8">
      <t>タイヨギョウ</t>
    </rPh>
    <phoneticPr fontId="3"/>
  </si>
  <si>
    <t>NM_許可情報_業種</t>
    <rPh sb="8" eb="10">
      <t>ギョウシュ</t>
    </rPh>
    <phoneticPr fontId="3"/>
  </si>
  <si>
    <t>許可情報_業種</t>
    <rPh sb="0" eb="4">
      <t>キョカジョウホウ</t>
    </rPh>
    <rPh sb="5" eb="7">
      <t>ギョウシュ</t>
    </rPh>
    <phoneticPr fontId="3"/>
  </si>
  <si>
    <t>GyoshuCd</t>
    <phoneticPr fontId="3"/>
  </si>
  <si>
    <t>011000</t>
    <phoneticPr fontId="3"/>
  </si>
  <si>
    <t>NM_従事者２０_登録年月日_元号</t>
  </si>
  <si>
    <t>NM_従事者２０_登録年月日_年</t>
  </si>
  <si>
    <t>NM_従事者２０_登録年月日_月</t>
  </si>
  <si>
    <t>NM_従事者２０_登録年月日_日</t>
  </si>
  <si>
    <t>NM_従事者２０_登録販売者登録都道府県</t>
  </si>
  <si>
    <t>NM_従事者２０_従事者備考</t>
  </si>
  <si>
    <t>氏名(変更前)</t>
  </si>
  <si>
    <t>従事者１</t>
  </si>
  <si>
    <t>(変更前)</t>
  </si>
  <si>
    <t>従事者２</t>
  </si>
  <si>
    <t>従事者３</t>
  </si>
  <si>
    <t>従事者４</t>
  </si>
  <si>
    <t>従事者５</t>
  </si>
  <si>
    <t>従事者６</t>
  </si>
  <si>
    <t>従事者７</t>
  </si>
  <si>
    <t>従事者８</t>
  </si>
  <si>
    <t>従事者９</t>
  </si>
  <si>
    <t>従事者１０</t>
  </si>
  <si>
    <t>従事者１１</t>
  </si>
  <si>
    <t>従事者１２</t>
  </si>
  <si>
    <t>従事者１３</t>
  </si>
  <si>
    <t>従事者１４</t>
  </si>
  <si>
    <t>従事者１５</t>
  </si>
  <si>
    <t>従事者１６</t>
  </si>
  <si>
    <t>従事者１７</t>
  </si>
  <si>
    <t>従事者１８</t>
  </si>
  <si>
    <t>従事者１９</t>
  </si>
  <si>
    <t>従事者２０</t>
  </si>
  <si>
    <t>氏名_変更前</t>
    <phoneticPr fontId="3"/>
  </si>
  <si>
    <t>NM_役員１_氏名_変更前</t>
    <phoneticPr fontId="3"/>
  </si>
  <si>
    <t>NM_役員２_氏名_変更前</t>
    <phoneticPr fontId="3"/>
  </si>
  <si>
    <t>NM_役員３_氏名_変更前</t>
    <phoneticPr fontId="3"/>
  </si>
  <si>
    <t>NM_役員４_氏名_変更前</t>
    <phoneticPr fontId="3"/>
  </si>
  <si>
    <t>NM_役員５_氏名_変更前</t>
    <phoneticPr fontId="3"/>
  </si>
  <si>
    <t>NM_役員６_氏名_変更前</t>
    <phoneticPr fontId="3"/>
  </si>
  <si>
    <t>NM_役員７_氏名_変更前</t>
    <phoneticPr fontId="3"/>
  </si>
  <si>
    <t>NM_役員８_氏名_変更前</t>
    <phoneticPr fontId="3"/>
  </si>
  <si>
    <t>NM_役員９_氏名_変更前</t>
    <phoneticPr fontId="3"/>
  </si>
  <si>
    <t>NM_役員１０_氏名_変更前</t>
    <phoneticPr fontId="3"/>
  </si>
  <si>
    <t>NM_役員１１_氏名_変更前</t>
    <phoneticPr fontId="3"/>
  </si>
  <si>
    <t>NM_役員１２_氏名_変更前</t>
    <phoneticPr fontId="3"/>
  </si>
  <si>
    <t>NM_役員１３_氏名_変更前</t>
    <phoneticPr fontId="3"/>
  </si>
  <si>
    <t>NM_役員１４_氏名_変更前</t>
    <phoneticPr fontId="3"/>
  </si>
  <si>
    <t>NM_役員１５_氏名_変更前</t>
    <phoneticPr fontId="3"/>
  </si>
  <si>
    <t>NM_役員１６_氏名_変更前</t>
    <phoneticPr fontId="3"/>
  </si>
  <si>
    <t>NM_役員１７_氏名_変更前</t>
    <phoneticPr fontId="3"/>
  </si>
  <si>
    <t>NM_役員１８_氏名_変更前</t>
    <phoneticPr fontId="3"/>
  </si>
  <si>
    <t>NM_役員１９_氏名_変更前</t>
    <phoneticPr fontId="3"/>
  </si>
  <si>
    <t>NM_役員２０_氏名_変更前</t>
    <phoneticPr fontId="3"/>
  </si>
  <si>
    <t>備考_変更前</t>
    <phoneticPr fontId="3"/>
  </si>
  <si>
    <t>NM_従事者１_従事者備考_変更前</t>
    <phoneticPr fontId="3"/>
  </si>
  <si>
    <t>登録販売者登録都道府県_変更前</t>
    <phoneticPr fontId="3"/>
  </si>
  <si>
    <t>NM_従事者１_登録販売者登録都道府県_変更前</t>
    <phoneticPr fontId="3"/>
  </si>
  <si>
    <t>資格取得日_変更前</t>
    <phoneticPr fontId="3"/>
  </si>
  <si>
    <t>NM_従事者１_登録年月日_元号_変更前</t>
    <phoneticPr fontId="3"/>
  </si>
  <si>
    <t>NM_従事者１_登録年月日_年_変更前</t>
    <phoneticPr fontId="3"/>
  </si>
  <si>
    <t>NM_従事者１_登録年月日_月_変更前</t>
    <phoneticPr fontId="3"/>
  </si>
  <si>
    <t>NM_従事者１_登録年月日_日_変更前</t>
    <phoneticPr fontId="3"/>
  </si>
  <si>
    <t>資格番号3_変更前</t>
    <phoneticPr fontId="3"/>
  </si>
  <si>
    <t>NM_従事者１_登録番号３_変更前</t>
    <phoneticPr fontId="3"/>
  </si>
  <si>
    <t>資格番号2_変更前</t>
    <phoneticPr fontId="3"/>
  </si>
  <si>
    <t>NM_従事者１_登録番号２_変更前</t>
    <phoneticPr fontId="3"/>
  </si>
  <si>
    <t>資格番号1_変更前</t>
    <phoneticPr fontId="3"/>
  </si>
  <si>
    <t>NM_従事者１_登録番号１_変更前</t>
    <phoneticPr fontId="3"/>
  </si>
  <si>
    <t>生年月日_変更前</t>
    <phoneticPr fontId="3"/>
  </si>
  <si>
    <t>NM_従事者１_生年月日_元号_変更前</t>
    <phoneticPr fontId="3"/>
  </si>
  <si>
    <t>NM_従事者１_生年月日_年_変更前</t>
    <phoneticPr fontId="3"/>
  </si>
  <si>
    <t>NM_従事者１_生年月日_月_変更前</t>
    <phoneticPr fontId="3"/>
  </si>
  <si>
    <t>NM_従事者１_生年月日_日_変更前</t>
    <phoneticPr fontId="3"/>
  </si>
  <si>
    <t>気付_変更前</t>
    <phoneticPr fontId="3"/>
  </si>
  <si>
    <t>NM_従事者１_住所_建物名_変更前</t>
    <phoneticPr fontId="3"/>
  </si>
  <si>
    <t>番地_変更前</t>
    <phoneticPr fontId="3"/>
  </si>
  <si>
    <t>NM_従事者１_住所_番地_変更前</t>
    <phoneticPr fontId="3"/>
  </si>
  <si>
    <t>大字_変更前</t>
    <phoneticPr fontId="3"/>
  </si>
  <si>
    <t>NM_従事者１_住所_字_変更前</t>
    <phoneticPr fontId="3"/>
  </si>
  <si>
    <t>市町村_変更前</t>
    <phoneticPr fontId="3"/>
  </si>
  <si>
    <t>NM_従事者１_住所_市区町村_変更前</t>
    <phoneticPr fontId="3"/>
  </si>
  <si>
    <t>県_変更前</t>
    <phoneticPr fontId="3"/>
  </si>
  <si>
    <t>NM_従事者１_住所_都道府県_変更前</t>
    <phoneticPr fontId="3"/>
  </si>
  <si>
    <t>郵便番号_変更前</t>
    <phoneticPr fontId="3"/>
  </si>
  <si>
    <t>NM_従事者１_住所_郵便番号_左_変更前</t>
    <phoneticPr fontId="3"/>
  </si>
  <si>
    <t>NM_従事者１_住所_郵便番号_右_変更前</t>
    <phoneticPr fontId="3"/>
  </si>
  <si>
    <t>氏名カナ_変更前</t>
    <phoneticPr fontId="3"/>
  </si>
  <si>
    <t>NM_従事者１_氏名カナ_変更前</t>
    <phoneticPr fontId="3"/>
  </si>
  <si>
    <t>チェックボックス</t>
  </si>
  <si>
    <t>氏名_当て字_変更前</t>
    <phoneticPr fontId="3"/>
  </si>
  <si>
    <t>NM_従事者１_氏名_当て字_変更前</t>
    <phoneticPr fontId="3"/>
  </si>
  <si>
    <t>NM_従事者１_氏名_変更前</t>
    <phoneticPr fontId="3"/>
  </si>
  <si>
    <t>退任年月日_変更前</t>
    <phoneticPr fontId="3"/>
  </si>
  <si>
    <t>NM_従事者１_退任年月日_元号_変更前</t>
    <phoneticPr fontId="3"/>
  </si>
  <si>
    <t>NM_従事者１_退任年月日_年_変更前</t>
    <phoneticPr fontId="3"/>
  </si>
  <si>
    <t>NM_従事者１_退任年月日_月_変更前</t>
    <phoneticPr fontId="3"/>
  </si>
  <si>
    <t>NM_従事者１_退任年月日_日_変更前</t>
    <phoneticPr fontId="3"/>
  </si>
  <si>
    <t>着任年月日_変更前</t>
    <phoneticPr fontId="3"/>
  </si>
  <si>
    <t>NM_従事者１_就任年月日_元号_変更前</t>
    <phoneticPr fontId="3"/>
  </si>
  <si>
    <t>NM_従事者１_就任年月日_年_変更前</t>
    <phoneticPr fontId="3"/>
  </si>
  <si>
    <t>NM_従事者１_就任年月日_月_変更前</t>
    <phoneticPr fontId="3"/>
  </si>
  <si>
    <t>NM_従事者１_就任年月日_日_変更前</t>
    <phoneticPr fontId="3"/>
  </si>
  <si>
    <t>資格コード_変更前</t>
    <phoneticPr fontId="3"/>
  </si>
  <si>
    <t>NM_従事者１_資格_変更前</t>
    <phoneticPr fontId="3"/>
  </si>
  <si>
    <t>管理者区分コード_変更前</t>
    <phoneticPr fontId="3"/>
  </si>
  <si>
    <t>NM_従事者１_従事者区分_変更前</t>
    <phoneticPr fontId="3"/>
  </si>
  <si>
    <t>NM_従事者２０_従事者備考_変更前</t>
    <phoneticPr fontId="3"/>
  </si>
  <si>
    <t>NM_従事者２０_登録販売者登録都道府県_変更前</t>
    <phoneticPr fontId="3"/>
  </si>
  <si>
    <t>NM_従事者２０_登録年月日_元号_変更前</t>
    <phoneticPr fontId="3"/>
  </si>
  <si>
    <t>NM_従事者２０_登録年月日_年_変更前</t>
    <phoneticPr fontId="3"/>
  </si>
  <si>
    <t>NM_従事者２０_登録年月日_月_変更前</t>
    <phoneticPr fontId="3"/>
  </si>
  <si>
    <t>NM_従事者２０_登録年月日_日_変更前</t>
    <phoneticPr fontId="3"/>
  </si>
  <si>
    <t>NM_従事者２０_登録番号３_変更前</t>
    <phoneticPr fontId="3"/>
  </si>
  <si>
    <t>NM_従事者２０_登録番号２_変更前</t>
    <phoneticPr fontId="3"/>
  </si>
  <si>
    <t>NM_従事者２０_登録番号１_変更前</t>
    <phoneticPr fontId="3"/>
  </si>
  <si>
    <t>NM_従事者２０_生年月日_元号_変更前</t>
    <phoneticPr fontId="3"/>
  </si>
  <si>
    <t>NM_従事者２０_生年月日_年_変更前</t>
    <phoneticPr fontId="3"/>
  </si>
  <si>
    <t>NM_従事者２０_生年月日_月_変更前</t>
    <phoneticPr fontId="3"/>
  </si>
  <si>
    <t>NM_従事者２０_生年月日_日_変更前</t>
    <phoneticPr fontId="3"/>
  </si>
  <si>
    <t>NM_従事者２０_住所_建物名_変更前</t>
    <phoneticPr fontId="3"/>
  </si>
  <si>
    <t>NM_従事者２０_住所_番地_変更前</t>
    <phoneticPr fontId="3"/>
  </si>
  <si>
    <t>NM_従事者２０_住所_字_変更前</t>
    <phoneticPr fontId="3"/>
  </si>
  <si>
    <t>NM_従事者２０_住所_市区町村_変更前</t>
    <phoneticPr fontId="3"/>
  </si>
  <si>
    <t>NM_従事者２０_住所_都道府県_変更前</t>
    <phoneticPr fontId="3"/>
  </si>
  <si>
    <t>NM_従事者２０_住所_郵便番号_左_変更前</t>
    <phoneticPr fontId="3"/>
  </si>
  <si>
    <t>NM_従事者２０_住所_郵便番号_右_変更前</t>
    <phoneticPr fontId="3"/>
  </si>
  <si>
    <t>NM_従事者２０_氏名カナ_変更前</t>
    <phoneticPr fontId="3"/>
  </si>
  <si>
    <t>NM_従事者２０_氏名_当て字_変更前</t>
    <phoneticPr fontId="3"/>
  </si>
  <si>
    <t>NM_従事者２０_氏名_変更前</t>
    <phoneticPr fontId="3"/>
  </si>
  <si>
    <t>NM_従事者２０_退任年月日_元号_変更前</t>
    <phoneticPr fontId="3"/>
  </si>
  <si>
    <t>NM_従事者２０_退任年月日_年_変更前</t>
    <phoneticPr fontId="3"/>
  </si>
  <si>
    <t>NM_従事者２０_退任年月日_月_変更前</t>
    <phoneticPr fontId="3"/>
  </si>
  <si>
    <t>NM_従事者２０_退任年月日_日_変更前</t>
    <phoneticPr fontId="3"/>
  </si>
  <si>
    <t>NM_従事者２０_就任年月日_元号_変更前</t>
    <phoneticPr fontId="3"/>
  </si>
  <si>
    <t>NM_従事者２０_就任年月日_年_変更前</t>
    <phoneticPr fontId="3"/>
  </si>
  <si>
    <t>NM_従事者２０_就任年月日_月_変更前</t>
    <phoneticPr fontId="3"/>
  </si>
  <si>
    <t>NM_従事者２０_就任年月日_日_変更前</t>
    <phoneticPr fontId="3"/>
  </si>
  <si>
    <t>NM_従事者２０_資格_変更前</t>
    <phoneticPr fontId="3"/>
  </si>
  <si>
    <t>NM_従事者２０_従事者区分_変更前</t>
    <phoneticPr fontId="3"/>
  </si>
  <si>
    <t>NM_従事者１９_従事者備考_変更前</t>
    <phoneticPr fontId="3"/>
  </si>
  <si>
    <t>NM_従事者１９_登録販売者登録都道府県_変更前</t>
    <phoneticPr fontId="3"/>
  </si>
  <si>
    <t>NM_従事者１９_登録年月日_元号_変更前</t>
    <phoneticPr fontId="3"/>
  </si>
  <si>
    <t>NM_従事者１９_登録年月日_年_変更前</t>
    <phoneticPr fontId="3"/>
  </si>
  <si>
    <t>NM_従事者１９_登録年月日_月_変更前</t>
    <phoneticPr fontId="3"/>
  </si>
  <si>
    <t>NM_従事者１９_登録年月日_日_変更前</t>
    <phoneticPr fontId="3"/>
  </si>
  <si>
    <t>NM_従事者１９_登録番号３_変更前</t>
    <phoneticPr fontId="3"/>
  </si>
  <si>
    <t>NM_従事者１９_登録番号２_変更前</t>
    <phoneticPr fontId="3"/>
  </si>
  <si>
    <t>NM_従事者１９_登録番号１_変更前</t>
    <phoneticPr fontId="3"/>
  </si>
  <si>
    <t>NM_従事者１９_生年月日_元号_変更前</t>
    <phoneticPr fontId="3"/>
  </si>
  <si>
    <t>NM_従事者１９_生年月日_年_変更前</t>
    <phoneticPr fontId="3"/>
  </si>
  <si>
    <t>NM_従事者１９_生年月日_月_変更前</t>
    <phoneticPr fontId="3"/>
  </si>
  <si>
    <t>NM_従事者１９_生年月日_日_変更前</t>
    <phoneticPr fontId="3"/>
  </si>
  <si>
    <t>NM_従事者１９_住所_建物名_変更前</t>
    <phoneticPr fontId="3"/>
  </si>
  <si>
    <t>NM_従事者１９_住所_番地_変更前</t>
    <phoneticPr fontId="3"/>
  </si>
  <si>
    <t>NM_従事者１９_住所_字_変更前</t>
    <phoneticPr fontId="3"/>
  </si>
  <si>
    <t>NM_従事者１９_住所_市区町村_変更前</t>
    <phoneticPr fontId="3"/>
  </si>
  <si>
    <t>NM_従事者１９_住所_都道府県_変更前</t>
    <phoneticPr fontId="3"/>
  </si>
  <si>
    <t>NM_従事者１９_住所_郵便番号_左_変更前</t>
    <phoneticPr fontId="3"/>
  </si>
  <si>
    <t>NM_従事者１９_住所_郵便番号_右_変更前</t>
    <phoneticPr fontId="3"/>
  </si>
  <si>
    <t>NM_従事者１９_氏名カナ_変更前</t>
    <phoneticPr fontId="3"/>
  </si>
  <si>
    <t>NM_従事者１９_氏名_当て字_変更前</t>
    <phoneticPr fontId="3"/>
  </si>
  <si>
    <t>NM_従事者１９_氏名_変更前</t>
    <phoneticPr fontId="3"/>
  </si>
  <si>
    <t>NM_従事者１９_退任年月日_元号_変更前</t>
    <phoneticPr fontId="3"/>
  </si>
  <si>
    <t>NM_従事者１９_退任年月日_年_変更前</t>
    <phoneticPr fontId="3"/>
  </si>
  <si>
    <t>NM_従事者１９_退任年月日_月_変更前</t>
    <phoneticPr fontId="3"/>
  </si>
  <si>
    <t>NM_従事者１９_退任年月日_日_変更前</t>
    <phoneticPr fontId="3"/>
  </si>
  <si>
    <t>NM_従事者１９_就任年月日_元号_変更前</t>
    <phoneticPr fontId="3"/>
  </si>
  <si>
    <t>NM_従事者１９_就任年月日_年_変更前</t>
    <phoneticPr fontId="3"/>
  </si>
  <si>
    <t>NM_従事者１９_就任年月日_月_変更前</t>
    <phoneticPr fontId="3"/>
  </si>
  <si>
    <t>NM_従事者１９_就任年月日_日_変更前</t>
    <phoneticPr fontId="3"/>
  </si>
  <si>
    <t>NM_従事者１９_資格_変更前</t>
    <phoneticPr fontId="3"/>
  </si>
  <si>
    <t>NM_従事者１９_従事者区分_変更前</t>
    <phoneticPr fontId="3"/>
  </si>
  <si>
    <t>NM_従事者１８_従事者備考_変更前</t>
    <phoneticPr fontId="3"/>
  </si>
  <si>
    <t>NM_従事者１８_登録販売者登録都道府県_変更前</t>
    <phoneticPr fontId="3"/>
  </si>
  <si>
    <t>NM_従事者１８_登録年月日_元号_変更前</t>
    <phoneticPr fontId="3"/>
  </si>
  <si>
    <t>NM_従事者１８_登録年月日_年_変更前</t>
    <phoneticPr fontId="3"/>
  </si>
  <si>
    <t>NM_従事者１８_登録年月日_月_変更前</t>
    <phoneticPr fontId="3"/>
  </si>
  <si>
    <t>NM_従事者１８_登録年月日_日_変更前</t>
    <phoneticPr fontId="3"/>
  </si>
  <si>
    <t>NM_従事者１８_登録番号３_変更前</t>
    <phoneticPr fontId="3"/>
  </si>
  <si>
    <t>NM_従事者１８_登録番号２_変更前</t>
    <phoneticPr fontId="3"/>
  </si>
  <si>
    <t>NM_従事者１８_登録番号１_変更前</t>
    <phoneticPr fontId="3"/>
  </si>
  <si>
    <t>NM_従事者１８_生年月日_元号_変更前</t>
    <phoneticPr fontId="3"/>
  </si>
  <si>
    <t>NM_従事者１８_生年月日_年_変更前</t>
    <phoneticPr fontId="3"/>
  </si>
  <si>
    <t>NM_従事者１８_生年月日_月_変更前</t>
    <phoneticPr fontId="3"/>
  </si>
  <si>
    <t>NM_従事者１８_生年月日_日_変更前</t>
    <phoneticPr fontId="3"/>
  </si>
  <si>
    <t>NM_従事者１８_住所_建物名_変更前</t>
    <phoneticPr fontId="3"/>
  </si>
  <si>
    <t>NM_従事者１８_住所_番地_変更前</t>
    <phoneticPr fontId="3"/>
  </si>
  <si>
    <t>NM_従事者１８_住所_字_変更前</t>
    <phoneticPr fontId="3"/>
  </si>
  <si>
    <t>NM_従事者１８_住所_市区町村_変更前</t>
    <phoneticPr fontId="3"/>
  </si>
  <si>
    <t>NM_従事者１８_住所_都道府県_変更前</t>
    <phoneticPr fontId="3"/>
  </si>
  <si>
    <t>NM_従事者１８_住所_郵便番号_左_変更前</t>
    <phoneticPr fontId="3"/>
  </si>
  <si>
    <t>NM_従事者１８_住所_郵便番号_右_変更前</t>
    <phoneticPr fontId="3"/>
  </si>
  <si>
    <t>NM_従事者１８_氏名カナ_変更前</t>
    <phoneticPr fontId="3"/>
  </si>
  <si>
    <t>NM_従事者１８_氏名_当て字_変更前</t>
    <phoneticPr fontId="3"/>
  </si>
  <si>
    <t>NM_従事者１８_氏名_変更前</t>
    <phoneticPr fontId="3"/>
  </si>
  <si>
    <t>NM_従事者１８_退任年月日_元号_変更前</t>
    <phoneticPr fontId="3"/>
  </si>
  <si>
    <t>NM_従事者１８_退任年月日_年_変更前</t>
    <phoneticPr fontId="3"/>
  </si>
  <si>
    <t>NM_従事者１８_退任年月日_月_変更前</t>
    <phoneticPr fontId="3"/>
  </si>
  <si>
    <t>NM_従事者１８_退任年月日_日_変更前</t>
    <phoneticPr fontId="3"/>
  </si>
  <si>
    <t>NM_従事者１８_就任年月日_元号_変更前</t>
    <phoneticPr fontId="3"/>
  </si>
  <si>
    <t>NM_従事者１８_就任年月日_年_変更前</t>
    <phoneticPr fontId="3"/>
  </si>
  <si>
    <t>NM_従事者１８_就任年月日_月_変更前</t>
    <phoneticPr fontId="3"/>
  </si>
  <si>
    <t>NM_従事者１８_就任年月日_日_変更前</t>
    <phoneticPr fontId="3"/>
  </si>
  <si>
    <t>NM_従事者１８_資格_変更前</t>
    <phoneticPr fontId="3"/>
  </si>
  <si>
    <t>NM_従事者１８_従事者区分_変更前</t>
    <phoneticPr fontId="3"/>
  </si>
  <si>
    <t>NM_従事者１７_従事者備考_変更前</t>
    <phoneticPr fontId="3"/>
  </si>
  <si>
    <t>NM_従事者１７_登録販売者登録都道府県_変更前</t>
    <phoneticPr fontId="3"/>
  </si>
  <si>
    <t>NM_従事者１７_登録年月日_元号_変更前</t>
    <phoneticPr fontId="3"/>
  </si>
  <si>
    <t>NM_従事者１７_登録年月日_年_変更前</t>
    <phoneticPr fontId="3"/>
  </si>
  <si>
    <t>NM_従事者１７_登録年月日_月_変更前</t>
    <phoneticPr fontId="3"/>
  </si>
  <si>
    <t>NM_従事者１７_登録年月日_日_変更前</t>
    <phoneticPr fontId="3"/>
  </si>
  <si>
    <t>NM_従事者１７_登録番号３_変更前</t>
    <phoneticPr fontId="3"/>
  </si>
  <si>
    <t>NM_従事者１７_登録番号２_変更前</t>
    <phoneticPr fontId="3"/>
  </si>
  <si>
    <t>NM_従事者１７_登録番号１_変更前</t>
    <phoneticPr fontId="3"/>
  </si>
  <si>
    <t>NM_従事者１７_生年月日_元号_変更前</t>
    <phoneticPr fontId="3"/>
  </si>
  <si>
    <t>NM_従事者１７_生年月日_年_変更前</t>
    <phoneticPr fontId="3"/>
  </si>
  <si>
    <t>NM_従事者１７_生年月日_月_変更前</t>
    <phoneticPr fontId="3"/>
  </si>
  <si>
    <t>NM_従事者１７_生年月日_日_変更前</t>
    <phoneticPr fontId="3"/>
  </si>
  <si>
    <t>NM_従事者１７_住所_建物名_変更前</t>
    <phoneticPr fontId="3"/>
  </si>
  <si>
    <t>NM_従事者１７_住所_番地_変更前</t>
    <phoneticPr fontId="3"/>
  </si>
  <si>
    <t>NM_従事者１７_住所_字_変更前</t>
    <phoneticPr fontId="3"/>
  </si>
  <si>
    <t>NM_従事者１７_住所_市区町村_変更前</t>
    <phoneticPr fontId="3"/>
  </si>
  <si>
    <t>NM_従事者１７_住所_都道府県_変更前</t>
    <phoneticPr fontId="3"/>
  </si>
  <si>
    <t>NM_従事者１７_住所_郵便番号_左_変更前</t>
    <phoneticPr fontId="3"/>
  </si>
  <si>
    <t>NM_従事者１７_住所_郵便番号_右_変更前</t>
    <phoneticPr fontId="3"/>
  </si>
  <si>
    <t>NM_従事者１７_氏名カナ_変更前</t>
    <phoneticPr fontId="3"/>
  </si>
  <si>
    <t>NM_従事者１７_氏名_当て字_変更前</t>
    <phoneticPr fontId="3"/>
  </si>
  <si>
    <t>NM_従事者１７_氏名_変更前</t>
    <phoneticPr fontId="3"/>
  </si>
  <si>
    <t>NM_従事者１７_退任年月日_元号_変更前</t>
    <phoneticPr fontId="3"/>
  </si>
  <si>
    <t>NM_従事者１７_退任年月日_年_変更前</t>
    <phoneticPr fontId="3"/>
  </si>
  <si>
    <t>NM_従事者１７_退任年月日_月_変更前</t>
    <phoneticPr fontId="3"/>
  </si>
  <si>
    <t>NM_従事者１７_退任年月日_日_変更前</t>
    <phoneticPr fontId="3"/>
  </si>
  <si>
    <t>NM_従事者１７_就任年月日_元号_変更前</t>
    <phoneticPr fontId="3"/>
  </si>
  <si>
    <t>NM_従事者１７_就任年月日_年_変更前</t>
    <phoneticPr fontId="3"/>
  </si>
  <si>
    <t>NM_従事者１７_就任年月日_月_変更前</t>
    <phoneticPr fontId="3"/>
  </si>
  <si>
    <t>NM_従事者１７_就任年月日_日_変更前</t>
    <phoneticPr fontId="3"/>
  </si>
  <si>
    <t>NM_従事者１７_資格_変更前</t>
    <phoneticPr fontId="3"/>
  </si>
  <si>
    <t>NM_従事者１７_従事者区分_変更前</t>
    <phoneticPr fontId="3"/>
  </si>
  <si>
    <t>NM_従事者１６_従事者備考_変更前</t>
    <phoneticPr fontId="3"/>
  </si>
  <si>
    <t>NM_従事者１６_登録販売者登録都道府県_変更前</t>
    <phoneticPr fontId="3"/>
  </si>
  <si>
    <t>NM_従事者１６_登録年月日_元号_変更前</t>
    <phoneticPr fontId="3"/>
  </si>
  <si>
    <t>NM_従事者１６_登録年月日_年_変更前</t>
    <phoneticPr fontId="3"/>
  </si>
  <si>
    <t>NM_従事者１６_登録年月日_月_変更前</t>
    <phoneticPr fontId="3"/>
  </si>
  <si>
    <t>NM_従事者１６_登録年月日_日_変更前</t>
    <phoneticPr fontId="3"/>
  </si>
  <si>
    <t>NM_従事者１６_登録番号３_変更前</t>
    <phoneticPr fontId="3"/>
  </si>
  <si>
    <t>NM_従事者１６_登録番号２_変更前</t>
    <phoneticPr fontId="3"/>
  </si>
  <si>
    <t>NM_従事者１６_登録番号１_変更前</t>
    <phoneticPr fontId="3"/>
  </si>
  <si>
    <t>NM_従事者１６_生年月日_元号_変更前</t>
    <phoneticPr fontId="3"/>
  </si>
  <si>
    <t>NM_従事者１６_生年月日_年_変更前</t>
    <phoneticPr fontId="3"/>
  </si>
  <si>
    <t>NM_従事者１６_生年月日_月_変更前</t>
    <phoneticPr fontId="3"/>
  </si>
  <si>
    <t>NM_従事者１６_生年月日_日_変更前</t>
    <phoneticPr fontId="3"/>
  </si>
  <si>
    <t>NM_従事者１６_住所_建物名_変更前</t>
    <phoneticPr fontId="3"/>
  </si>
  <si>
    <t>NM_従事者１６_住所_番地_変更前</t>
    <phoneticPr fontId="3"/>
  </si>
  <si>
    <t>NM_従事者１６_住所_字_変更前</t>
    <phoneticPr fontId="3"/>
  </si>
  <si>
    <t>NM_従事者１６_住所_市区町村_変更前</t>
    <phoneticPr fontId="3"/>
  </si>
  <si>
    <t>NM_従事者１６_住所_都道府県_変更前</t>
    <phoneticPr fontId="3"/>
  </si>
  <si>
    <t>NM_従事者１６_住所_郵便番号_左_変更前</t>
    <phoneticPr fontId="3"/>
  </si>
  <si>
    <t>NM_従事者１６_住所_郵便番号_右_変更前</t>
    <phoneticPr fontId="3"/>
  </si>
  <si>
    <t>NM_従事者１６_氏名カナ_変更前</t>
    <phoneticPr fontId="3"/>
  </si>
  <si>
    <t>NM_従事者１６_氏名_当て字_変更前</t>
    <phoneticPr fontId="3"/>
  </si>
  <si>
    <t>NM_従事者１６_氏名_変更前</t>
    <phoneticPr fontId="3"/>
  </si>
  <si>
    <t>NM_従事者１６_退任年月日_元号_変更前</t>
    <phoneticPr fontId="3"/>
  </si>
  <si>
    <t>NM_従事者１６_退任年月日_年_変更前</t>
    <phoneticPr fontId="3"/>
  </si>
  <si>
    <t>NM_従事者１６_退任年月日_月_変更前</t>
    <phoneticPr fontId="3"/>
  </si>
  <si>
    <t>NM_従事者１６_退任年月日_日_変更前</t>
    <phoneticPr fontId="3"/>
  </si>
  <si>
    <t>NM_従事者１６_就任年月日_元号_変更前</t>
    <phoneticPr fontId="3"/>
  </si>
  <si>
    <t>NM_従事者１６_就任年月日_年_変更前</t>
    <phoneticPr fontId="3"/>
  </si>
  <si>
    <t>NM_従事者１６_就任年月日_月_変更前</t>
    <phoneticPr fontId="3"/>
  </si>
  <si>
    <t>NM_従事者１６_就任年月日_日_変更前</t>
    <phoneticPr fontId="3"/>
  </si>
  <si>
    <t>NM_従事者１６_資格_変更前</t>
    <phoneticPr fontId="3"/>
  </si>
  <si>
    <t>NM_従事者１６_従事者区分_変更前</t>
    <phoneticPr fontId="3"/>
  </si>
  <si>
    <t>NM_従事者１５_従事者備考_変更前</t>
    <phoneticPr fontId="3"/>
  </si>
  <si>
    <t>NM_従事者１５_登録販売者登録都道府県_変更前</t>
    <phoneticPr fontId="3"/>
  </si>
  <si>
    <t>NM_従事者１５_登録年月日_元号_変更前</t>
    <phoneticPr fontId="3"/>
  </si>
  <si>
    <t>NM_従事者１５_登録年月日_年_変更前</t>
    <phoneticPr fontId="3"/>
  </si>
  <si>
    <t>NM_従事者１５_登録年月日_月_変更前</t>
    <phoneticPr fontId="3"/>
  </si>
  <si>
    <t>NM_従事者１５_登録年月日_日_変更前</t>
    <phoneticPr fontId="3"/>
  </si>
  <si>
    <t>NM_従事者１５_登録番号３_変更前</t>
    <phoneticPr fontId="3"/>
  </si>
  <si>
    <t>NM_従事者１５_登録番号２_変更前</t>
    <phoneticPr fontId="3"/>
  </si>
  <si>
    <t>NM_従事者１５_登録番号１_変更前</t>
    <phoneticPr fontId="3"/>
  </si>
  <si>
    <t>NM_従事者１５_生年月日_元号_変更前</t>
    <phoneticPr fontId="3"/>
  </si>
  <si>
    <t>NM_従事者１５_生年月日_年_変更前</t>
    <phoneticPr fontId="3"/>
  </si>
  <si>
    <t>NM_従事者１５_生年月日_月_変更前</t>
    <phoneticPr fontId="3"/>
  </si>
  <si>
    <t>NM_従事者１５_生年月日_日_変更前</t>
    <phoneticPr fontId="3"/>
  </si>
  <si>
    <t>NM_従事者１５_住所_建物名_変更前</t>
    <phoneticPr fontId="3"/>
  </si>
  <si>
    <t>NM_従事者１５_住所_番地_変更前</t>
    <phoneticPr fontId="3"/>
  </si>
  <si>
    <t>NM_従事者１５_住所_字_変更前</t>
    <phoneticPr fontId="3"/>
  </si>
  <si>
    <t>NM_従事者１５_住所_市区町村_変更前</t>
    <phoneticPr fontId="3"/>
  </si>
  <si>
    <t>NM_従事者１５_住所_都道府県_変更前</t>
    <phoneticPr fontId="3"/>
  </si>
  <si>
    <t>NM_従事者１５_住所_郵便番号_左_変更前</t>
    <phoneticPr fontId="3"/>
  </si>
  <si>
    <t>NM_従事者１５_住所_郵便番号_右_変更前</t>
    <phoneticPr fontId="3"/>
  </si>
  <si>
    <t>NM_従事者１５_氏名カナ_変更前</t>
    <phoneticPr fontId="3"/>
  </si>
  <si>
    <t>NM_従事者１５_氏名_当て字_変更前</t>
    <phoneticPr fontId="3"/>
  </si>
  <si>
    <t>NM_従事者１５_氏名_変更前</t>
    <phoneticPr fontId="3"/>
  </si>
  <si>
    <t>NM_従事者１５_退任年月日_元号_変更前</t>
    <phoneticPr fontId="3"/>
  </si>
  <si>
    <t>NM_従事者１５_退任年月日_年_変更前</t>
    <phoneticPr fontId="3"/>
  </si>
  <si>
    <t>NM_従事者１５_退任年月日_月_変更前</t>
    <phoneticPr fontId="3"/>
  </si>
  <si>
    <t>NM_従事者１５_退任年月日_日_変更前</t>
    <phoneticPr fontId="3"/>
  </si>
  <si>
    <t>NM_従事者１５_就任年月日_元号_変更前</t>
    <phoneticPr fontId="3"/>
  </si>
  <si>
    <t>NM_従事者１５_就任年月日_年_変更前</t>
    <phoneticPr fontId="3"/>
  </si>
  <si>
    <t>NM_従事者１５_就任年月日_月_変更前</t>
    <phoneticPr fontId="3"/>
  </si>
  <si>
    <t>NM_従事者１５_就任年月日_日_変更前</t>
    <phoneticPr fontId="3"/>
  </si>
  <si>
    <t>NM_従事者１５_資格_変更前</t>
    <phoneticPr fontId="3"/>
  </si>
  <si>
    <t>NM_従事者１５_従事者区分_変更前</t>
    <phoneticPr fontId="3"/>
  </si>
  <si>
    <t>NM_従事者１４_従事者備考_変更前</t>
    <phoneticPr fontId="3"/>
  </si>
  <si>
    <t>NM_従事者１４_登録販売者登録都道府県_変更前</t>
    <phoneticPr fontId="3"/>
  </si>
  <si>
    <t>NM_従事者１４_登録年月日_元号_変更前</t>
    <phoneticPr fontId="3"/>
  </si>
  <si>
    <t>NM_従事者１４_登録年月日_年_変更前</t>
    <phoneticPr fontId="3"/>
  </si>
  <si>
    <t>NM_従事者１４_登録年月日_月_変更前</t>
    <phoneticPr fontId="3"/>
  </si>
  <si>
    <t>NM_従事者１４_登録年月日_日_変更前</t>
    <phoneticPr fontId="3"/>
  </si>
  <si>
    <t>NM_従事者１４_登録番号３_変更前</t>
    <phoneticPr fontId="3"/>
  </si>
  <si>
    <t>NM_従事者１４_登録番号２_変更前</t>
    <phoneticPr fontId="3"/>
  </si>
  <si>
    <t>NM_従事者１４_登録番号１_変更前</t>
    <phoneticPr fontId="3"/>
  </si>
  <si>
    <t>NM_従事者１４_生年月日_元号_変更前</t>
    <phoneticPr fontId="3"/>
  </si>
  <si>
    <t>NM_従事者１４_生年月日_年_変更前</t>
    <phoneticPr fontId="3"/>
  </si>
  <si>
    <t>NM_従事者１４_生年月日_月_変更前</t>
    <phoneticPr fontId="3"/>
  </si>
  <si>
    <t>NM_従事者１４_生年月日_日_変更前</t>
    <phoneticPr fontId="3"/>
  </si>
  <si>
    <t>NM_従事者１４_住所_建物名_変更前</t>
    <phoneticPr fontId="3"/>
  </si>
  <si>
    <t>NM_従事者１４_住所_番地_変更前</t>
    <phoneticPr fontId="3"/>
  </si>
  <si>
    <t>NM_従事者１４_住所_字_変更前</t>
    <phoneticPr fontId="3"/>
  </si>
  <si>
    <t>NM_従事者１４_住所_市区町村_変更前</t>
    <phoneticPr fontId="3"/>
  </si>
  <si>
    <t>NM_従事者１４_住所_都道府県_変更前</t>
    <phoneticPr fontId="3"/>
  </si>
  <si>
    <t>NM_従事者１４_住所_郵便番号_左_変更前</t>
    <phoneticPr fontId="3"/>
  </si>
  <si>
    <t>NM_従事者１４_住所_郵便番号_右_変更前</t>
    <phoneticPr fontId="3"/>
  </si>
  <si>
    <t>NM_従事者１４_氏名カナ_変更前</t>
    <phoneticPr fontId="3"/>
  </si>
  <si>
    <t>NM_従事者１４_氏名_当て字_変更前</t>
    <phoneticPr fontId="3"/>
  </si>
  <si>
    <t>NM_従事者１４_氏名_変更前</t>
    <phoneticPr fontId="3"/>
  </si>
  <si>
    <t>NM_従事者１４_退任年月日_元号_変更前</t>
    <phoneticPr fontId="3"/>
  </si>
  <si>
    <t>NM_従事者１４_退任年月日_年_変更前</t>
    <phoneticPr fontId="3"/>
  </si>
  <si>
    <t>NM_従事者１４_退任年月日_月_変更前</t>
    <phoneticPr fontId="3"/>
  </si>
  <si>
    <t>NM_従事者１４_退任年月日_日_変更前</t>
    <phoneticPr fontId="3"/>
  </si>
  <si>
    <t>NM_従事者１４_就任年月日_元号_変更前</t>
    <phoneticPr fontId="3"/>
  </si>
  <si>
    <t>NM_従事者１４_就任年月日_年_変更前</t>
    <phoneticPr fontId="3"/>
  </si>
  <si>
    <t>NM_従事者１４_就任年月日_月_変更前</t>
    <phoneticPr fontId="3"/>
  </si>
  <si>
    <t>NM_従事者１４_就任年月日_日_変更前</t>
    <phoneticPr fontId="3"/>
  </si>
  <si>
    <t>NM_従事者１４_資格_変更前</t>
    <phoneticPr fontId="3"/>
  </si>
  <si>
    <t>NM_従事者１４_従事者区分_変更前</t>
    <phoneticPr fontId="3"/>
  </si>
  <si>
    <t>NM_従事者１３_従事者備考_変更前</t>
    <phoneticPr fontId="3"/>
  </si>
  <si>
    <t>NM_従事者１３_登録販売者登録都道府県_変更前</t>
    <phoneticPr fontId="3"/>
  </si>
  <si>
    <t>NM_従事者１３_登録年月日_元号_変更前</t>
    <phoneticPr fontId="3"/>
  </si>
  <si>
    <t>NM_従事者１３_登録年月日_年_変更前</t>
    <phoneticPr fontId="3"/>
  </si>
  <si>
    <t>NM_従事者１３_登録年月日_月_変更前</t>
    <phoneticPr fontId="3"/>
  </si>
  <si>
    <t>NM_従事者１３_登録年月日_日_変更前</t>
    <phoneticPr fontId="3"/>
  </si>
  <si>
    <t>NM_従事者１３_登録番号３_変更前</t>
    <phoneticPr fontId="3"/>
  </si>
  <si>
    <t>NM_従事者１３_登録番号２_変更前</t>
    <phoneticPr fontId="3"/>
  </si>
  <si>
    <t>NM_従事者１３_登録番号１_変更前</t>
    <phoneticPr fontId="3"/>
  </si>
  <si>
    <t>NM_従事者１３_生年月日_元号_変更前</t>
    <phoneticPr fontId="3"/>
  </si>
  <si>
    <t>NM_従事者１３_生年月日_年_変更前</t>
    <phoneticPr fontId="3"/>
  </si>
  <si>
    <t>NM_従事者１３_生年月日_月_変更前</t>
    <phoneticPr fontId="3"/>
  </si>
  <si>
    <t>NM_従事者１３_生年月日_日_変更前</t>
    <phoneticPr fontId="3"/>
  </si>
  <si>
    <t>NM_従事者１３_住所_建物名_変更前</t>
    <phoneticPr fontId="3"/>
  </si>
  <si>
    <t>NM_従事者１３_住所_番地_変更前</t>
    <phoneticPr fontId="3"/>
  </si>
  <si>
    <t>NM_従事者１３_住所_字_変更前</t>
    <phoneticPr fontId="3"/>
  </si>
  <si>
    <t>NM_従事者１３_住所_市区町村_変更前</t>
    <phoneticPr fontId="3"/>
  </si>
  <si>
    <t>NM_従事者１３_住所_都道府県_変更前</t>
    <phoneticPr fontId="3"/>
  </si>
  <si>
    <t>NM_従事者１３_住所_郵便番号_左_変更前</t>
    <phoneticPr fontId="3"/>
  </si>
  <si>
    <t>NM_従事者１３_住所_郵便番号_右_変更前</t>
    <phoneticPr fontId="3"/>
  </si>
  <si>
    <t>NM_従事者１３_氏名カナ_変更前</t>
    <phoneticPr fontId="3"/>
  </si>
  <si>
    <t>NM_従事者１３_氏名_当て字_変更前</t>
    <phoneticPr fontId="3"/>
  </si>
  <si>
    <t>NM_従事者１３_氏名_変更前</t>
    <phoneticPr fontId="3"/>
  </si>
  <si>
    <t>NM_従事者１３_退任年月日_元号_変更前</t>
    <phoneticPr fontId="3"/>
  </si>
  <si>
    <t>NM_従事者１３_退任年月日_年_変更前</t>
    <phoneticPr fontId="3"/>
  </si>
  <si>
    <t>NM_従事者１３_退任年月日_月_変更前</t>
    <phoneticPr fontId="3"/>
  </si>
  <si>
    <t>NM_従事者１３_退任年月日_日_変更前</t>
    <phoneticPr fontId="3"/>
  </si>
  <si>
    <t>NM_従事者１３_就任年月日_元号_変更前</t>
    <phoneticPr fontId="3"/>
  </si>
  <si>
    <t>NM_従事者１３_就任年月日_年_変更前</t>
    <phoneticPr fontId="3"/>
  </si>
  <si>
    <t>NM_従事者１３_就任年月日_月_変更前</t>
    <phoneticPr fontId="3"/>
  </si>
  <si>
    <t>NM_従事者１３_就任年月日_日_変更前</t>
    <phoneticPr fontId="3"/>
  </si>
  <si>
    <t>NM_従事者１３_資格_変更前</t>
    <phoneticPr fontId="3"/>
  </si>
  <si>
    <t>NM_従事者１３_従事者区分_変更前</t>
    <phoneticPr fontId="3"/>
  </si>
  <si>
    <t>NM_従事者１２_従事者備考_変更前</t>
    <phoneticPr fontId="3"/>
  </si>
  <si>
    <t>NM_従事者１２_登録販売者登録都道府県_変更前</t>
    <phoneticPr fontId="3"/>
  </si>
  <si>
    <t>NM_従事者１２_登録年月日_元号_変更前</t>
    <phoneticPr fontId="3"/>
  </si>
  <si>
    <t>NM_従事者１２_登録年月日_年_変更前</t>
    <phoneticPr fontId="3"/>
  </si>
  <si>
    <t>NM_従事者１２_登録年月日_月_変更前</t>
    <phoneticPr fontId="3"/>
  </si>
  <si>
    <t>NM_従事者１２_登録年月日_日_変更前</t>
    <phoneticPr fontId="3"/>
  </si>
  <si>
    <t>NM_従事者１２_登録番号３_変更前</t>
    <phoneticPr fontId="3"/>
  </si>
  <si>
    <t>NM_従事者１２_登録番号２_変更前</t>
    <phoneticPr fontId="3"/>
  </si>
  <si>
    <t>NM_従事者１２_登録番号１_変更前</t>
    <phoneticPr fontId="3"/>
  </si>
  <si>
    <t>NM_従事者１２_生年月日_元号_変更前</t>
    <phoneticPr fontId="3"/>
  </si>
  <si>
    <t>NM_従事者１２_生年月日_年_変更前</t>
    <phoneticPr fontId="3"/>
  </si>
  <si>
    <t>NM_従事者１２_生年月日_月_変更前</t>
    <phoneticPr fontId="3"/>
  </si>
  <si>
    <t>NM_従事者１２_生年月日_日_変更前</t>
    <phoneticPr fontId="3"/>
  </si>
  <si>
    <t>NM_従事者１２_住所_建物名_変更前</t>
    <phoneticPr fontId="3"/>
  </si>
  <si>
    <t>NM_従事者１２_住所_番地_変更前</t>
    <phoneticPr fontId="3"/>
  </si>
  <si>
    <t>NM_従事者１２_住所_字_変更前</t>
    <phoneticPr fontId="3"/>
  </si>
  <si>
    <t>NM_従事者１２_住所_市区町村_変更前</t>
    <phoneticPr fontId="3"/>
  </si>
  <si>
    <t>NM_従事者１２_住所_都道府県_変更前</t>
    <phoneticPr fontId="3"/>
  </si>
  <si>
    <t>NM_従事者１２_住所_郵便番号_左_変更前</t>
    <phoneticPr fontId="3"/>
  </si>
  <si>
    <t>NM_従事者１２_住所_郵便番号_右_変更前</t>
    <phoneticPr fontId="3"/>
  </si>
  <si>
    <t>NM_従事者１２_氏名カナ_変更前</t>
    <phoneticPr fontId="3"/>
  </si>
  <si>
    <t>NM_従事者１２_氏名_当て字_変更前</t>
    <phoneticPr fontId="3"/>
  </si>
  <si>
    <t>NM_従事者１２_氏名_変更前</t>
    <phoneticPr fontId="3"/>
  </si>
  <si>
    <t>NM_従事者１２_退任年月日_元号_変更前</t>
    <phoneticPr fontId="3"/>
  </si>
  <si>
    <t>NM_従事者１２_退任年月日_年_変更前</t>
    <phoneticPr fontId="3"/>
  </si>
  <si>
    <t>NM_従事者１２_退任年月日_月_変更前</t>
    <phoneticPr fontId="3"/>
  </si>
  <si>
    <t>NM_従事者１２_退任年月日_日_変更前</t>
    <phoneticPr fontId="3"/>
  </si>
  <si>
    <t>NM_従事者１２_就任年月日_元号_変更前</t>
    <phoneticPr fontId="3"/>
  </si>
  <si>
    <t>NM_従事者１２_就任年月日_年_変更前</t>
    <phoneticPr fontId="3"/>
  </si>
  <si>
    <t>NM_従事者１２_就任年月日_月_変更前</t>
    <phoneticPr fontId="3"/>
  </si>
  <si>
    <t>NM_従事者１２_就任年月日_日_変更前</t>
    <phoneticPr fontId="3"/>
  </si>
  <si>
    <t>NM_従事者１２_資格_変更前</t>
    <phoneticPr fontId="3"/>
  </si>
  <si>
    <t>NM_従事者１２_従事者区分_変更前</t>
    <phoneticPr fontId="3"/>
  </si>
  <si>
    <t>NM_従事者１１_従事者備考_変更前</t>
    <phoneticPr fontId="3"/>
  </si>
  <si>
    <t>NM_従事者１１_登録販売者登録都道府県_変更前</t>
    <phoneticPr fontId="3"/>
  </si>
  <si>
    <t>NM_従事者１１_登録年月日_元号_変更前</t>
    <phoneticPr fontId="3"/>
  </si>
  <si>
    <t>NM_従事者１１_登録年月日_年_変更前</t>
    <phoneticPr fontId="3"/>
  </si>
  <si>
    <t>NM_従事者１１_登録年月日_月_変更前</t>
    <phoneticPr fontId="3"/>
  </si>
  <si>
    <t>NM_従事者１１_登録年月日_日_変更前</t>
    <phoneticPr fontId="3"/>
  </si>
  <si>
    <t>NM_従事者１１_登録番号３_変更前</t>
    <phoneticPr fontId="3"/>
  </si>
  <si>
    <t>NM_従事者１１_登録番号２_変更前</t>
    <phoneticPr fontId="3"/>
  </si>
  <si>
    <t>NM_従事者１１_登録番号１_変更前</t>
    <phoneticPr fontId="3"/>
  </si>
  <si>
    <t>NM_従事者１１_生年月日_元号_変更前</t>
    <phoneticPr fontId="3"/>
  </si>
  <si>
    <t>NM_従事者１１_生年月日_年_変更前</t>
    <phoneticPr fontId="3"/>
  </si>
  <si>
    <t>NM_従事者１１_生年月日_月_変更前</t>
    <phoneticPr fontId="3"/>
  </si>
  <si>
    <t>NM_従事者１１_生年月日_日_変更前</t>
    <phoneticPr fontId="3"/>
  </si>
  <si>
    <t>NM_従事者１１_住所_建物名_変更前</t>
    <phoneticPr fontId="3"/>
  </si>
  <si>
    <t>NM_従事者１１_住所_番地_変更前</t>
    <phoneticPr fontId="3"/>
  </si>
  <si>
    <t>NM_従事者１１_住所_字_変更前</t>
    <phoneticPr fontId="3"/>
  </si>
  <si>
    <t>NM_従事者１１_住所_市区町村_変更前</t>
    <phoneticPr fontId="3"/>
  </si>
  <si>
    <t>NM_従事者１１_住所_都道府県_変更前</t>
    <phoneticPr fontId="3"/>
  </si>
  <si>
    <t>NM_従事者１１_住所_郵便番号_左_変更前</t>
    <phoneticPr fontId="3"/>
  </si>
  <si>
    <t>NM_従事者１１_住所_郵便番号_右_変更前</t>
    <phoneticPr fontId="3"/>
  </si>
  <si>
    <t>NM_従事者１１_氏名カナ_変更前</t>
    <phoneticPr fontId="3"/>
  </si>
  <si>
    <t>NM_従事者１１_氏名_当て字_変更前</t>
    <phoneticPr fontId="3"/>
  </si>
  <si>
    <t>NM_従事者１１_氏名_変更前</t>
    <phoneticPr fontId="3"/>
  </si>
  <si>
    <t>NM_従事者１１_退任年月日_元号_変更前</t>
    <phoneticPr fontId="3"/>
  </si>
  <si>
    <t>NM_従事者１１_退任年月日_年_変更前</t>
    <phoneticPr fontId="3"/>
  </si>
  <si>
    <t>NM_従事者１１_退任年月日_月_変更前</t>
    <phoneticPr fontId="3"/>
  </si>
  <si>
    <t>NM_従事者１１_退任年月日_日_変更前</t>
    <phoneticPr fontId="3"/>
  </si>
  <si>
    <t>NM_従事者１１_就任年月日_元号_変更前</t>
    <phoneticPr fontId="3"/>
  </si>
  <si>
    <t>NM_従事者１１_就任年月日_年_変更前</t>
    <phoneticPr fontId="3"/>
  </si>
  <si>
    <t>NM_従事者１１_就任年月日_月_変更前</t>
    <phoneticPr fontId="3"/>
  </si>
  <si>
    <t>NM_従事者１１_就任年月日_日_変更前</t>
    <phoneticPr fontId="3"/>
  </si>
  <si>
    <t>NM_従事者１１_資格_変更前</t>
    <phoneticPr fontId="3"/>
  </si>
  <si>
    <t>NM_従事者１１_従事者区分_変更前</t>
    <phoneticPr fontId="3"/>
  </si>
  <si>
    <t>NM_従事者１０_従事者備考_変更前</t>
    <phoneticPr fontId="3"/>
  </si>
  <si>
    <t>NM_従事者１０_登録販売者登録都道府県_変更前</t>
    <phoneticPr fontId="3"/>
  </si>
  <si>
    <t>NM_従事者１０_登録年月日_元号_変更前</t>
    <phoneticPr fontId="3"/>
  </si>
  <si>
    <t>NM_従事者１０_登録年月日_年_変更前</t>
    <phoneticPr fontId="3"/>
  </si>
  <si>
    <t>NM_従事者１０_登録年月日_月_変更前</t>
    <phoneticPr fontId="3"/>
  </si>
  <si>
    <t>NM_従事者１０_登録年月日_日_変更前</t>
    <phoneticPr fontId="3"/>
  </si>
  <si>
    <t>NM_従事者１０_登録番号３_変更前</t>
    <phoneticPr fontId="3"/>
  </si>
  <si>
    <t>NM_従事者１０_登録番号２_変更前</t>
    <phoneticPr fontId="3"/>
  </si>
  <si>
    <t>NM_従事者１０_登録番号１_変更前</t>
    <phoneticPr fontId="3"/>
  </si>
  <si>
    <t>NM_従事者１０_生年月日_元号_変更前</t>
    <phoneticPr fontId="3"/>
  </si>
  <si>
    <t>NM_従事者１０_生年月日_年_変更前</t>
    <phoneticPr fontId="3"/>
  </si>
  <si>
    <t>NM_従事者１０_生年月日_月_変更前</t>
    <phoneticPr fontId="3"/>
  </si>
  <si>
    <t>NM_従事者１０_生年月日_日_変更前</t>
    <phoneticPr fontId="3"/>
  </si>
  <si>
    <t>NM_従事者１０_住所_建物名_変更前</t>
    <phoneticPr fontId="3"/>
  </si>
  <si>
    <t>NM_従事者１０_住所_番地_変更前</t>
    <phoneticPr fontId="3"/>
  </si>
  <si>
    <t>NM_従事者１０_住所_字_変更前</t>
    <phoneticPr fontId="3"/>
  </si>
  <si>
    <t>NM_従事者１０_住所_市区町村_変更前</t>
    <phoneticPr fontId="3"/>
  </si>
  <si>
    <t>NM_従事者１０_住所_都道府県_変更前</t>
    <phoneticPr fontId="3"/>
  </si>
  <si>
    <t>NM_従事者１０_住所_郵便番号_左_変更前</t>
    <phoneticPr fontId="3"/>
  </si>
  <si>
    <t>NM_従事者１０_住所_郵便番号_右_変更前</t>
    <phoneticPr fontId="3"/>
  </si>
  <si>
    <t>NM_従事者１０_氏名カナ_変更前</t>
    <phoneticPr fontId="3"/>
  </si>
  <si>
    <t>NM_従事者１０_氏名_当て字_変更前</t>
    <phoneticPr fontId="3"/>
  </si>
  <si>
    <t>NM_従事者１０_氏名_変更前</t>
    <phoneticPr fontId="3"/>
  </si>
  <si>
    <t>NM_従事者１０_退任年月日_元号_変更前</t>
    <phoneticPr fontId="3"/>
  </si>
  <si>
    <t>NM_従事者１０_退任年月日_年_変更前</t>
    <phoneticPr fontId="3"/>
  </si>
  <si>
    <t>NM_従事者１０_退任年月日_月_変更前</t>
    <phoneticPr fontId="3"/>
  </si>
  <si>
    <t>NM_従事者１０_退任年月日_日_変更前</t>
    <phoneticPr fontId="3"/>
  </si>
  <si>
    <t>NM_従事者１０_就任年月日_元号_変更前</t>
    <phoneticPr fontId="3"/>
  </si>
  <si>
    <t>NM_従事者１０_就任年月日_年_変更前</t>
    <phoneticPr fontId="3"/>
  </si>
  <si>
    <t>NM_従事者１０_就任年月日_月_変更前</t>
    <phoneticPr fontId="3"/>
  </si>
  <si>
    <t>NM_従事者１０_就任年月日_日_変更前</t>
    <phoneticPr fontId="3"/>
  </si>
  <si>
    <t>NM_従事者１０_資格_変更前</t>
    <phoneticPr fontId="3"/>
  </si>
  <si>
    <t>NM_従事者１０_従事者区分_変更前</t>
    <phoneticPr fontId="3"/>
  </si>
  <si>
    <t>NM_従事者９_従事者備考_変更前</t>
    <phoneticPr fontId="3"/>
  </si>
  <si>
    <t>NM_従事者９_登録販売者登録都道府県_変更前</t>
    <phoneticPr fontId="3"/>
  </si>
  <si>
    <t>NM_従事者９_登録年月日_元号_変更前</t>
    <phoneticPr fontId="3"/>
  </si>
  <si>
    <t>NM_従事者９_登録年月日_年_変更前</t>
    <phoneticPr fontId="3"/>
  </si>
  <si>
    <t>NM_従事者９_登録年月日_月_変更前</t>
    <phoneticPr fontId="3"/>
  </si>
  <si>
    <t>NM_従事者９_登録年月日_日_変更前</t>
    <phoneticPr fontId="3"/>
  </si>
  <si>
    <t>NM_従事者９_登録番号３_変更前</t>
    <phoneticPr fontId="3"/>
  </si>
  <si>
    <t>NM_従事者９_登録番号２_変更前</t>
    <phoneticPr fontId="3"/>
  </si>
  <si>
    <t>NM_従事者９_登録番号１_変更前</t>
    <phoneticPr fontId="3"/>
  </si>
  <si>
    <t>NM_従事者９_生年月日_元号_変更前</t>
    <phoneticPr fontId="3"/>
  </si>
  <si>
    <t>NM_従事者９_生年月日_年_変更前</t>
    <phoneticPr fontId="3"/>
  </si>
  <si>
    <t>NM_従事者９_生年月日_月_変更前</t>
    <phoneticPr fontId="3"/>
  </si>
  <si>
    <t>NM_従事者９_生年月日_日_変更前</t>
    <phoneticPr fontId="3"/>
  </si>
  <si>
    <t>NM_従事者９_住所_建物名_変更前</t>
    <phoneticPr fontId="3"/>
  </si>
  <si>
    <t>NM_従事者９_住所_番地_変更前</t>
    <phoneticPr fontId="3"/>
  </si>
  <si>
    <t>NM_従事者９_住所_字_変更前</t>
    <phoneticPr fontId="3"/>
  </si>
  <si>
    <t>NM_従事者９_住所_市区町村_変更前</t>
    <phoneticPr fontId="3"/>
  </si>
  <si>
    <t>NM_従事者９_住所_都道府県_変更前</t>
    <phoneticPr fontId="3"/>
  </si>
  <si>
    <t>NM_従事者９_住所_郵便番号_左_変更前</t>
    <phoneticPr fontId="3"/>
  </si>
  <si>
    <t>NM_従事者９_住所_郵便番号_右_変更前</t>
    <phoneticPr fontId="3"/>
  </si>
  <si>
    <t>NM_従事者９_氏名カナ_変更前</t>
    <phoneticPr fontId="3"/>
  </si>
  <si>
    <t>NM_従事者９_氏名_当て字_変更前</t>
    <phoneticPr fontId="3"/>
  </si>
  <si>
    <t>NM_従事者９_氏名_変更前</t>
    <phoneticPr fontId="3"/>
  </si>
  <si>
    <t>NM_従事者９_退任年月日_元号_変更前</t>
    <phoneticPr fontId="3"/>
  </si>
  <si>
    <t>NM_従事者９_退任年月日_年_変更前</t>
    <phoneticPr fontId="3"/>
  </si>
  <si>
    <t>NM_従事者９_退任年月日_月_変更前</t>
    <phoneticPr fontId="3"/>
  </si>
  <si>
    <t>NM_従事者９_退任年月日_日_変更前</t>
    <phoneticPr fontId="3"/>
  </si>
  <si>
    <t>NM_従事者９_就任年月日_元号_変更前</t>
    <phoneticPr fontId="3"/>
  </si>
  <si>
    <t>NM_従事者９_就任年月日_年_変更前</t>
    <phoneticPr fontId="3"/>
  </si>
  <si>
    <t>NM_従事者９_就任年月日_月_変更前</t>
    <phoneticPr fontId="3"/>
  </si>
  <si>
    <t>NM_従事者９_就任年月日_日_変更前</t>
    <phoneticPr fontId="3"/>
  </si>
  <si>
    <t>NM_従事者９_資格_変更前</t>
    <phoneticPr fontId="3"/>
  </si>
  <si>
    <t>NM_従事者９_従事者区分_変更前</t>
    <phoneticPr fontId="3"/>
  </si>
  <si>
    <t>NM_従事者８_従事者備考_変更前</t>
    <phoneticPr fontId="3"/>
  </si>
  <si>
    <t>NM_従事者８_登録販売者登録都道府県_変更前</t>
    <phoneticPr fontId="3"/>
  </si>
  <si>
    <t>NM_従事者８_登録年月日_元号_変更前</t>
    <phoneticPr fontId="3"/>
  </si>
  <si>
    <t>NM_従事者８_登録年月日_年_変更前</t>
    <phoneticPr fontId="3"/>
  </si>
  <si>
    <t>NM_従事者８_登録年月日_月_変更前</t>
    <phoneticPr fontId="3"/>
  </si>
  <si>
    <t>NM_従事者８_登録年月日_日_変更前</t>
    <phoneticPr fontId="3"/>
  </si>
  <si>
    <t>NM_従事者８_登録番号３_変更前</t>
    <phoneticPr fontId="3"/>
  </si>
  <si>
    <t>NM_従事者８_登録番号２_変更前</t>
    <phoneticPr fontId="3"/>
  </si>
  <si>
    <t>NM_従事者８_登録番号１_変更前</t>
    <phoneticPr fontId="3"/>
  </si>
  <si>
    <t>NM_従事者８_生年月日_元号_変更前</t>
    <phoneticPr fontId="3"/>
  </si>
  <si>
    <t>NM_従事者８_生年月日_年_変更前</t>
    <phoneticPr fontId="3"/>
  </si>
  <si>
    <t>NM_従事者８_生年月日_月_変更前</t>
    <phoneticPr fontId="3"/>
  </si>
  <si>
    <t>NM_従事者８_生年月日_日_変更前</t>
    <phoneticPr fontId="3"/>
  </si>
  <si>
    <t>NM_従事者８_住所_建物名_変更前</t>
    <phoneticPr fontId="3"/>
  </si>
  <si>
    <t>NM_従事者８_住所_番地_変更前</t>
    <phoneticPr fontId="3"/>
  </si>
  <si>
    <t>NM_従事者８_住所_字_変更前</t>
    <phoneticPr fontId="3"/>
  </si>
  <si>
    <t>NM_従事者８_住所_市区町村_変更前</t>
    <phoneticPr fontId="3"/>
  </si>
  <si>
    <t>NM_従事者８_住所_都道府県_変更前</t>
    <phoneticPr fontId="3"/>
  </si>
  <si>
    <t>NM_従事者８_住所_郵便番号_左_変更前</t>
    <phoneticPr fontId="3"/>
  </si>
  <si>
    <t>NM_従事者８_住所_郵便番号_右_変更前</t>
    <phoneticPr fontId="3"/>
  </si>
  <si>
    <t>NM_従事者８_氏名カナ_変更前</t>
    <phoneticPr fontId="3"/>
  </si>
  <si>
    <t>NM_従事者８_氏名_当て字_変更前</t>
    <phoneticPr fontId="3"/>
  </si>
  <si>
    <t>NM_従事者８_氏名_変更前</t>
    <phoneticPr fontId="3"/>
  </si>
  <si>
    <t>NM_従事者８_退任年月日_元号_変更前</t>
    <phoneticPr fontId="3"/>
  </si>
  <si>
    <t>NM_従事者８_退任年月日_年_変更前</t>
    <phoneticPr fontId="3"/>
  </si>
  <si>
    <t>NM_従事者８_退任年月日_月_変更前</t>
    <phoneticPr fontId="3"/>
  </si>
  <si>
    <t>NM_従事者８_退任年月日_日_変更前</t>
    <phoneticPr fontId="3"/>
  </si>
  <si>
    <t>NM_従事者８_就任年月日_元号_変更前</t>
    <phoneticPr fontId="3"/>
  </si>
  <si>
    <t>NM_従事者８_就任年月日_年_変更前</t>
    <phoneticPr fontId="3"/>
  </si>
  <si>
    <t>NM_従事者８_就任年月日_月_変更前</t>
    <phoneticPr fontId="3"/>
  </si>
  <si>
    <t>NM_従事者８_就任年月日_日_変更前</t>
    <phoneticPr fontId="3"/>
  </si>
  <si>
    <t>NM_従事者８_資格_変更前</t>
    <phoneticPr fontId="3"/>
  </si>
  <si>
    <t>NM_従事者８_従事者区分_変更前</t>
    <phoneticPr fontId="3"/>
  </si>
  <si>
    <t>NM_従事者７_従事者備考_変更前</t>
    <phoneticPr fontId="3"/>
  </si>
  <si>
    <t>NM_従事者７_登録販売者登録都道府県_変更前</t>
    <phoneticPr fontId="3"/>
  </si>
  <si>
    <t>NM_従事者７_登録年月日_元号_変更前</t>
    <phoneticPr fontId="3"/>
  </si>
  <si>
    <t>NM_従事者７_登録年月日_年_変更前</t>
    <phoneticPr fontId="3"/>
  </si>
  <si>
    <t>NM_従事者７_登録年月日_月_変更前</t>
    <phoneticPr fontId="3"/>
  </si>
  <si>
    <t>NM_従事者７_登録年月日_日_変更前</t>
    <phoneticPr fontId="3"/>
  </si>
  <si>
    <t>NM_従事者７_登録番号３_変更前</t>
    <phoneticPr fontId="3"/>
  </si>
  <si>
    <t>NM_従事者７_登録番号２_変更前</t>
    <phoneticPr fontId="3"/>
  </si>
  <si>
    <t>NM_従事者７_登録番号１_変更前</t>
    <phoneticPr fontId="3"/>
  </si>
  <si>
    <t>NM_従事者７_生年月日_元号_変更前</t>
    <phoneticPr fontId="3"/>
  </si>
  <si>
    <t>NM_従事者７_生年月日_年_変更前</t>
    <phoneticPr fontId="3"/>
  </si>
  <si>
    <t>NM_従事者７_生年月日_月_変更前</t>
    <phoneticPr fontId="3"/>
  </si>
  <si>
    <t>NM_従事者７_生年月日_日_変更前</t>
    <phoneticPr fontId="3"/>
  </si>
  <si>
    <t>NM_従事者７_住所_建物名_変更前</t>
    <phoneticPr fontId="3"/>
  </si>
  <si>
    <t>NM_従事者７_住所_番地_変更前</t>
    <phoneticPr fontId="3"/>
  </si>
  <si>
    <t>NM_従事者７_住所_字_変更前</t>
    <phoneticPr fontId="3"/>
  </si>
  <si>
    <t>NM_従事者７_住所_市区町村_変更前</t>
    <phoneticPr fontId="3"/>
  </si>
  <si>
    <t>NM_従事者７_住所_都道府県_変更前</t>
    <phoneticPr fontId="3"/>
  </si>
  <si>
    <t>NM_従事者７_住所_郵便番号_左_変更前</t>
    <phoneticPr fontId="3"/>
  </si>
  <si>
    <t>NM_従事者７_住所_郵便番号_右_変更前</t>
    <phoneticPr fontId="3"/>
  </si>
  <si>
    <t>NM_従事者７_氏名カナ_変更前</t>
    <phoneticPr fontId="3"/>
  </si>
  <si>
    <t>NM_従事者７_氏名_当て字_変更前</t>
    <phoneticPr fontId="3"/>
  </si>
  <si>
    <t>NM_従事者７_氏名_変更前</t>
    <phoneticPr fontId="3"/>
  </si>
  <si>
    <t>NM_従事者７_退任年月日_元号_変更前</t>
    <phoneticPr fontId="3"/>
  </si>
  <si>
    <t>NM_従事者７_退任年月日_年_変更前</t>
    <phoneticPr fontId="3"/>
  </si>
  <si>
    <t>NM_従事者７_退任年月日_月_変更前</t>
    <phoneticPr fontId="3"/>
  </si>
  <si>
    <t>NM_従事者７_退任年月日_日_変更前</t>
    <phoneticPr fontId="3"/>
  </si>
  <si>
    <t>NM_従事者７_就任年月日_元号_変更前</t>
    <phoneticPr fontId="3"/>
  </si>
  <si>
    <t>NM_従事者７_就任年月日_年_変更前</t>
    <phoneticPr fontId="3"/>
  </si>
  <si>
    <t>NM_従事者７_就任年月日_月_変更前</t>
    <phoneticPr fontId="3"/>
  </si>
  <si>
    <t>NM_従事者７_就任年月日_日_変更前</t>
    <phoneticPr fontId="3"/>
  </si>
  <si>
    <t>NM_従事者７_資格_変更前</t>
    <phoneticPr fontId="3"/>
  </si>
  <si>
    <t>NM_従事者７_従事者区分_変更前</t>
    <phoneticPr fontId="3"/>
  </si>
  <si>
    <t>NM_従事者６_従事者備考_変更前</t>
    <phoneticPr fontId="3"/>
  </si>
  <si>
    <t>NM_従事者６_登録販売者登録都道府県_変更前</t>
    <phoneticPr fontId="3"/>
  </si>
  <si>
    <t>NM_従事者６_登録年月日_元号_変更前</t>
    <phoneticPr fontId="3"/>
  </si>
  <si>
    <t>NM_従事者６_登録年月日_年_変更前</t>
    <phoneticPr fontId="3"/>
  </si>
  <si>
    <t>NM_従事者６_登録年月日_月_変更前</t>
    <phoneticPr fontId="3"/>
  </si>
  <si>
    <t>NM_従事者６_登録年月日_日_変更前</t>
    <phoneticPr fontId="3"/>
  </si>
  <si>
    <t>NM_従事者６_登録番号３_変更前</t>
    <phoneticPr fontId="3"/>
  </si>
  <si>
    <t>NM_従事者６_登録番号２_変更前</t>
    <phoneticPr fontId="3"/>
  </si>
  <si>
    <t>NM_従事者６_登録番号１_変更前</t>
    <phoneticPr fontId="3"/>
  </si>
  <si>
    <t>NM_従事者６_生年月日_元号_変更前</t>
    <phoneticPr fontId="3"/>
  </si>
  <si>
    <t>NM_従事者６_生年月日_年_変更前</t>
    <phoneticPr fontId="3"/>
  </si>
  <si>
    <t>NM_従事者６_生年月日_月_変更前</t>
    <phoneticPr fontId="3"/>
  </si>
  <si>
    <t>NM_従事者６_生年月日_日_変更前</t>
    <phoneticPr fontId="3"/>
  </si>
  <si>
    <t>NM_従事者６_住所_建物名_変更前</t>
    <phoneticPr fontId="3"/>
  </si>
  <si>
    <t>NM_従事者６_住所_番地_変更前</t>
    <phoneticPr fontId="3"/>
  </si>
  <si>
    <t>NM_従事者６_住所_字_変更前</t>
    <phoneticPr fontId="3"/>
  </si>
  <si>
    <t>NM_従事者６_住所_市区町村_変更前</t>
    <phoneticPr fontId="3"/>
  </si>
  <si>
    <t>NM_従事者６_住所_都道府県_変更前</t>
    <phoneticPr fontId="3"/>
  </si>
  <si>
    <t>NM_従事者６_住所_郵便番号_左_変更前</t>
    <phoneticPr fontId="3"/>
  </si>
  <si>
    <t>NM_従事者６_住所_郵便番号_右_変更前</t>
    <phoneticPr fontId="3"/>
  </si>
  <si>
    <t>NM_従事者６_氏名カナ_変更前</t>
    <phoneticPr fontId="3"/>
  </si>
  <si>
    <t>NM_従事者６_氏名_当て字_変更前</t>
    <phoneticPr fontId="3"/>
  </si>
  <si>
    <t>NM_従事者６_氏名_変更前</t>
    <phoneticPr fontId="3"/>
  </si>
  <si>
    <t>NM_従事者６_退任年月日_元号_変更前</t>
    <phoneticPr fontId="3"/>
  </si>
  <si>
    <t>NM_従事者６_退任年月日_年_変更前</t>
    <phoneticPr fontId="3"/>
  </si>
  <si>
    <t>NM_従事者６_退任年月日_月_変更前</t>
    <phoneticPr fontId="3"/>
  </si>
  <si>
    <t>NM_従事者６_退任年月日_日_変更前</t>
    <phoneticPr fontId="3"/>
  </si>
  <si>
    <t>NM_従事者６_就任年月日_元号_変更前</t>
    <phoneticPr fontId="3"/>
  </si>
  <si>
    <t>NM_従事者６_就任年月日_年_変更前</t>
    <phoneticPr fontId="3"/>
  </si>
  <si>
    <t>NM_従事者６_就任年月日_月_変更前</t>
    <phoneticPr fontId="3"/>
  </si>
  <si>
    <t>NM_従事者６_就任年月日_日_変更前</t>
    <phoneticPr fontId="3"/>
  </si>
  <si>
    <t>NM_従事者６_資格_変更前</t>
    <phoneticPr fontId="3"/>
  </si>
  <si>
    <t>NM_従事者６_従事者区分_変更前</t>
    <phoneticPr fontId="3"/>
  </si>
  <si>
    <t>NM_従事者５_従事者備考_変更前</t>
    <phoneticPr fontId="3"/>
  </si>
  <si>
    <t>NM_従事者５_登録販売者登録都道府県_変更前</t>
    <phoneticPr fontId="3"/>
  </si>
  <si>
    <t>NM_従事者５_登録年月日_元号_変更前</t>
    <phoneticPr fontId="3"/>
  </si>
  <si>
    <t>NM_従事者５_登録年月日_年_変更前</t>
    <phoneticPr fontId="3"/>
  </si>
  <si>
    <t>NM_従事者５_登録年月日_月_変更前</t>
    <phoneticPr fontId="3"/>
  </si>
  <si>
    <t>NM_従事者５_登録年月日_日_変更前</t>
    <phoneticPr fontId="3"/>
  </si>
  <si>
    <t>NM_従事者５_登録番号３_変更前</t>
    <phoneticPr fontId="3"/>
  </si>
  <si>
    <t>NM_従事者５_登録番号２_変更前</t>
    <phoneticPr fontId="3"/>
  </si>
  <si>
    <t>NM_従事者５_登録番号１_変更前</t>
    <phoneticPr fontId="3"/>
  </si>
  <si>
    <t>NM_従事者５_生年月日_元号_変更前</t>
    <phoneticPr fontId="3"/>
  </si>
  <si>
    <t>NM_従事者５_生年月日_年_変更前</t>
    <phoneticPr fontId="3"/>
  </si>
  <si>
    <t>NM_従事者５_生年月日_月_変更前</t>
    <phoneticPr fontId="3"/>
  </si>
  <si>
    <t>NM_従事者５_生年月日_日_変更前</t>
    <phoneticPr fontId="3"/>
  </si>
  <si>
    <t>NM_従事者５_住所_建物名_変更前</t>
    <phoneticPr fontId="3"/>
  </si>
  <si>
    <t>NM_従事者５_住所_番地_変更前</t>
    <phoneticPr fontId="3"/>
  </si>
  <si>
    <t>NM_従事者５_住所_字_変更前</t>
    <phoneticPr fontId="3"/>
  </si>
  <si>
    <t>NM_従事者５_住所_市区町村_変更前</t>
    <phoneticPr fontId="3"/>
  </si>
  <si>
    <t>NM_従事者５_住所_都道府県_変更前</t>
    <phoneticPr fontId="3"/>
  </si>
  <si>
    <t>NM_従事者５_住所_郵便番号_左_変更前</t>
    <phoneticPr fontId="3"/>
  </si>
  <si>
    <t>NM_従事者５_住所_郵便番号_右_変更前</t>
    <phoneticPr fontId="3"/>
  </si>
  <si>
    <t>NM_従事者５_氏名カナ_変更前</t>
    <phoneticPr fontId="3"/>
  </si>
  <si>
    <t>NM_従事者５_氏名_当て字_変更前</t>
    <phoneticPr fontId="3"/>
  </si>
  <si>
    <t>NM_従事者５_氏名_変更前</t>
    <phoneticPr fontId="3"/>
  </si>
  <si>
    <t>NM_従事者５_退任年月日_元号_変更前</t>
    <phoneticPr fontId="3"/>
  </si>
  <si>
    <t>NM_従事者５_退任年月日_年_変更前</t>
    <phoneticPr fontId="3"/>
  </si>
  <si>
    <t>NM_従事者５_退任年月日_月_変更前</t>
    <phoneticPr fontId="3"/>
  </si>
  <si>
    <t>NM_従事者５_退任年月日_日_変更前</t>
    <phoneticPr fontId="3"/>
  </si>
  <si>
    <t>NM_従事者５_就任年月日_元号_変更前</t>
    <phoneticPr fontId="3"/>
  </si>
  <si>
    <t>NM_従事者５_就任年月日_年_変更前</t>
    <phoneticPr fontId="3"/>
  </si>
  <si>
    <t>NM_従事者５_就任年月日_月_変更前</t>
    <phoneticPr fontId="3"/>
  </si>
  <si>
    <t>NM_従事者５_就任年月日_日_変更前</t>
    <phoneticPr fontId="3"/>
  </si>
  <si>
    <t>NM_従事者５_資格_変更前</t>
    <phoneticPr fontId="3"/>
  </si>
  <si>
    <t>NM_従事者５_従事者区分_変更前</t>
    <phoneticPr fontId="3"/>
  </si>
  <si>
    <t>NM_従事者４_従事者備考_変更前</t>
    <phoneticPr fontId="3"/>
  </si>
  <si>
    <t>NM_従事者４_登録販売者登録都道府県_変更前</t>
    <phoneticPr fontId="3"/>
  </si>
  <si>
    <t>NM_従事者４_登録年月日_元号_変更前</t>
    <phoneticPr fontId="3"/>
  </si>
  <si>
    <t>NM_従事者４_登録年月日_年_変更前</t>
    <phoneticPr fontId="3"/>
  </si>
  <si>
    <t>NM_従事者４_登録年月日_月_変更前</t>
    <phoneticPr fontId="3"/>
  </si>
  <si>
    <t>NM_従事者４_登録年月日_日_変更前</t>
    <phoneticPr fontId="3"/>
  </si>
  <si>
    <t>NM_従事者４_登録番号３_変更前</t>
    <phoneticPr fontId="3"/>
  </si>
  <si>
    <t>NM_従事者４_登録番号２_変更前</t>
    <phoneticPr fontId="3"/>
  </si>
  <si>
    <t>NM_従事者４_登録番号１_変更前</t>
    <phoneticPr fontId="3"/>
  </si>
  <si>
    <t>NM_従事者４_生年月日_元号_変更前</t>
    <phoneticPr fontId="3"/>
  </si>
  <si>
    <t>NM_従事者４_生年月日_年_変更前</t>
    <phoneticPr fontId="3"/>
  </si>
  <si>
    <t>NM_従事者４_生年月日_月_変更前</t>
    <phoneticPr fontId="3"/>
  </si>
  <si>
    <t>NM_従事者４_生年月日_日_変更前</t>
    <phoneticPr fontId="3"/>
  </si>
  <si>
    <t>NM_従事者４_住所_建物名_変更前</t>
    <phoneticPr fontId="3"/>
  </si>
  <si>
    <t>NM_従事者４_住所_番地_変更前</t>
    <phoneticPr fontId="3"/>
  </si>
  <si>
    <t>NM_従事者４_住所_字_変更前</t>
    <phoneticPr fontId="3"/>
  </si>
  <si>
    <t>NM_従事者４_住所_市区町村_変更前</t>
    <phoneticPr fontId="3"/>
  </si>
  <si>
    <t>NM_従事者４_住所_都道府県_変更前</t>
    <phoneticPr fontId="3"/>
  </si>
  <si>
    <t>NM_従事者４_住所_郵便番号_左_変更前</t>
    <phoneticPr fontId="3"/>
  </si>
  <si>
    <t>NM_従事者４_住所_郵便番号_右_変更前</t>
    <phoneticPr fontId="3"/>
  </si>
  <si>
    <t>NM_従事者４_氏名カナ_変更前</t>
    <phoneticPr fontId="3"/>
  </si>
  <si>
    <t>NM_従事者４_氏名_当て字_変更前</t>
    <phoneticPr fontId="3"/>
  </si>
  <si>
    <t>NM_従事者４_氏名_変更前</t>
    <phoneticPr fontId="3"/>
  </si>
  <si>
    <t>NM_従事者４_退任年月日_元号_変更前</t>
    <phoneticPr fontId="3"/>
  </si>
  <si>
    <t>NM_従事者４_退任年月日_年_変更前</t>
    <phoneticPr fontId="3"/>
  </si>
  <si>
    <t>NM_従事者４_退任年月日_月_変更前</t>
    <phoneticPr fontId="3"/>
  </si>
  <si>
    <t>NM_従事者４_退任年月日_日_変更前</t>
    <phoneticPr fontId="3"/>
  </si>
  <si>
    <t>NM_従事者４_就任年月日_元号_変更前</t>
    <phoneticPr fontId="3"/>
  </si>
  <si>
    <t>NM_従事者４_就任年月日_年_変更前</t>
    <phoneticPr fontId="3"/>
  </si>
  <si>
    <t>NM_従事者４_就任年月日_月_変更前</t>
    <phoneticPr fontId="3"/>
  </si>
  <si>
    <t>NM_従事者４_就任年月日_日_変更前</t>
    <phoneticPr fontId="3"/>
  </si>
  <si>
    <t>NM_従事者４_資格_変更前</t>
    <phoneticPr fontId="3"/>
  </si>
  <si>
    <t>NM_従事者４_従事者区分_変更前</t>
    <phoneticPr fontId="3"/>
  </si>
  <si>
    <t>NM_従事者３_従事者備考_変更前</t>
    <phoneticPr fontId="3"/>
  </si>
  <si>
    <t>NM_従事者３_登録販売者登録都道府県_変更前</t>
    <phoneticPr fontId="3"/>
  </si>
  <si>
    <t>NM_従事者３_登録年月日_元号_変更前</t>
    <phoneticPr fontId="3"/>
  </si>
  <si>
    <t>NM_従事者３_登録年月日_年_変更前</t>
    <phoneticPr fontId="3"/>
  </si>
  <si>
    <t>NM_従事者３_登録年月日_月_変更前</t>
    <phoneticPr fontId="3"/>
  </si>
  <si>
    <t>NM_従事者３_登録年月日_日_変更前</t>
    <phoneticPr fontId="3"/>
  </si>
  <si>
    <t>NM_従事者３_登録番号３_変更前</t>
    <phoneticPr fontId="3"/>
  </si>
  <si>
    <t>NM_従事者３_登録番号２_変更前</t>
    <phoneticPr fontId="3"/>
  </si>
  <si>
    <t>NM_従事者３_登録番号１_変更前</t>
    <phoneticPr fontId="3"/>
  </si>
  <si>
    <t>NM_従事者３_生年月日_元号_変更前</t>
    <phoneticPr fontId="3"/>
  </si>
  <si>
    <t>NM_従事者３_生年月日_年_変更前</t>
    <phoneticPr fontId="3"/>
  </si>
  <si>
    <t>NM_従事者３_生年月日_月_変更前</t>
    <phoneticPr fontId="3"/>
  </si>
  <si>
    <t>NM_従事者３_生年月日_日_変更前</t>
    <phoneticPr fontId="3"/>
  </si>
  <si>
    <t>NM_従事者３_住所_建物名_変更前</t>
    <phoneticPr fontId="3"/>
  </si>
  <si>
    <t>NM_従事者３_住所_番地_変更前</t>
    <phoneticPr fontId="3"/>
  </si>
  <si>
    <t>NM_従事者３_住所_字_変更前</t>
    <phoneticPr fontId="3"/>
  </si>
  <si>
    <t>NM_従事者３_住所_市区町村_変更前</t>
    <phoneticPr fontId="3"/>
  </si>
  <si>
    <t>NM_従事者３_住所_都道府県_変更前</t>
    <phoneticPr fontId="3"/>
  </si>
  <si>
    <t>NM_従事者３_住所_郵便番号_左_変更前</t>
    <phoneticPr fontId="3"/>
  </si>
  <si>
    <t>NM_従事者３_住所_郵便番号_右_変更前</t>
    <phoneticPr fontId="3"/>
  </si>
  <si>
    <t>NM_従事者３_氏名カナ_変更前</t>
    <phoneticPr fontId="3"/>
  </si>
  <si>
    <t>NM_従事者３_氏名_当て字_変更前</t>
    <phoneticPr fontId="3"/>
  </si>
  <si>
    <t>NM_従事者３_氏名_変更前</t>
    <phoneticPr fontId="3"/>
  </si>
  <si>
    <t>NM_従事者３_退任年月日_元号_変更前</t>
    <phoneticPr fontId="3"/>
  </si>
  <si>
    <t>NM_従事者３_退任年月日_年_変更前</t>
    <phoneticPr fontId="3"/>
  </si>
  <si>
    <t>NM_従事者３_退任年月日_月_変更前</t>
    <phoneticPr fontId="3"/>
  </si>
  <si>
    <t>NM_従事者３_退任年月日_日_変更前</t>
    <phoneticPr fontId="3"/>
  </si>
  <si>
    <t>NM_従事者３_就任年月日_元号_変更前</t>
    <phoneticPr fontId="3"/>
  </si>
  <si>
    <t>NM_従事者３_就任年月日_年_変更前</t>
    <phoneticPr fontId="3"/>
  </si>
  <si>
    <t>NM_従事者３_就任年月日_月_変更前</t>
    <phoneticPr fontId="3"/>
  </si>
  <si>
    <t>NM_従事者３_就任年月日_日_変更前</t>
    <phoneticPr fontId="3"/>
  </si>
  <si>
    <t>NM_従事者３_資格_変更前</t>
    <phoneticPr fontId="3"/>
  </si>
  <si>
    <t>NM_従事者３_従事者区分_変更前</t>
    <phoneticPr fontId="3"/>
  </si>
  <si>
    <t>NM_従事者２_従事者備考_変更前</t>
    <phoneticPr fontId="3"/>
  </si>
  <si>
    <t>NM_従事者２_登録販売者登録都道府県_変更前</t>
    <phoneticPr fontId="3"/>
  </si>
  <si>
    <t>NM_従事者２_登録年月日_元号_変更前</t>
    <phoneticPr fontId="3"/>
  </si>
  <si>
    <t>NM_従事者２_登録年月日_年_変更前</t>
    <phoneticPr fontId="3"/>
  </si>
  <si>
    <t>NM_従事者２_登録年月日_月_変更前</t>
    <phoneticPr fontId="3"/>
  </si>
  <si>
    <t>NM_従事者２_登録年月日_日_変更前</t>
    <phoneticPr fontId="3"/>
  </si>
  <si>
    <t>NM_従事者２_登録番号３_変更前</t>
    <phoneticPr fontId="3"/>
  </si>
  <si>
    <t>NM_従事者２_登録番号２_変更前</t>
    <phoneticPr fontId="3"/>
  </si>
  <si>
    <t>NM_従事者２_登録番号１_変更前</t>
    <phoneticPr fontId="3"/>
  </si>
  <si>
    <t>NM_従事者２_生年月日_元号_変更前</t>
    <phoneticPr fontId="3"/>
  </si>
  <si>
    <t>NM_従事者２_生年月日_年_変更前</t>
    <phoneticPr fontId="3"/>
  </si>
  <si>
    <t>NM_従事者２_生年月日_月_変更前</t>
    <phoneticPr fontId="3"/>
  </si>
  <si>
    <t>NM_従事者２_生年月日_日_変更前</t>
    <phoneticPr fontId="3"/>
  </si>
  <si>
    <t>NM_従事者２_住所_建物名_変更前</t>
    <phoneticPr fontId="3"/>
  </si>
  <si>
    <t>NM_従事者２_住所_番地_変更前</t>
    <phoneticPr fontId="3"/>
  </si>
  <si>
    <t>NM_従事者２_住所_字_変更前</t>
    <phoneticPr fontId="3"/>
  </si>
  <si>
    <t>NM_従事者２_住所_市区町村_変更前</t>
    <phoneticPr fontId="3"/>
  </si>
  <si>
    <t>NM_従事者２_住所_都道府県_変更前</t>
    <phoneticPr fontId="3"/>
  </si>
  <si>
    <t>NM_従事者２_住所_郵便番号_左_変更前</t>
    <phoneticPr fontId="3"/>
  </si>
  <si>
    <t>NM_従事者２_住所_郵便番号_右_変更前</t>
    <phoneticPr fontId="3"/>
  </si>
  <si>
    <t>NM_従事者２_氏名カナ_変更前</t>
    <phoneticPr fontId="3"/>
  </si>
  <si>
    <t>NM_従事者２_氏名_当て字_変更前</t>
    <phoneticPr fontId="3"/>
  </si>
  <si>
    <t>NM_従事者２_氏名_変更前</t>
    <phoneticPr fontId="3"/>
  </si>
  <si>
    <t>NM_従事者２_退任年月日_元号_変更前</t>
    <phoneticPr fontId="3"/>
  </si>
  <si>
    <t>NM_従事者２_退任年月日_年_変更前</t>
    <phoneticPr fontId="3"/>
  </si>
  <si>
    <t>NM_従事者２_退任年月日_月_変更前</t>
    <phoneticPr fontId="3"/>
  </si>
  <si>
    <t>NM_従事者２_退任年月日_日_変更前</t>
    <phoneticPr fontId="3"/>
  </si>
  <si>
    <t>NM_従事者２_就任年月日_元号_変更前</t>
    <phoneticPr fontId="3"/>
  </si>
  <si>
    <t>NM_従事者２_就任年月日_年_変更前</t>
    <phoneticPr fontId="3"/>
  </si>
  <si>
    <t>NM_従事者２_就任年月日_月_変更前</t>
    <phoneticPr fontId="3"/>
  </si>
  <si>
    <t>NM_従事者２_就任年月日_日_変更前</t>
    <phoneticPr fontId="3"/>
  </si>
  <si>
    <t>NM_従事者２_資格_変更前</t>
    <phoneticPr fontId="3"/>
  </si>
  <si>
    <t>NM_従事者２_従事者区分_変更前</t>
    <phoneticPr fontId="3"/>
  </si>
  <si>
    <t>　用紙の大きさは、Ａ４とすること。</t>
    <phoneticPr fontId="3"/>
  </si>
  <si>
    <t>　字は、墨、インク等を用い、楷書ではつきりと書くこと。</t>
  </si>
  <si>
    <t>　字は、墨、インク等を用い、楷書ではつきりと書くこと。</t>
    <phoneticPr fontId="3"/>
  </si>
  <si>
    <t>　営業所の構造設備の概要欄にその記載事項の全てを記載することができないときは、同欄に「別紙のとおり」と記載し、別紙を添付すること。</t>
    <phoneticPr fontId="3"/>
  </si>
  <si>
    <t>　兼営事業の種類欄には、当該営業所において高度管理医療機器等の販売業又は貸　与業以外の業務を併せて行うときはその業務の種類を記載し、ないときは「なし」
と記載すること。</t>
    <phoneticPr fontId="3"/>
  </si>
  <si>
    <t>　申請者の欠格事項の(1)欄から(7)欄までには、当該事実がないときは「なし」と記載し、あるときは、(1)欄及び(2)欄にあつてはその理由及び年月日を、(3)欄にあつてはその罪、刑、刑の確定年月日及びその執行を終わり、又は執行を受けることがなくなつた場合はその年月日を、(4)欄にあつてはその違反の事実及び違反した年月日を記載すること。また、(6)欄に該当するおそれがある者については、同欄に「別紙のとおり」と記載し、当該申請者に係る精神の機能の障害に関する医師の診断書を添付すること。</t>
    <phoneticPr fontId="3"/>
  </si>
  <si>
    <t>　備考欄には、指定視力補正用レンズのみを販売等する場合にあつては「コンタクト」と、指定視力補正用レンズ以外の高度管理医療機器等を販売等する場合にあつては「高度」と記載すること。</t>
    <phoneticPr fontId="3"/>
  </si>
  <si>
    <t>　兼営事業の種類欄には、高度管理医療機器等の販売業又は貸与業以外の業務を併せて行うときはその業務の種類を記載し、ないときは「なし」と記載すること。</t>
    <phoneticPr fontId="3"/>
  </si>
  <si>
    <t>　変更内容欄には、第174条第１項各号に掲げる事項のうち、この更新申請書を提出する時までに変更のあつた事項について、記載すること。</t>
    <phoneticPr fontId="3"/>
  </si>
  <si>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</si>
  <si>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</si>
  <si>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</si>
  <si>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</si>
  <si>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</si>
  <si>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医薬品又は体外診断用医薬品の総括製造販売責任者の変更の場合のうち、新たに総括製造販売責任者として薬剤師以外の者を置く場合には、総括製造販売責任者補佐薬剤師の氏名、住所、薬剤師名簿登録番号及び登録年月日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</si>
  <si>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</si>
  <si>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</si>
  <si>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</si>
  <si>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様式第六（第十六条、第十六条の二、第九十九条、第百条、第百十四条の六十九、第百十四条の七十、第百二十七条、第百三十七条の六十五、第百三十七条の六十六、第百七十四条、第百七十六条、第百九十五条、第二百六十五条、第二百六十五条の二、第二百六十五条の三関係）</t>
    <phoneticPr fontId="3"/>
  </si>
  <si>
    <t>　業務の種別欄には、薬局、第1種医薬品、第2種医薬品、医薬部外品、化粧品、第1種医療機器、第2種医療機器、第3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</si>
  <si>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1通及び副本2通、都道府県知事、保健所を設置する市の市長又は特別区の区長に提出する場合にあつては正本1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</si>
  <si>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</si>
  <si>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</si>
  <si>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　業務等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医療機器の修理業、基準適合証又は基準確認証の別を記載すること。</t>
    <phoneticPr fontId="3"/>
  </si>
  <si>
    <t>　医薬品等の製造業者若しくは認定外国製造業者又は医療機器の修理業者については、この申請書は地方厚生局長に提出する場合にあつては正副２通、厚生労働大臣又は都道府県知事に提出する場合にあつては正本１通提出すること。</t>
    <phoneticPr fontId="3"/>
  </si>
  <si>
    <t>　基準適合証にあつては、名称欄に品目の名称、所在地欄に承認番号又は認証番号を記載すること。</t>
    <phoneticPr fontId="3"/>
  </si>
  <si>
    <t>　収入印紙は、厚生労働大臣又は地方厚生局長に提出する申請書の正本にのみ貼り、消印をしないこと。</t>
    <phoneticPr fontId="3"/>
  </si>
  <si>
    <t>　収入印紙は厚生労働大臣又は地方厚生局長に提出する申請書の正本にのみ貼り、消印をしないこと。</t>
    <phoneticPr fontId="3"/>
  </si>
  <si>
    <t>町域</t>
  </si>
  <si>
    <t>町域</t>
    <phoneticPr fontId="3"/>
  </si>
  <si>
    <t>はじめに</t>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</si>
  <si>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</si>
  <si>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</si>
  <si>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</si>
  <si>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</si>
  <si>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</si>
  <si>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</si>
  <si>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</si>
  <si>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</si>
  <si>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・各様式の一番下まで確認のうえ、必要事項をすべて御記入ください。</t>
    <phoneticPr fontId="3"/>
  </si>
  <si>
    <r>
      <t>本申請書は</t>
    </r>
    <r>
      <rPr>
        <b/>
        <sz val="11"/>
        <color theme="1"/>
        <rFont val="游ゴシック"/>
        <family val="3"/>
        <charset val="128"/>
        <scheme val="minor"/>
      </rPr>
      <t>「高度管理医療機器等の販売業・貸与業」</t>
    </r>
    <r>
      <rPr>
        <sz val="11"/>
        <color theme="1"/>
        <rFont val="游ゴシック"/>
        <family val="2"/>
        <charset val="128"/>
        <scheme val="minor"/>
      </rPr>
      <t>の申請書類です。</t>
    </r>
    <rPh sb="0" eb="4">
      <t>ホンシンセイショ</t>
    </rPh>
    <rPh sb="6" eb="8">
      <t>コウド</t>
    </rPh>
    <rPh sb="8" eb="10">
      <t>カンリ</t>
    </rPh>
    <rPh sb="10" eb="12">
      <t>イリョウ</t>
    </rPh>
    <rPh sb="12" eb="14">
      <t>キキ</t>
    </rPh>
    <rPh sb="14" eb="15">
      <t>トウ</t>
    </rPh>
    <rPh sb="16" eb="18">
      <t>ハンバイ</t>
    </rPh>
    <rPh sb="18" eb="19">
      <t>ギョウ</t>
    </rPh>
    <rPh sb="20" eb="22">
      <t>タイヨ</t>
    </rPh>
    <rPh sb="22" eb="23">
      <t>ギョウ</t>
    </rPh>
    <rPh sb="25" eb="29">
      <t>シンセイショルイ</t>
    </rPh>
    <phoneticPr fontId="3"/>
  </si>
  <si>
    <t xml:space="preserve"> 1.新規申請</t>
    <rPh sb="3" eb="5">
      <t>シンキ</t>
    </rPh>
    <rPh sb="5" eb="7">
      <t>シンセイ</t>
    </rPh>
    <phoneticPr fontId="2"/>
  </si>
  <si>
    <t>←「選択中」を選んでいただき、「許可_1」「許可_2」シートに必要事項の記載をお願いします。</t>
    <rPh sb="2" eb="5">
      <t>センタクチュウ</t>
    </rPh>
    <rPh sb="7" eb="8">
      <t>エラ</t>
    </rPh>
    <rPh sb="16" eb="18">
      <t>キョカ</t>
    </rPh>
    <rPh sb="22" eb="24">
      <t>キョカ</t>
    </rPh>
    <rPh sb="31" eb="35">
      <t>ヒツヨウジコウ</t>
    </rPh>
    <rPh sb="36" eb="38">
      <t>キサイ</t>
    </rPh>
    <rPh sb="40" eb="41">
      <t>ネガ</t>
    </rPh>
    <phoneticPr fontId="3"/>
  </si>
  <si>
    <t xml:space="preserve"> 2.許可更新申請書</t>
    <rPh sb="3" eb="5">
      <t>キョカ</t>
    </rPh>
    <rPh sb="5" eb="7">
      <t>コウシン</t>
    </rPh>
    <rPh sb="7" eb="10">
      <t>シンセイショ</t>
    </rPh>
    <phoneticPr fontId="2"/>
  </si>
  <si>
    <t xml:space="preserve">  営業者の氏名及び住所に変更を生じた場合</t>
    <rPh sb="13" eb="15">
      <t>ヘンコウ</t>
    </rPh>
    <rPh sb="16" eb="17">
      <t>ショウ</t>
    </rPh>
    <rPh sb="19" eb="21">
      <t>バアイ</t>
    </rPh>
    <phoneticPr fontId="3"/>
  </si>
  <si>
    <t>←「選択中」を選んでいただき、「変更_1」シートに必要事項の記載をお願いします。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</si>
  <si>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←「選択中」を選んでいただき、「変更_2」シートに必要事項の記載をお願いします。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</si>
  <si>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←「選択中」を選んでいただき、「更新_1」シートに必要事項の記載をお願いします。</t>
    <rPh sb="16" eb="18">
      <t>コウシン</t>
    </rPh>
    <phoneticPr fontId="3"/>
  </si>
  <si>
    <t xml:space="preserve"> 3.変更の届出</t>
    <phoneticPr fontId="3"/>
  </si>
  <si>
    <t xml:space="preserve">  営業所の構造設備の主要部分（高度管理医療機器プログラムのみを取り扱う営業所を除く。）に変更を生じた場合</t>
    <rPh sb="45" eb="47">
      <t>ヘンコウ</t>
    </rPh>
    <rPh sb="48" eb="49">
      <t>ショウ</t>
    </rPh>
    <rPh sb="51" eb="53">
      <t>バアイ</t>
    </rPh>
    <phoneticPr fontId="3"/>
  </si>
  <si>
    <t xml:space="preserve">  法人の薬事に関する業務に責任を有する役員の氏名に変更を生じた場合</t>
    <phoneticPr fontId="3"/>
  </si>
  <si>
    <t xml:space="preserve"> 4.休止の届出</t>
    <phoneticPr fontId="3"/>
  </si>
  <si>
    <t>←「選択中」を選んでいただき、「変更_3」シートに必要事項の記載をお願いします。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</si>
  <si>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←「選択中」を選んでいただき、「休止_1」シートに必要事項の記載をお願いします。</t>
    <rPh sb="16" eb="18">
      <t>キュウシ</t>
    </rPh>
    <phoneticPr fontId="3"/>
  </si>
  <si>
    <t xml:space="preserve"> 5.廃止の届出</t>
    <rPh sb="3" eb="5">
      <t>ハイシ</t>
    </rPh>
    <phoneticPr fontId="3"/>
  </si>
  <si>
    <t>←「選択中」を選んでいただき、「廃止_1」シートに必要事項の記載をお願いします。</t>
    <rPh sb="16" eb="18">
      <t>ハイシ</t>
    </rPh>
    <phoneticPr fontId="3"/>
  </si>
  <si>
    <t xml:space="preserve"> 6.再開の届出</t>
    <phoneticPr fontId="3"/>
  </si>
  <si>
    <t>←「選択中」を選んでいただき、「再開_1」シートに必要事項の記載をお願いします。</t>
    <rPh sb="16" eb="18">
      <t>サイカイ</t>
    </rPh>
    <phoneticPr fontId="3"/>
  </si>
  <si>
    <t>←「選択中」を選んでいただき、「書換_1」シートに必要事項の記載をお願いします。</t>
    <rPh sb="16" eb="18">
      <t>カキカエ</t>
    </rPh>
    <phoneticPr fontId="3"/>
  </si>
  <si>
    <t>←「選択中」を選んでいただき、「再交付_1」シートに必要事項の記載をお願いします。</t>
    <rPh sb="16" eb="19">
      <t>サイコウフ</t>
    </rPh>
    <phoneticPr fontId="3"/>
  </si>
  <si>
    <t>←「選択中」を選んでいただき、「兼務許可_1」シートに必要事項の記載をお願いします。</t>
    <rPh sb="16" eb="20">
      <t>ケンムキョカ</t>
    </rPh>
    <phoneticPr fontId="3"/>
  </si>
  <si>
    <t xml:space="preserve">  営業所の名称に変更を生じた場合</t>
    <phoneticPr fontId="3"/>
  </si>
  <si>
    <t>←「選択中」を選んでいただき、「変更_4」シートに必要事項の記載をお願いします。</t>
    <rPh sb="2" eb="5">
      <t>センタクチュウ</t>
    </rPh>
    <rPh sb="7" eb="8">
      <t>エラ</t>
    </rPh>
    <rPh sb="16" eb="18">
      <t>ヘンコウ</t>
    </rPh>
    <rPh sb="25" eb="29">
      <t>ヒツヨウジコウ</t>
    </rPh>
    <rPh sb="30" eb="32">
      <t>キサイ</t>
    </rPh>
    <rPh sb="34" eb="35">
      <t>ネガ</t>
    </rPh>
    <phoneticPr fontId="3"/>
  </si>
  <si>
    <t>変更前</t>
    <rPh sb="0" eb="2">
      <t>ヘンコウ</t>
    </rPh>
    <rPh sb="2" eb="3">
      <t>マエ</t>
    </rPh>
    <phoneticPr fontId="3"/>
  </si>
  <si>
    <t>20</t>
    <phoneticPr fontId="3"/>
  </si>
  <si>
    <t>変更後</t>
    <rPh sb="0" eb="2">
      <t>ヘンコウ</t>
    </rPh>
    <rPh sb="2" eb="3">
      <t>ゴ</t>
    </rPh>
    <phoneticPr fontId="3"/>
  </si>
  <si>
    <t xml:space="preserve">  許可の別に変更を生じた場合</t>
    <phoneticPr fontId="3"/>
  </si>
  <si>
    <t xml:space="preserve">  営業所管理者の氏名及び住所、取扱品目に変更を生じた場合</t>
    <rPh sb="2" eb="5">
      <t>エイギョウショ</t>
    </rPh>
    <rPh sb="5" eb="8">
      <t>カンリシャ</t>
    </rPh>
    <rPh sb="9" eb="11">
      <t>シメイ</t>
    </rPh>
    <rPh sb="11" eb="12">
      <t>オヨ</t>
    </rPh>
    <rPh sb="13" eb="15">
      <t>ジュウショ</t>
    </rPh>
    <rPh sb="21" eb="23">
      <t>ヘンコウ</t>
    </rPh>
    <rPh sb="24" eb="25">
      <t>ショウ</t>
    </rPh>
    <rPh sb="27" eb="29">
      <t>バアイ</t>
    </rPh>
    <phoneticPr fontId="3"/>
  </si>
  <si>
    <t>←「選択中」を選んでいただき、「変更_5」シートに必要事項の記載をお願いします。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</si>
  <si>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←「選択中」を選んでいただき、「変更_6」シートに必要事項の記載をお願いします。</t>
    <rPh sb="2" eb="5">
      <t>センタクチュウ</t>
    </rPh>
    <rPh sb="7" eb="8">
      <t>エラ</t>
    </rPh>
    <rPh sb="25" eb="29">
      <t>ヒツヨウジコウ</t>
    </rPh>
    <rPh sb="30" eb="32">
      <t>キサイ</t>
    </rPh>
    <rPh sb="34" eb="35">
      <t>ネガ</t>
    </rPh>
    <phoneticPr fontId="3"/>
  </si>
  <si>
    <t>変更前（取扱い品目）</t>
    <rPh sb="0" eb="3">
      <t>ヘンコウマエ</t>
    </rPh>
    <rPh sb="4" eb="6">
      <t>トリアツカ</t>
    </rPh>
    <rPh sb="7" eb="9">
      <t>ヒンモク</t>
    </rPh>
    <phoneticPr fontId="3"/>
  </si>
  <si>
    <t>変更後（取扱い品目）</t>
    <rPh sb="0" eb="2">
      <t>ヘンコウ</t>
    </rPh>
    <rPh sb="2" eb="3">
      <t>ゴ</t>
    </rPh>
    <rPh sb="4" eb="6">
      <t>トリアツカ</t>
    </rPh>
    <rPh sb="7" eb="9">
      <t>ヒンモク</t>
    </rPh>
    <phoneticPr fontId="3"/>
  </si>
  <si>
    <t>許可の別</t>
    <rPh sb="0" eb="2">
      <t>キョカ</t>
    </rPh>
    <rPh sb="3" eb="4">
      <t>ベツ</t>
    </rPh>
    <phoneticPr fontId="3"/>
  </si>
  <si>
    <t>高度管理医療機器等</t>
  </si>
  <si>
    <t>貸与業</t>
    <rPh sb="0" eb="3">
      <t>タイヨギョウ</t>
    </rPh>
    <phoneticPr fontId="3"/>
  </si>
  <si>
    <t>販売・貸与業</t>
    <rPh sb="0" eb="2">
      <t>ハンバイ</t>
    </rPh>
    <rPh sb="3" eb="5">
      <t>タイヨ</t>
    </rPh>
    <rPh sb="5" eb="6">
      <t>ギョウ</t>
    </rPh>
    <phoneticPr fontId="3"/>
  </si>
  <si>
    <t>処理区分</t>
    <rPh sb="0" eb="4">
      <t>ショリクブン</t>
    </rPh>
    <phoneticPr fontId="3"/>
  </si>
  <si>
    <t>_Kyotu</t>
    <phoneticPr fontId="3"/>
  </si>
  <si>
    <t>ShoriKbn</t>
    <phoneticPr fontId="3"/>
  </si>
  <si>
    <t>NM_処理区分</t>
    <phoneticPr fontId="3"/>
  </si>
  <si>
    <t>0110000202</t>
  </si>
  <si>
    <t>許可更新申請書</t>
    <phoneticPr fontId="3"/>
  </si>
  <si>
    <t>0110000303</t>
    <phoneticPr fontId="3"/>
  </si>
  <si>
    <t>変更届書</t>
    <phoneticPr fontId="3"/>
  </si>
  <si>
    <t>0110000404</t>
    <phoneticPr fontId="3"/>
  </si>
  <si>
    <t>休止届書</t>
    <phoneticPr fontId="3"/>
  </si>
  <si>
    <t>0110000505</t>
    <phoneticPr fontId="3"/>
  </si>
  <si>
    <t>廃止届書</t>
    <phoneticPr fontId="3"/>
  </si>
  <si>
    <t>0110000606</t>
    <phoneticPr fontId="3"/>
  </si>
  <si>
    <t>再開届書</t>
    <phoneticPr fontId="3"/>
  </si>
  <si>
    <t>0110000808</t>
    <phoneticPr fontId="3"/>
  </si>
  <si>
    <t>書換え交付申請書</t>
    <phoneticPr fontId="3"/>
  </si>
  <si>
    <t>0110000909</t>
    <phoneticPr fontId="3"/>
  </si>
  <si>
    <t>再交付申請書</t>
    <phoneticPr fontId="3"/>
  </si>
  <si>
    <t>0110001021</t>
    <phoneticPr fontId="3"/>
  </si>
  <si>
    <t>兼務許可申請</t>
    <phoneticPr fontId="3"/>
  </si>
  <si>
    <t>0110001024</t>
    <phoneticPr fontId="3"/>
  </si>
  <si>
    <t>兼務返納届</t>
    <phoneticPr fontId="3"/>
  </si>
  <si>
    <t>0110000101</t>
  </si>
  <si>
    <t>許可申請書</t>
  </si>
  <si>
    <t>販売・貸与業</t>
    <rPh sb="0" eb="1">
      <t>ハンバイ</t>
    </rPh>
    <rPh sb="2" eb="5">
      <t>タイヨギョウ</t>
    </rPh>
    <phoneticPr fontId="3"/>
  </si>
  <si>
    <t>管理者氏名</t>
    <rPh sb="0" eb="5">
      <t>カンリシャシメイ</t>
    </rPh>
    <phoneticPr fontId="3"/>
  </si>
  <si>
    <t>チェック</t>
    <phoneticPr fontId="3"/>
  </si>
  <si>
    <t>役員１＿氏名</t>
  </si>
  <si>
    <t>役員１＿氏名＿変更前</t>
  </si>
  <si>
    <t>役員１＿申請者</t>
  </si>
  <si>
    <t>役員１＿着任年月日</t>
  </si>
  <si>
    <t>役員１＿退任年月日</t>
  </si>
  <si>
    <t>役員１＿役職</t>
  </si>
  <si>
    <t>役員１＿役職その他</t>
  </si>
  <si>
    <t>役員１＿備考</t>
  </si>
  <si>
    <t>役員２＿氏名</t>
  </si>
  <si>
    <t>役員２＿氏名＿変更前</t>
  </si>
  <si>
    <t>役員２＿申請者</t>
  </si>
  <si>
    <t>役員２＿着任年月日</t>
  </si>
  <si>
    <t>役員２＿退任年月日</t>
  </si>
  <si>
    <t>役員２＿役職</t>
  </si>
  <si>
    <t>役員２＿役職その他</t>
  </si>
  <si>
    <t>役員２＿備考</t>
  </si>
  <si>
    <t>役員３＿氏名</t>
  </si>
  <si>
    <t>役員３＿氏名＿変更前</t>
  </si>
  <si>
    <t>役員３＿申請者</t>
  </si>
  <si>
    <t>役員３＿着任年月日</t>
  </si>
  <si>
    <t>役員３＿退任年月日</t>
  </si>
  <si>
    <t>役員３＿役職</t>
  </si>
  <si>
    <t>役員３＿役職その他</t>
  </si>
  <si>
    <t>役員３＿備考</t>
  </si>
  <si>
    <t>役員４＿氏名</t>
  </si>
  <si>
    <t>役員４＿氏名＿変更前</t>
  </si>
  <si>
    <t>役員４＿申請者</t>
  </si>
  <si>
    <t>役員４＿着任年月日</t>
  </si>
  <si>
    <t>役員４＿退任年月日</t>
  </si>
  <si>
    <t>役員４＿役職</t>
  </si>
  <si>
    <t>役員４＿役職その他</t>
  </si>
  <si>
    <t>役員４＿備考</t>
  </si>
  <si>
    <t>役員５＿氏名</t>
  </si>
  <si>
    <t>役員５＿氏名＿変更前</t>
  </si>
  <si>
    <t>役員５＿申請者</t>
  </si>
  <si>
    <t>役員５＿着任年月日</t>
  </si>
  <si>
    <t>役員５＿退任年月日</t>
  </si>
  <si>
    <t>役員５＿役職</t>
  </si>
  <si>
    <t>役員５＿役職その他</t>
  </si>
  <si>
    <t>役員５＿備考</t>
  </si>
  <si>
    <t>役員６＿氏名</t>
  </si>
  <si>
    <t>役員６＿氏名＿変更前</t>
  </si>
  <si>
    <t>役員６＿申請者</t>
  </si>
  <si>
    <t>役員６＿着任年月日</t>
  </si>
  <si>
    <t>役員６＿退任年月日</t>
  </si>
  <si>
    <t>役員６＿役職</t>
  </si>
  <si>
    <t>役員６＿役職その他</t>
  </si>
  <si>
    <t>役員６＿備考</t>
  </si>
  <si>
    <t>役員７＿氏名</t>
  </si>
  <si>
    <t>役員７＿氏名＿変更前</t>
  </si>
  <si>
    <t>役員７＿申請者</t>
  </si>
  <si>
    <t>役員７＿着任年月日</t>
  </si>
  <si>
    <t>役員７＿退任年月日</t>
  </si>
  <si>
    <t>役員７＿役職</t>
  </si>
  <si>
    <t>役員７＿役職その他</t>
  </si>
  <si>
    <t>役員７＿備考</t>
  </si>
  <si>
    <t>役員８＿氏名</t>
  </si>
  <si>
    <t>役員８＿氏名＿変更前</t>
  </si>
  <si>
    <t>役員８＿申請者</t>
  </si>
  <si>
    <t>役員８＿着任年月日</t>
  </si>
  <si>
    <t>役員８＿退任年月日</t>
  </si>
  <si>
    <t>役員８＿役職</t>
  </si>
  <si>
    <t>役員８＿役職その他</t>
  </si>
  <si>
    <t>役員８＿備考</t>
  </si>
  <si>
    <t>役員９＿氏名</t>
  </si>
  <si>
    <t>役員９＿氏名＿変更前</t>
  </si>
  <si>
    <t>役員９＿申請者</t>
  </si>
  <si>
    <t>役員９＿着任年月日</t>
  </si>
  <si>
    <t>役員９＿退任年月日</t>
  </si>
  <si>
    <t>役員９＿役職</t>
  </si>
  <si>
    <t>役員９＿役職その他</t>
  </si>
  <si>
    <t>役員９＿備考</t>
  </si>
  <si>
    <t>役員１０＿氏名</t>
  </si>
  <si>
    <t>役員１０＿氏名＿変更前</t>
  </si>
  <si>
    <t>役員１０＿申請者</t>
  </si>
  <si>
    <t>役員１０＿着任年月日</t>
  </si>
  <si>
    <t>役員１０＿退任年月日</t>
  </si>
  <si>
    <t>役員１０＿役職</t>
  </si>
  <si>
    <t>役員１０＿役職その他</t>
  </si>
  <si>
    <t>役員１０＿備考</t>
  </si>
  <si>
    <t>役員１１＿氏名</t>
  </si>
  <si>
    <t>役員１１＿氏名＿変更前</t>
  </si>
  <si>
    <t>役員１１＿申請者</t>
  </si>
  <si>
    <t>役員１１＿着任年月日</t>
  </si>
  <si>
    <t>役員１１＿退任年月日</t>
  </si>
  <si>
    <t>役員１１＿役職</t>
  </si>
  <si>
    <t>役員１１＿役職その他</t>
  </si>
  <si>
    <t>役員１１＿備考</t>
  </si>
  <si>
    <t>役員１２＿氏名</t>
  </si>
  <si>
    <t>役員１２＿氏名＿変更前</t>
  </si>
  <si>
    <t>役員１２＿申請者</t>
  </si>
  <si>
    <t>役員１２＿着任年月日</t>
  </si>
  <si>
    <t>役員１２＿退任年月日</t>
  </si>
  <si>
    <t>役員１２＿役職</t>
  </si>
  <si>
    <t>役員１２＿役職その他</t>
  </si>
  <si>
    <t>役員１２＿備考</t>
  </si>
  <si>
    <t>役員１３＿氏名</t>
  </si>
  <si>
    <t>役員１３＿氏名＿変更前</t>
  </si>
  <si>
    <t>役員１３＿申請者</t>
  </si>
  <si>
    <t>役員１３＿着任年月日</t>
  </si>
  <si>
    <t>役員１３＿退任年月日</t>
  </si>
  <si>
    <t>役員１３＿役職</t>
  </si>
  <si>
    <t>役員１３＿役職その他</t>
  </si>
  <si>
    <t>役員１３＿備考</t>
  </si>
  <si>
    <t>役員１４＿氏名</t>
  </si>
  <si>
    <t>役員１４＿氏名＿変更前</t>
  </si>
  <si>
    <t>役員１４＿申請者</t>
  </si>
  <si>
    <t>役員１４＿着任年月日</t>
  </si>
  <si>
    <t>役員１４＿退任年月日</t>
  </si>
  <si>
    <t>役員１４＿役職</t>
  </si>
  <si>
    <t>役員１４＿役職その他</t>
  </si>
  <si>
    <t>役員１４＿備考</t>
  </si>
  <si>
    <t>役員１５＿氏名</t>
  </si>
  <si>
    <t>役員１５＿氏名＿変更前</t>
  </si>
  <si>
    <t>役員１５＿申請者</t>
  </si>
  <si>
    <t>役員１５＿着任年月日</t>
  </si>
  <si>
    <t>役員１５＿退任年月日</t>
  </si>
  <si>
    <t>役員１５＿役職</t>
  </si>
  <si>
    <t>役員１５＿役職その他</t>
  </si>
  <si>
    <t>役員１５＿備考</t>
  </si>
  <si>
    <t>役員１６＿氏名</t>
  </si>
  <si>
    <t>役員１６＿氏名＿変更前</t>
  </si>
  <si>
    <t>役員１６＿申請者</t>
  </si>
  <si>
    <t>役員１６＿着任年月日</t>
  </si>
  <si>
    <t>役員１６＿退任年月日</t>
  </si>
  <si>
    <t>役員１６＿役職</t>
  </si>
  <si>
    <t>役員１６＿役職その他</t>
  </si>
  <si>
    <t>役員１６＿備考</t>
  </si>
  <si>
    <t>役員１７＿氏名</t>
  </si>
  <si>
    <t>役員１７＿氏名＿変更前</t>
  </si>
  <si>
    <t>役員１７＿申請者</t>
  </si>
  <si>
    <t>役員１７＿着任年月日</t>
  </si>
  <si>
    <t>役員１７＿退任年月日</t>
  </si>
  <si>
    <t>役員１７＿役職</t>
  </si>
  <si>
    <t>役員１７＿役職その他</t>
  </si>
  <si>
    <t>役員１７＿備考</t>
  </si>
  <si>
    <t>役員１８＿氏名</t>
  </si>
  <si>
    <t>役員１８＿氏名＿変更前</t>
  </si>
  <si>
    <t>役員１８＿申請者</t>
  </si>
  <si>
    <t>役員１８＿着任年月日</t>
  </si>
  <si>
    <t>役員１８＿退任年月日</t>
  </si>
  <si>
    <t>役員１８＿役職</t>
  </si>
  <si>
    <t>役員１８＿役職その他</t>
  </si>
  <si>
    <t>役員１８＿備考</t>
  </si>
  <si>
    <t>役員１９＿氏名</t>
  </si>
  <si>
    <t>役員１９＿氏名＿変更前</t>
  </si>
  <si>
    <t>役員１９＿申請者</t>
  </si>
  <si>
    <t>役員１９＿着任年月日</t>
  </si>
  <si>
    <t>役員１９＿退任年月日</t>
  </si>
  <si>
    <t>役員１９＿役職</t>
  </si>
  <si>
    <t>役員１９＿役職その他</t>
  </si>
  <si>
    <t>役員１９＿備考</t>
  </si>
  <si>
    <t>役員２０＿氏名</t>
  </si>
  <si>
    <t>役員２０＿氏名＿変更前</t>
  </si>
  <si>
    <t>役員２０＿申請者</t>
  </si>
  <si>
    <t>役員２０＿着任年月日</t>
  </si>
  <si>
    <t>役員２０＿退任年月日</t>
  </si>
  <si>
    <t>役員２０＿役職</t>
  </si>
  <si>
    <t>役員２０＿役職その他</t>
  </si>
  <si>
    <t>役員２０＿備考</t>
  </si>
  <si>
    <t>従事者１＿従事者区分</t>
  </si>
  <si>
    <t>従事者１＿従事者区分＿変更前</t>
  </si>
  <si>
    <t>従事者１＿資格</t>
  </si>
  <si>
    <t>従事者１＿資格＿変更前</t>
  </si>
  <si>
    <t>従事者１＿就任年月日</t>
  </si>
  <si>
    <t>従事者１＿就任年月日＿変更前</t>
  </si>
  <si>
    <t>従事者１＿退任年月日</t>
  </si>
  <si>
    <t>従事者１＿退任年月日＿変更前</t>
  </si>
  <si>
    <t>従事者１＿氏名</t>
  </si>
  <si>
    <t>従事者１＿氏名＿変更前</t>
  </si>
  <si>
    <t>従事者１＿氏名＿当て字</t>
  </si>
  <si>
    <t>従事者１＿氏名＿当て字＿変更前</t>
  </si>
  <si>
    <t>従事者１＿氏名カナ</t>
  </si>
  <si>
    <t>従事者１＿氏名カナ＿変更前</t>
  </si>
  <si>
    <t>従事者１＿住所＿郵便番号</t>
  </si>
  <si>
    <t>従事者１＿住所＿郵便番号＿変更前</t>
  </si>
  <si>
    <t>従事者１＿住所＿都道府県</t>
  </si>
  <si>
    <t>従事者１＿住所＿都道府県＿変更前</t>
  </si>
  <si>
    <t>従事者１＿住所＿市区町村</t>
  </si>
  <si>
    <t>従事者１＿住所＿市区町村＿変更前</t>
  </si>
  <si>
    <t>従事者１＿住所＿字</t>
  </si>
  <si>
    <t>従事者１＿住所＿字＿変更前</t>
  </si>
  <si>
    <t>従事者１＿住所＿番地</t>
  </si>
  <si>
    <t>従事者１＿住所＿番地＿変更前</t>
  </si>
  <si>
    <t>従事者１＿住所＿建物名</t>
  </si>
  <si>
    <t>従事者１＿住所＿建物名＿変更前</t>
  </si>
  <si>
    <t>従事者１＿生年月日</t>
  </si>
  <si>
    <t>従事者１＿生年月日＿変更前</t>
  </si>
  <si>
    <t>従事者１＿登録番号１</t>
  </si>
  <si>
    <t>従事者１＿登録番号１＿変更前</t>
  </si>
  <si>
    <t>従事者１＿登録番号２</t>
  </si>
  <si>
    <t>従事者１＿登録番号２＿変更前</t>
  </si>
  <si>
    <t>従事者１＿登録番号３</t>
  </si>
  <si>
    <t>従事者１＿登録番号３＿変更前</t>
  </si>
  <si>
    <t>従事者１＿登録年月日</t>
  </si>
  <si>
    <t>従事者１＿登録年月日＿変更前</t>
  </si>
  <si>
    <t>従事者１＿登録販売者登録都道府県</t>
  </si>
  <si>
    <t>従事者１＿登録販売者登録都道府県＿変更前</t>
  </si>
  <si>
    <t>従事者１＿従事者備考</t>
  </si>
  <si>
    <t>従事者１＿従事者備考＿変更前</t>
  </si>
  <si>
    <t>従事者１＿兼務</t>
  </si>
  <si>
    <t>従事者１＿兼務許可番号</t>
  </si>
  <si>
    <t>従事者１＿兼務許可年月日</t>
  </si>
  <si>
    <t>従事者１＿兼務廃止年月日</t>
  </si>
  <si>
    <t>従事者１＿兼務備考</t>
  </si>
  <si>
    <t>従事者２＿従事者区分</t>
  </si>
  <si>
    <t>従事者２＿従事者区分＿変更前</t>
    <rPh sb="11" eb="14">
      <t>ヘンコウマエ</t>
    </rPh>
    <phoneticPr fontId="3"/>
  </si>
  <si>
    <t>従事者２＿資格</t>
  </si>
  <si>
    <t>従事者２＿資格＿変更前</t>
  </si>
  <si>
    <t>従事者２＿就任年月日</t>
  </si>
  <si>
    <t>従事者２＿就任年月日＿変更前</t>
  </si>
  <si>
    <t>従事者２＿退任年月日</t>
  </si>
  <si>
    <t>従事者２＿退任年月日＿変更前</t>
  </si>
  <si>
    <t>従事者２＿氏名</t>
  </si>
  <si>
    <t>従事者２＿氏名＿変更前</t>
  </si>
  <si>
    <t>従事者２＿氏名＿当て字</t>
  </si>
  <si>
    <t>従事者２＿氏名＿当て字＿変更前</t>
  </si>
  <si>
    <t>従事者２＿氏名カナ</t>
  </si>
  <si>
    <t>従事者２＿氏名カナ＿変更前</t>
  </si>
  <si>
    <t>従事者２＿住所＿郵便番号</t>
  </si>
  <si>
    <t>従事者２＿住所＿郵便番号＿変更前</t>
  </si>
  <si>
    <t>従事者２＿住所＿都道府県</t>
  </si>
  <si>
    <t>従事者２＿住所＿都道府県＿変更前</t>
  </si>
  <si>
    <t>従事者２＿住所＿市区町村</t>
  </si>
  <si>
    <t>従事者２＿住所＿市区町村＿変更前</t>
  </si>
  <si>
    <t>従事者２＿住所＿字</t>
  </si>
  <si>
    <t>従事者２＿住所＿字＿変更前</t>
  </si>
  <si>
    <t>従事者２＿住所＿番地</t>
  </si>
  <si>
    <t>従事者２＿住所＿番地＿変更前</t>
  </si>
  <si>
    <t>従事者２＿住所＿建物名</t>
  </si>
  <si>
    <t>従事者２＿住所＿建物名＿変更前</t>
  </si>
  <si>
    <t>従事者２＿生年月日</t>
  </si>
  <si>
    <t>従事者２＿生年月日＿変更前</t>
  </si>
  <si>
    <t>従事者２＿登録番号１</t>
  </si>
  <si>
    <t>従事者２＿登録番号１＿変更前</t>
  </si>
  <si>
    <t>従事者２＿登録番号２</t>
  </si>
  <si>
    <t>従事者２＿登録番号２＿変更前</t>
  </si>
  <si>
    <t>従事者２＿登録番号３</t>
  </si>
  <si>
    <t>従事者２＿登録番号３＿変更前</t>
  </si>
  <si>
    <t>従事者２＿登録年月日</t>
  </si>
  <si>
    <t>従事者２＿登録年月日＿変更前</t>
  </si>
  <si>
    <t>従事者２＿登録販売者登録都道府県</t>
  </si>
  <si>
    <t>従事者２＿登録販売者登録都道府県＿変更前</t>
  </si>
  <si>
    <t>従事者２＿従事者備考</t>
  </si>
  <si>
    <t>従事者２＿従事者備考＿変更前</t>
  </si>
  <si>
    <t>従事者３＿従事者区分</t>
  </si>
  <si>
    <t>従事者３＿従事者区分＿変更前</t>
  </si>
  <si>
    <t>従事者３＿資格</t>
  </si>
  <si>
    <t>従事者３＿資格＿変更前</t>
  </si>
  <si>
    <t>従事者３＿就任年月日</t>
  </si>
  <si>
    <t>従事者３＿就任年月日＿変更前</t>
  </si>
  <si>
    <t>従事者３＿退任年月日</t>
  </si>
  <si>
    <t>従事者３＿退任年月日＿変更前</t>
  </si>
  <si>
    <t>従事者３＿氏名</t>
  </si>
  <si>
    <t>従事者３＿氏名＿変更前</t>
  </si>
  <si>
    <t>従事者３＿氏名＿当て字</t>
  </si>
  <si>
    <t>従事者３＿氏名＿当て字＿変更前</t>
  </si>
  <si>
    <t>従事者３＿氏名カナ</t>
  </si>
  <si>
    <t>従事者３＿氏名カナ＿変更前</t>
  </si>
  <si>
    <t>従事者３＿住所＿郵便番号</t>
  </si>
  <si>
    <t>従事者３＿住所＿郵便番号＿変更前</t>
  </si>
  <si>
    <t>従事者３＿住所＿都道府県</t>
  </si>
  <si>
    <t>従事者３＿住所＿都道府県＿変更前</t>
  </si>
  <si>
    <t>従事者３＿住所＿市区町村</t>
  </si>
  <si>
    <t>従事者３＿住所＿市区町村＿変更前</t>
  </si>
  <si>
    <t>従事者３＿住所＿字</t>
  </si>
  <si>
    <t>従事者３＿住所＿字＿変更前</t>
  </si>
  <si>
    <t>従事者３＿住所＿番地</t>
  </si>
  <si>
    <t>従事者３＿住所＿番地＿変更前</t>
  </si>
  <si>
    <t>従事者３＿住所＿建物名</t>
  </si>
  <si>
    <t>従事者３＿住所＿建物名＿変更前</t>
  </si>
  <si>
    <t>従事者３＿生年月日</t>
  </si>
  <si>
    <t>従事者３＿生年月日＿変更前</t>
  </si>
  <si>
    <t>従事者３＿登録番号１</t>
  </si>
  <si>
    <t>従事者３＿登録番号１＿変更前</t>
  </si>
  <si>
    <t>従事者３＿登録番号２</t>
  </si>
  <si>
    <t>従事者３＿登録番号２＿変更前</t>
  </si>
  <si>
    <t>従事者３＿登録番号３</t>
  </si>
  <si>
    <t>従事者３＿登録番号３＿変更前</t>
  </si>
  <si>
    <t>従事者３＿登録年月日</t>
  </si>
  <si>
    <t>従事者３＿登録年月日＿変更前</t>
  </si>
  <si>
    <t>従事者３＿登録販売者登録都道府県</t>
  </si>
  <si>
    <t>従事者３＿登録販売者登録都道府県＿変更前</t>
  </si>
  <si>
    <t>従事者３＿従事者備考</t>
  </si>
  <si>
    <t>従事者３＿従事者備考＿変更前</t>
  </si>
  <si>
    <t>従事者４＿従事者区分</t>
  </si>
  <si>
    <t>従事者４＿従事者区分＿変更前</t>
  </si>
  <si>
    <t>従事者４＿資格</t>
  </si>
  <si>
    <t>従事者４＿資格＿変更前</t>
  </si>
  <si>
    <t>従事者４＿就任年月日</t>
  </si>
  <si>
    <t>従事者４＿就任年月日＿変更前</t>
  </si>
  <si>
    <t>従事者４＿退任年月日</t>
  </si>
  <si>
    <t>従事者４＿退任年月日＿変更前</t>
  </si>
  <si>
    <t>従事者４＿氏名</t>
  </si>
  <si>
    <t>従事者４＿氏名＿変更前</t>
  </si>
  <si>
    <t>従事者４＿氏名＿当て字</t>
  </si>
  <si>
    <t>従事者４＿氏名＿当て字＿変更前</t>
  </si>
  <si>
    <t>従事者４＿氏名カナ</t>
  </si>
  <si>
    <t>従事者４＿氏名カナ＿変更前</t>
  </si>
  <si>
    <t>従事者４＿住所＿郵便番号</t>
  </si>
  <si>
    <t>従事者４＿住所＿郵便番号＿変更前</t>
  </si>
  <si>
    <t>従事者４＿住所＿都道府県</t>
  </si>
  <si>
    <t>従事者４＿住所＿都道府県＿変更前</t>
  </si>
  <si>
    <t>従事者４＿住所＿市区町村</t>
  </si>
  <si>
    <t>従事者４＿住所＿市区町村＿変更前</t>
  </si>
  <si>
    <t>従事者４＿住所＿字</t>
  </si>
  <si>
    <t>従事者４＿住所＿字＿変更前</t>
  </si>
  <si>
    <t>従事者４＿住所＿番地</t>
  </si>
  <si>
    <t>従事者４＿住所＿番地＿変更前</t>
  </si>
  <si>
    <t>従事者４＿住所＿建物名</t>
  </si>
  <si>
    <t>従事者４＿住所＿建物名＿変更前</t>
  </si>
  <si>
    <t>従事者４＿生年月日</t>
  </si>
  <si>
    <t>従事者４＿生年月日＿変更前</t>
  </si>
  <si>
    <t>従事者４＿登録番号１</t>
  </si>
  <si>
    <t>従事者４＿登録番号１＿変更前</t>
  </si>
  <si>
    <t>従事者４＿登録番号２</t>
  </si>
  <si>
    <t>従事者４＿登録番号２＿変更前</t>
  </si>
  <si>
    <t>従事者４＿登録番号３</t>
  </si>
  <si>
    <t>従事者４＿登録番号３＿変更前</t>
  </si>
  <si>
    <t>従事者４＿登録年月日</t>
  </si>
  <si>
    <t>従事者４＿登録年月日＿変更前</t>
  </si>
  <si>
    <t>従事者４＿登録販売者登録都道府県</t>
  </si>
  <si>
    <t>従事者４＿登録販売者登録都道府県＿変更前</t>
  </si>
  <si>
    <t>従事者４＿従事者備考</t>
  </si>
  <si>
    <t>従事者４＿従事者備考＿変更前</t>
  </si>
  <si>
    <t>従事者５＿従事者区分</t>
  </si>
  <si>
    <t>従事者５＿従事者区分＿変更前</t>
  </si>
  <si>
    <t>従事者５＿資格</t>
  </si>
  <si>
    <t>従事者５＿資格＿変更前</t>
  </si>
  <si>
    <t>従事者５＿就任年月日</t>
  </si>
  <si>
    <t>従事者５＿就任年月日＿変更前</t>
  </si>
  <si>
    <t>従事者５＿退任年月日</t>
  </si>
  <si>
    <t>従事者５＿退任年月日＿変更前</t>
  </si>
  <si>
    <t>従事者５＿氏名</t>
  </si>
  <si>
    <t>従事者５＿氏名＿変更前</t>
  </si>
  <si>
    <t>従事者５＿氏名＿当て字</t>
  </si>
  <si>
    <t>従事者５＿氏名＿当て字＿変更前</t>
  </si>
  <si>
    <t>従事者５＿氏名カナ</t>
  </si>
  <si>
    <t>従事者５＿氏名カナ＿変更前</t>
  </si>
  <si>
    <t>従事者５＿住所＿郵便番号</t>
  </si>
  <si>
    <t>従事者５＿住所＿郵便番号＿変更前</t>
  </si>
  <si>
    <t>従事者５＿住所＿都道府県</t>
  </si>
  <si>
    <t>従事者５＿住所＿都道府県＿変更前</t>
  </si>
  <si>
    <t>従事者５＿住所＿市区町村</t>
  </si>
  <si>
    <t>従事者５＿住所＿市区町村＿変更前</t>
  </si>
  <si>
    <t>従事者５＿住所＿字</t>
  </si>
  <si>
    <t>従事者５＿住所＿字＿変更前</t>
  </si>
  <si>
    <t>従事者５＿住所＿番地</t>
  </si>
  <si>
    <t>従事者５＿住所＿番地＿変更前</t>
  </si>
  <si>
    <t>従事者５＿住所＿建物名</t>
  </si>
  <si>
    <t>従事者５＿住所＿建物名＿変更前</t>
  </si>
  <si>
    <t>従事者５＿生年月日</t>
  </si>
  <si>
    <t>従事者５＿生年月日＿変更前</t>
  </si>
  <si>
    <t>従事者５＿登録番号１</t>
  </si>
  <si>
    <t>従事者５＿登録番号１＿変更前</t>
  </si>
  <si>
    <t>従事者５＿登録番号２</t>
  </si>
  <si>
    <t>従事者５＿登録番号２＿変更前</t>
  </si>
  <si>
    <t>従事者５＿登録番号３</t>
  </si>
  <si>
    <t>従事者５＿登録番号３＿変更前</t>
  </si>
  <si>
    <t>従事者５＿登録年月日</t>
  </si>
  <si>
    <t>従事者５＿登録年月日＿変更前</t>
  </si>
  <si>
    <t>従事者５＿登録販売者登録都道府県</t>
  </si>
  <si>
    <t>従事者５＿登録販売者登録都道府県＿変更前</t>
  </si>
  <si>
    <t>従事者５＿従事者備考</t>
  </si>
  <si>
    <t>従事者５＿従事者備考＿変更前</t>
  </si>
  <si>
    <t>従事者６＿従事者区分</t>
  </si>
  <si>
    <t>従事者６＿従事者区分＿変更前</t>
  </si>
  <si>
    <t>従事者６＿資格</t>
  </si>
  <si>
    <t>従事者６＿資格＿変更前</t>
  </si>
  <si>
    <t>従事者６＿就任年月日</t>
  </si>
  <si>
    <t>従事者６＿就任年月日＿変更前</t>
  </si>
  <si>
    <t>従事者６＿退任年月日</t>
  </si>
  <si>
    <t>従事者６＿退任年月日＿変更前</t>
  </si>
  <si>
    <t>従事者６＿氏名</t>
  </si>
  <si>
    <t>従事者６＿氏名＿変更前</t>
  </si>
  <si>
    <t>従事者６＿氏名＿当て字</t>
  </si>
  <si>
    <t>従事者６＿氏名＿当て字＿変更前</t>
  </si>
  <si>
    <t>従事者６＿氏名カナ</t>
  </si>
  <si>
    <t>従事者６＿氏名カナ＿変更前</t>
  </si>
  <si>
    <t>従事者６＿住所＿郵便番号</t>
  </si>
  <si>
    <t>従事者６＿住所＿郵便番号＿変更前</t>
  </si>
  <si>
    <t>従事者６＿住所＿都道府県</t>
  </si>
  <si>
    <t>従事者６＿住所＿都道府県＿変更前</t>
  </si>
  <si>
    <t>従事者６＿住所＿市区町村</t>
  </si>
  <si>
    <t>従事者６＿住所＿市区町村＿変更前</t>
  </si>
  <si>
    <t>従事者６＿住所＿字</t>
  </si>
  <si>
    <t>従事者６＿住所＿字＿変更前</t>
  </si>
  <si>
    <t>従事者６＿住所＿番地</t>
  </si>
  <si>
    <t>従事者６＿住所＿番地＿変更前</t>
  </si>
  <si>
    <t>従事者６＿住所＿建物名</t>
  </si>
  <si>
    <t>従事者６＿住所＿建物名＿変更前</t>
  </si>
  <si>
    <t>従事者６＿生年月日</t>
  </si>
  <si>
    <t>従事者６＿生年月日＿変更前</t>
  </si>
  <si>
    <t>従事者６＿登録番号１</t>
  </si>
  <si>
    <t>従事者６＿登録番号１＿変更前</t>
  </si>
  <si>
    <t>従事者６＿登録番号２</t>
  </si>
  <si>
    <t>従事者６＿登録番号２＿変更前</t>
  </si>
  <si>
    <t>従事者６＿登録番号３</t>
  </si>
  <si>
    <t>従事者６＿登録番号３＿変更前</t>
  </si>
  <si>
    <t>従事者６＿登録年月日</t>
  </si>
  <si>
    <t>従事者６＿登録年月日＿変更前</t>
  </si>
  <si>
    <t>従事者６＿登録販売者登録都道府県</t>
  </si>
  <si>
    <t>従事者６＿登録販売者登録都道府県＿変更前</t>
  </si>
  <si>
    <t>従事者６＿従事者備考</t>
  </si>
  <si>
    <t>従事者６＿従事者備考＿変更前</t>
  </si>
  <si>
    <t>従事者７＿従事者区分</t>
  </si>
  <si>
    <t>従事者７＿従事者区分＿変更前</t>
  </si>
  <si>
    <t>従事者７＿資格</t>
  </si>
  <si>
    <t>従事者７＿資格＿変更前</t>
  </si>
  <si>
    <t>従事者７＿就任年月日</t>
  </si>
  <si>
    <t>従事者７＿就任年月日＿変更前</t>
  </si>
  <si>
    <t>従事者７＿退任年月日</t>
  </si>
  <si>
    <t>従事者７＿退任年月日＿変更前</t>
  </si>
  <si>
    <t>従事者７＿氏名</t>
  </si>
  <si>
    <t>従事者７＿氏名＿変更前</t>
  </si>
  <si>
    <t>従事者７＿氏名＿当て字</t>
  </si>
  <si>
    <t>従事者７＿氏名＿当て字＿変更前</t>
  </si>
  <si>
    <t>従事者７＿氏名カナ</t>
  </si>
  <si>
    <t>従事者７＿氏名カナ＿変更前</t>
  </si>
  <si>
    <t>従事者７＿住所＿郵便番号</t>
  </si>
  <si>
    <t>従事者７＿住所＿郵便番号＿変更前</t>
  </si>
  <si>
    <t>従事者７＿住所＿都道府県</t>
  </si>
  <si>
    <t>従事者７＿住所＿都道府県＿変更前</t>
  </si>
  <si>
    <t>従事者７＿住所＿市区町村</t>
  </si>
  <si>
    <t>従事者７＿住所＿市区町村＿変更前</t>
  </si>
  <si>
    <t>従事者７＿住所＿字</t>
  </si>
  <si>
    <t>従事者７＿住所＿字＿変更前</t>
  </si>
  <si>
    <t>従事者７＿住所＿番地</t>
  </si>
  <si>
    <t>従事者７＿住所＿番地＿変更前</t>
  </si>
  <si>
    <t>従事者７＿住所＿建物名</t>
  </si>
  <si>
    <t>従事者７＿住所＿建物名＿変更前</t>
  </si>
  <si>
    <t>従事者７＿生年月日</t>
  </si>
  <si>
    <t>従事者７＿生年月日＿変更前</t>
  </si>
  <si>
    <t>従事者７＿登録番号１</t>
  </si>
  <si>
    <t>従事者７＿登録番号１＿変更前</t>
  </si>
  <si>
    <t>従事者７＿登録番号２</t>
  </si>
  <si>
    <t>従事者７＿登録番号２＿変更前</t>
  </si>
  <si>
    <t>従事者７＿登録番号３</t>
  </si>
  <si>
    <t>従事者７＿登録番号３＿変更前</t>
  </si>
  <si>
    <t>従事者７＿登録年月日</t>
  </si>
  <si>
    <t>従事者７＿登録年月日＿変更前</t>
  </si>
  <si>
    <t>従事者７＿登録販売者登録都道府県</t>
  </si>
  <si>
    <t>従事者７＿登録販売者登録都道府県＿変更前</t>
  </si>
  <si>
    <t>従事者７＿従事者備考</t>
  </si>
  <si>
    <t>従事者７＿従事者備考＿変更前</t>
  </si>
  <si>
    <t>従事者８＿従事者区分</t>
  </si>
  <si>
    <t>従事者８＿従事者区分＿変更前</t>
  </si>
  <si>
    <t>従事者８＿資格</t>
  </si>
  <si>
    <t>従事者８＿資格＿変更前</t>
  </si>
  <si>
    <t>従事者８＿就任年月日</t>
  </si>
  <si>
    <t>従事者８＿就任年月日＿変更前</t>
  </si>
  <si>
    <t>従事者８＿退任年月日</t>
  </si>
  <si>
    <t>従事者８＿退任年月日＿変更前</t>
  </si>
  <si>
    <t>従事者８＿氏名</t>
  </si>
  <si>
    <t>従事者８＿氏名＿変更前</t>
  </si>
  <si>
    <t>従事者８＿氏名＿当て字</t>
  </si>
  <si>
    <t>従事者８＿氏名＿当て字＿変更前</t>
  </si>
  <si>
    <t>従事者８＿氏名カナ</t>
  </si>
  <si>
    <t>従事者８＿氏名カナ＿変更前</t>
  </si>
  <si>
    <t>従事者８＿住所＿郵便番号</t>
  </si>
  <si>
    <t>従事者８＿住所＿郵便番号＿変更前</t>
  </si>
  <si>
    <t>従事者８＿住所＿都道府県</t>
  </si>
  <si>
    <t>従事者８＿住所＿都道府県＿変更前</t>
  </si>
  <si>
    <t>従事者８＿住所＿市区町村</t>
  </si>
  <si>
    <t>従事者８＿住所＿市区町村＿変更前</t>
  </si>
  <si>
    <t>従事者８＿住所＿字</t>
  </si>
  <si>
    <t>従事者８＿住所＿字＿変更前</t>
  </si>
  <si>
    <t>従事者８＿住所＿番地</t>
  </si>
  <si>
    <t>従事者８＿住所＿番地＿変更前</t>
  </si>
  <si>
    <t>従事者８＿住所＿建物名</t>
  </si>
  <si>
    <t>従事者８＿住所＿建物名＿変更前</t>
  </si>
  <si>
    <t>従事者８＿生年月日</t>
  </si>
  <si>
    <t>従事者８＿生年月日＿変更前</t>
  </si>
  <si>
    <t>従事者８＿登録番号１</t>
  </si>
  <si>
    <t>従事者８＿登録番号１＿変更前</t>
  </si>
  <si>
    <t>従事者８＿登録番号２</t>
  </si>
  <si>
    <t>従事者８＿登録番号２＿変更前</t>
  </si>
  <si>
    <t>従事者８＿登録番号３</t>
  </si>
  <si>
    <t>従事者８＿登録番号３＿変更前</t>
  </si>
  <si>
    <t>従事者８＿登録年月日</t>
  </si>
  <si>
    <t>従事者８＿登録年月日＿変更前</t>
  </si>
  <si>
    <t>従事者８＿登録販売者登録都道府県</t>
  </si>
  <si>
    <t>従事者８＿登録販売者登録都道府県＿変更前</t>
  </si>
  <si>
    <t>従事者８＿従事者備考</t>
  </si>
  <si>
    <t>従事者８＿従事者備考＿変更前</t>
  </si>
  <si>
    <t>従事者９＿従事者区分</t>
  </si>
  <si>
    <t>従事者９＿従事者区分＿変更前</t>
  </si>
  <si>
    <t>従事者９＿資格</t>
  </si>
  <si>
    <t>従事者９＿資格＿変更前</t>
  </si>
  <si>
    <t>従事者９＿就任年月日</t>
  </si>
  <si>
    <t>従事者９＿就任年月日＿変更前</t>
  </si>
  <si>
    <t>従事者９＿退任年月日</t>
  </si>
  <si>
    <t>従事者９＿退任年月日＿変更前</t>
  </si>
  <si>
    <t>従事者９＿氏名</t>
  </si>
  <si>
    <t>従事者９＿氏名＿変更前</t>
  </si>
  <si>
    <t>従事者９＿氏名＿当て字</t>
  </si>
  <si>
    <t>従事者９＿氏名＿当て字＿変更前</t>
  </si>
  <si>
    <t>従事者９＿氏名カナ</t>
  </si>
  <si>
    <t>従事者９＿氏名カナ＿変更前</t>
  </si>
  <si>
    <t>従事者９＿住所＿郵便番号</t>
  </si>
  <si>
    <t>従事者９＿住所＿郵便番号＿変更前</t>
  </si>
  <si>
    <t>従事者９＿住所＿都道府県</t>
  </si>
  <si>
    <t>従事者９＿住所＿都道府県＿変更前</t>
  </si>
  <si>
    <t>従事者９＿住所＿市区町村</t>
  </si>
  <si>
    <t>従事者９＿住所＿市区町村＿変更前</t>
  </si>
  <si>
    <t>従事者９＿住所＿字</t>
  </si>
  <si>
    <t>従事者９＿住所＿字＿変更前</t>
  </si>
  <si>
    <t>従事者９＿住所＿番地</t>
  </si>
  <si>
    <t>従事者９＿住所＿番地＿変更前</t>
  </si>
  <si>
    <t>従事者９＿住所＿建物名</t>
  </si>
  <si>
    <t>従事者９＿住所＿建物名＿変更前</t>
  </si>
  <si>
    <t>従事者９＿生年月日</t>
  </si>
  <si>
    <t>従事者９＿生年月日＿変更前</t>
  </si>
  <si>
    <t>従事者９＿登録番号１</t>
  </si>
  <si>
    <t>従事者９＿登録番号１＿変更前</t>
  </si>
  <si>
    <t>従事者９＿登録番号２</t>
  </si>
  <si>
    <t>従事者９＿登録番号２＿変更前</t>
  </si>
  <si>
    <t>従事者９＿登録番号３</t>
  </si>
  <si>
    <t>従事者９＿登録番号３＿変更前</t>
  </si>
  <si>
    <t>従事者９＿登録年月日</t>
  </si>
  <si>
    <t>従事者９＿登録年月日＿変更前</t>
  </si>
  <si>
    <t>従事者９＿登録販売者登録都道府県</t>
  </si>
  <si>
    <t>従事者９＿登録販売者登録都道府県＿変更前</t>
  </si>
  <si>
    <t>従事者９＿従事者備考</t>
  </si>
  <si>
    <t>従事者９＿従事者備考＿変更前</t>
  </si>
  <si>
    <t>従事者１０＿従事者区分</t>
  </si>
  <si>
    <t>従事者１０＿従事者区分＿変更前</t>
  </si>
  <si>
    <t>従事者１０＿資格</t>
  </si>
  <si>
    <t>従事者１０＿資格＿変更前</t>
  </si>
  <si>
    <t>従事者１０＿就任年月日</t>
  </si>
  <si>
    <t>従事者１０＿就任年月日＿変更前</t>
  </si>
  <si>
    <t>従事者１０＿退任年月日</t>
  </si>
  <si>
    <t>従事者１０＿退任年月日＿変更前</t>
  </si>
  <si>
    <t>従事者１０＿氏名</t>
  </si>
  <si>
    <t>従事者１０＿氏名＿変更前</t>
  </si>
  <si>
    <t>従事者１０＿氏名＿当て字</t>
  </si>
  <si>
    <t>従事者１０＿氏名＿当て字＿変更前</t>
  </si>
  <si>
    <t>従事者１０＿氏名カナ</t>
  </si>
  <si>
    <t>従事者１０＿氏名カナ＿変更前</t>
  </si>
  <si>
    <t>従事者１０＿住所＿郵便番号</t>
  </si>
  <si>
    <t>従事者１０＿住所＿郵便番号＿変更前</t>
  </si>
  <si>
    <t>従事者１０＿住所＿都道府県</t>
  </si>
  <si>
    <t>従事者１０＿住所＿都道府県＿変更前</t>
  </si>
  <si>
    <t>従事者１０＿住所＿市区町村</t>
  </si>
  <si>
    <t>従事者１０＿住所＿市区町村＿変更前</t>
  </si>
  <si>
    <t>従事者１０＿住所＿字</t>
  </si>
  <si>
    <t>従事者１０＿住所＿字＿変更前</t>
  </si>
  <si>
    <t>従事者１０＿住所＿番地</t>
  </si>
  <si>
    <t>従事者１０＿住所＿番地＿変更前</t>
  </si>
  <si>
    <t>従事者１０＿住所＿建物名</t>
  </si>
  <si>
    <t>従事者１０＿住所＿建物名＿変更前</t>
  </si>
  <si>
    <t>従事者１０＿生年月日</t>
  </si>
  <si>
    <t>従事者１０＿生年月日＿変更前</t>
  </si>
  <si>
    <t>従事者１０＿登録番号１</t>
  </si>
  <si>
    <t>従事者１０＿登録番号１＿変更前</t>
  </si>
  <si>
    <t>従事者１０＿登録番号２</t>
  </si>
  <si>
    <t>従事者１０＿登録番号２＿変更前</t>
  </si>
  <si>
    <t>従事者１０＿登録番号３</t>
  </si>
  <si>
    <t>従事者１０＿登録番号３＿変更前</t>
  </si>
  <si>
    <t>従事者１０＿登録年月日</t>
  </si>
  <si>
    <t>従事者１０＿登録年月日＿変更前</t>
  </si>
  <si>
    <t>従事者１０＿登録販売者登録都道府県</t>
  </si>
  <si>
    <t>従事者１０＿登録販売者登録都道府県＿変更前</t>
  </si>
  <si>
    <t>従事者１０＿従事者備考</t>
  </si>
  <si>
    <t>従事者１０＿従事者備考＿変更前</t>
  </si>
  <si>
    <t>従事者１１＿従事者区分</t>
  </si>
  <si>
    <t>従事者１１＿従事者区分＿変更前</t>
  </si>
  <si>
    <t>従事者１１＿資格</t>
  </si>
  <si>
    <t>従事者１１＿資格＿変更前</t>
  </si>
  <si>
    <t>従事者１１＿就任年月日</t>
  </si>
  <si>
    <t>従事者１１＿就任年月日＿変更前</t>
  </si>
  <si>
    <t>従事者１１＿退任年月日</t>
  </si>
  <si>
    <t>従事者１１＿退任年月日＿変更前</t>
  </si>
  <si>
    <t>従事者１１＿氏名</t>
  </si>
  <si>
    <t>従事者１１＿氏名＿変更前</t>
  </si>
  <si>
    <t>従事者１１＿氏名＿当て字</t>
  </si>
  <si>
    <t>従事者１１＿氏名＿当て字＿変更前</t>
  </si>
  <si>
    <t>従事者１１＿氏名カナ</t>
  </si>
  <si>
    <t>従事者１１＿氏名カナ＿変更前</t>
  </si>
  <si>
    <t>従事者１１＿住所＿郵便番号</t>
  </si>
  <si>
    <t>従事者１１＿住所＿郵便番号＿変更前</t>
  </si>
  <si>
    <t>従事者１１＿住所＿都道府県</t>
  </si>
  <si>
    <t>従事者１１＿住所＿都道府県＿変更前</t>
  </si>
  <si>
    <t>従事者１１＿住所＿市区町村</t>
  </si>
  <si>
    <t>従事者１１＿住所＿市区町村＿変更前</t>
  </si>
  <si>
    <t>従事者１１＿住所＿字</t>
  </si>
  <si>
    <t>従事者１１＿住所＿字＿変更前</t>
  </si>
  <si>
    <t>従事者１１＿住所＿番地</t>
  </si>
  <si>
    <t>従事者１１＿住所＿番地＿変更前</t>
  </si>
  <si>
    <t>従事者１１＿住所＿建物名</t>
  </si>
  <si>
    <t>従事者１１＿住所＿建物名＿変更前</t>
  </si>
  <si>
    <t>従事者１１＿生年月日</t>
  </si>
  <si>
    <t>従事者１１＿生年月日＿変更前</t>
  </si>
  <si>
    <t>従事者１１＿登録番号１</t>
  </si>
  <si>
    <t>従事者１１＿登録番号１＿変更前</t>
  </si>
  <si>
    <t>従事者１１＿登録番号２</t>
  </si>
  <si>
    <t>従事者１１＿登録番号２＿変更前</t>
  </si>
  <si>
    <t>従事者１１＿登録番号３</t>
  </si>
  <si>
    <t>従事者１１＿登録番号３＿変更前</t>
  </si>
  <si>
    <t>従事者１１＿登録年月日</t>
  </si>
  <si>
    <t>従事者１１＿登録年月日＿変更前</t>
  </si>
  <si>
    <t>従事者１１＿登録販売者登録都道府県</t>
  </si>
  <si>
    <t>従事者１１＿登録販売者登録都道府県＿変更前</t>
  </si>
  <si>
    <t>従事者１１＿従事者備考</t>
  </si>
  <si>
    <t>従事者１１＿従事者備考＿変更前</t>
  </si>
  <si>
    <t>従事者１２＿従事者区分</t>
  </si>
  <si>
    <t>従事者１２＿従事者区分＿変更前</t>
  </si>
  <si>
    <t>従事者１２＿資格</t>
  </si>
  <si>
    <t>従事者１２＿資格＿変更前</t>
  </si>
  <si>
    <t>従事者１２＿就任年月日</t>
  </si>
  <si>
    <t>従事者１２＿就任年月日＿変更前</t>
  </si>
  <si>
    <t>従事者１２＿退任年月日</t>
  </si>
  <si>
    <t>従事者１２＿退任年月日＿変更前</t>
  </si>
  <si>
    <t>従事者１２＿氏名</t>
  </si>
  <si>
    <t>従事者１２＿氏名＿変更前</t>
  </si>
  <si>
    <t>従事者１２＿氏名＿当て字</t>
  </si>
  <si>
    <t>従事者１２＿氏名＿当て字＿変更前</t>
  </si>
  <si>
    <t>従事者１２＿氏名カナ</t>
  </si>
  <si>
    <t>従事者１２＿氏名カナ＿変更前</t>
  </si>
  <si>
    <t>従事者１２＿住所＿郵便番号</t>
  </si>
  <si>
    <t>従事者１２＿住所＿郵便番号＿変更前</t>
  </si>
  <si>
    <t>従事者１２＿住所＿都道府県</t>
  </si>
  <si>
    <t>従事者１２＿住所＿都道府県＿変更前</t>
  </si>
  <si>
    <t>従事者１２＿住所＿市区町村</t>
  </si>
  <si>
    <t>従事者１２＿住所＿市区町村＿変更前</t>
  </si>
  <si>
    <t>従事者１２＿住所＿字</t>
  </si>
  <si>
    <t>従事者１２＿住所＿字＿変更前</t>
  </si>
  <si>
    <t>従事者１２＿住所＿番地</t>
  </si>
  <si>
    <t>従事者１２＿住所＿番地＿変更前</t>
  </si>
  <si>
    <t>従事者１２＿住所＿建物名</t>
  </si>
  <si>
    <t>従事者１２＿住所＿建物名＿変更前</t>
  </si>
  <si>
    <t>従事者１２＿生年月日</t>
  </si>
  <si>
    <t>従事者１２＿生年月日＿変更前</t>
  </si>
  <si>
    <t>従事者１２＿登録番号１</t>
  </si>
  <si>
    <t>従事者１２＿登録番号１＿変更前</t>
  </si>
  <si>
    <t>従事者１２＿登録番号２</t>
  </si>
  <si>
    <t>従事者１２＿登録番号２＿変更前</t>
  </si>
  <si>
    <t>従事者１２＿登録番号３</t>
  </si>
  <si>
    <t>従事者１２＿登録番号３＿変更前</t>
  </si>
  <si>
    <t>従事者１２＿登録年月日</t>
  </si>
  <si>
    <t>従事者１２＿登録年月日＿変更前</t>
  </si>
  <si>
    <t>従事者１２＿登録販売者登録都道府県</t>
  </si>
  <si>
    <t>従事者１２＿登録販売者登録都道府県＿変更前</t>
  </si>
  <si>
    <t>従事者１２＿従事者備考</t>
  </si>
  <si>
    <t>従事者１２＿従事者備考＿変更前</t>
  </si>
  <si>
    <t>従事者１３＿従事者区分</t>
  </si>
  <si>
    <t>従事者１３＿従事者区分＿変更前</t>
  </si>
  <si>
    <t>従事者１３＿資格</t>
  </si>
  <si>
    <t>従事者１３＿資格＿変更前</t>
  </si>
  <si>
    <t>従事者１３＿就任年月日</t>
  </si>
  <si>
    <t>従事者１３＿就任年月日＿変更前</t>
  </si>
  <si>
    <t>従事者１３＿退任年月日</t>
  </si>
  <si>
    <t>従事者１３＿退任年月日＿変更前</t>
  </si>
  <si>
    <t>従事者１３＿氏名</t>
  </si>
  <si>
    <t>従事者１３＿氏名＿変更前</t>
  </si>
  <si>
    <t>従事者１３＿氏名＿当て字</t>
  </si>
  <si>
    <t>従事者１３＿氏名＿当て字＿変更前</t>
  </si>
  <si>
    <t>従事者１３＿氏名カナ</t>
  </si>
  <si>
    <t>従事者１３＿氏名カナ＿変更前</t>
  </si>
  <si>
    <t>従事者１３＿住所＿郵便番号</t>
  </si>
  <si>
    <t>従事者１３＿住所＿郵便番号＿変更前</t>
  </si>
  <si>
    <t>従事者１３＿住所＿都道府県</t>
  </si>
  <si>
    <t>従事者１３＿住所＿都道府県＿変更前</t>
  </si>
  <si>
    <t>従事者１３＿住所＿市区町村</t>
  </si>
  <si>
    <t>従事者１３＿住所＿市区町村＿変更前</t>
  </si>
  <si>
    <t>従事者１３＿住所＿字</t>
  </si>
  <si>
    <t>従事者１３＿住所＿字＿変更前</t>
  </si>
  <si>
    <t>従事者１３＿住所＿番地</t>
  </si>
  <si>
    <t>従事者１３＿住所＿番地＿変更前</t>
  </si>
  <si>
    <t>従事者１３＿住所＿建物名</t>
  </si>
  <si>
    <t>従事者１３＿住所＿建物名＿変更前</t>
  </si>
  <si>
    <t>従事者１３＿生年月日</t>
  </si>
  <si>
    <t>従事者１３＿生年月日＿変更前</t>
  </si>
  <si>
    <t>従事者１３＿登録番号１</t>
  </si>
  <si>
    <t>従事者１３＿登録番号１＿変更前</t>
  </si>
  <si>
    <t>従事者１３＿登録番号２</t>
  </si>
  <si>
    <t>従事者１３＿登録番号２＿変更前</t>
  </si>
  <si>
    <t>従事者１３＿登録番号３</t>
  </si>
  <si>
    <t>従事者１３＿登録番号３＿変更前</t>
  </si>
  <si>
    <t>従事者１３＿登録年月日</t>
  </si>
  <si>
    <t>従事者１３＿登録年月日＿変更前</t>
  </si>
  <si>
    <t>従事者１３＿登録販売者登録都道府県</t>
  </si>
  <si>
    <t>従事者１３＿登録販売者登録都道府県＿変更前</t>
  </si>
  <si>
    <t>従事者１３＿従事者備考</t>
  </si>
  <si>
    <t>従事者１３＿従事者備考＿変更前</t>
  </si>
  <si>
    <t>従事者１４＿従事者区分</t>
  </si>
  <si>
    <t>従事者１４＿従事者区分＿変更前</t>
  </si>
  <si>
    <t>従事者１４＿資格</t>
  </si>
  <si>
    <t>従事者１４＿資格＿変更前</t>
  </si>
  <si>
    <t>従事者１４＿就任年月日</t>
  </si>
  <si>
    <t>従事者１４＿就任年月日＿変更前</t>
  </si>
  <si>
    <t>従事者１４＿退任年月日</t>
  </si>
  <si>
    <t>従事者１４＿退任年月日＿変更前</t>
  </si>
  <si>
    <t>従事者１４＿氏名</t>
  </si>
  <si>
    <t>従事者１４＿氏名＿変更前</t>
  </si>
  <si>
    <t>従事者１４＿氏名＿当て字</t>
  </si>
  <si>
    <t>従事者１４＿氏名＿当て字＿変更前</t>
  </si>
  <si>
    <t>従事者１４＿氏名カナ</t>
  </si>
  <si>
    <t>従事者１４＿氏名カナ＿変更前</t>
  </si>
  <si>
    <t>従事者１４＿住所＿郵便番号</t>
  </si>
  <si>
    <t>従事者１４＿住所＿郵便番号＿変更前</t>
  </si>
  <si>
    <t>従事者１４＿住所＿都道府県</t>
  </si>
  <si>
    <t>従事者１４＿住所＿都道府県＿変更前</t>
  </si>
  <si>
    <t>従事者１４＿住所＿市区町村</t>
  </si>
  <si>
    <t>従事者１４＿住所＿市区町村＿変更前</t>
  </si>
  <si>
    <t>従事者１４＿住所＿字</t>
  </si>
  <si>
    <t>従事者１４＿住所＿字＿変更前</t>
  </si>
  <si>
    <t>従事者１４＿住所＿番地</t>
  </si>
  <si>
    <t>従事者１４＿住所＿番地＿変更前</t>
  </si>
  <si>
    <t>従事者１４＿住所＿建物名</t>
  </si>
  <si>
    <t>従事者１４＿住所＿建物名＿変更前</t>
  </si>
  <si>
    <t>従事者１４＿生年月日</t>
  </si>
  <si>
    <t>従事者１４＿生年月日＿変更前</t>
  </si>
  <si>
    <t>従事者１４＿登録番号１</t>
  </si>
  <si>
    <t>従事者１４＿登録番号１＿変更前</t>
  </si>
  <si>
    <t>従事者１４＿登録番号２</t>
  </si>
  <si>
    <t>従事者１４＿登録番号２＿変更前</t>
  </si>
  <si>
    <t>従事者１４＿登録番号３</t>
  </si>
  <si>
    <t>従事者１４＿登録番号３＿変更前</t>
  </si>
  <si>
    <t>従事者１４＿登録年月日</t>
  </si>
  <si>
    <t>従事者１４＿登録年月日＿変更前</t>
  </si>
  <si>
    <t>従事者１４＿登録販売者登録都道府県</t>
  </si>
  <si>
    <t>従事者１４＿登録販売者登録都道府県＿変更前</t>
  </si>
  <si>
    <t>従事者１４＿従事者備考</t>
  </si>
  <si>
    <t>従事者１４＿従事者備考＿変更前</t>
  </si>
  <si>
    <t>従事者１５＿従事者区分</t>
  </si>
  <si>
    <t>従事者１５＿従事者区分＿変更前</t>
  </si>
  <si>
    <t>従事者１５＿資格</t>
  </si>
  <si>
    <t>従事者１５＿資格＿変更前</t>
  </si>
  <si>
    <t>従事者１５＿就任年月日</t>
  </si>
  <si>
    <t>従事者１５＿就任年月日＿変更前</t>
  </si>
  <si>
    <t>従事者１５＿退任年月日</t>
  </si>
  <si>
    <t>従事者１５＿退任年月日＿変更前</t>
  </si>
  <si>
    <t>従事者１５＿氏名</t>
  </si>
  <si>
    <t>従事者１５＿氏名＿変更前</t>
  </si>
  <si>
    <t>従事者１５＿氏名＿当て字</t>
  </si>
  <si>
    <t>従事者１５＿氏名＿当て字＿変更前</t>
  </si>
  <si>
    <t>従事者１５＿氏名カナ</t>
  </si>
  <si>
    <t>従事者１５＿氏名カナ＿変更前</t>
  </si>
  <si>
    <t>従事者１５＿住所＿郵便番号</t>
  </si>
  <si>
    <t>従事者１５＿住所＿郵便番号＿変更前</t>
  </si>
  <si>
    <t>従事者１５＿住所＿都道府県</t>
  </si>
  <si>
    <t>従事者１５＿住所＿都道府県＿変更前</t>
  </si>
  <si>
    <t>従事者１５＿住所＿市区町村</t>
  </si>
  <si>
    <t>従事者１５＿住所＿市区町村＿変更前</t>
  </si>
  <si>
    <t>従事者１５＿住所＿字</t>
  </si>
  <si>
    <t>従事者１５＿住所＿字＿変更前</t>
  </si>
  <si>
    <t>従事者１５＿住所＿番地</t>
  </si>
  <si>
    <t>従事者１５＿住所＿番地＿変更前</t>
  </si>
  <si>
    <t>従事者１５＿住所＿建物名</t>
  </si>
  <si>
    <t>従事者１５＿住所＿建物名＿変更前</t>
  </si>
  <si>
    <t>従事者１５＿生年月日</t>
  </si>
  <si>
    <t>従事者１５＿生年月日＿変更前</t>
  </si>
  <si>
    <t>従事者１５＿登録番号１</t>
  </si>
  <si>
    <t>従事者１５＿登録番号１＿変更前</t>
  </si>
  <si>
    <t>従事者１５＿登録番号２</t>
  </si>
  <si>
    <t>従事者１５＿登録番号２＿変更前</t>
  </si>
  <si>
    <t>従事者１５＿登録番号３</t>
  </si>
  <si>
    <t>従事者１５＿登録番号３＿変更前</t>
  </si>
  <si>
    <t>従事者１５＿登録年月日</t>
  </si>
  <si>
    <t>従事者１５＿登録年月日＿変更前</t>
  </si>
  <si>
    <t>従事者１５＿登録販売者登録都道府県</t>
  </si>
  <si>
    <t>従事者１５＿登録販売者登録都道府県＿変更前</t>
  </si>
  <si>
    <t>従事者１５＿従事者備考</t>
  </si>
  <si>
    <t>従事者１５＿従事者備考＿変更前</t>
  </si>
  <si>
    <t>従事者１６＿従事者区分</t>
  </si>
  <si>
    <t>従事者１６＿従事者区分＿変更前</t>
  </si>
  <si>
    <t>従事者１６＿資格</t>
  </si>
  <si>
    <t>従事者１６＿資格＿変更前</t>
  </si>
  <si>
    <t>従事者１６＿就任年月日</t>
  </si>
  <si>
    <t>従事者１６＿就任年月日＿変更前</t>
  </si>
  <si>
    <t>従事者１６＿退任年月日</t>
  </si>
  <si>
    <t>従事者１６＿退任年月日＿変更前</t>
  </si>
  <si>
    <t>従事者１６＿氏名</t>
  </si>
  <si>
    <t>従事者１６＿氏名＿変更前</t>
  </si>
  <si>
    <t>従事者１６＿氏名＿当て字</t>
  </si>
  <si>
    <t>従事者１６＿氏名＿当て字＿変更前</t>
  </si>
  <si>
    <t>従事者１６＿氏名カナ</t>
  </si>
  <si>
    <t>従事者１６＿氏名カナ＿変更前</t>
  </si>
  <si>
    <t>従事者１６＿住所＿郵便番号</t>
  </si>
  <si>
    <t>従事者１６＿住所＿郵便番号＿変更前</t>
  </si>
  <si>
    <t>従事者１６＿住所＿都道府県</t>
  </si>
  <si>
    <t>従事者１６＿住所＿都道府県＿変更前</t>
  </si>
  <si>
    <t>従事者１６＿住所＿市区町村</t>
  </si>
  <si>
    <t>従事者１６＿住所＿市区町村＿変更前</t>
  </si>
  <si>
    <t>従事者１６＿住所＿字</t>
  </si>
  <si>
    <t>従事者１６＿住所＿字＿変更前</t>
  </si>
  <si>
    <t>従事者１６＿住所＿番地</t>
  </si>
  <si>
    <t>従事者１６＿住所＿番地＿変更前</t>
  </si>
  <si>
    <t>従事者１６＿住所＿建物名</t>
  </si>
  <si>
    <t>従事者１６＿住所＿建物名＿変更前</t>
  </si>
  <si>
    <t>従事者１６＿生年月日</t>
  </si>
  <si>
    <t>従事者１６＿生年月日＿変更前</t>
  </si>
  <si>
    <t>従事者１６＿登録番号１</t>
  </si>
  <si>
    <t>従事者１６＿登録番号１＿変更前</t>
  </si>
  <si>
    <t>従事者１６＿登録番号２</t>
  </si>
  <si>
    <t>従事者１６＿登録番号２＿変更前</t>
  </si>
  <si>
    <t>従事者１６＿登録番号３</t>
  </si>
  <si>
    <t>従事者１６＿登録番号３＿変更前</t>
  </si>
  <si>
    <t>従事者１６＿登録年月日</t>
  </si>
  <si>
    <t>従事者１６＿登録年月日＿変更前</t>
  </si>
  <si>
    <t>従事者１６＿登録販売者登録都道府県</t>
  </si>
  <si>
    <t>従事者１６＿登録販売者登録都道府県＿変更前</t>
  </si>
  <si>
    <t>従事者１６＿従事者備考</t>
  </si>
  <si>
    <t>従事者１６＿従事者備考＿変更前</t>
  </si>
  <si>
    <t>従事者１７＿従事者区分</t>
  </si>
  <si>
    <t>従事者１７＿従事者区分＿変更前</t>
  </si>
  <si>
    <t>従事者１７＿資格</t>
  </si>
  <si>
    <t>従事者１７＿資格＿変更前</t>
  </si>
  <si>
    <t>従事者１７＿就任年月日</t>
  </si>
  <si>
    <t>従事者１７＿就任年月日＿変更前</t>
  </si>
  <si>
    <t>従事者１７＿退任年月日</t>
  </si>
  <si>
    <t>従事者１７＿退任年月日＿変更前</t>
  </si>
  <si>
    <t>従事者１７＿氏名</t>
  </si>
  <si>
    <t>従事者１７＿氏名＿変更前</t>
  </si>
  <si>
    <t>従事者１７＿氏名＿当て字</t>
  </si>
  <si>
    <t>従事者１７＿氏名＿当て字＿変更前</t>
  </si>
  <si>
    <t>従事者１７＿氏名カナ</t>
  </si>
  <si>
    <t>従事者１７＿氏名カナ＿変更前</t>
  </si>
  <si>
    <t>従事者１７＿住所＿郵便番号</t>
  </si>
  <si>
    <t>従事者１７＿住所＿郵便番号＿変更前</t>
  </si>
  <si>
    <t>従事者１７＿住所＿都道府県</t>
  </si>
  <si>
    <t>従事者１７＿住所＿都道府県＿変更前</t>
  </si>
  <si>
    <t>従事者１７＿住所＿市区町村</t>
  </si>
  <si>
    <t>従事者１７＿住所＿市区町村＿変更前</t>
  </si>
  <si>
    <t>従事者１７＿住所＿字</t>
  </si>
  <si>
    <t>従事者１７＿住所＿字＿変更前</t>
  </si>
  <si>
    <t>従事者１７＿住所＿番地</t>
  </si>
  <si>
    <t>従事者１７＿住所＿番地＿変更前</t>
  </si>
  <si>
    <t>従事者１７＿住所＿建物名</t>
  </si>
  <si>
    <t>従事者１７＿住所＿建物名＿変更前</t>
  </si>
  <si>
    <t>従事者１７＿生年月日</t>
  </si>
  <si>
    <t>従事者１７＿生年月日＿変更前</t>
  </si>
  <si>
    <t>従事者１７＿登録番号１</t>
  </si>
  <si>
    <t>従事者１７＿登録番号１＿変更前</t>
  </si>
  <si>
    <t>従事者１７＿登録番号２</t>
  </si>
  <si>
    <t>従事者１７＿登録番号２＿変更前</t>
  </si>
  <si>
    <t>従事者１７＿登録番号３</t>
  </si>
  <si>
    <t>従事者１７＿登録番号３＿変更前</t>
  </si>
  <si>
    <t>従事者１７＿登録年月日</t>
  </si>
  <si>
    <t>従事者１７＿登録年月日＿変更前</t>
  </si>
  <si>
    <t>従事者１７＿登録販売者登録都道府県</t>
  </si>
  <si>
    <t>従事者１７＿登録販売者登録都道府県＿変更前</t>
  </si>
  <si>
    <t>従事者１７＿従事者備考</t>
  </si>
  <si>
    <t>従事者１７＿従事者備考＿変更前</t>
  </si>
  <si>
    <t>従事者１８＿従事者区分</t>
  </si>
  <si>
    <t>従事者１８＿従事者区分＿変更前</t>
  </si>
  <si>
    <t>従事者１８＿資格</t>
  </si>
  <si>
    <t>従事者１８＿資格＿変更前</t>
  </si>
  <si>
    <t>従事者１８＿就任年月日</t>
  </si>
  <si>
    <t>従事者１８＿就任年月日＿変更前</t>
  </si>
  <si>
    <t>従事者１８＿退任年月日</t>
  </si>
  <si>
    <t>従事者１８＿退任年月日＿変更前</t>
  </si>
  <si>
    <t>従事者１８＿氏名</t>
  </si>
  <si>
    <t>従事者１８＿氏名＿変更前</t>
  </si>
  <si>
    <t>従事者１８＿氏名＿当て字</t>
  </si>
  <si>
    <t>従事者１８＿氏名＿当て字＿変更前</t>
  </si>
  <si>
    <t>従事者１８＿氏名カナ</t>
  </si>
  <si>
    <t>従事者１８＿氏名カナ＿変更前</t>
  </si>
  <si>
    <t>従事者１８＿住所＿郵便番号</t>
  </si>
  <si>
    <t>従事者１８＿住所＿郵便番号＿変更前</t>
  </si>
  <si>
    <t>従事者１８＿住所＿都道府県</t>
  </si>
  <si>
    <t>従事者１８＿住所＿都道府県＿変更前</t>
  </si>
  <si>
    <t>従事者１８＿住所＿市区町村</t>
  </si>
  <si>
    <t>従事者１８＿住所＿市区町村＿変更前</t>
  </si>
  <si>
    <t>従事者１８＿住所＿字</t>
  </si>
  <si>
    <t>従事者１８＿住所＿字＿変更前</t>
  </si>
  <si>
    <t>従事者１８＿住所＿番地</t>
  </si>
  <si>
    <t>従事者１８＿住所＿番地＿変更前</t>
  </si>
  <si>
    <t>従事者１８＿住所＿建物名</t>
  </si>
  <si>
    <t>従事者１８＿住所＿建物名＿変更前</t>
  </si>
  <si>
    <t>従事者１８＿生年月日</t>
  </si>
  <si>
    <t>従事者１８＿生年月日＿変更前</t>
  </si>
  <si>
    <t>従事者１８＿登録番号１</t>
  </si>
  <si>
    <t>従事者１８＿登録番号１＿変更前</t>
  </si>
  <si>
    <t>従事者１８＿登録番号２</t>
  </si>
  <si>
    <t>従事者１８＿登録番号２＿変更前</t>
  </si>
  <si>
    <t>従事者１８＿登録番号３</t>
  </si>
  <si>
    <t>従事者１８＿登録番号３＿変更前</t>
  </si>
  <si>
    <t>従事者１８＿登録年月日</t>
  </si>
  <si>
    <t>従事者１８＿登録年月日＿変更前</t>
  </si>
  <si>
    <t>従事者１８＿登録販売者登録都道府県</t>
  </si>
  <si>
    <t>従事者１８＿登録販売者登録都道府県＿変更前</t>
  </si>
  <si>
    <t>従事者１８＿従事者備考</t>
  </si>
  <si>
    <t>従事者１８＿従事者備考＿変更前</t>
  </si>
  <si>
    <t>従事者１９＿従事者区分</t>
  </si>
  <si>
    <t>従事者１９＿従事者区分＿変更前</t>
  </si>
  <si>
    <t>従事者１９＿資格</t>
  </si>
  <si>
    <t>従事者１９＿資格＿変更前</t>
  </si>
  <si>
    <t>従事者１９＿就任年月日</t>
  </si>
  <si>
    <t>従事者１９＿就任年月日＿変更前</t>
  </si>
  <si>
    <t>従事者１９＿退任年月日</t>
  </si>
  <si>
    <t>従事者１９＿退任年月日＿変更前</t>
  </si>
  <si>
    <t>従事者１９＿氏名</t>
  </si>
  <si>
    <t>従事者１９＿氏名＿変更前</t>
  </si>
  <si>
    <t>従事者１９＿氏名＿当て字</t>
  </si>
  <si>
    <t>従事者１９＿氏名＿当て字＿変更前</t>
  </si>
  <si>
    <t>従事者１９＿氏名カナ</t>
  </si>
  <si>
    <t>従事者１９＿氏名カナ＿変更前</t>
  </si>
  <si>
    <t>従事者１９＿住所＿郵便番号</t>
  </si>
  <si>
    <t>従事者１９＿住所＿郵便番号＿変更前</t>
  </si>
  <si>
    <t>従事者１９＿住所＿都道府県</t>
  </si>
  <si>
    <t>従事者１９＿住所＿都道府県＿変更前</t>
  </si>
  <si>
    <t>従事者１９＿住所＿市区町村</t>
  </si>
  <si>
    <t>従事者１９＿住所＿市区町村＿変更前</t>
  </si>
  <si>
    <t>従事者１９＿住所＿字</t>
  </si>
  <si>
    <t>従事者１９＿住所＿字＿変更前</t>
  </si>
  <si>
    <t>従事者１９＿住所＿番地</t>
  </si>
  <si>
    <t>従事者１９＿住所＿番地＿変更前</t>
  </si>
  <si>
    <t>従事者１９＿住所＿建物名</t>
  </si>
  <si>
    <t>従事者１９＿住所＿建物名＿変更前</t>
  </si>
  <si>
    <t>従事者１９＿生年月日</t>
  </si>
  <si>
    <t>従事者１９＿生年月日＿変更前</t>
  </si>
  <si>
    <t>従事者１９＿登録番号１</t>
    <rPh sb="6" eb="8">
      <t>トウロク</t>
    </rPh>
    <rPh sb="8" eb="10">
      <t>バンゴウ</t>
    </rPh>
    <phoneticPr fontId="3"/>
  </si>
  <si>
    <t>従事者１９＿登録番号１＿変更前</t>
  </si>
  <si>
    <t>従事者１９＿登録番号２</t>
    <rPh sb="6" eb="8">
      <t>トウロク</t>
    </rPh>
    <rPh sb="8" eb="10">
      <t>バンゴウ</t>
    </rPh>
    <phoneticPr fontId="3"/>
  </si>
  <si>
    <t>従事者１９＿登録番号２＿変更前</t>
  </si>
  <si>
    <t>従事者１９＿登録番号３</t>
    <rPh sb="6" eb="8">
      <t>トウロク</t>
    </rPh>
    <rPh sb="8" eb="10">
      <t>バンゴウ</t>
    </rPh>
    <phoneticPr fontId="3"/>
  </si>
  <si>
    <t>従事者１９＿登録番号３＿変更前</t>
  </si>
  <si>
    <t>従事者１９＿登録年月日</t>
  </si>
  <si>
    <t>従事者１９＿登録年月日＿変更前</t>
  </si>
  <si>
    <t>従事者１９＿登録販売者登録都道府県</t>
  </si>
  <si>
    <t>従事者１９＿登録販売者登録都道府県＿変更前</t>
  </si>
  <si>
    <t>従事者１９＿従事者備考</t>
  </si>
  <si>
    <t>従事者１９＿従事者備考＿変更前</t>
  </si>
  <si>
    <t>従事者２０＿従事者区分</t>
  </si>
  <si>
    <t>従事者２０＿従事者区分＿変更前</t>
  </si>
  <si>
    <t>従事者２０＿資格</t>
  </si>
  <si>
    <t>従事者２０＿資格＿変更前</t>
  </si>
  <si>
    <t>従事者２０＿就任年月日</t>
  </si>
  <si>
    <t>従事者２０＿退任年月日</t>
  </si>
  <si>
    <t>従事者２０＿退任年月日＿変更前</t>
  </si>
  <si>
    <t>従事者２０＿氏名</t>
  </si>
  <si>
    <t>従事者２０＿氏名＿変更前</t>
  </si>
  <si>
    <t>従事者２０＿氏名＿当て字</t>
  </si>
  <si>
    <t>従事者２０＿氏名＿当て字＿変更前</t>
  </si>
  <si>
    <t>従事者２０＿氏名カナ</t>
  </si>
  <si>
    <t>従事者２０＿氏名カナ＿変更前</t>
  </si>
  <si>
    <t>従事者２０＿住所＿郵便番号</t>
  </si>
  <si>
    <t>従事者２０＿住所＿郵便番号＿変更前</t>
  </si>
  <si>
    <t>従事者２０＿住所＿都道府県</t>
  </si>
  <si>
    <t>従事者２０＿住所＿都道府県＿変更前</t>
  </si>
  <si>
    <t>従事者２０＿住所＿市区町村</t>
  </si>
  <si>
    <t>従事者２０＿住所＿市区町村＿変更前</t>
  </si>
  <si>
    <t>従事者２０＿住所＿字</t>
  </si>
  <si>
    <t>従事者２０＿住所＿字＿変更前</t>
  </si>
  <si>
    <t>従事者２０＿住所＿番地</t>
  </si>
  <si>
    <t>従事者２０＿住所＿番地＿変更前</t>
  </si>
  <si>
    <t>従事者２０＿住所＿建物名</t>
  </si>
  <si>
    <t>従事者２０＿住所＿建物名＿変更前</t>
  </si>
  <si>
    <t>従事者２０＿生年月日</t>
  </si>
  <si>
    <t>従事者２０＿生年月日＿変更前</t>
  </si>
  <si>
    <t>従事者２０＿登録番号１</t>
  </si>
  <si>
    <t>従事者２０＿登録番号１＿変更前</t>
  </si>
  <si>
    <t>従事者２０＿登録番号２</t>
  </si>
  <si>
    <t>従事者２０＿登録番号２＿変更前</t>
  </si>
  <si>
    <t>従事者２０＿登録番号３</t>
  </si>
  <si>
    <t>従事者２０＿登録番号３＿変更前</t>
  </si>
  <si>
    <t>従事者２０＿登録年月日</t>
  </si>
  <si>
    <t>従事者２０＿登録年月日＿変更前</t>
  </si>
  <si>
    <t>従事者２０＿登録販売者登録都道府県</t>
  </si>
  <si>
    <t>従事者２０＿登録販売者登録都道府県＿変更前</t>
  </si>
  <si>
    <t>従事者２０＿従事者備考</t>
  </si>
  <si>
    <t>従事者２０＿従事者備考＿変更前</t>
  </si>
  <si>
    <t>※代表者の場合、AC列をチェックしてください</t>
    <rPh sb="1" eb="4">
      <t>ダイヒョウシャ</t>
    </rPh>
    <rPh sb="5" eb="7">
      <t>バアイ</t>
    </rPh>
    <rPh sb="10" eb="11">
      <t>レツ</t>
    </rPh>
    <phoneticPr fontId="3"/>
  </si>
  <si>
    <t>※代表者の場合、AD列をチェックしてください</t>
    <rPh sb="1" eb="4">
      <t>ダイヒョウシャ</t>
    </rPh>
    <rPh sb="5" eb="7">
      <t>バアイ</t>
    </rPh>
    <rPh sb="10" eb="11">
      <t>レツ</t>
    </rPh>
    <phoneticPr fontId="3"/>
  </si>
  <si>
    <t>2</t>
  </si>
  <si>
    <t>7</t>
  </si>
  <si>
    <t>3</t>
  </si>
  <si>
    <t>4</t>
  </si>
  <si>
    <t>5</t>
  </si>
  <si>
    <t>6</t>
  </si>
  <si>
    <t>9</t>
  </si>
  <si>
    <t>17</t>
    <phoneticPr fontId="3"/>
  </si>
  <si>
    <t>18</t>
    <phoneticPr fontId="3"/>
  </si>
  <si>
    <t>19</t>
    <phoneticPr fontId="3"/>
  </si>
  <si>
    <t>従事者２＿兼務</t>
    <phoneticPr fontId="3"/>
  </si>
  <si>
    <t>従事者２＿兼務許可番号</t>
    <phoneticPr fontId="3"/>
  </si>
  <si>
    <t>従事者２＿兼務許可年月日</t>
    <phoneticPr fontId="3"/>
  </si>
  <si>
    <t>従事者２＿兼務廃止年月日</t>
    <phoneticPr fontId="3"/>
  </si>
  <si>
    <t>従事者２＿兼務備考</t>
    <phoneticPr fontId="3"/>
  </si>
  <si>
    <t>従事者３＿兼務</t>
  </si>
  <si>
    <t>従事者３＿兼務許可番号</t>
  </si>
  <si>
    <t>従事者３＿兼務許可年月日</t>
  </si>
  <si>
    <t>従事者３＿兼務廃止年月日</t>
  </si>
  <si>
    <t>従事者３＿兼務備考</t>
  </si>
  <si>
    <t>従事者４＿兼務</t>
  </si>
  <si>
    <t>従事者４＿兼務許可番号</t>
  </si>
  <si>
    <t>従事者４＿兼務許可年月日</t>
  </si>
  <si>
    <t>従事者４＿兼務廃止年月日</t>
  </si>
  <si>
    <t>従事者４＿兼務備考</t>
  </si>
  <si>
    <t>従事者５＿兼務</t>
  </si>
  <si>
    <t>従事者５＿兼務許可番号</t>
  </si>
  <si>
    <t>従事者５＿兼務許可年月日</t>
  </si>
  <si>
    <t>従事者５＿兼務廃止年月日</t>
  </si>
  <si>
    <t>従事者５＿兼務備考</t>
  </si>
  <si>
    <t>従事者６＿兼務</t>
  </si>
  <si>
    <t>従事者６＿兼務許可番号</t>
  </si>
  <si>
    <t>従事者６＿兼務許可年月日</t>
  </si>
  <si>
    <t>従事者６＿兼務廃止年月日</t>
  </si>
  <si>
    <t>従事者６＿兼務備考</t>
  </si>
  <si>
    <t>従事者７＿兼務</t>
  </si>
  <si>
    <t>従事者７＿兼務許可番号</t>
  </si>
  <si>
    <t>従事者７＿兼務許可年月日</t>
  </si>
  <si>
    <t>従事者７＿兼務廃止年月日</t>
  </si>
  <si>
    <t>従事者７＿兼務備考</t>
  </si>
  <si>
    <t>NM_従事者７_兼務</t>
  </si>
  <si>
    <t>NM_従事者７_兼務許可番号</t>
  </si>
  <si>
    <t>NM_従事者７_兼務許可年月日_元号</t>
  </si>
  <si>
    <t>NM_従事者７_兼務許可年月日_年</t>
  </si>
  <si>
    <t>NM_従事者７_兼務許可年月日_月</t>
  </si>
  <si>
    <t>NM_従事者７_兼務許可年月日_日</t>
  </si>
  <si>
    <t>NM_従事者７_兼務廃止年月日_元号</t>
  </si>
  <si>
    <t>NM_従事者７_兼務廃止年月日_年</t>
  </si>
  <si>
    <t>NM_従事者７_兼務廃止年月日_月</t>
  </si>
  <si>
    <t>NM_従事者７_兼務廃止年月日_日</t>
  </si>
  <si>
    <t>NM_従事者７_兼務備考</t>
  </si>
  <si>
    <t>41</t>
    <phoneticPr fontId="3"/>
  </si>
  <si>
    <t>YAG010_04F</t>
    <phoneticPr fontId="3"/>
  </si>
  <si>
    <t>NM_従事者６_兼務許可年月日_年</t>
    <phoneticPr fontId="3"/>
  </si>
  <si>
    <t>NM_従事者６_兼務廃止年月日_年</t>
    <phoneticPr fontId="3"/>
  </si>
  <si>
    <t>NM_従事者６_兼務</t>
  </si>
  <si>
    <t>NM_従事者６_兼務許可番号</t>
  </si>
  <si>
    <t>NM_従事者６_兼務許可年月日_元号</t>
  </si>
  <si>
    <t>NM_従事者６_兼務廃止年月日_元号</t>
  </si>
  <si>
    <t>NM_従事者６_兼務備考</t>
  </si>
  <si>
    <t>NM_従事者４_兼務廃止年月日_年</t>
    <phoneticPr fontId="3"/>
  </si>
  <si>
    <t>NM_従事者４_兼務許可年月日_年</t>
    <phoneticPr fontId="3"/>
  </si>
  <si>
    <t>NM_従事者４_兼務許可年月日_月</t>
    <phoneticPr fontId="3"/>
  </si>
  <si>
    <t>NM_従事者４_兼務廃止年月日_月</t>
    <phoneticPr fontId="3"/>
  </si>
  <si>
    <t>NM_従事者４_兼務許可年月日_日</t>
    <phoneticPr fontId="3"/>
  </si>
  <si>
    <t>NM_従事者４_兼務廃止年月日_日</t>
    <phoneticPr fontId="3"/>
  </si>
  <si>
    <t>NM_従事者４_兼務</t>
  </si>
  <si>
    <t>NM_従事者４_兼務許可番号</t>
  </si>
  <si>
    <t>NM_従事者４_兼務許可年月日_元号</t>
  </si>
  <si>
    <t>NM_従事者４_兼務廃止年月日_元号</t>
  </si>
  <si>
    <t>NM_従事者４_兼務備考</t>
  </si>
  <si>
    <t>NM_従事者３_兼務</t>
  </si>
  <si>
    <t>NM_従事者３_兼務許可番号</t>
  </si>
  <si>
    <t>NM_従事者３_兼務許可年月日_元号</t>
  </si>
  <si>
    <t>NM_従事者３_兼務許可年月日_年</t>
  </si>
  <si>
    <t>NM_従事者３_兼務許可年月日_月</t>
  </si>
  <si>
    <t>NM_従事者３_兼務許可年月日_日</t>
  </si>
  <si>
    <t>NM_従事者３_兼務廃止年月日_元号</t>
  </si>
  <si>
    <t>NM_従事者３_兼務廃止年月日_年</t>
  </si>
  <si>
    <t>NM_従事者３_兼務廃止年月日_月</t>
  </si>
  <si>
    <t>NM_従事者３_兼務廃止年月日_日</t>
  </si>
  <si>
    <t>NM_従事者３_兼務備考</t>
  </si>
  <si>
    <t>NM_従事者２_兼務</t>
  </si>
  <si>
    <t>NM_従事者２_兼務許可番号</t>
  </si>
  <si>
    <t>NM_従事者２_兼務許可年月日_元号</t>
  </si>
  <si>
    <t>NM_従事者２_兼務許可年月日_年</t>
  </si>
  <si>
    <t>NM_従事者２_兼務許可年月日_月</t>
  </si>
  <si>
    <t>NM_従事者２_兼務許可年月日_日</t>
  </si>
  <si>
    <t>NM_従事者２_兼務廃止年月日_元号</t>
  </si>
  <si>
    <t>NM_従事者２_兼務廃止年月日_年</t>
  </si>
  <si>
    <t>NM_従事者２_兼務廃止年月日_月</t>
  </si>
  <si>
    <t>NM_従事者２_兼務廃止年月日_日</t>
  </si>
  <si>
    <t>NM_従事者２_兼務備考</t>
  </si>
  <si>
    <t>NM_従事者５_兼務</t>
  </si>
  <si>
    <t>NM_従事者５_兼務許可番号</t>
  </si>
  <si>
    <t>NM_従事者５_兼務許可年月日_元号</t>
  </si>
  <si>
    <t>NM_従事者５_兼務許可年月日_年</t>
  </si>
  <si>
    <t>NM_従事者５_兼務許可年月日_月</t>
  </si>
  <si>
    <t>NM_従事者５_兼務許可年月日_日</t>
  </si>
  <si>
    <t>NM_従事者５_兼務廃止年月日_元号</t>
  </si>
  <si>
    <t>NM_従事者５_兼務廃止年月日_年</t>
  </si>
  <si>
    <t>NM_従事者５_兼務廃止年月日_月</t>
  </si>
  <si>
    <t>NM_従事者５_兼務廃止年月日_日</t>
  </si>
  <si>
    <t>NM_従事者５_兼務備考</t>
  </si>
  <si>
    <t>NM_従事者６_兼務許可年月日_日</t>
    <phoneticPr fontId="3"/>
  </si>
  <si>
    <t>NM_従事者６_兼務廃止年月日_日</t>
    <phoneticPr fontId="3"/>
  </si>
  <si>
    <t>NM_従事者６_兼務許可年月日_月</t>
    <phoneticPr fontId="3"/>
  </si>
  <si>
    <t>NM_従事者６_兼務廃止年月日_月</t>
    <phoneticPr fontId="3"/>
  </si>
  <si>
    <t>従事者８＿兼務</t>
  </si>
  <si>
    <t>従事者８＿兼務許可番号</t>
  </si>
  <si>
    <t>従事者８＿兼務許可年月日</t>
  </si>
  <si>
    <t>従事者８＿兼務廃止年月日</t>
  </si>
  <si>
    <t>従事者８＿兼務備考</t>
  </si>
  <si>
    <t>NM_従事者８_兼務</t>
  </si>
  <si>
    <t>NM_従事者８_兼務許可番号</t>
  </si>
  <si>
    <t>NM_従事者８_兼務許可年月日_元号</t>
  </si>
  <si>
    <t>NM_従事者８_兼務廃止年月日_元号</t>
  </si>
  <si>
    <t>NM_従事者８_兼務備考</t>
  </si>
  <si>
    <t>NM_従事者８_兼務許可年月日_年</t>
  </si>
  <si>
    <t>NM_従事者８_兼務許可年月日_月</t>
  </si>
  <si>
    <t>NM_従事者８_兼務廃止年月日_年</t>
  </si>
  <si>
    <t>NM_従事者８_兼務廃止年月日_月</t>
  </si>
  <si>
    <t>NM_従事者８_兼務許可年月日_日</t>
  </si>
  <si>
    <t>NM_従事者８_兼務廃止年月日_日</t>
  </si>
  <si>
    <t>従事者９＿兼務</t>
  </si>
  <si>
    <t>従事者９＿兼務許可番号</t>
  </si>
  <si>
    <t>従事者９＿兼務許可年月日</t>
  </si>
  <si>
    <t>従事者９＿兼務廃止年月日</t>
  </si>
  <si>
    <t>従事者９＿兼務備考</t>
  </si>
  <si>
    <t>NM_従事者９_兼務</t>
  </si>
  <si>
    <t>NM_従事者９_兼務許可番号</t>
  </si>
  <si>
    <t>NM_従事者９_兼務許可年月日_元号</t>
  </si>
  <si>
    <t>NM_従事者９_兼務許可年月日_年</t>
  </si>
  <si>
    <t>NM_従事者９_兼務許可年月日_月</t>
  </si>
  <si>
    <t>NM_従事者９_兼務許可年月日_日</t>
  </si>
  <si>
    <t>NM_従事者９_兼務廃止年月日_元号</t>
  </si>
  <si>
    <t>NM_従事者９_兼務廃止年月日_年</t>
  </si>
  <si>
    <t>NM_従事者９_兼務廃止年月日_月</t>
  </si>
  <si>
    <t>NM_従事者９_兼務廃止年月日_日</t>
  </si>
  <si>
    <t>NM_従事者９_兼務備考</t>
  </si>
  <si>
    <t>従事者１０＿兼務</t>
  </si>
  <si>
    <t>従事者１０＿兼務許可番号</t>
  </si>
  <si>
    <t>従事者１０＿兼務許可年月日</t>
  </si>
  <si>
    <t>従事者１０＿兼務廃止年月日</t>
  </si>
  <si>
    <t>従事者１０＿兼務備考</t>
  </si>
  <si>
    <t>NM_従事者１０_兼務</t>
  </si>
  <si>
    <t>NM_従事者１０_兼務許可番号</t>
  </si>
  <si>
    <t>NM_従事者１０_兼務許可年月日_元号</t>
  </si>
  <si>
    <t>NM_従事者１０_兼務許可年月日_年</t>
  </si>
  <si>
    <t>NM_従事者１０_兼務許可年月日_月</t>
  </si>
  <si>
    <t>NM_従事者１０_兼務許可年月日_日</t>
  </si>
  <si>
    <t>NM_従事者１０_兼務廃止年月日_元号</t>
  </si>
  <si>
    <t>NM_従事者１０_兼務廃止年月日_年</t>
  </si>
  <si>
    <t>NM_従事者１０_兼務廃止年月日_月</t>
  </si>
  <si>
    <t>NM_従事者１０_兼務廃止年月日_日</t>
  </si>
  <si>
    <t>NM_従事者１０_兼務備考</t>
  </si>
  <si>
    <t>従事者１１＿兼務</t>
  </si>
  <si>
    <t>従事者１１＿兼務許可番号</t>
  </si>
  <si>
    <t>従事者１１＿兼務許可年月日</t>
  </si>
  <si>
    <t>従事者１１＿兼務廃止年月日</t>
  </si>
  <si>
    <t>従事者１１＿兼務備考</t>
  </si>
  <si>
    <t>NM_従事者１１_兼務</t>
  </si>
  <si>
    <t>NM_従事者１１_兼務許可番号</t>
  </si>
  <si>
    <t>NM_従事者１１_兼務許可年月日_元号</t>
  </si>
  <si>
    <t>NM_従事者１１_兼務許可年月日_年</t>
  </si>
  <si>
    <t>NM_従事者１１_兼務許可年月日_月</t>
  </si>
  <si>
    <t>NM_従事者１１_兼務許可年月日_日</t>
  </si>
  <si>
    <t>NM_従事者１１_兼務廃止年月日_元号</t>
  </si>
  <si>
    <t>NM_従事者１１_兼務廃止年月日_年</t>
  </si>
  <si>
    <t>NM_従事者１１_兼務廃止年月日_月</t>
  </si>
  <si>
    <t>NM_従事者１１_兼務廃止年月日_日</t>
  </si>
  <si>
    <t>NM_従事者１１_兼務備考</t>
  </si>
  <si>
    <t>従事者１２＿兼務</t>
  </si>
  <si>
    <t>従事者１２＿兼務許可番号</t>
  </si>
  <si>
    <t>従事者１２＿兼務許可年月日</t>
  </si>
  <si>
    <t>従事者１２＿兼務廃止年月日</t>
  </si>
  <si>
    <t>従事者１２＿兼務備考</t>
  </si>
  <si>
    <t>NM_従事者１２_兼務</t>
  </si>
  <si>
    <t>NM_従事者１２_兼務許可番号</t>
  </si>
  <si>
    <t>NM_従事者１２_兼務許可年月日_元号</t>
  </si>
  <si>
    <t>NM_従事者１２_兼務許可年月日_年</t>
  </si>
  <si>
    <t>NM_従事者１２_兼務許可年月日_月</t>
  </si>
  <si>
    <t>NM_従事者１２_兼務許可年月日_日</t>
  </si>
  <si>
    <t>NM_従事者１２_兼務廃止年月日_元号</t>
  </si>
  <si>
    <t>NM_従事者１２_兼務廃止年月日_年</t>
  </si>
  <si>
    <t>NM_従事者１２_兼務廃止年月日_月</t>
  </si>
  <si>
    <t>NM_従事者１２_兼務廃止年月日_日</t>
  </si>
  <si>
    <t>NM_従事者１２_兼務備考</t>
  </si>
  <si>
    <t>従事者１３＿兼務</t>
  </si>
  <si>
    <t>従事者１３＿兼務許可番号</t>
  </si>
  <si>
    <t>従事者１３＿兼務許可年月日</t>
  </si>
  <si>
    <t>従事者１３＿兼務廃止年月日</t>
  </si>
  <si>
    <t>従事者１３＿兼務備考</t>
  </si>
  <si>
    <t>NM_従事者１３_兼務</t>
  </si>
  <si>
    <t>NM_従事者１３_兼務許可番号</t>
  </si>
  <si>
    <t>NM_従事者１３_兼務許可年月日_元号</t>
  </si>
  <si>
    <t>NM_従事者１３_兼務許可年月日_年</t>
  </si>
  <si>
    <t>NM_従事者１３_兼務許可年月日_月</t>
  </si>
  <si>
    <t>NM_従事者１３_兼務許可年月日_日</t>
  </si>
  <si>
    <t>NM_従事者１３_兼務廃止年月日_元号</t>
  </si>
  <si>
    <t>NM_従事者１３_兼務廃止年月日_年</t>
  </si>
  <si>
    <t>NM_従事者１３_兼務廃止年月日_月</t>
  </si>
  <si>
    <t>NM_従事者１３_兼務廃止年月日_日</t>
  </si>
  <si>
    <t>NM_従事者１３_兼務備考</t>
  </si>
  <si>
    <t>従事者１４＿兼務</t>
  </si>
  <si>
    <t>NM_従事者１４_兼務</t>
  </si>
  <si>
    <t>従事者１４＿兼務許可番号</t>
  </si>
  <si>
    <t>NM_従事者１４_兼務許可番号</t>
  </si>
  <si>
    <t>従事者１４＿兼務許可年月日</t>
  </si>
  <si>
    <t>NM_従事者１４_兼務許可年月日_元号</t>
  </si>
  <si>
    <t>NM_従事者１４_兼務許可年月日_年</t>
  </si>
  <si>
    <t>NM_従事者１４_兼務許可年月日_月</t>
  </si>
  <si>
    <t>NM_従事者１４_兼務許可年月日_日</t>
  </si>
  <si>
    <t>従事者１４＿兼務廃止年月日</t>
  </si>
  <si>
    <t>NM_従事者１４_兼務廃止年月日_元号</t>
  </si>
  <si>
    <t>NM_従事者１４_兼務廃止年月日_年</t>
  </si>
  <si>
    <t>NM_従事者１４_兼務廃止年月日_月</t>
  </si>
  <si>
    <t>NM_従事者１４_兼務廃止年月日_日</t>
  </si>
  <si>
    <t>従事者１４＿兼務備考</t>
  </si>
  <si>
    <t>NM_従事者１４_兼務備考</t>
  </si>
  <si>
    <t>従事者１５＿兼務</t>
  </si>
  <si>
    <t>従事者１５＿兼務許可番号</t>
  </si>
  <si>
    <t>従事者１５＿兼務許可年月日</t>
  </si>
  <si>
    <t>従事者１５＿兼務廃止年月日</t>
  </si>
  <si>
    <t>従事者１５＿兼務備考</t>
  </si>
  <si>
    <t>NM_従事者１５_兼務</t>
  </si>
  <si>
    <t>NM_従事者１５_兼務許可番号</t>
  </si>
  <si>
    <t>NM_従事者１５_兼務許可年月日_元号</t>
  </si>
  <si>
    <t>NM_従事者１５_兼務許可年月日_年</t>
  </si>
  <si>
    <t>NM_従事者１５_兼務許可年月日_月</t>
  </si>
  <si>
    <t>NM_従事者１５_兼務許可年月日_日</t>
  </si>
  <si>
    <t>NM_従事者１５_兼務廃止年月日_元号</t>
  </si>
  <si>
    <t>NM_従事者１５_兼務廃止年月日_年</t>
  </si>
  <si>
    <t>NM_従事者１５_兼務廃止年月日_月</t>
  </si>
  <si>
    <t>NM_従事者１５_兼務廃止年月日_日</t>
  </si>
  <si>
    <t>NM_従事者１５_兼務備考</t>
  </si>
  <si>
    <t>従事者１６＿兼務</t>
  </si>
  <si>
    <t>従事者１６＿兼務許可番号</t>
  </si>
  <si>
    <t>従事者１６＿兼務許可年月日</t>
  </si>
  <si>
    <t>従事者１６＿兼務廃止年月日</t>
  </si>
  <si>
    <t>従事者１６＿兼務備考</t>
  </si>
  <si>
    <t>NM_従事者１６_兼務</t>
  </si>
  <si>
    <t>NM_従事者１６_兼務許可番号</t>
  </si>
  <si>
    <t>NM_従事者１６_兼務許可年月日_元号</t>
  </si>
  <si>
    <t>NM_従事者１６_兼務許可年月日_年</t>
  </si>
  <si>
    <t>NM_従事者１６_兼務許可年月日_月</t>
  </si>
  <si>
    <t>NM_従事者１６_兼務許可年月日_日</t>
  </si>
  <si>
    <t>NM_従事者１６_兼務廃止年月日_元号</t>
  </si>
  <si>
    <t>NM_従事者１６_兼務廃止年月日_年</t>
  </si>
  <si>
    <t>NM_従事者１６_兼務廃止年月日_月</t>
  </si>
  <si>
    <t>NM_従事者１６_兼務廃止年月日_日</t>
  </si>
  <si>
    <t>NM_従事者１６_兼務備考</t>
  </si>
  <si>
    <t>従事者１７＿兼務</t>
  </si>
  <si>
    <t>従事者１７＿兼務許可番号</t>
  </si>
  <si>
    <t>従事者１７＿兼務許可年月日</t>
  </si>
  <si>
    <t>従事者１７＿兼務廃止年月日</t>
  </si>
  <si>
    <t>従事者１７＿兼務備考</t>
  </si>
  <si>
    <t>NM_従事者１７_兼務</t>
  </si>
  <si>
    <t>NM_従事者１７_兼務許可番号</t>
  </si>
  <si>
    <t>NM_従事者１７_兼務許可年月日_元号</t>
  </si>
  <si>
    <t>NM_従事者１７_兼務許可年月日_年</t>
  </si>
  <si>
    <t>NM_従事者１７_兼務許可年月日_月</t>
  </si>
  <si>
    <t>NM_従事者１７_兼務許可年月日_日</t>
  </si>
  <si>
    <t>NM_従事者１７_兼務廃止年月日_元号</t>
  </si>
  <si>
    <t>NM_従事者１７_兼務廃止年月日_年</t>
  </si>
  <si>
    <t>NM_従事者１７_兼務廃止年月日_月</t>
  </si>
  <si>
    <t>NM_従事者１７_兼務廃止年月日_日</t>
  </si>
  <si>
    <t>NM_従事者１７_兼務備考</t>
  </si>
  <si>
    <t>従事者１８＿兼務</t>
  </si>
  <si>
    <t>従事者１８＿兼務許可番号</t>
  </si>
  <si>
    <t>従事者１８＿兼務許可年月日</t>
  </si>
  <si>
    <t>従事者１８＿兼務廃止年月日</t>
  </si>
  <si>
    <t>従事者１８＿兼務備考</t>
  </si>
  <si>
    <t>NM_従事者１８_兼務</t>
  </si>
  <si>
    <t>NM_従事者１８_兼務許可番号</t>
  </si>
  <si>
    <t>NM_従事者１８_兼務許可年月日_元号</t>
  </si>
  <si>
    <t>NM_従事者１８_兼務許可年月日_年</t>
  </si>
  <si>
    <t>NM_従事者１８_兼務許可年月日_月</t>
  </si>
  <si>
    <t>NM_従事者１８_兼務許可年月日_日</t>
  </si>
  <si>
    <t>NM_従事者１８_兼務廃止年月日_元号</t>
  </si>
  <si>
    <t>NM_従事者１８_兼務廃止年月日_年</t>
  </si>
  <si>
    <t>NM_従事者１８_兼務廃止年月日_月</t>
  </si>
  <si>
    <t>NM_従事者１８_兼務廃止年月日_日</t>
  </si>
  <si>
    <t>NM_従事者１８_兼務備考</t>
  </si>
  <si>
    <t>従事者１９＿兼務</t>
  </si>
  <si>
    <t>従事者１９＿兼務許可番号</t>
  </si>
  <si>
    <t>従事者１９＿兼務許可年月日</t>
  </si>
  <si>
    <t>従事者１９＿兼務廃止年月日</t>
  </si>
  <si>
    <t>従事者１９＿兼務備考</t>
  </si>
  <si>
    <t>NM_従事者１９_兼務</t>
  </si>
  <si>
    <t>NM_従事者１９_兼務許可番号</t>
  </si>
  <si>
    <t>NM_従事者１９_兼務許可年月日_元号</t>
  </si>
  <si>
    <t>NM_従事者１９_兼務許可年月日_年</t>
  </si>
  <si>
    <t>NM_従事者１９_兼務許可年月日_月</t>
  </si>
  <si>
    <t>NM_従事者１９_兼務許可年月日_日</t>
  </si>
  <si>
    <t>NM_従事者１９_兼務廃止年月日_元号</t>
  </si>
  <si>
    <t>NM_従事者１９_兼務廃止年月日_年</t>
  </si>
  <si>
    <t>NM_従事者１９_兼務廃止年月日_月</t>
  </si>
  <si>
    <t>NM_従事者１９_兼務廃止年月日_日</t>
  </si>
  <si>
    <t>NM_従事者１９_兼務備考</t>
  </si>
  <si>
    <t>従事者２０＿兼務</t>
  </si>
  <si>
    <t>従事者２０＿兼務許可番号</t>
  </si>
  <si>
    <t>従事者２０＿兼務許可年月日</t>
  </si>
  <si>
    <t>従事者２０＿兼務廃止年月日</t>
  </si>
  <si>
    <t>従事者２０＿兼務備考</t>
  </si>
  <si>
    <t>NM_従事者２０_兼務</t>
  </si>
  <si>
    <t>NM_従事者２０_兼務許可番号</t>
  </si>
  <si>
    <t>NM_従事者２０_兼務許可年月日_元号</t>
  </si>
  <si>
    <t>NM_従事者２０_兼務許可年月日_年</t>
  </si>
  <si>
    <t>NM_従事者２０_兼務許可年月日_月</t>
  </si>
  <si>
    <t>NM_従事者２０_兼務許可年月日_日</t>
  </si>
  <si>
    <t>NM_従事者２０_兼務廃止年月日_元号</t>
  </si>
  <si>
    <t>NM_従事者２０_兼務廃止年月日_年</t>
  </si>
  <si>
    <t>NM_従事者２０_兼務廃止年月日_月</t>
  </si>
  <si>
    <t>NM_従事者２０_兼務廃止年月日_日</t>
  </si>
  <si>
    <t>NM_従事者２０_兼務備考</t>
  </si>
  <si>
    <t>従事者２０＿就任年月日＿変更前</t>
    <phoneticPr fontId="3"/>
  </si>
  <si>
    <t>7</t>
    <phoneticPr fontId="3"/>
  </si>
  <si>
    <t>従事者１_兼務管理店舗１_許可番号</t>
  </si>
  <si>
    <t>従事者１_兼務管理店舗１_主に従事する店舗</t>
  </si>
  <si>
    <t>従事者１_兼務管理店舗１_店舗名称</t>
  </si>
  <si>
    <t>従事者１_兼務管理店舗１_郵便番号</t>
  </si>
  <si>
    <t>従事者１_兼務管理店舗１_住所１</t>
  </si>
  <si>
    <t>従事者１_兼務管理店舗１_住所２</t>
  </si>
  <si>
    <t>従事者１_兼務管理店舗１_住所３</t>
  </si>
  <si>
    <t>従事者１_兼務管理店舗１_住所４</t>
  </si>
  <si>
    <t>従事者１_兼務管理店舗１_建物名</t>
  </si>
  <si>
    <t>従事者１_兼務管理店舗２_許可番号</t>
  </si>
  <si>
    <t>従事者１_兼務管理店舗２_主に従事する店舗</t>
  </si>
  <si>
    <t>従事者１_兼務管理店舗２_店舗名称</t>
  </si>
  <si>
    <t>従事者１_兼務管理店舗２_郵便番号</t>
  </si>
  <si>
    <t>従事者１_兼務管理店舗２_住所１</t>
  </si>
  <si>
    <t>従事者１_兼務管理店舗２_住所２</t>
  </si>
  <si>
    <t>従事者１_兼務管理店舗２_住所３</t>
  </si>
  <si>
    <t>従事者１_兼務管理店舗２_住所４</t>
  </si>
  <si>
    <t>従事者１_兼務管理店舗２_建物名</t>
  </si>
  <si>
    <t>従事者１_兼務管理店舗３_許可番号</t>
  </si>
  <si>
    <t>従事者１_兼務管理店舗３_主に従事する店舗</t>
  </si>
  <si>
    <t>従事者１_兼務管理店舗３_店舗名称</t>
  </si>
  <si>
    <t>従事者１_兼務管理店舗３_郵便番号</t>
  </si>
  <si>
    <t>従事者１_兼務管理店舗３_住所１</t>
  </si>
  <si>
    <t>従事者１_兼務管理店舗３_住所２</t>
  </si>
  <si>
    <t>従事者１_兼務管理店舗３_住所３</t>
  </si>
  <si>
    <t>従事者１_兼務管理店舗３_住所４</t>
  </si>
  <si>
    <t>従事者１_兼務管理店舗３_建物名</t>
  </si>
  <si>
    <t>従事者１_兼務管理店舗４_許可番号</t>
  </si>
  <si>
    <t>従事者１_兼務管理店舗４_主に従事する店舗</t>
  </si>
  <si>
    <t>従事者１_兼務管理店舗４_店舗名称</t>
  </si>
  <si>
    <t>従事者１_兼務管理店舗４_郵便番号</t>
  </si>
  <si>
    <t>従事者１_兼務管理店舗４_住所１</t>
  </si>
  <si>
    <t>従事者１_兼務管理店舗４_住所２</t>
  </si>
  <si>
    <t>従事者１_兼務管理店舗４_住所３</t>
  </si>
  <si>
    <t>従事者１_兼務管理店舗４_住所４</t>
  </si>
  <si>
    <t>従事者１_兼務管理店舗４_建物名</t>
  </si>
  <si>
    <t>従事者１_兼務管理店舗５_許可番号</t>
  </si>
  <si>
    <t>従事者１_兼務管理店舗５_主に従事する店舗</t>
  </si>
  <si>
    <t>従事者１_兼務管理店舗５_店舗名称</t>
  </si>
  <si>
    <t>従事者１_兼務管理店舗５_郵便番号</t>
  </si>
  <si>
    <t>従事者１_兼務管理店舗５_住所１</t>
  </si>
  <si>
    <t>従事者１_兼務管理店舗５_住所２</t>
  </si>
  <si>
    <t>従事者１_兼務管理店舗５_住所３</t>
  </si>
  <si>
    <t>従事者１_兼務管理店舗５_住所４</t>
  </si>
  <si>
    <t>従事者１_兼務管理店舗５_建物名</t>
  </si>
  <si>
    <t>・各申請書の黄色セルは入力必須、青色セルは選択必須となります。それ以外のセルは必要な事項を御記入ください。</t>
    <phoneticPr fontId="3"/>
  </si>
  <si>
    <t>字</t>
  </si>
  <si>
    <t>別紙（許可_2タブ）のとおり。
（「許可_2」タブに記入してください。）</t>
    <phoneticPr fontId="3"/>
  </si>
  <si>
    <t>精神の機能の障害により高度管理医療機器等の販売業者等の業務を適正に行うに当たつて必要な認知、判断及び意思疎通を適切に行うことができない者</t>
    <phoneticPr fontId="3"/>
  </si>
  <si>
    <t>（自由記載欄）</t>
    <phoneticPr fontId="3"/>
  </si>
  <si>
    <t>保健所</t>
    <rPh sb="0" eb="3">
      <t>ホケンジョ</t>
    </rPh>
    <phoneticPr fontId="3"/>
  </si>
  <si>
    <t>南部</t>
    <rPh sb="0" eb="2">
      <t>ナンブ</t>
    </rPh>
    <phoneticPr fontId="3"/>
  </si>
  <si>
    <t>朝霞</t>
    <phoneticPr fontId="3"/>
  </si>
  <si>
    <t>春日部</t>
    <phoneticPr fontId="3"/>
  </si>
  <si>
    <t>草加</t>
    <phoneticPr fontId="3"/>
  </si>
  <si>
    <t>鴻巣</t>
    <phoneticPr fontId="3"/>
  </si>
  <si>
    <t>東松山</t>
    <phoneticPr fontId="3"/>
  </si>
  <si>
    <t>坂戸</t>
    <phoneticPr fontId="3"/>
  </si>
  <si>
    <t>狭山</t>
    <phoneticPr fontId="3"/>
  </si>
  <si>
    <t>加須</t>
    <phoneticPr fontId="3"/>
  </si>
  <si>
    <t>幸手</t>
    <phoneticPr fontId="3"/>
  </si>
  <si>
    <t>熊谷</t>
    <phoneticPr fontId="3"/>
  </si>
  <si>
    <t>本庄</t>
    <phoneticPr fontId="3"/>
  </si>
  <si>
    <t>秩父</t>
    <phoneticPr fontId="3"/>
  </si>
  <si>
    <t xml:space="preserve">（平面図）
別紙のとおり。
（ここには平面図の画像データを添付しないでください。この様式とは別にした画像データをお送りください。）
</t>
    <rPh sb="1" eb="4">
      <t>ヘイメンズ</t>
    </rPh>
    <phoneticPr fontId="3"/>
  </si>
  <si>
    <t>別紙のとおり。
（ここには平面図の画像データを添付しないでください。この様式とは別にした画像データをお送りください。）</t>
    <phoneticPr fontId="3"/>
  </si>
  <si>
    <t>許可更新申請書</t>
    <rPh sb="2" eb="4">
      <t>コウシン</t>
    </rPh>
    <phoneticPr fontId="3"/>
  </si>
  <si>
    <t>法第75条の２第１項の規定により登録を取り消され、取消しの日から
３年を経過していない者</t>
    <phoneticPr fontId="3"/>
  </si>
  <si>
    <t>拘禁刑以上の刑に処せられ、その執行を終わり、又は執行を受けること
がなくなつた後、３年を経過していない者</t>
    <phoneticPr fontId="3"/>
  </si>
  <si>
    <t>精神の機能の障害により高度管理医療機器等の販売業者等の業務を適正に行うに当たつて必要な認知、判断及び意思疎通を適切に行うことができない者</t>
    <rPh sb="30" eb="32">
      <t>テキセイ</t>
    </rPh>
    <phoneticPr fontId="3"/>
  </si>
  <si>
    <t>高度管理医療機器等の販売業者等の業務を適切に行うことができる知識及び経験を有すると認められない者</t>
    <rPh sb="0" eb="2">
      <t>コウド</t>
    </rPh>
    <rPh sb="2" eb="4">
      <t>カンリ</t>
    </rPh>
    <rPh sb="4" eb="6">
      <t>イリョウ</t>
    </rPh>
    <rPh sb="6" eb="8">
      <t>キキ</t>
    </rPh>
    <rPh sb="8" eb="9">
      <t>トウ</t>
    </rPh>
    <rPh sb="10" eb="12">
      <t>ハンバイ</t>
    </rPh>
    <rPh sb="12" eb="14">
      <t>ギョウシャ</t>
    </rPh>
    <rPh sb="14" eb="15">
      <t>トウ</t>
    </rPh>
    <rPh sb="16" eb="18">
      <t>ギョウム</t>
    </rPh>
    <rPh sb="19" eb="21">
      <t>テキセツ</t>
    </rPh>
    <rPh sb="27" eb="29">
      <t>チシキ</t>
    </rPh>
    <rPh sb="29" eb="30">
      <t>オヨ</t>
    </rPh>
    <rPh sb="31" eb="33">
      <t>ケイケン</t>
    </rPh>
    <rPh sb="34" eb="35">
      <t>ユウ</t>
    </rPh>
    <rPh sb="38" eb="39">
      <t>ミト</t>
    </rPh>
    <rPh sb="44" eb="45">
      <t>モノ</t>
    </rPh>
    <phoneticPr fontId="3"/>
  </si>
  <si>
    <t>・平面図データは本様式には張り付けないでください。平面図データは本様式とは分けて電子申請してください。</t>
    <phoneticPr fontId="3"/>
  </si>
  <si>
    <t>営業者氏名</t>
    <rPh sb="0" eb="3">
      <t>エイギョウシャ</t>
    </rPh>
    <rPh sb="3" eb="5">
      <t>シメイ</t>
    </rPh>
    <phoneticPr fontId="3"/>
  </si>
  <si>
    <t>営業者住所</t>
    <rPh sb="0" eb="3">
      <t>エイギョウシャ</t>
    </rPh>
    <rPh sb="3" eb="5">
      <t>ジュウショ</t>
    </rPh>
    <phoneticPr fontId="3"/>
  </si>
  <si>
    <t>(法人にあつては)
薬事に関する業務に
責任を有する役員の氏名</t>
    <phoneticPr fontId="3"/>
  </si>
  <si>
    <t xml:space="preserve">（平面図）
別紙のとおり。
（ここには平面図の画像データを添付しないでください。この様式とは別にした画像データをお送りください。）
</t>
    <rPh sb="1" eb="4">
      <t>ヘイメンズ</t>
    </rPh>
    <phoneticPr fontId="3"/>
  </si>
  <si>
    <t>許　可　証　書換え交付申請書</t>
    <rPh sb="0" eb="1">
      <t>モト</t>
    </rPh>
    <rPh sb="2" eb="3">
      <t>カ</t>
    </rPh>
    <rPh sb="4" eb="5">
      <t>ショウ</t>
    </rPh>
    <rPh sb="6" eb="8">
      <t>カキカ</t>
    </rPh>
    <rPh sb="9" eb="11">
      <t>コウフ</t>
    </rPh>
    <rPh sb="11" eb="13">
      <t>シンセイ</t>
    </rPh>
    <rPh sb="13" eb="14">
      <t>ショ</t>
    </rPh>
    <phoneticPr fontId="3"/>
  </si>
  <si>
    <t>許　可　証　再交付申請書</t>
    <rPh sb="0" eb="1">
      <t>モト</t>
    </rPh>
    <rPh sb="2" eb="3">
      <t>カ</t>
    </rPh>
    <rPh sb="4" eb="5">
      <t>ショウ</t>
    </rPh>
    <rPh sb="6" eb="7">
      <t>サイ</t>
    </rPh>
    <rPh sb="7" eb="9">
      <t>コウフ</t>
    </rPh>
    <rPh sb="9" eb="12">
      <t>シンセイショ</t>
    </rPh>
    <phoneticPr fontId="3"/>
  </si>
  <si>
    <t xml:space="preserve"> 4.許可証の書換え交付申請</t>
    <phoneticPr fontId="3"/>
  </si>
  <si>
    <t xml:space="preserve"> 5.許可証の再交付の申請</t>
    <rPh sb="3" eb="6">
      <t>キョカショウ</t>
    </rPh>
    <phoneticPr fontId="3"/>
  </si>
  <si>
    <t xml:space="preserve"> 6.兼務許可申請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</si>
</sst>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11"/>
      <name val="ＭＳ 明朝"/>
      <family val="1"/>
      <charset val="128"/>
    </font>
    <font>
      <sz val="9"/>
      <color theme="1"/>
      <name val="ＭＳ 明朝"/>
      <family val="1"/>
      <charset val="128"/>
    </font>
    <font>
      <sz val="9"/>
      <name val="ＭＳ 明朝"/>
      <family val="1"/>
      <charset val="128"/>
    </font>
    <font>
      <sz val="7.5"/>
      <color theme="1"/>
      <name val="ＭＳ 明朝"/>
      <family val="1"/>
      <charset val="128"/>
    </font>
    <font>
      <sz val="10"/>
      <name val="ＭＳ Ｐゴシック"/>
      <family val="3"/>
      <charset val="128"/>
    </font>
    <font>
      <sz val="11"/>
      <color theme="1"/>
      <name val="Segoe UI Symbol"/>
      <family val="2"/>
    </font>
    <font>
      <sz val="11"/>
      <color rgb="FF000000"/>
      <name val="游ゴシック"/>
      <family val="3"/>
      <charset val="128"/>
      <scheme val="minor"/>
    </font>
    <font>
      <sz val="10.5"/>
      <color theme="1"/>
      <name val="ＭＳ 明朝"/>
      <family val="1"/>
      <charset val="128"/>
    </font>
    <font>
      <sz val="20"/>
      <color theme="1"/>
      <name val="ＭＳ 明朝"/>
      <family val="1"/>
      <charset val="128"/>
    </font>
    <font>
      <sz val="11"/>
      <color theme="1"/>
      <name val="ＭＳ 明朝"/>
      <family val="1"/>
      <charset val="128"/>
    </font>
    <font>
      <sz val="10"/>
      <color theme="1"/>
      <name val="ＭＳ 明朝"/>
      <family val="1"/>
      <charset val="128"/>
    </font>
    <font>
      <b/>
      <sz val="9"/>
      <color theme="1"/>
      <name val="ＭＳ ゴシック"/>
      <family val="3"/>
      <charset val="128"/>
    </font>
    <font>
      <sz val="18"/>
      <color theme="1"/>
      <name val="ＭＳ 明朝"/>
      <family val="1"/>
      <charset val="128"/>
    </font>
    <font>
      <b/>
      <sz val="10.5"/>
      <color theme="1"/>
      <name val="ＭＳ 明朝"/>
      <family val="1"/>
      <charset val="128"/>
    </font>
    <font>
      <sz val="10"/>
      <name val="ＭＳ 明朝"/>
      <family val="1"/>
      <charset val="128"/>
    </font>
    <font>
      <sz val="10.5"/>
      <name val="ＭＳ 明朝"/>
      <family val="1"/>
      <charset val="128"/>
    </font>
    <font>
      <sz val="10.5"/>
      <color rgb="FFFF0000"/>
      <name val="ＭＳ 明朝"/>
      <family val="1"/>
      <charset val="128"/>
    </font>
    <font>
      <sz val="14"/>
      <color theme="1"/>
      <name val="ＭＳ 明朝"/>
      <family val="1"/>
      <charset val="128"/>
    </font>
    <font>
      <sz val="13"/>
      <color theme="1"/>
      <name val="ＭＳ 明朝"/>
      <family val="1"/>
      <charset val="128"/>
    </font>
    <font>
      <sz val="12"/>
      <color theme="1"/>
      <name val="ＭＳ 明朝"/>
      <family val="1"/>
      <charset val="128"/>
    </font>
    <font>
      <sz val="8"/>
      <color theme="1"/>
      <name val="ＭＳ 明朝"/>
      <family val="1"/>
      <charset val="128"/>
    </font>
    <font>
      <sz val="7"/>
      <color theme="1"/>
      <name val="ＭＳ 明朝"/>
      <family val="1"/>
      <charset val="128"/>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sz val="11"/>
      <color theme="1"/>
      <name val="游ゴシック"/>
      <family val="3"/>
      <charset val="128"/>
      <scheme val="minor"/>
    </font>
    <font>
      <sz val="11"/>
      <color rgb="FFFF0000"/>
      <name val="游ゴシック"/>
      <family val="3"/>
      <charset val="128"/>
      <scheme val="minor"/>
    </font>
  </fonts>
  <fills count="9">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4" tint="0.59999389629810485"/>
        <bgColor indexed="64"/>
      </patternFill>
    </fill>
  </fills>
  <borders count="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tted">
        <color indexed="64"/>
      </right>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dotted">
        <color indexed="64"/>
      </left>
      <right style="dotted">
        <color indexed="64"/>
      </right>
      <top style="dotted">
        <color indexed="64"/>
      </top>
      <bottom style="thin">
        <color indexed="64"/>
      </bottom>
      <diagonal/>
    </border>
  </borders>
  <cellStyleXfs count="6">
    <xf numFmtId="0" fontId="0" fillId="0" borderId="0">
      <alignment vertical="center"/>
    </xf>
    <xf numFmtId="0" fontId="4" fillId="0" borderId="0">
      <alignment vertical="center"/>
    </xf>
    <xf numFmtId="0" fontId="8" fillId="0" borderId="0"/>
    <xf numFmtId="0" fontId="1" fillId="0" borderId="0">
      <alignment vertical="center"/>
    </xf>
    <xf numFmtId="0" fontId="13" fillId="0" borderId="0"/>
    <xf numFmtId="38" fontId="1" fillId="0" borderId="0" applyFont="0" applyFill="0" applyBorder="0" applyAlignment="0" applyProtection="0">
      <alignment vertical="center"/>
    </xf>
  </cellStyleXfs>
  <cellXfs count="847">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5" xfId="0" applyFont="1" applyBorder="1" applyAlignment="1">
      <alignment horizontal="center" vertical="center"/>
    </xf>
    <xf numFmtId="49" fontId="0" fillId="0" borderId="0" xfId="0" applyNumberFormat="1">
      <alignment vertical="center"/>
    </xf>
    <xf numFmtId="49" fontId="0" fillId="5" borderId="0" xfId="0" applyNumberFormat="1" applyFill="1">
      <alignment vertical="center"/>
    </xf>
    <xf numFmtId="49" fontId="0" fillId="6" borderId="0" xfId="0" applyNumberFormat="1" applyFill="1">
      <alignment vertical="center"/>
    </xf>
    <xf numFmtId="49" fontId="2" fillId="0" borderId="0" xfId="0" applyNumberFormat="1" applyFont="1">
      <alignment vertical="center"/>
    </xf>
    <xf numFmtId="49" fontId="2" fillId="0" borderId="0" xfId="0" applyNumberFormat="1" applyFont="1" applyAlignment="1">
      <alignment horizontal="center" vertical="center"/>
    </xf>
    <xf numFmtId="49" fontId="2" fillId="0" borderId="0" xfId="0" applyNumberFormat="1" applyFont="1" applyAlignment="1">
      <alignment horizontal="left" vertical="center"/>
    </xf>
    <xf numFmtId="49" fontId="2" fillId="0" borderId="1" xfId="0" applyNumberFormat="1" applyFont="1" applyBorder="1">
      <alignment vertical="center"/>
    </xf>
    <xf numFmtId="49" fontId="2" fillId="0" borderId="2" xfId="0" applyNumberFormat="1" applyFont="1" applyBorder="1">
      <alignment vertical="center"/>
    </xf>
    <xf numFmtId="49" fontId="2" fillId="0" borderId="3" xfId="0" applyNumberFormat="1" applyFont="1" applyBorder="1">
      <alignment vertical="center"/>
    </xf>
    <xf numFmtId="49" fontId="2" fillId="0" borderId="4" xfId="0" applyNumberFormat="1" applyFont="1" applyBorder="1">
      <alignment vertical="center"/>
    </xf>
    <xf numFmtId="49" fontId="2" fillId="0" borderId="5" xfId="0" applyNumberFormat="1" applyFont="1" applyBorder="1">
      <alignment vertical="center"/>
    </xf>
    <xf numFmtId="49" fontId="2" fillId="0" borderId="7" xfId="0" applyNumberFormat="1" applyFont="1" applyBorder="1">
      <alignment vertical="center"/>
    </xf>
    <xf numFmtId="49" fontId="2" fillId="0" borderId="6" xfId="0" applyNumberFormat="1" applyFont="1" applyBorder="1">
      <alignment vertical="center"/>
    </xf>
    <xf numFmtId="49" fontId="2" fillId="0" borderId="8" xfId="0" applyNumberFormat="1" applyFont="1" applyBorder="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2" xfId="0" applyNumberFormat="1" applyFont="1" applyBorder="1" applyProtection="1">
      <alignment vertical="center"/>
      <protection locked="0"/>
    </xf>
    <xf numFmtId="49" fontId="2" fillId="0" borderId="6" xfId="0" applyNumberFormat="1" applyFont="1" applyBorder="1" applyProtection="1">
      <alignment vertical="center"/>
      <protection locked="0"/>
    </xf>
    <xf numFmtId="49" fontId="0" fillId="0" borderId="9" xfId="0" applyNumberFormat="1" applyBorder="1">
      <alignment vertical="center"/>
    </xf>
    <xf numFmtId="49" fontId="2" fillId="0" borderId="4" xfId="0" applyNumberFormat="1" applyFont="1" applyBorder="1" applyProtection="1">
      <alignment vertical="center"/>
      <protection locked="0"/>
    </xf>
    <xf numFmtId="49" fontId="2" fillId="0" borderId="5" xfId="0" applyNumberFormat="1" applyFont="1" applyBorder="1" applyProtection="1">
      <alignment vertical="center"/>
      <protection locked="0"/>
    </xf>
    <xf numFmtId="49" fontId="2" fillId="0" borderId="3" xfId="0" applyNumberFormat="1" applyFont="1" applyBorder="1" applyProtection="1">
      <alignment vertical="center"/>
      <protection locked="0"/>
    </xf>
    <xf numFmtId="49" fontId="2" fillId="0" borderId="8" xfId="0" applyNumberFormat="1" applyFont="1" applyBorder="1" applyProtection="1">
      <alignment vertical="center"/>
      <protection locked="0"/>
    </xf>
    <xf numFmtId="49" fontId="2" fillId="0" borderId="1" xfId="0" applyNumberFormat="1" applyFont="1" applyBorder="1" applyProtection="1">
      <alignment vertical="center"/>
      <protection locked="0"/>
    </xf>
    <xf numFmtId="49" fontId="2" fillId="0" borderId="7" xfId="0" applyNumberFormat="1" applyFont="1" applyBorder="1" applyProtection="1">
      <alignment vertical="center"/>
      <protection locked="0"/>
    </xf>
    <xf numFmtId="49" fontId="2" fillId="0" borderId="0" xfId="1" applyNumberFormat="1" applyFont="1" applyAlignment="1">
      <alignment vertical="center" shrinkToFit="1"/>
    </xf>
    <xf numFmtId="49" fontId="2" fillId="0" borderId="0" xfId="1" applyNumberFormat="1" applyFont="1" applyAlignment="1">
      <alignment horizontal="center" vertical="center" shrinkToFit="1"/>
    </xf>
    <xf numFmtId="49" fontId="10" fillId="4" borderId="9" xfId="1" applyNumberFormat="1" applyFont="1" applyFill="1" applyBorder="1" applyAlignment="1" applyProtection="1">
      <alignment horizontal="center" vertical="center" shrinkToFit="1"/>
      <protection locked="0"/>
    </xf>
    <xf numFmtId="49" fontId="2" fillId="0" borderId="4" xfId="0" applyNumberFormat="1" applyFont="1" applyBorder="1" applyAlignment="1">
      <alignment horizontal="left" vertical="center"/>
    </xf>
    <xf numFmtId="49" fontId="2" fillId="0" borderId="0" xfId="1" applyNumberFormat="1" applyFont="1" applyAlignment="1" applyProtection="1">
      <alignment horizontal="center" vertical="center" shrinkToFit="1"/>
      <protection locked="0"/>
    </xf>
    <xf numFmtId="49" fontId="10" fillId="0" borderId="0" xfId="1" applyNumberFormat="1" applyFont="1" applyAlignment="1" applyProtection="1">
      <alignment horizontal="center" vertical="center" shrinkToFit="1"/>
      <protection locked="0"/>
    </xf>
    <xf numFmtId="49" fontId="10" fillId="0" borderId="0" xfId="1" applyNumberFormat="1" applyFont="1" applyAlignment="1">
      <alignment horizontal="center" vertical="center" shrinkToFit="1"/>
    </xf>
    <xf numFmtId="49" fontId="2" fillId="0" borderId="0" xfId="0" applyNumberFormat="1" applyFont="1" applyProtection="1">
      <alignment vertical="center"/>
      <protection locked="0"/>
    </xf>
    <xf numFmtId="49" fontId="16" fillId="0" borderId="12" xfId="4" applyNumberFormat="1" applyFont="1" applyBorder="1" applyAlignment="1">
      <alignment horizontal="center" vertical="center"/>
    </xf>
    <xf numFmtId="49" fontId="16" fillId="0" borderId="12" xfId="4" applyNumberFormat="1" applyFont="1" applyBorder="1" applyAlignment="1">
      <alignment horizontal="distributed" vertical="center"/>
    </xf>
    <xf numFmtId="49" fontId="2" fillId="0" borderId="18" xfId="4" applyNumberFormat="1" applyFont="1" applyBorder="1" applyAlignment="1" applyProtection="1">
      <alignment vertical="center"/>
      <protection locked="0"/>
    </xf>
    <xf numFmtId="49" fontId="2" fillId="0" borderId="2" xfId="4" applyNumberFormat="1" applyFont="1" applyBorder="1" applyAlignment="1" applyProtection="1">
      <alignment vertical="center"/>
      <protection locked="0"/>
    </xf>
    <xf numFmtId="49" fontId="16" fillId="0" borderId="13" xfId="4" applyNumberFormat="1" applyFont="1" applyBorder="1" applyAlignment="1">
      <alignment horizontal="center" vertical="center"/>
    </xf>
    <xf numFmtId="49" fontId="16" fillId="0" borderId="7" xfId="4" applyNumberFormat="1" applyFont="1" applyBorder="1" applyAlignment="1">
      <alignment vertical="center"/>
    </xf>
    <xf numFmtId="49" fontId="16" fillId="0" borderId="6" xfId="4" applyNumberFormat="1" applyFont="1" applyBorder="1" applyAlignment="1">
      <alignment vertical="center"/>
    </xf>
    <xf numFmtId="49" fontId="16" fillId="0" borderId="13" xfId="4" applyNumberFormat="1" applyFont="1" applyBorder="1" applyAlignment="1">
      <alignment vertical="center"/>
    </xf>
    <xf numFmtId="49" fontId="16" fillId="0" borderId="0" xfId="4" applyNumberFormat="1" applyFont="1" applyAlignment="1">
      <alignment horizontal="center" vertical="center" wrapText="1"/>
    </xf>
    <xf numFmtId="49" fontId="16" fillId="0" borderId="0" xfId="4" applyNumberFormat="1" applyFont="1" applyAlignment="1">
      <alignment horizontal="distributed" vertical="center"/>
    </xf>
    <xf numFmtId="49" fontId="16" fillId="0" borderId="0" xfId="4" applyNumberFormat="1" applyFont="1" applyAlignment="1">
      <alignment horizontal="left" vertical="center"/>
    </xf>
    <xf numFmtId="49" fontId="16" fillId="0" borderId="0" xfId="4" applyNumberFormat="1" applyFont="1" applyAlignment="1">
      <alignment vertical="center"/>
    </xf>
    <xf numFmtId="49" fontId="16" fillId="0" borderId="0" xfId="4" applyNumberFormat="1" applyFont="1" applyAlignment="1">
      <alignment vertical="center" wrapText="1"/>
    </xf>
    <xf numFmtId="49" fontId="16" fillId="0" borderId="0" xfId="4" applyNumberFormat="1" applyFont="1" applyAlignment="1">
      <alignment horizontal="center" vertical="center"/>
    </xf>
    <xf numFmtId="49" fontId="19" fillId="0" borderId="0" xfId="4" applyNumberFormat="1" applyFont="1" applyAlignment="1" applyProtection="1">
      <alignment horizontal="center" vertical="center"/>
      <protection locked="0"/>
    </xf>
    <xf numFmtId="49" fontId="16" fillId="0" borderId="0" xfId="4" applyNumberFormat="1" applyFont="1" applyAlignment="1">
      <alignment horizontal="right" vertical="center"/>
    </xf>
    <xf numFmtId="49" fontId="16" fillId="0" borderId="6" xfId="4" applyNumberFormat="1" applyFont="1" applyBorder="1" applyAlignment="1">
      <alignment horizontal="distributed" vertical="center"/>
    </xf>
    <xf numFmtId="49" fontId="16" fillId="0" borderId="0" xfId="4" applyNumberFormat="1" applyFont="1" applyAlignment="1">
      <alignment horizontal="left" vertical="top" wrapText="1"/>
    </xf>
    <xf numFmtId="49" fontId="21" fillId="0" borderId="0" xfId="4" applyNumberFormat="1" applyFont="1" applyAlignment="1">
      <alignment horizontal="left" vertical="center" wrapText="1"/>
    </xf>
    <xf numFmtId="49" fontId="2" fillId="0" borderId="12" xfId="4" applyNumberFormat="1" applyFont="1" applyBorder="1" applyAlignment="1" applyProtection="1">
      <alignment vertical="center"/>
      <protection locked="0"/>
    </xf>
    <xf numFmtId="49" fontId="18" fillId="0" borderId="0" xfId="4" applyNumberFormat="1" applyFont="1" applyAlignment="1">
      <alignment horizontal="left" vertical="top"/>
    </xf>
    <xf numFmtId="49" fontId="27" fillId="0" borderId="0" xfId="4" applyNumberFormat="1" applyFont="1" applyAlignment="1">
      <alignment horizontal="left" vertical="center"/>
    </xf>
    <xf numFmtId="49" fontId="26" fillId="0" borderId="0" xfId="4" applyNumberFormat="1" applyFont="1" applyAlignment="1">
      <alignment horizontal="center" vertical="center"/>
    </xf>
    <xf numFmtId="49" fontId="26" fillId="0" borderId="0" xfId="4" applyNumberFormat="1" applyFont="1" applyAlignment="1">
      <alignment vertical="center"/>
    </xf>
    <xf numFmtId="49" fontId="26" fillId="0" borderId="6" xfId="4" applyNumberFormat="1" applyFont="1" applyBorder="1" applyAlignment="1">
      <alignment horizontal="center" vertical="center"/>
    </xf>
    <xf numFmtId="49" fontId="16" fillId="0" borderId="11" xfId="4" applyNumberFormat="1" applyFont="1" applyBorder="1" applyAlignment="1">
      <alignment horizontal="left" vertical="center"/>
    </xf>
    <xf numFmtId="49" fontId="16" fillId="0" borderId="9" xfId="4" applyNumberFormat="1" applyFont="1" applyBorder="1" applyAlignment="1">
      <alignment horizontal="left" vertical="center"/>
    </xf>
    <xf numFmtId="49" fontId="18" fillId="0" borderId="2" xfId="4" applyNumberFormat="1" applyFont="1" applyBorder="1" applyAlignment="1">
      <alignment horizontal="left" vertical="center" wrapText="1"/>
    </xf>
    <xf numFmtId="49" fontId="18" fillId="0" borderId="2" xfId="4" applyNumberFormat="1" applyFont="1" applyBorder="1" applyAlignment="1">
      <alignment horizontal="center" vertical="center" wrapText="1"/>
    </xf>
    <xf numFmtId="49" fontId="18" fillId="0" borderId="3" xfId="4" applyNumberFormat="1" applyFont="1" applyBorder="1" applyAlignment="1">
      <alignment horizontal="center" vertical="center" wrapText="1"/>
    </xf>
    <xf numFmtId="49" fontId="18" fillId="0" borderId="0" xfId="4" applyNumberFormat="1" applyFont="1" applyAlignment="1">
      <alignment horizontal="left" vertical="center" wrapText="1"/>
    </xf>
    <xf numFmtId="49" fontId="10" fillId="0" borderId="9" xfId="1" applyNumberFormat="1" applyFont="1" applyBorder="1" applyAlignment="1" applyProtection="1">
      <alignment horizontal="center" vertical="center" shrinkToFit="1"/>
      <protection locked="0"/>
    </xf>
    <xf numFmtId="49" fontId="18" fillId="0" borderId="0" xfId="4" applyNumberFormat="1" applyFont="1" applyAlignment="1">
      <alignment horizontal="center" vertical="center" wrapText="1"/>
    </xf>
    <xf numFmtId="49" fontId="18" fillId="0" borderId="5" xfId="4" applyNumberFormat="1" applyFont="1" applyBorder="1" applyAlignment="1">
      <alignment horizontal="center" vertical="center" wrapText="1"/>
    </xf>
    <xf numFmtId="49" fontId="16" fillId="0" borderId="0" xfId="4" applyNumberFormat="1" applyFont="1" applyAlignment="1">
      <alignment horizontal="left" vertical="center" wrapText="1"/>
    </xf>
    <xf numFmtId="49" fontId="16" fillId="0" borderId="0" xfId="4" applyNumberFormat="1" applyFont="1" applyAlignment="1">
      <alignment horizontal="center" vertical="center" textRotation="255"/>
    </xf>
    <xf numFmtId="49" fontId="2" fillId="0" borderId="0" xfId="4" applyNumberFormat="1" applyFont="1" applyAlignment="1" applyProtection="1">
      <alignment vertical="center"/>
      <protection locked="0"/>
    </xf>
    <xf numFmtId="49" fontId="28" fillId="0" borderId="0" xfId="4" applyNumberFormat="1" applyFont="1" applyAlignment="1">
      <alignment horizontal="center" vertical="center" wrapText="1"/>
    </xf>
    <xf numFmtId="49" fontId="28" fillId="0" borderId="0" xfId="4" applyNumberFormat="1" applyFont="1" applyAlignment="1">
      <alignment horizontal="left" vertical="center" wrapText="1"/>
    </xf>
    <xf numFmtId="49" fontId="28" fillId="0" borderId="5" xfId="4" applyNumberFormat="1" applyFont="1" applyBorder="1" applyAlignment="1">
      <alignment horizontal="center" vertical="center" wrapText="1"/>
    </xf>
    <xf numFmtId="49" fontId="10" fillId="0" borderId="26" xfId="1" applyNumberFormat="1" applyFont="1" applyBorder="1" applyAlignment="1" applyProtection="1">
      <alignment horizontal="center" vertical="center" shrinkToFit="1"/>
      <protection locked="0"/>
    </xf>
    <xf numFmtId="49" fontId="10" fillId="0" borderId="34" xfId="1" applyNumberFormat="1" applyFont="1" applyBorder="1" applyAlignment="1" applyProtection="1">
      <alignment horizontal="center" vertical="center" shrinkToFit="1"/>
      <protection locked="0"/>
    </xf>
    <xf numFmtId="49" fontId="24" fillId="0" borderId="0" xfId="4" applyNumberFormat="1" applyFont="1" applyAlignment="1">
      <alignment vertical="center"/>
    </xf>
    <xf numFmtId="49" fontId="16" fillId="0" borderId="1" xfId="4" applyNumberFormat="1" applyFont="1" applyBorder="1" applyAlignment="1">
      <alignment horizontal="left" vertical="center"/>
    </xf>
    <xf numFmtId="49" fontId="16" fillId="0" borderId="2" xfId="4" applyNumberFormat="1" applyFont="1" applyBorder="1" applyAlignment="1">
      <alignment horizontal="left" vertical="center"/>
    </xf>
    <xf numFmtId="49" fontId="16" fillId="0" borderId="3" xfId="4" applyNumberFormat="1" applyFont="1" applyBorder="1" applyAlignment="1">
      <alignment horizontal="left" vertical="center"/>
    </xf>
    <xf numFmtId="0" fontId="2" fillId="4" borderId="9" xfId="0" applyFont="1" applyFill="1" applyBorder="1" applyProtection="1">
      <alignment vertical="center"/>
      <protection locked="0"/>
    </xf>
    <xf numFmtId="0" fontId="10" fillId="4" borderId="9" xfId="1" applyFont="1" applyFill="1" applyBorder="1" applyAlignment="1" applyProtection="1">
      <alignment horizontal="center" vertical="center" shrinkToFit="1"/>
      <protection locked="0"/>
    </xf>
    <xf numFmtId="0" fontId="2" fillId="4" borderId="9" xfId="0" applyFont="1" applyFill="1" applyBorder="1">
      <alignment vertical="center"/>
    </xf>
    <xf numFmtId="49" fontId="16" fillId="0" borderId="1" xfId="4" applyNumberFormat="1" applyFont="1" applyBorder="1" applyAlignment="1">
      <alignment vertical="center"/>
    </xf>
    <xf numFmtId="49" fontId="16" fillId="0" borderId="2" xfId="4" applyNumberFormat="1" applyFont="1" applyBorder="1" applyAlignment="1">
      <alignment vertical="center"/>
    </xf>
    <xf numFmtId="49" fontId="16" fillId="0" borderId="3" xfId="4" applyNumberFormat="1" applyFont="1" applyBorder="1" applyAlignment="1">
      <alignment vertical="center"/>
    </xf>
    <xf numFmtId="49" fontId="16" fillId="0" borderId="4" xfId="4" applyNumberFormat="1" applyFont="1" applyBorder="1" applyAlignment="1">
      <alignment horizontal="left" vertical="center"/>
    </xf>
    <xf numFmtId="49" fontId="16" fillId="0" borderId="7" xfId="4" applyNumberFormat="1" applyFont="1" applyBorder="1" applyAlignment="1">
      <alignment horizontal="left" vertical="center"/>
    </xf>
    <xf numFmtId="49" fontId="16" fillId="0" borderId="6" xfId="4" applyNumberFormat="1" applyFont="1" applyBorder="1" applyAlignment="1">
      <alignment horizontal="left" vertical="center"/>
    </xf>
    <xf numFmtId="49" fontId="16" fillId="0" borderId="8" xfId="4" applyNumberFormat="1" applyFont="1" applyBorder="1" applyAlignment="1">
      <alignment horizontal="left" vertical="center"/>
    </xf>
    <xf numFmtId="49" fontId="16" fillId="0" borderId="4" xfId="4" applyNumberFormat="1" applyFont="1" applyBorder="1" applyAlignment="1">
      <alignment vertical="center"/>
    </xf>
    <xf numFmtId="49" fontId="16" fillId="4" borderId="2" xfId="4" applyNumberFormat="1" applyFont="1" applyFill="1" applyBorder="1" applyAlignment="1">
      <alignment vertical="center"/>
    </xf>
    <xf numFmtId="49" fontId="16" fillId="4" borderId="0" xfId="4" applyNumberFormat="1" applyFont="1" applyFill="1" applyAlignment="1">
      <alignment horizontal="left" vertical="center"/>
    </xf>
    <xf numFmtId="49" fontId="19" fillId="0" borderId="5" xfId="4" applyNumberFormat="1" applyFont="1" applyBorder="1" applyAlignment="1" applyProtection="1">
      <alignment vertical="center"/>
      <protection locked="0"/>
    </xf>
    <xf numFmtId="49" fontId="19" fillId="0" borderId="15" xfId="4" applyNumberFormat="1" applyFont="1" applyBorder="1" applyAlignment="1" applyProtection="1">
      <alignment vertical="center"/>
      <protection locked="0"/>
    </xf>
    <xf numFmtId="49" fontId="24" fillId="0" borderId="6" xfId="4" applyNumberFormat="1" applyFont="1" applyBorder="1" applyAlignment="1">
      <alignment vertical="center"/>
    </xf>
    <xf numFmtId="0" fontId="2" fillId="0" borderId="2" xfId="0" applyFont="1" applyBorder="1" applyProtection="1">
      <alignment vertical="center"/>
      <protection locked="0"/>
    </xf>
    <xf numFmtId="0" fontId="2" fillId="0" borderId="0" xfId="0" applyFont="1" applyProtection="1">
      <alignment vertical="center"/>
      <protection locked="0"/>
    </xf>
    <xf numFmtId="0" fontId="2" fillId="0" borderId="6" xfId="0" applyFont="1" applyBorder="1" applyProtection="1">
      <alignment vertical="center"/>
      <protection locked="0"/>
    </xf>
    <xf numFmtId="49" fontId="2" fillId="7" borderId="1" xfId="0" applyNumberFormat="1" applyFont="1" applyFill="1" applyBorder="1">
      <alignment vertical="center"/>
    </xf>
    <xf numFmtId="49" fontId="2" fillId="7" borderId="2" xfId="0" applyNumberFormat="1" applyFont="1" applyFill="1" applyBorder="1">
      <alignment vertical="center"/>
    </xf>
    <xf numFmtId="49" fontId="2" fillId="7" borderId="3" xfId="0" applyNumberFormat="1" applyFont="1" applyFill="1" applyBorder="1">
      <alignment vertical="center"/>
    </xf>
    <xf numFmtId="49" fontId="2" fillId="7" borderId="4" xfId="0" applyNumberFormat="1" applyFont="1" applyFill="1" applyBorder="1">
      <alignment vertical="center"/>
    </xf>
    <xf numFmtId="49" fontId="2" fillId="7" borderId="0" xfId="0" applyNumberFormat="1" applyFont="1" applyFill="1">
      <alignment vertical="center"/>
    </xf>
    <xf numFmtId="49" fontId="2" fillId="7" borderId="5" xfId="0" applyNumberFormat="1" applyFont="1" applyFill="1" applyBorder="1">
      <alignment vertical="center"/>
    </xf>
    <xf numFmtId="49" fontId="2" fillId="7" borderId="1" xfId="0" applyNumberFormat="1" applyFont="1" applyFill="1" applyBorder="1" applyProtection="1">
      <alignment vertical="center"/>
      <protection locked="0"/>
    </xf>
    <xf numFmtId="49" fontId="2" fillId="7" borderId="2" xfId="0" applyNumberFormat="1" applyFont="1" applyFill="1" applyBorder="1" applyProtection="1">
      <alignment vertical="center"/>
      <protection locked="0"/>
    </xf>
    <xf numFmtId="49" fontId="10" fillId="7" borderId="9" xfId="1" applyNumberFormat="1" applyFont="1" applyFill="1" applyBorder="1" applyAlignment="1" applyProtection="1">
      <alignment horizontal="center" vertical="center" shrinkToFit="1"/>
      <protection locked="0"/>
    </xf>
    <xf numFmtId="49" fontId="2" fillId="7" borderId="4" xfId="0" applyNumberFormat="1" applyFont="1" applyFill="1" applyBorder="1" applyProtection="1">
      <alignment vertical="center"/>
      <protection locked="0"/>
    </xf>
    <xf numFmtId="49" fontId="2" fillId="7" borderId="0" xfId="0" applyNumberFormat="1" applyFont="1" applyFill="1" applyProtection="1">
      <alignment vertical="center"/>
      <protection locked="0"/>
    </xf>
    <xf numFmtId="49" fontId="2" fillId="7" borderId="7" xfId="0" applyNumberFormat="1" applyFont="1" applyFill="1" applyBorder="1">
      <alignment vertical="center"/>
    </xf>
    <xf numFmtId="49" fontId="2" fillId="7" borderId="6" xfId="0" applyNumberFormat="1" applyFont="1" applyFill="1" applyBorder="1">
      <alignment vertical="center"/>
    </xf>
    <xf numFmtId="49" fontId="2" fillId="7" borderId="8" xfId="0" applyNumberFormat="1" applyFont="1" applyFill="1" applyBorder="1">
      <alignment vertical="center"/>
    </xf>
    <xf numFmtId="49" fontId="2" fillId="7" borderId="7" xfId="0" applyNumberFormat="1" applyFont="1" applyFill="1" applyBorder="1" applyProtection="1">
      <alignment vertical="center"/>
      <protection locked="0"/>
    </xf>
    <xf numFmtId="49" fontId="2" fillId="7" borderId="6" xfId="0" applyNumberFormat="1" applyFont="1" applyFill="1" applyBorder="1" applyProtection="1">
      <alignment vertical="center"/>
      <protection locked="0"/>
    </xf>
    <xf numFmtId="49" fontId="2" fillId="7" borderId="9" xfId="0" applyNumberFormat="1" applyFont="1" applyFill="1" applyBorder="1" applyProtection="1">
      <alignment vertical="center"/>
      <protection locked="0"/>
    </xf>
    <xf numFmtId="49" fontId="2" fillId="7" borderId="5" xfId="0" applyNumberFormat="1" applyFont="1" applyFill="1" applyBorder="1" applyAlignment="1">
      <alignment horizontal="center" vertical="center"/>
    </xf>
    <xf numFmtId="49" fontId="2" fillId="0" borderId="9" xfId="0" applyNumberFormat="1" applyFont="1" applyBorder="1" applyProtection="1">
      <alignment vertical="center"/>
      <protection locked="0"/>
    </xf>
    <xf numFmtId="49" fontId="12" fillId="0" borderId="4" xfId="0" applyNumberFormat="1" applyFont="1" applyBorder="1">
      <alignment vertical="center"/>
    </xf>
    <xf numFmtId="0" fontId="2" fillId="0" borderId="1" xfId="0" applyFont="1" applyBorder="1" applyProtection="1">
      <alignment vertical="center"/>
      <protection locked="0"/>
    </xf>
    <xf numFmtId="0" fontId="2" fillId="0" borderId="4" xfId="0" applyFont="1" applyBorder="1" applyProtection="1">
      <alignment vertical="center"/>
      <protection locked="0"/>
    </xf>
    <xf numFmtId="0" fontId="10" fillId="0" borderId="9" xfId="1" applyFont="1" applyBorder="1" applyAlignment="1" applyProtection="1">
      <alignment horizontal="center" vertical="center" shrinkToFit="1"/>
      <protection locked="0"/>
    </xf>
    <xf numFmtId="0" fontId="2" fillId="0" borderId="7" xfId="0" applyFont="1" applyBorder="1" applyProtection="1">
      <alignment vertical="center"/>
      <protection locked="0"/>
    </xf>
    <xf numFmtId="0" fontId="2" fillId="0" borderId="9" xfId="0" applyFont="1" applyBorder="1">
      <alignment vertical="center"/>
    </xf>
    <xf numFmtId="49" fontId="16" fillId="0" borderId="2" xfId="4" applyNumberFormat="1" applyFont="1" applyBorder="1" applyAlignment="1">
      <alignment horizontal="center" vertical="center"/>
    </xf>
    <xf numFmtId="49" fontId="27" fillId="0" borderId="0" xfId="4" applyNumberFormat="1" applyFont="1" applyAlignment="1">
      <alignment horizontal="left" vertical="center" shrinkToFit="1"/>
    </xf>
    <xf numFmtId="49" fontId="2" fillId="0" borderId="3"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7" fillId="3" borderId="0" xfId="1" applyNumberFormat="1" applyFont="1" applyFill="1" applyAlignment="1" applyProtection="1">
      <alignment horizontal="center" vertical="center" shrinkToFit="1"/>
      <protection locked="0"/>
    </xf>
    <xf numFmtId="49" fontId="7" fillId="0" borderId="0" xfId="1" applyNumberFormat="1" applyFont="1" applyAlignment="1">
      <alignment vertical="center" shrinkToFit="1"/>
    </xf>
    <xf numFmtId="49" fontId="7" fillId="0" borderId="0" xfId="1" applyNumberFormat="1" applyFont="1" applyAlignment="1">
      <alignment horizontal="center" vertical="center" shrinkToFit="1"/>
    </xf>
    <xf numFmtId="49" fontId="2" fillId="4" borderId="1" xfId="0" applyNumberFormat="1" applyFont="1" applyFill="1" applyBorder="1">
      <alignment vertical="center"/>
    </xf>
    <xf numFmtId="49" fontId="2" fillId="4" borderId="2" xfId="0" applyNumberFormat="1" applyFont="1" applyFill="1" applyBorder="1">
      <alignment vertical="center"/>
    </xf>
    <xf numFmtId="49" fontId="2" fillId="4" borderId="3" xfId="0" applyNumberFormat="1" applyFont="1" applyFill="1" applyBorder="1">
      <alignment vertical="center"/>
    </xf>
    <xf numFmtId="49" fontId="2" fillId="4" borderId="4" xfId="0" applyNumberFormat="1" applyFont="1" applyFill="1" applyBorder="1">
      <alignment vertical="center"/>
    </xf>
    <xf numFmtId="49" fontId="2" fillId="4" borderId="0" xfId="0" applyNumberFormat="1" applyFont="1" applyFill="1">
      <alignment vertical="center"/>
    </xf>
    <xf numFmtId="49" fontId="2" fillId="4" borderId="5" xfId="0" applyNumberFormat="1" applyFont="1" applyFill="1" applyBorder="1">
      <alignment vertical="center"/>
    </xf>
    <xf numFmtId="49" fontId="2" fillId="4" borderId="7" xfId="0" applyNumberFormat="1" applyFont="1" applyFill="1" applyBorder="1">
      <alignment vertical="center"/>
    </xf>
    <xf numFmtId="49" fontId="2" fillId="4" borderId="6" xfId="0" applyNumberFormat="1" applyFont="1" applyFill="1" applyBorder="1">
      <alignment vertical="center"/>
    </xf>
    <xf numFmtId="49" fontId="2" fillId="4" borderId="8" xfId="0" applyNumberFormat="1" applyFont="1" applyFill="1" applyBorder="1">
      <alignment vertical="center"/>
    </xf>
    <xf numFmtId="49" fontId="11" fillId="4" borderId="9" xfId="1" applyNumberFormat="1" applyFont="1" applyFill="1" applyBorder="1" applyAlignment="1" applyProtection="1">
      <alignment horizontal="center" vertical="center" shrinkToFit="1"/>
      <protection locked="0"/>
    </xf>
    <xf numFmtId="49" fontId="10" fillId="4" borderId="4" xfId="0" applyNumberFormat="1" applyFont="1" applyFill="1" applyBorder="1">
      <alignment vertical="center"/>
    </xf>
    <xf numFmtId="49" fontId="2" fillId="4" borderId="12" xfId="0" applyNumberFormat="1" applyFont="1" applyFill="1" applyBorder="1">
      <alignment vertical="center"/>
    </xf>
    <xf numFmtId="49" fontId="2" fillId="4" borderId="13" xfId="0" applyNumberFormat="1" applyFont="1" applyFill="1" applyBorder="1">
      <alignment vertical="center"/>
    </xf>
    <xf numFmtId="49" fontId="2" fillId="4" borderId="11" xfId="0" applyNumberFormat="1" applyFont="1" applyFill="1" applyBorder="1">
      <alignment vertical="center"/>
    </xf>
    <xf numFmtId="49" fontId="2" fillId="0" borderId="14" xfId="0" applyNumberFormat="1" applyFont="1" applyBorder="1">
      <alignment vertical="center"/>
    </xf>
    <xf numFmtId="49" fontId="2" fillId="0" borderId="15" xfId="0" applyNumberFormat="1" applyFont="1" applyBorder="1">
      <alignment vertical="center"/>
    </xf>
    <xf numFmtId="49" fontId="2" fillId="0" borderId="10" xfId="0" applyNumberFormat="1" applyFont="1" applyBorder="1">
      <alignment vertical="center"/>
    </xf>
    <xf numFmtId="49" fontId="15" fillId="0" borderId="0" xfId="0" applyNumberFormat="1" applyFont="1">
      <alignment vertical="center"/>
    </xf>
    <xf numFmtId="49" fontId="0" fillId="0" borderId="11" xfId="0" applyNumberFormat="1" applyBorder="1">
      <alignment vertical="center"/>
    </xf>
    <xf numFmtId="49" fontId="0" fillId="0" borderId="15" xfId="0" applyNumberFormat="1" applyBorder="1">
      <alignment vertical="center"/>
    </xf>
    <xf numFmtId="49" fontId="14" fillId="0" borderId="11" xfId="0" applyNumberFormat="1" applyFont="1" applyBorder="1">
      <alignment vertical="center"/>
    </xf>
    <xf numFmtId="49" fontId="0" fillId="0" borderId="14" xfId="0" applyNumberFormat="1" applyBorder="1">
      <alignment vertical="center"/>
    </xf>
    <xf numFmtId="49" fontId="0" fillId="0" borderId="12" xfId="0" applyNumberFormat="1" applyBorder="1">
      <alignment vertical="center"/>
    </xf>
    <xf numFmtId="49" fontId="16" fillId="0" borderId="0" xfId="4" quotePrefix="1" applyNumberFormat="1" applyFont="1" applyAlignment="1">
      <alignment horizontal="left" vertical="center"/>
    </xf>
    <xf numFmtId="49" fontId="23" fillId="0" borderId="0" xfId="4" applyNumberFormat="1" applyFont="1"/>
    <xf numFmtId="49" fontId="23" fillId="0" borderId="6" xfId="4" applyNumberFormat="1" applyFont="1" applyBorder="1" applyAlignment="1">
      <alignment horizontal="center" vertical="center"/>
    </xf>
    <xf numFmtId="49" fontId="23" fillId="0" borderId="6" xfId="4" applyNumberFormat="1" applyFont="1" applyBorder="1" applyAlignment="1">
      <alignment horizontal="center"/>
    </xf>
    <xf numFmtId="49" fontId="23" fillId="0" borderId="5" xfId="4" applyNumberFormat="1" applyFont="1" applyBorder="1"/>
    <xf numFmtId="49" fontId="23" fillId="0" borderId="2" xfId="4" applyNumberFormat="1" applyFont="1" applyBorder="1"/>
    <xf numFmtId="49" fontId="18" fillId="0" borderId="0" xfId="0" applyNumberFormat="1" applyFont="1">
      <alignment vertical="center"/>
    </xf>
    <xf numFmtId="49" fontId="16" fillId="4" borderId="9" xfId="0" applyNumberFormat="1" applyFont="1" applyFill="1" applyBorder="1">
      <alignment vertical="center"/>
    </xf>
    <xf numFmtId="49" fontId="16" fillId="0" borderId="0" xfId="0" applyNumberFormat="1" applyFont="1">
      <alignment vertical="center"/>
    </xf>
    <xf numFmtId="49" fontId="16" fillId="0" borderId="0" xfId="0" applyNumberFormat="1" applyFont="1" applyAlignment="1">
      <alignment horizontal="right" vertical="top"/>
    </xf>
    <xf numFmtId="49" fontId="16" fillId="0" borderId="0" xfId="0" applyNumberFormat="1" applyFont="1" applyAlignment="1">
      <alignment horizontal="right" vertical="top" wrapText="1"/>
    </xf>
    <xf numFmtId="49" fontId="16" fillId="0" borderId="0" xfId="0" applyNumberFormat="1" applyFont="1" applyAlignment="1">
      <alignment horizontal="left" vertical="top" wrapText="1"/>
    </xf>
    <xf numFmtId="49" fontId="16" fillId="0" borderId="0" xfId="0" applyNumberFormat="1" applyFont="1" applyAlignment="1">
      <alignment vertical="center" wrapText="1"/>
    </xf>
    <xf numFmtId="49" fontId="18" fillId="0" borderId="0" xfId="0" applyNumberFormat="1" applyFont="1" applyAlignment="1">
      <alignment horizontal="right" vertical="top" wrapText="1"/>
    </xf>
    <xf numFmtId="49" fontId="18" fillId="0" borderId="0" xfId="0" applyNumberFormat="1" applyFont="1" applyAlignment="1">
      <alignment vertical="center" wrapText="1"/>
    </xf>
    <xf numFmtId="49" fontId="28" fillId="0" borderId="4" xfId="0" applyNumberFormat="1" applyFont="1" applyBorder="1">
      <alignment vertical="center"/>
    </xf>
    <xf numFmtId="49" fontId="28" fillId="0" borderId="0" xfId="0" applyNumberFormat="1" applyFont="1">
      <alignment vertical="center"/>
    </xf>
    <xf numFmtId="49" fontId="28" fillId="0" borderId="2" xfId="0" applyNumberFormat="1" applyFont="1" applyBorder="1">
      <alignment vertical="center"/>
    </xf>
    <xf numFmtId="49" fontId="28" fillId="0" borderId="5" xfId="0" applyNumberFormat="1" applyFont="1" applyBorder="1">
      <alignment vertical="center"/>
    </xf>
    <xf numFmtId="49" fontId="28" fillId="0" borderId="2" xfId="0" quotePrefix="1" applyNumberFormat="1" applyFont="1" applyBorder="1">
      <alignment vertical="center"/>
    </xf>
    <xf numFmtId="49" fontId="28" fillId="0" borderId="0" xfId="0" quotePrefix="1" applyNumberFormat="1" applyFont="1">
      <alignment vertical="center"/>
    </xf>
    <xf numFmtId="49" fontId="28" fillId="0" borderId="5" xfId="0" quotePrefix="1" applyNumberFormat="1" applyFont="1" applyBorder="1">
      <alignment vertical="center"/>
    </xf>
    <xf numFmtId="49" fontId="28" fillId="0" borderId="6" xfId="0" quotePrefix="1" applyNumberFormat="1" applyFont="1" applyBorder="1">
      <alignment vertical="center"/>
    </xf>
    <xf numFmtId="49" fontId="28" fillId="0" borderId="8" xfId="0" quotePrefix="1" applyNumberFormat="1" applyFont="1" applyBorder="1">
      <alignment vertical="center"/>
    </xf>
    <xf numFmtId="49" fontId="28" fillId="0" borderId="7" xfId="0" applyNumberFormat="1" applyFont="1" applyBorder="1">
      <alignment vertical="center"/>
    </xf>
    <xf numFmtId="49" fontId="28" fillId="0" borderId="6" xfId="0" applyNumberFormat="1" applyFont="1" applyBorder="1">
      <alignment vertical="center"/>
    </xf>
    <xf numFmtId="49" fontId="28" fillId="0" borderId="8" xfId="0" applyNumberFormat="1" applyFont="1" applyBorder="1">
      <alignment vertical="center"/>
    </xf>
    <xf numFmtId="49" fontId="28" fillId="0" borderId="7" xfId="0" quotePrefix="1" applyNumberFormat="1" applyFont="1" applyBorder="1">
      <alignment vertical="center"/>
    </xf>
    <xf numFmtId="49" fontId="28" fillId="0" borderId="26" xfId="0" applyNumberFormat="1" applyFont="1" applyBorder="1">
      <alignment vertical="center"/>
    </xf>
    <xf numFmtId="49" fontId="28" fillId="0" borderId="27" xfId="0" applyNumberFormat="1" applyFont="1" applyBorder="1">
      <alignment vertical="center"/>
    </xf>
    <xf numFmtId="49" fontId="28" fillId="0" borderId="0" xfId="0" quotePrefix="1" applyNumberFormat="1" applyFont="1" applyAlignment="1">
      <alignment horizontal="left" vertical="center"/>
    </xf>
    <xf numFmtId="49" fontId="28" fillId="0" borderId="0" xfId="0" applyNumberFormat="1" applyFont="1" applyAlignment="1">
      <alignment horizontal="left" vertical="center"/>
    </xf>
    <xf numFmtId="49" fontId="28" fillId="0" borderId="27" xfId="0" applyNumberFormat="1" applyFont="1" applyBorder="1" applyAlignment="1">
      <alignment horizontal="left" vertical="center"/>
    </xf>
    <xf numFmtId="49" fontId="28" fillId="0" borderId="35" xfId="0" applyNumberFormat="1" applyFont="1" applyBorder="1">
      <alignment vertical="center"/>
    </xf>
    <xf numFmtId="49" fontId="28" fillId="0" borderId="41" xfId="0" quotePrefix="1" applyNumberFormat="1" applyFont="1" applyBorder="1">
      <alignment vertical="center"/>
    </xf>
    <xf numFmtId="49" fontId="28" fillId="0" borderId="29" xfId="0" quotePrefix="1" applyNumberFormat="1" applyFont="1" applyBorder="1">
      <alignment vertical="center"/>
    </xf>
    <xf numFmtId="49" fontId="28" fillId="0" borderId="43" xfId="0" quotePrefix="1" applyNumberFormat="1" applyFont="1" applyBorder="1">
      <alignment vertical="center"/>
    </xf>
    <xf numFmtId="49" fontId="28" fillId="0" borderId="42" xfId="0" quotePrefix="1" applyNumberFormat="1" applyFont="1" applyBorder="1">
      <alignment vertical="center"/>
    </xf>
    <xf numFmtId="49" fontId="28" fillId="0" borderId="42" xfId="0" quotePrefix="1" applyNumberFormat="1" applyFont="1" applyBorder="1" applyAlignment="1">
      <alignment vertical="top"/>
    </xf>
    <xf numFmtId="49" fontId="28" fillId="0" borderId="38" xfId="0" quotePrefix="1" applyNumberFormat="1" applyFont="1" applyBorder="1" applyAlignment="1">
      <alignment vertical="top"/>
    </xf>
    <xf numFmtId="49" fontId="23" fillId="0" borderId="0" xfId="4" applyNumberFormat="1" applyFont="1" applyAlignment="1">
      <alignment horizontal="center" vertical="center"/>
    </xf>
    <xf numFmtId="49" fontId="23" fillId="0" borderId="0" xfId="4" applyNumberFormat="1" applyFont="1" applyAlignment="1">
      <alignment horizontal="center"/>
    </xf>
    <xf numFmtId="49" fontId="16" fillId="0" borderId="5" xfId="0" applyNumberFormat="1" applyFont="1" applyBorder="1">
      <alignment vertical="center"/>
    </xf>
    <xf numFmtId="49" fontId="16" fillId="0" borderId="9" xfId="0" applyNumberFormat="1" applyFont="1" applyBorder="1">
      <alignment vertical="center"/>
    </xf>
    <xf numFmtId="49" fontId="16" fillId="0" borderId="0" xfId="0" applyNumberFormat="1" applyFont="1" applyAlignment="1">
      <alignment horizontal="center" vertical="center"/>
    </xf>
    <xf numFmtId="49" fontId="16" fillId="0" borderId="0" xfId="0" applyNumberFormat="1" applyFont="1" applyAlignment="1">
      <alignment horizontal="left" vertical="center"/>
    </xf>
    <xf numFmtId="49" fontId="22" fillId="0" borderId="0" xfId="0" applyNumberFormat="1" applyFont="1">
      <alignment vertical="center"/>
    </xf>
    <xf numFmtId="49" fontId="16" fillId="0" borderId="0" xfId="0" applyNumberFormat="1" applyFont="1" applyAlignment="1">
      <alignment horizontal="distributed" vertical="center"/>
    </xf>
    <xf numFmtId="49" fontId="16" fillId="0" borderId="9" xfId="0" applyNumberFormat="1" applyFont="1" applyBorder="1" applyAlignment="1">
      <alignment horizontal="center" vertical="center"/>
    </xf>
    <xf numFmtId="49" fontId="16" fillId="0" borderId="4" xfId="0" applyNumberFormat="1" applyFont="1" applyBorder="1">
      <alignment vertical="center"/>
    </xf>
    <xf numFmtId="49" fontId="16" fillId="0" borderId="7" xfId="0" applyNumberFormat="1" applyFont="1" applyBorder="1">
      <alignment vertical="center"/>
    </xf>
    <xf numFmtId="49" fontId="16" fillId="0" borderId="6" xfId="0" applyNumberFormat="1" applyFont="1" applyBorder="1">
      <alignment vertical="center"/>
    </xf>
    <xf numFmtId="49" fontId="16" fillId="0" borderId="8" xfId="0" applyNumberFormat="1" applyFont="1" applyBorder="1">
      <alignment vertical="center"/>
    </xf>
    <xf numFmtId="49" fontId="16" fillId="0" borderId="1" xfId="0" applyNumberFormat="1" applyFont="1" applyBorder="1">
      <alignment vertical="center"/>
    </xf>
    <xf numFmtId="49" fontId="16" fillId="0" borderId="2" xfId="0" applyNumberFormat="1" applyFont="1" applyBorder="1">
      <alignment vertical="center"/>
    </xf>
    <xf numFmtId="49" fontId="16" fillId="0" borderId="3" xfId="0" applyNumberFormat="1" applyFont="1" applyBorder="1">
      <alignment vertical="center"/>
    </xf>
    <xf numFmtId="49" fontId="16" fillId="4" borderId="13" xfId="0" applyNumberFormat="1" applyFont="1" applyFill="1" applyBorder="1">
      <alignment vertical="center"/>
    </xf>
    <xf numFmtId="49" fontId="24" fillId="0" borderId="0" xfId="0" applyNumberFormat="1" applyFont="1" applyAlignment="1">
      <alignment horizontal="left" vertical="center"/>
    </xf>
    <xf numFmtId="49" fontId="24" fillId="0" borderId="2" xfId="0" applyNumberFormat="1" applyFont="1" applyBorder="1">
      <alignment vertical="center"/>
    </xf>
    <xf numFmtId="49" fontId="24" fillId="0" borderId="0" xfId="0" applyNumberFormat="1" applyFont="1" applyAlignment="1">
      <alignment horizontal="center" vertical="center"/>
    </xf>
    <xf numFmtId="49" fontId="24" fillId="0" borderId="0" xfId="0" applyNumberFormat="1" applyFont="1">
      <alignment vertical="center"/>
    </xf>
    <xf numFmtId="49" fontId="25" fillId="0" borderId="0" xfId="0" applyNumberFormat="1" applyFont="1">
      <alignment vertical="center"/>
    </xf>
    <xf numFmtId="49" fontId="24" fillId="0" borderId="0" xfId="1" applyNumberFormat="1" applyFont="1" applyAlignment="1" applyProtection="1">
      <alignment horizontal="center" vertical="center" shrinkToFit="1"/>
      <protection locked="0"/>
    </xf>
    <xf numFmtId="49" fontId="23" fillId="0" borderId="0" xfId="4" applyNumberFormat="1" applyFont="1" applyAlignment="1">
      <alignment horizontal="right" vertical="top"/>
    </xf>
    <xf numFmtId="49" fontId="28" fillId="0" borderId="40" xfId="0" quotePrefix="1" applyNumberFormat="1" applyFont="1" applyBorder="1">
      <alignment vertical="center"/>
    </xf>
    <xf numFmtId="49" fontId="19" fillId="0" borderId="0" xfId="0" applyNumberFormat="1" applyFont="1">
      <alignment vertical="center"/>
    </xf>
    <xf numFmtId="49" fontId="10" fillId="0" borderId="0" xfId="0" applyNumberFormat="1" applyFont="1">
      <alignment vertical="center"/>
    </xf>
    <xf numFmtId="49" fontId="20" fillId="0" borderId="0" xfId="0" applyNumberFormat="1" applyFont="1" applyAlignment="1">
      <alignment horizontal="center" vertical="center"/>
    </xf>
    <xf numFmtId="49" fontId="16" fillId="0" borderId="4" xfId="0" applyNumberFormat="1" applyFont="1" applyBorder="1" applyAlignment="1">
      <alignment vertical="center" wrapText="1"/>
    </xf>
    <xf numFmtId="49" fontId="16" fillId="0" borderId="7" xfId="0" applyNumberFormat="1" applyFont="1" applyBorder="1" applyAlignment="1">
      <alignment vertical="center" wrapText="1"/>
    </xf>
    <xf numFmtId="49" fontId="10" fillId="0" borderId="0" xfId="0" applyNumberFormat="1" applyFont="1" applyAlignment="1">
      <alignment horizontal="right" vertical="top"/>
    </xf>
    <xf numFmtId="49" fontId="10" fillId="0" borderId="0" xfId="0" applyNumberFormat="1" applyFont="1" applyAlignment="1">
      <alignment horizontal="left" vertical="top" wrapText="1"/>
    </xf>
    <xf numFmtId="49" fontId="16" fillId="0" borderId="13" xfId="0" applyNumberFormat="1" applyFont="1" applyBorder="1">
      <alignment vertical="center"/>
    </xf>
    <xf numFmtId="49" fontId="18" fillId="0" borderId="0" xfId="0" applyNumberFormat="1" applyFont="1" applyAlignment="1">
      <alignment horizontal="left" vertical="center"/>
    </xf>
    <xf numFmtId="49" fontId="16" fillId="0" borderId="0" xfId="0" applyNumberFormat="1" applyFont="1" applyAlignment="1">
      <alignment horizontal="right" vertical="center"/>
    </xf>
    <xf numFmtId="49" fontId="9" fillId="0" borderId="16" xfId="2" applyNumberFormat="1" applyFont="1" applyBorder="1" applyAlignment="1">
      <alignment vertical="center"/>
    </xf>
    <xf numFmtId="49" fontId="16" fillId="0" borderId="1" xfId="0" applyNumberFormat="1" applyFont="1" applyBorder="1" applyAlignment="1">
      <alignment horizontal="center" vertical="center"/>
    </xf>
    <xf numFmtId="49" fontId="16" fillId="0" borderId="2" xfId="0" applyNumberFormat="1" applyFont="1" applyBorder="1" applyAlignment="1">
      <alignment horizontal="center" vertical="center"/>
    </xf>
    <xf numFmtId="49" fontId="16" fillId="0" borderId="3" xfId="0" applyNumberFormat="1" applyFont="1" applyBorder="1" applyAlignment="1">
      <alignment horizontal="center" vertical="center"/>
    </xf>
    <xf numFmtId="49" fontId="16" fillId="0" borderId="4" xfId="0" applyNumberFormat="1" applyFont="1" applyBorder="1" applyAlignment="1">
      <alignment horizontal="center" vertical="center"/>
    </xf>
    <xf numFmtId="49" fontId="16" fillId="0" borderId="5" xfId="0" applyNumberFormat="1" applyFont="1" applyBorder="1" applyAlignment="1">
      <alignment horizontal="center" vertical="center"/>
    </xf>
    <xf numFmtId="49" fontId="16" fillId="0" borderId="7" xfId="0" applyNumberFormat="1" applyFont="1" applyBorder="1" applyAlignment="1">
      <alignment horizontal="center" vertical="center"/>
    </xf>
    <xf numFmtId="49" fontId="16" fillId="0" borderId="6" xfId="0" applyNumberFormat="1" applyFont="1" applyBorder="1" applyAlignment="1">
      <alignment horizontal="center" vertical="center"/>
    </xf>
    <xf numFmtId="49" fontId="16" fillId="0" borderId="8" xfId="0" applyNumberFormat="1" applyFont="1" applyBorder="1" applyAlignment="1">
      <alignment horizontal="center" vertical="center"/>
    </xf>
    <xf numFmtId="49" fontId="0" fillId="0" borderId="0" xfId="0" applyNumberFormat="1" applyAlignment="1">
      <alignment horizontal="left" vertical="center"/>
    </xf>
    <xf numFmtId="49" fontId="0" fillId="0" borderId="0" xfId="0" applyNumberFormat="1" applyAlignment="1">
      <alignment horizontal="distributed" vertical="center"/>
    </xf>
    <xf numFmtId="49" fontId="19" fillId="4" borderId="9" xfId="0" applyNumberFormat="1" applyFont="1" applyFill="1" applyBorder="1" applyAlignment="1">
      <alignment horizontal="center" vertical="center"/>
    </xf>
    <xf numFmtId="49" fontId="16" fillId="0" borderId="2" xfId="4" applyNumberFormat="1" applyFont="1" applyBorder="1" applyAlignment="1">
      <alignment horizontal="distributed" vertical="center"/>
    </xf>
    <xf numFmtId="49" fontId="23" fillId="0" borderId="12" xfId="4" applyNumberFormat="1" applyFont="1" applyBorder="1"/>
    <xf numFmtId="49" fontId="16" fillId="0" borderId="0" xfId="4" quotePrefix="1" applyNumberFormat="1" applyFont="1" applyAlignment="1">
      <alignment horizontal="center" vertical="center"/>
    </xf>
    <xf numFmtId="49" fontId="24" fillId="0" borderId="0" xfId="4" quotePrefix="1" applyNumberFormat="1" applyFont="1" applyAlignment="1">
      <alignment horizontal="center" vertical="center"/>
    </xf>
    <xf numFmtId="49" fontId="16" fillId="0" borderId="2" xfId="4" applyNumberFormat="1" applyFont="1" applyBorder="1" applyAlignment="1">
      <alignment horizontal="distributed" vertical="center" indent="1"/>
    </xf>
    <xf numFmtId="49" fontId="16" fillId="0" borderId="6" xfId="4" applyNumberFormat="1" applyFont="1" applyBorder="1" applyAlignment="1">
      <alignment horizontal="distributed" vertical="center" indent="1"/>
    </xf>
    <xf numFmtId="49" fontId="26" fillId="0" borderId="0" xfId="4" quotePrefix="1" applyNumberFormat="1" applyFont="1" applyAlignment="1">
      <alignment horizontal="center" vertical="center"/>
    </xf>
    <xf numFmtId="49" fontId="16" fillId="0" borderId="12" xfId="0" applyNumberFormat="1" applyFont="1" applyBorder="1">
      <alignment vertical="center"/>
    </xf>
    <xf numFmtId="0" fontId="2" fillId="0" borderId="0" xfId="0" applyFont="1" applyAlignment="1">
      <alignment horizontal="center" vertical="center"/>
    </xf>
    <xf numFmtId="0" fontId="2" fillId="0" borderId="3" xfId="0" applyFont="1" applyBorder="1" applyProtection="1">
      <alignment vertical="center"/>
      <protection locked="0"/>
    </xf>
    <xf numFmtId="0" fontId="2" fillId="0" borderId="5" xfId="0" applyFont="1" applyBorder="1" applyProtection="1">
      <alignment vertical="center"/>
      <protection locked="0"/>
    </xf>
    <xf numFmtId="0" fontId="2" fillId="0" borderId="8" xfId="0" applyFont="1" applyBorder="1" applyProtection="1">
      <alignment vertical="center"/>
      <protection locked="0"/>
    </xf>
    <xf numFmtId="49" fontId="18" fillId="0" borderId="0" xfId="4" quotePrefix="1" applyNumberFormat="1" applyFont="1" applyAlignment="1">
      <alignment horizontal="left" vertical="center" wrapText="1"/>
    </xf>
    <xf numFmtId="49" fontId="16" fillId="0" borderId="3" xfId="4" applyNumberFormat="1" applyFont="1" applyBorder="1" applyAlignment="1">
      <alignment horizontal="center" vertical="center"/>
    </xf>
    <xf numFmtId="49" fontId="16" fillId="0" borderId="6" xfId="4" applyNumberFormat="1" applyFont="1" applyBorder="1" applyAlignment="1">
      <alignment horizontal="center" vertical="center"/>
    </xf>
    <xf numFmtId="49" fontId="16" fillId="0" borderId="8" xfId="4" applyNumberFormat="1" applyFont="1" applyBorder="1" applyAlignment="1">
      <alignment horizontal="center" vertical="center"/>
    </xf>
    <xf numFmtId="49" fontId="16" fillId="0" borderId="0" xfId="4" applyNumberFormat="1" applyFont="1" applyAlignment="1">
      <alignment horizontal="distributed" vertical="center" indent="1"/>
    </xf>
    <xf numFmtId="49" fontId="16" fillId="0" borderId="5" xfId="4" applyNumberFormat="1" applyFont="1" applyBorder="1" applyAlignment="1">
      <alignment horizontal="center" vertical="center"/>
    </xf>
    <xf numFmtId="49" fontId="18" fillId="0" borderId="4" xfId="4" quotePrefix="1" applyNumberFormat="1" applyFont="1" applyBorder="1" applyAlignment="1">
      <alignment horizontal="left" vertical="center"/>
    </xf>
    <xf numFmtId="49" fontId="18" fillId="0" borderId="6" xfId="4" applyNumberFormat="1" applyFont="1" applyBorder="1" applyAlignment="1">
      <alignment horizontal="left" vertical="center" wrapText="1"/>
    </xf>
    <xf numFmtId="49" fontId="18" fillId="0" borderId="6" xfId="4" applyNumberFormat="1" applyFont="1" applyBorder="1" applyAlignment="1">
      <alignment horizontal="center" vertical="center" wrapText="1"/>
    </xf>
    <xf numFmtId="49" fontId="35" fillId="4" borderId="0" xfId="0" applyNumberFormat="1" applyFont="1" applyFill="1">
      <alignment vertical="center"/>
    </xf>
    <xf numFmtId="49" fontId="24" fillId="0" borderId="0" xfId="4" quotePrefix="1" applyNumberFormat="1" applyFont="1" applyAlignment="1">
      <alignment horizontal="left" vertical="center"/>
    </xf>
    <xf numFmtId="0" fontId="10" fillId="0" borderId="0" xfId="1" applyFont="1" applyAlignment="1" applyProtection="1">
      <alignment horizontal="center" vertical="center" shrinkToFit="1"/>
      <protection locked="0"/>
    </xf>
    <xf numFmtId="0" fontId="2" fillId="0" borderId="9" xfId="0" applyFont="1" applyBorder="1" applyProtection="1">
      <alignment vertical="center"/>
      <protection locked="0"/>
    </xf>
    <xf numFmtId="0" fontId="12" fillId="0" borderId="4" xfId="0" applyFont="1" applyBorder="1">
      <alignment vertical="center"/>
    </xf>
    <xf numFmtId="49" fontId="14" fillId="0" borderId="0" xfId="0" applyNumberFormat="1" applyFont="1">
      <alignment vertical="center"/>
    </xf>
    <xf numFmtId="49" fontId="10" fillId="8" borderId="9" xfId="1" applyNumberFormat="1" applyFont="1" applyFill="1" applyBorder="1" applyAlignment="1" applyProtection="1">
      <alignment horizontal="center" vertical="center" shrinkToFit="1"/>
      <protection locked="0"/>
    </xf>
    <xf numFmtId="49" fontId="10" fillId="8" borderId="11" xfId="1" applyNumberFormat="1" applyFont="1" applyFill="1" applyBorder="1" applyAlignment="1" applyProtection="1">
      <alignment horizontal="center" vertical="center" shrinkToFit="1"/>
      <protection locked="0"/>
    </xf>
    <xf numFmtId="49" fontId="23" fillId="8" borderId="0" xfId="4" applyNumberFormat="1" applyFont="1" applyFill="1"/>
    <xf numFmtId="49" fontId="16" fillId="8" borderId="9" xfId="0" applyNumberFormat="1" applyFont="1" applyFill="1" applyBorder="1">
      <alignment vertical="center"/>
    </xf>
    <xf numFmtId="49" fontId="16" fillId="8" borderId="9" xfId="4" applyNumberFormat="1" applyFont="1" applyFill="1" applyBorder="1" applyAlignment="1">
      <alignment horizontal="center" vertical="center"/>
    </xf>
    <xf numFmtId="49" fontId="28" fillId="4" borderId="45" xfId="0" quotePrefix="1" applyNumberFormat="1" applyFont="1" applyFill="1" applyBorder="1">
      <alignment vertical="center"/>
    </xf>
    <xf numFmtId="49" fontId="28" fillId="4" borderId="44" xfId="0" quotePrefix="1" applyNumberFormat="1" applyFont="1" applyFill="1" applyBorder="1">
      <alignment vertical="center"/>
    </xf>
    <xf numFmtId="49" fontId="28" fillId="4" borderId="46" xfId="0" quotePrefix="1" applyNumberFormat="1" applyFont="1" applyFill="1" applyBorder="1">
      <alignment vertical="center"/>
    </xf>
    <xf numFmtId="49" fontId="28" fillId="4" borderId="12" xfId="0" quotePrefix="1" applyNumberFormat="1" applyFont="1" applyFill="1" applyBorder="1">
      <alignment vertical="center"/>
    </xf>
    <xf numFmtId="49" fontId="28" fillId="4" borderId="9" xfId="0" quotePrefix="1" applyNumberFormat="1" applyFont="1" applyFill="1" applyBorder="1">
      <alignment vertical="center"/>
    </xf>
    <xf numFmtId="49" fontId="16" fillId="8" borderId="13" xfId="0" applyNumberFormat="1" applyFont="1" applyFill="1" applyBorder="1">
      <alignment vertical="center"/>
    </xf>
    <xf numFmtId="49" fontId="16" fillId="8" borderId="0" xfId="0" applyNumberFormat="1" applyFont="1" applyFill="1">
      <alignment vertical="center"/>
    </xf>
    <xf numFmtId="49" fontId="10" fillId="8" borderId="10" xfId="1" applyNumberFormat="1" applyFont="1" applyFill="1" applyBorder="1" applyAlignment="1" applyProtection="1">
      <alignment horizontal="center" vertical="center" shrinkToFit="1"/>
      <protection locked="0"/>
    </xf>
    <xf numFmtId="49" fontId="10" fillId="8" borderId="9" xfId="1" applyNumberFormat="1" applyFont="1" applyFill="1" applyBorder="1" applyAlignment="1" applyProtection="1">
      <alignment horizontal="center" vertical="center" wrapText="1" shrinkToFit="1"/>
      <protection locked="0"/>
    </xf>
    <xf numFmtId="49" fontId="10" fillId="8" borderId="11" xfId="1" applyNumberFormat="1" applyFont="1" applyFill="1" applyBorder="1" applyAlignment="1" applyProtection="1">
      <alignment horizontal="center" vertical="center" wrapText="1" shrinkToFit="1"/>
      <protection locked="0"/>
    </xf>
    <xf numFmtId="49" fontId="10" fillId="8" borderId="14" xfId="1" applyNumberFormat="1" applyFont="1" applyFill="1" applyBorder="1" applyAlignment="1" applyProtection="1">
      <alignment horizontal="center" vertical="center" shrinkToFit="1"/>
      <protection locked="0"/>
    </xf>
    <xf numFmtId="49" fontId="28" fillId="4" borderId="49" xfId="0" quotePrefix="1" applyNumberFormat="1" applyFont="1" applyFill="1" applyBorder="1">
      <alignment vertical="center"/>
    </xf>
    <xf numFmtId="49" fontId="16" fillId="4" borderId="49" xfId="0" applyNumberFormat="1" applyFont="1" applyFill="1" applyBorder="1">
      <alignment vertical="center"/>
    </xf>
    <xf numFmtId="49" fontId="0" fillId="0" borderId="0" xfId="0" applyNumberFormat="1" applyAlignment="1">
      <alignment horizontal="left" vertical="center"/>
    </xf>
    <xf numFmtId="49" fontId="34" fillId="0" borderId="0" xfId="0" applyNumberFormat="1" applyFont="1" applyAlignment="1">
      <alignment horizontal="left" vertical="center"/>
    </xf>
    <xf numFmtId="49" fontId="2" fillId="0" borderId="0" xfId="0" applyNumberFormat="1" applyFont="1" applyAlignment="1">
      <alignment horizontal="center" vertical="center"/>
    </xf>
    <xf numFmtId="49" fontId="7" fillId="2" borderId="0" xfId="1" applyNumberFormat="1" applyFont="1" applyFill="1" applyAlignment="1">
      <alignment horizontal="center" vertical="center" shrinkToFit="1"/>
    </xf>
    <xf numFmtId="49" fontId="2" fillId="4" borderId="1" xfId="0" applyNumberFormat="1" applyFont="1" applyFill="1" applyBorder="1" applyAlignment="1" applyProtection="1">
      <alignment horizontal="center" vertical="center"/>
      <protection locked="0"/>
    </xf>
    <xf numFmtId="49" fontId="2" fillId="4" borderId="2" xfId="0" applyNumberFormat="1" applyFont="1" applyFill="1" applyBorder="1" applyAlignment="1" applyProtection="1">
      <alignment horizontal="center" vertical="center"/>
      <protection locked="0"/>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0" xfId="0" applyNumberFormat="1" applyFont="1" applyFill="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49" fontId="2" fillId="4" borderId="7" xfId="0" applyNumberFormat="1" applyFont="1" applyFill="1" applyBorder="1" applyAlignment="1" applyProtection="1">
      <alignment horizontal="center" vertical="center"/>
      <protection locked="0"/>
    </xf>
    <xf numFmtId="49" fontId="2" fillId="4" borderId="6" xfId="0" applyNumberFormat="1" applyFont="1" applyFill="1" applyBorder="1" applyAlignment="1" applyProtection="1">
      <alignment horizontal="center" vertical="center"/>
      <protection locked="0"/>
    </xf>
    <xf numFmtId="49" fontId="2" fillId="4" borderId="8" xfId="0" applyNumberFormat="1" applyFont="1" applyFill="1" applyBorder="1" applyAlignment="1" applyProtection="1">
      <alignment horizontal="center" vertical="center"/>
      <protection locked="0"/>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0" fontId="2" fillId="4" borderId="1" xfId="0" applyFont="1" applyFill="1" applyBorder="1" applyProtection="1">
      <alignment vertical="center"/>
      <protection locked="0"/>
    </xf>
    <xf numFmtId="0" fontId="2" fillId="4" borderId="2" xfId="0" applyFont="1" applyFill="1" applyBorder="1" applyProtection="1">
      <alignment vertical="center"/>
      <protection locked="0"/>
    </xf>
    <xf numFmtId="0" fontId="2" fillId="4" borderId="3" xfId="0" applyFont="1" applyFill="1" applyBorder="1" applyProtection="1">
      <alignment vertical="center"/>
      <protection locked="0"/>
    </xf>
    <xf numFmtId="0" fontId="2" fillId="4" borderId="4" xfId="0" applyFont="1" applyFill="1" applyBorder="1" applyProtection="1">
      <alignment vertical="center"/>
      <protection locked="0"/>
    </xf>
    <xf numFmtId="0" fontId="2" fillId="4" borderId="0" xfId="0" applyFont="1" applyFill="1" applyProtection="1">
      <alignment vertical="center"/>
      <protection locked="0"/>
    </xf>
    <xf numFmtId="0" fontId="2" fillId="4" borderId="5" xfId="0" applyFont="1" applyFill="1" applyBorder="1" applyProtection="1">
      <alignment vertical="center"/>
      <protection locked="0"/>
    </xf>
    <xf numFmtId="0" fontId="2" fillId="4" borderId="7" xfId="0" applyFont="1" applyFill="1" applyBorder="1" applyProtection="1">
      <alignment vertical="center"/>
      <protection locked="0"/>
    </xf>
    <xf numFmtId="0" fontId="2" fillId="4" borderId="6" xfId="0" applyFont="1" applyFill="1" applyBorder="1" applyProtection="1">
      <alignment vertical="center"/>
      <protection locked="0"/>
    </xf>
    <xf numFmtId="0" fontId="2" fillId="4" borderId="8" xfId="0" applyFont="1" applyFill="1" applyBorder="1" applyProtection="1">
      <alignment vertical="center"/>
      <protection locked="0"/>
    </xf>
    <xf numFmtId="49" fontId="2" fillId="0" borderId="11" xfId="0" applyNumberFormat="1" applyFont="1" applyBorder="1" applyProtection="1">
      <alignment vertical="center"/>
      <protection locked="0"/>
    </xf>
    <xf numFmtId="49" fontId="2" fillId="0" borderId="13" xfId="0" applyNumberFormat="1" applyFont="1" applyBorder="1" applyProtection="1">
      <alignment vertical="center"/>
      <protection locked="0"/>
    </xf>
    <xf numFmtId="49" fontId="2" fillId="0" borderId="1" xfId="0" applyNumberFormat="1" applyFont="1" applyBorder="1" applyProtection="1">
      <alignment vertical="center"/>
      <protection locked="0"/>
    </xf>
    <xf numFmtId="49" fontId="2" fillId="0" borderId="2" xfId="0" applyNumberFormat="1" applyFont="1" applyBorder="1" applyProtection="1">
      <alignment vertical="center"/>
      <protection locked="0"/>
    </xf>
    <xf numFmtId="49" fontId="2" fillId="0" borderId="3" xfId="0" applyNumberFormat="1" applyFont="1" applyBorder="1" applyProtection="1">
      <alignment vertical="center"/>
      <protection locked="0"/>
    </xf>
    <xf numFmtId="49" fontId="2" fillId="0" borderId="4" xfId="0" applyNumberFormat="1" applyFont="1" applyBorder="1" applyProtection="1">
      <alignment vertical="center"/>
      <protection locked="0"/>
    </xf>
    <xf numFmtId="49" fontId="2" fillId="0" borderId="0" xfId="0" applyNumberFormat="1" applyFont="1" applyProtection="1">
      <alignment vertical="center"/>
      <protection locked="0"/>
    </xf>
    <xf numFmtId="49" fontId="2" fillId="0" borderId="5" xfId="0" applyNumberFormat="1" applyFont="1" applyBorder="1" applyProtection="1">
      <alignment vertical="center"/>
      <protection locked="0"/>
    </xf>
    <xf numFmtId="49" fontId="2" fillId="0" borderId="7" xfId="0" applyNumberFormat="1" applyFont="1" applyBorder="1" applyProtection="1">
      <alignment vertical="center"/>
      <protection locked="0"/>
    </xf>
    <xf numFmtId="49" fontId="2" fillId="0" borderId="6" xfId="0" applyNumberFormat="1" applyFont="1" applyBorder="1" applyProtection="1">
      <alignment vertical="center"/>
      <protection locked="0"/>
    </xf>
    <xf numFmtId="49" fontId="2" fillId="0" borderId="8" xfId="0" applyNumberFormat="1" applyFont="1" applyBorder="1" applyProtection="1">
      <alignment vertical="center"/>
      <protection locked="0"/>
    </xf>
    <xf numFmtId="49" fontId="2" fillId="0" borderId="12" xfId="0" applyNumberFormat="1" applyFont="1" applyBorder="1" applyProtection="1">
      <alignment vertical="center"/>
      <protection locked="0"/>
    </xf>
    <xf numFmtId="49" fontId="2" fillId="7" borderId="1" xfId="0" applyNumberFormat="1" applyFont="1" applyFill="1" applyBorder="1" applyProtection="1">
      <alignment vertical="center"/>
      <protection locked="0"/>
    </xf>
    <xf numFmtId="49" fontId="2" fillId="7" borderId="2" xfId="0" applyNumberFormat="1" applyFont="1" applyFill="1" applyBorder="1" applyProtection="1">
      <alignment vertical="center"/>
      <protection locked="0"/>
    </xf>
    <xf numFmtId="49" fontId="2" fillId="7" borderId="3" xfId="0" applyNumberFormat="1" applyFont="1" applyFill="1" applyBorder="1" applyProtection="1">
      <alignment vertical="center"/>
      <protection locked="0"/>
    </xf>
    <xf numFmtId="49" fontId="2" fillId="7" borderId="4" xfId="0" applyNumberFormat="1" applyFont="1" applyFill="1" applyBorder="1" applyProtection="1">
      <alignment vertical="center"/>
      <protection locked="0"/>
    </xf>
    <xf numFmtId="49" fontId="2" fillId="7" borderId="0" xfId="0" applyNumberFormat="1" applyFont="1" applyFill="1" applyProtection="1">
      <alignment vertical="center"/>
      <protection locked="0"/>
    </xf>
    <xf numFmtId="49" fontId="2" fillId="7" borderId="5" xfId="0" applyNumberFormat="1" applyFont="1" applyFill="1" applyBorder="1" applyProtection="1">
      <alignment vertical="center"/>
      <protection locked="0"/>
    </xf>
    <xf numFmtId="49" fontId="2" fillId="7" borderId="7" xfId="0" applyNumberFormat="1" applyFont="1" applyFill="1" applyBorder="1" applyProtection="1">
      <alignment vertical="center"/>
      <protection locked="0"/>
    </xf>
    <xf numFmtId="49" fontId="2" fillId="7" borderId="6" xfId="0" applyNumberFormat="1" applyFont="1" applyFill="1" applyBorder="1" applyProtection="1">
      <alignment vertical="center"/>
      <protection locked="0"/>
    </xf>
    <xf numFmtId="49" fontId="2" fillId="7" borderId="8" xfId="0" applyNumberFormat="1" applyFont="1" applyFill="1" applyBorder="1" applyProtection="1">
      <alignment vertical="center"/>
      <protection locked="0"/>
    </xf>
    <xf numFmtId="49" fontId="2" fillId="7" borderId="1" xfId="0" applyNumberFormat="1" applyFont="1" applyFill="1" applyBorder="1" applyAlignment="1" applyProtection="1">
      <alignment horizontal="center" vertical="center"/>
      <protection locked="0"/>
    </xf>
    <xf numFmtId="49" fontId="2" fillId="7" borderId="2" xfId="0" applyNumberFormat="1" applyFont="1" applyFill="1" applyBorder="1" applyAlignment="1" applyProtection="1">
      <alignment horizontal="center" vertical="center"/>
      <protection locked="0"/>
    </xf>
    <xf numFmtId="49" fontId="2" fillId="7" borderId="3" xfId="0" applyNumberFormat="1" applyFont="1" applyFill="1" applyBorder="1" applyAlignment="1" applyProtection="1">
      <alignment horizontal="center" vertical="center"/>
      <protection locked="0"/>
    </xf>
    <xf numFmtId="49" fontId="2" fillId="7" borderId="4" xfId="0" applyNumberFormat="1" applyFont="1" applyFill="1" applyBorder="1" applyAlignment="1" applyProtection="1">
      <alignment horizontal="center" vertical="center"/>
      <protection locked="0"/>
    </xf>
    <xf numFmtId="49" fontId="2" fillId="7" borderId="0" xfId="0" applyNumberFormat="1" applyFont="1" applyFill="1" applyAlignment="1" applyProtection="1">
      <alignment horizontal="center" vertical="center"/>
      <protection locked="0"/>
    </xf>
    <xf numFmtId="49" fontId="2" fillId="7" borderId="5" xfId="0" applyNumberFormat="1" applyFont="1" applyFill="1" applyBorder="1" applyAlignment="1" applyProtection="1">
      <alignment horizontal="center" vertical="center"/>
      <protection locked="0"/>
    </xf>
    <xf numFmtId="49" fontId="2" fillId="7" borderId="7" xfId="0" applyNumberFormat="1" applyFont="1" applyFill="1" applyBorder="1" applyAlignment="1" applyProtection="1">
      <alignment horizontal="center" vertical="center"/>
      <protection locked="0"/>
    </xf>
    <xf numFmtId="49" fontId="2" fillId="7" borderId="6" xfId="0" applyNumberFormat="1" applyFont="1" applyFill="1" applyBorder="1" applyAlignment="1" applyProtection="1">
      <alignment horizontal="center" vertical="center"/>
      <protection locked="0"/>
    </xf>
    <xf numFmtId="49" fontId="2" fillId="7" borderId="8" xfId="0" applyNumberFormat="1"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4" borderId="13" xfId="0" applyFont="1" applyFill="1" applyBorder="1" applyProtection="1">
      <alignment vertical="center"/>
      <protection locked="0"/>
    </xf>
    <xf numFmtId="49" fontId="2" fillId="7" borderId="11" xfId="0" applyNumberFormat="1" applyFont="1" applyFill="1" applyBorder="1" applyProtection="1">
      <alignment vertical="center"/>
      <protection locked="0"/>
    </xf>
    <xf numFmtId="49" fontId="2" fillId="7" borderId="13" xfId="0" applyNumberFormat="1" applyFont="1" applyFill="1" applyBorder="1" applyProtection="1">
      <alignment vertical="center"/>
      <protection locked="0"/>
    </xf>
    <xf numFmtId="49" fontId="2" fillId="7" borderId="1" xfId="0" applyNumberFormat="1" applyFont="1" applyFill="1" applyBorder="1" applyAlignment="1">
      <alignment horizontal="center" vertical="center"/>
    </xf>
    <xf numFmtId="49" fontId="2" fillId="7" borderId="2" xfId="0" applyNumberFormat="1" applyFont="1" applyFill="1" applyBorder="1" applyAlignment="1">
      <alignment horizontal="center" vertical="center"/>
    </xf>
    <xf numFmtId="49" fontId="2" fillId="7" borderId="3" xfId="0" applyNumberFormat="1" applyFont="1" applyFill="1" applyBorder="1" applyAlignment="1">
      <alignment horizontal="center" vertical="center"/>
    </xf>
    <xf numFmtId="49" fontId="2" fillId="7" borderId="4" xfId="0" applyNumberFormat="1" applyFont="1" applyFill="1" applyBorder="1" applyAlignment="1">
      <alignment horizontal="center" vertical="center"/>
    </xf>
    <xf numFmtId="49" fontId="2" fillId="7" borderId="0" xfId="0" applyNumberFormat="1" applyFont="1" applyFill="1" applyAlignment="1">
      <alignment horizontal="center" vertical="center"/>
    </xf>
    <xf numFmtId="49" fontId="2" fillId="7" borderId="5" xfId="0" applyNumberFormat="1" applyFont="1" applyFill="1" applyBorder="1" applyAlignment="1">
      <alignment horizontal="center" vertical="center"/>
    </xf>
    <xf numFmtId="49" fontId="2" fillId="7" borderId="7" xfId="0" applyNumberFormat="1" applyFont="1" applyFill="1" applyBorder="1" applyAlignment="1">
      <alignment horizontal="center" vertical="center"/>
    </xf>
    <xf numFmtId="49" fontId="2" fillId="7" borderId="6" xfId="0" applyNumberFormat="1" applyFont="1" applyFill="1" applyBorder="1" applyAlignment="1">
      <alignment horizontal="center" vertical="center"/>
    </xf>
    <xf numFmtId="49" fontId="2" fillId="7" borderId="8" xfId="0" applyNumberFormat="1" applyFont="1" applyFill="1" applyBorder="1" applyAlignment="1">
      <alignment horizontal="center" vertical="center"/>
    </xf>
    <xf numFmtId="0" fontId="2" fillId="0" borderId="1" xfId="0" applyFont="1" applyBorder="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6" xfId="0" applyFont="1" applyBorder="1" applyProtection="1">
      <alignment vertical="center"/>
      <protection locked="0"/>
    </xf>
    <xf numFmtId="0" fontId="2" fillId="0" borderId="8" xfId="0" applyFont="1" applyBorder="1" applyProtection="1">
      <alignment vertical="center"/>
      <protection locked="0"/>
    </xf>
    <xf numFmtId="0" fontId="2" fillId="0" borderId="11" xfId="0" applyFont="1" applyBorder="1" applyProtection="1">
      <alignment vertical="center"/>
      <protection locked="0"/>
    </xf>
    <xf numFmtId="0" fontId="2" fillId="0" borderId="13" xfId="0" applyFont="1" applyBorder="1" applyProtection="1">
      <alignment vertical="center"/>
      <protection locked="0"/>
    </xf>
    <xf numFmtId="0" fontId="2" fillId="0" borderId="12" xfId="0" applyFont="1" applyBorder="1" applyProtection="1">
      <alignment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49" fontId="2" fillId="4" borderId="1" xfId="0" applyNumberFormat="1" applyFont="1" applyFill="1" applyBorder="1" applyProtection="1">
      <alignment vertical="center"/>
      <protection locked="0"/>
    </xf>
    <xf numFmtId="0" fontId="2" fillId="0" borderId="0" xfId="0" applyFont="1" applyAlignment="1">
      <alignment horizontal="center" vertical="center" wrapText="1"/>
    </xf>
    <xf numFmtId="49" fontId="2" fillId="2" borderId="0" xfId="1" applyNumberFormat="1" applyFont="1" applyFill="1" applyAlignment="1">
      <alignment horizontal="center" vertical="center" shrinkToFit="1"/>
    </xf>
    <xf numFmtId="0" fontId="2" fillId="4" borderId="4" xfId="5" applyNumberFormat="1" applyFont="1" applyFill="1" applyBorder="1" applyProtection="1">
      <alignment vertical="center"/>
      <protection locked="0"/>
    </xf>
    <xf numFmtId="0" fontId="2" fillId="4" borderId="0" xfId="5" applyNumberFormat="1" applyFont="1" applyFill="1" applyProtection="1">
      <alignment vertical="center"/>
      <protection locked="0"/>
    </xf>
    <xf numFmtId="0" fontId="2" fillId="4" borderId="5" xfId="5" applyNumberFormat="1" applyFont="1" applyFill="1" applyBorder="1" applyProtection="1">
      <alignment vertical="center"/>
      <protection locked="0"/>
    </xf>
    <xf numFmtId="0" fontId="2" fillId="4" borderId="7" xfId="5" applyNumberFormat="1" applyFont="1" applyFill="1" applyBorder="1" applyProtection="1">
      <alignment vertical="center"/>
      <protection locked="0"/>
    </xf>
    <xf numFmtId="0" fontId="2" fillId="4" borderId="6" xfId="5" applyNumberFormat="1" applyFont="1" applyFill="1" applyBorder="1" applyProtection="1">
      <alignment vertical="center"/>
      <protection locked="0"/>
    </xf>
    <xf numFmtId="0" fontId="2" fillId="4" borderId="8" xfId="5" applyNumberFormat="1" applyFont="1" applyFill="1" applyBorder="1" applyProtection="1">
      <alignment vertical="center"/>
      <protection locked="0"/>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4" borderId="1" xfId="0" applyFont="1" applyFill="1" applyBorder="1" applyAlignment="1" applyProtection="1">
      <alignment vertical="center" wrapText="1"/>
      <protection locked="0"/>
    </xf>
    <xf numFmtId="49" fontId="2" fillId="0" borderId="1" xfId="0" applyNumberFormat="1" applyFont="1" applyBorder="1" applyAlignment="1" applyProtection="1">
      <alignment horizontal="center" vertical="center"/>
      <protection locked="0"/>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0" xfId="0" applyFont="1" applyFill="1" applyAlignment="1">
      <alignment horizontal="center" vertical="center"/>
    </xf>
    <xf numFmtId="0" fontId="2" fillId="4" borderId="5"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4" borderId="9"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 xfId="0" applyFont="1" applyFill="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protection locked="0"/>
    </xf>
    <xf numFmtId="49" fontId="2" fillId="0" borderId="3" xfId="0" applyNumberFormat="1" applyFont="1" applyBorder="1" applyAlignment="1" applyProtection="1">
      <alignment horizontal="center" vertical="center"/>
      <protection locked="0"/>
    </xf>
    <xf numFmtId="49" fontId="2" fillId="0" borderId="4" xfId="0" applyNumberFormat="1" applyFont="1" applyBorder="1" applyAlignment="1" applyProtection="1">
      <alignment horizontal="center" vertical="center"/>
      <protection locked="0"/>
    </xf>
    <xf numFmtId="49" fontId="2" fillId="0" borderId="0" xfId="0" applyNumberFormat="1" applyFont="1" applyAlignment="1" applyProtection="1">
      <alignment horizontal="center" vertical="center"/>
      <protection locked="0"/>
    </xf>
    <xf numFmtId="49" fontId="2" fillId="0" borderId="5" xfId="0" applyNumberFormat="1" applyFont="1" applyBorder="1" applyAlignment="1" applyProtection="1">
      <alignment horizontal="center" vertical="center"/>
      <protection locked="0"/>
    </xf>
    <xf numFmtId="49" fontId="2" fillId="0" borderId="7" xfId="0" applyNumberFormat="1" applyFont="1" applyBorder="1" applyAlignment="1" applyProtection="1">
      <alignment horizontal="center" vertical="center"/>
      <protection locked="0"/>
    </xf>
    <xf numFmtId="49" fontId="2" fillId="0" borderId="6" xfId="0" applyNumberFormat="1" applyFont="1" applyBorder="1" applyAlignment="1" applyProtection="1">
      <alignment horizontal="center" vertical="center"/>
      <protection locked="0"/>
    </xf>
    <xf numFmtId="49" fontId="2" fillId="0" borderId="8" xfId="0" applyNumberFormat="1" applyFont="1" applyBorder="1" applyAlignment="1" applyProtection="1">
      <alignment horizontal="center" vertical="center"/>
      <protection locked="0"/>
    </xf>
    <xf numFmtId="49" fontId="18" fillId="0" borderId="1" xfId="4" applyNumberFormat="1" applyFont="1" applyBorder="1" applyAlignment="1">
      <alignment horizontal="left" vertical="center" wrapText="1"/>
    </xf>
    <xf numFmtId="49" fontId="18" fillId="0" borderId="2" xfId="4" applyNumberFormat="1" applyFont="1" applyBorder="1" applyAlignment="1">
      <alignment horizontal="left" vertical="center" wrapText="1"/>
    </xf>
    <xf numFmtId="49" fontId="18" fillId="0" borderId="3" xfId="4" applyNumberFormat="1" applyFont="1" applyBorder="1" applyAlignment="1">
      <alignment horizontal="left" vertical="center" wrapText="1"/>
    </xf>
    <xf numFmtId="49" fontId="16" fillId="0" borderId="4" xfId="4" applyNumberFormat="1" applyFont="1" applyBorder="1" applyAlignment="1">
      <alignment horizontal="left" vertical="center" wrapText="1"/>
    </xf>
    <xf numFmtId="49" fontId="16" fillId="0" borderId="0" xfId="4" applyNumberFormat="1" applyFont="1" applyAlignment="1">
      <alignment horizontal="left" vertical="center" wrapText="1"/>
    </xf>
    <xf numFmtId="49" fontId="16" fillId="0" borderId="5" xfId="4" applyNumberFormat="1" applyFont="1" applyBorder="1" applyAlignment="1">
      <alignment horizontal="left" vertical="center" wrapText="1"/>
    </xf>
    <xf numFmtId="49" fontId="16" fillId="0" borderId="7" xfId="4" applyNumberFormat="1" applyFont="1" applyBorder="1" applyAlignment="1">
      <alignment horizontal="left" vertical="center" wrapText="1"/>
    </xf>
    <xf numFmtId="49" fontId="16" fillId="0" borderId="6" xfId="4" applyNumberFormat="1" applyFont="1" applyBorder="1" applyAlignment="1">
      <alignment horizontal="left" vertical="center" wrapText="1"/>
    </xf>
    <xf numFmtId="49" fontId="16" fillId="0" borderId="8" xfId="4" applyNumberFormat="1" applyFont="1" applyBorder="1" applyAlignment="1">
      <alignment horizontal="left" vertical="center" wrapText="1"/>
    </xf>
    <xf numFmtId="49" fontId="16" fillId="0" borderId="11" xfId="4" applyNumberFormat="1" applyFont="1" applyBorder="1" applyAlignment="1">
      <alignment horizontal="left" vertical="center"/>
    </xf>
    <xf numFmtId="49" fontId="16" fillId="0" borderId="12" xfId="4" applyNumberFormat="1" applyFont="1" applyBorder="1" applyAlignment="1">
      <alignment horizontal="left" vertical="center"/>
    </xf>
    <xf numFmtId="49" fontId="16" fillId="0" borderId="13" xfId="4" applyNumberFormat="1" applyFont="1" applyBorder="1" applyAlignment="1">
      <alignment horizontal="left" vertical="center"/>
    </xf>
    <xf numFmtId="49" fontId="16" fillId="0" borderId="11" xfId="4" applyNumberFormat="1" applyFont="1" applyBorder="1" applyAlignment="1">
      <alignment horizontal="center" vertical="center"/>
    </xf>
    <xf numFmtId="49" fontId="16" fillId="0" borderId="12" xfId="4" applyNumberFormat="1" applyFont="1" applyBorder="1" applyAlignment="1">
      <alignment horizontal="center" vertical="center"/>
    </xf>
    <xf numFmtId="49" fontId="16" fillId="0" borderId="13" xfId="4" applyNumberFormat="1" applyFont="1" applyBorder="1" applyAlignment="1">
      <alignment horizontal="center" vertical="center"/>
    </xf>
    <xf numFmtId="49" fontId="2" fillId="0" borderId="9" xfId="4" applyNumberFormat="1" applyFont="1" applyBorder="1" applyAlignment="1" applyProtection="1">
      <alignment horizontal="center" vertical="center"/>
      <protection locked="0"/>
    </xf>
    <xf numFmtId="49" fontId="16" fillId="0" borderId="1" xfId="4" applyNumberFormat="1" applyFont="1" applyBorder="1" applyAlignment="1">
      <alignment horizontal="center" vertical="center"/>
    </xf>
    <xf numFmtId="49" fontId="16" fillId="0" borderId="2" xfId="4" applyNumberFormat="1" applyFont="1" applyBorder="1" applyAlignment="1">
      <alignment horizontal="center" vertical="center"/>
    </xf>
    <xf numFmtId="49" fontId="16" fillId="0" borderId="3" xfId="4" applyNumberFormat="1" applyFont="1" applyBorder="1" applyAlignment="1">
      <alignment horizontal="center" vertical="center"/>
    </xf>
    <xf numFmtId="49" fontId="2" fillId="0" borderId="9" xfId="4" applyNumberFormat="1" applyFont="1" applyBorder="1" applyAlignment="1" applyProtection="1">
      <alignment horizontal="left" vertical="center"/>
      <protection locked="0"/>
    </xf>
    <xf numFmtId="49" fontId="16" fillId="0" borderId="9" xfId="4" applyNumberFormat="1" applyFont="1" applyBorder="1" applyAlignment="1">
      <alignment horizontal="left" vertical="center" wrapText="1"/>
    </xf>
    <xf numFmtId="49" fontId="16" fillId="0" borderId="9" xfId="4" applyNumberFormat="1" applyFont="1" applyBorder="1" applyAlignment="1">
      <alignment horizontal="center" vertical="center" wrapText="1"/>
    </xf>
    <xf numFmtId="49" fontId="18" fillId="0" borderId="0" xfId="0" applyNumberFormat="1" applyFont="1" applyAlignment="1">
      <alignment horizontal="left" vertical="top" wrapText="1"/>
    </xf>
    <xf numFmtId="49" fontId="16" fillId="0" borderId="0" xfId="0" applyNumberFormat="1" applyFont="1" applyAlignment="1">
      <alignment horizontal="left" vertical="top" wrapText="1"/>
    </xf>
    <xf numFmtId="49" fontId="16" fillId="0" borderId="0" xfId="0" applyNumberFormat="1" applyFont="1" applyAlignment="1">
      <alignment horizontal="left" vertical="top"/>
    </xf>
    <xf numFmtId="49" fontId="18" fillId="0" borderId="4" xfId="4" quotePrefix="1" applyNumberFormat="1" applyFont="1" applyBorder="1" applyAlignment="1">
      <alignment horizontal="left" vertical="center" wrapText="1"/>
    </xf>
    <xf numFmtId="49" fontId="18" fillId="0" borderId="0" xfId="4" quotePrefix="1" applyNumberFormat="1" applyFont="1" applyAlignment="1">
      <alignment horizontal="left" vertical="center" wrapText="1"/>
    </xf>
    <xf numFmtId="49" fontId="16" fillId="8" borderId="9" xfId="0" applyNumberFormat="1" applyFont="1" applyFill="1" applyBorder="1" applyAlignment="1">
      <alignment horizontal="center" vertical="center"/>
    </xf>
    <xf numFmtId="49" fontId="16" fillId="8" borderId="9" xfId="4" applyNumberFormat="1" applyFont="1" applyFill="1" applyBorder="1" applyAlignment="1">
      <alignment horizontal="center" vertical="center"/>
    </xf>
    <xf numFmtId="49" fontId="18" fillId="0" borderId="5" xfId="4" quotePrefix="1" applyNumberFormat="1" applyFont="1" applyBorder="1" applyAlignment="1">
      <alignment horizontal="left" vertical="center" wrapText="1"/>
    </xf>
    <xf numFmtId="49" fontId="16" fillId="0" borderId="0" xfId="4" applyNumberFormat="1" applyFont="1" applyAlignment="1">
      <alignment horizontal="center" vertical="center"/>
    </xf>
    <xf numFmtId="49" fontId="16" fillId="8" borderId="11" xfId="4" applyNumberFormat="1" applyFont="1" applyFill="1" applyBorder="1" applyAlignment="1">
      <alignment horizontal="center" vertical="center"/>
    </xf>
    <xf numFmtId="49" fontId="16" fillId="8" borderId="13" xfId="4" applyNumberFormat="1" applyFont="1" applyFill="1" applyBorder="1" applyAlignment="1">
      <alignment horizontal="center" vertical="center"/>
    </xf>
    <xf numFmtId="49" fontId="16" fillId="0" borderId="1" xfId="4" quotePrefix="1" applyNumberFormat="1" applyFont="1" applyBorder="1" applyAlignment="1">
      <alignment horizontal="distributed" vertical="center"/>
    </xf>
    <xf numFmtId="49" fontId="16" fillId="0" borderId="2" xfId="4" quotePrefix="1" applyNumberFormat="1" applyFont="1" applyBorder="1" applyAlignment="1">
      <alignment horizontal="distributed" vertical="center"/>
    </xf>
    <xf numFmtId="49" fontId="16" fillId="0" borderId="3" xfId="4" quotePrefix="1" applyNumberFormat="1" applyFont="1" applyBorder="1" applyAlignment="1">
      <alignment horizontal="distributed" vertical="center"/>
    </xf>
    <xf numFmtId="49" fontId="16" fillId="0" borderId="4" xfId="4" quotePrefix="1" applyNumberFormat="1" applyFont="1" applyBorder="1" applyAlignment="1">
      <alignment horizontal="distributed" vertical="center"/>
    </xf>
    <xf numFmtId="49" fontId="16" fillId="0" borderId="0" xfId="4" quotePrefix="1" applyNumberFormat="1" applyFont="1" applyAlignment="1">
      <alignment horizontal="distributed" vertical="center"/>
    </xf>
    <xf numFmtId="49" fontId="16" fillId="0" borderId="5" xfId="4" quotePrefix="1" applyNumberFormat="1" applyFont="1" applyBorder="1" applyAlignment="1">
      <alignment horizontal="distributed" vertical="center"/>
    </xf>
    <xf numFmtId="49" fontId="16" fillId="0" borderId="7" xfId="4" quotePrefix="1" applyNumberFormat="1" applyFont="1" applyBorder="1" applyAlignment="1">
      <alignment horizontal="distributed" vertical="center"/>
    </xf>
    <xf numFmtId="49" fontId="16" fillId="0" borderId="6" xfId="4" quotePrefix="1" applyNumberFormat="1" applyFont="1" applyBorder="1" applyAlignment="1">
      <alignment horizontal="distributed" vertical="center"/>
    </xf>
    <xf numFmtId="49" fontId="16" fillId="0" borderId="8" xfId="4" quotePrefix="1" applyNumberFormat="1" applyFont="1" applyBorder="1" applyAlignment="1">
      <alignment horizontal="distributed" vertical="center"/>
    </xf>
    <xf numFmtId="49" fontId="2" fillId="4" borderId="11" xfId="4" applyNumberFormat="1" applyFont="1" applyFill="1" applyBorder="1" applyAlignment="1" applyProtection="1">
      <alignment horizontal="center" vertical="center"/>
      <protection locked="0"/>
    </xf>
    <xf numFmtId="49" fontId="2" fillId="4" borderId="12" xfId="4" applyNumberFormat="1" applyFont="1" applyFill="1" applyBorder="1" applyAlignment="1" applyProtection="1">
      <alignment horizontal="center" vertical="center"/>
      <protection locked="0"/>
    </xf>
    <xf numFmtId="49" fontId="2" fillId="4" borderId="13" xfId="4" applyNumberFormat="1" applyFont="1" applyFill="1" applyBorder="1" applyAlignment="1" applyProtection="1">
      <alignment horizontal="center" vertical="center"/>
      <protection locked="0"/>
    </xf>
    <xf numFmtId="49" fontId="16" fillId="0" borderId="9" xfId="4" applyNumberFormat="1" applyFont="1" applyBorder="1" applyAlignment="1">
      <alignment horizontal="center" vertical="center" textRotation="255" wrapText="1"/>
    </xf>
    <xf numFmtId="49" fontId="16" fillId="0" borderId="9" xfId="4" applyNumberFormat="1" applyFont="1" applyBorder="1" applyAlignment="1">
      <alignment horizontal="center" vertical="center" textRotation="255"/>
    </xf>
    <xf numFmtId="49" fontId="16" fillId="0" borderId="1" xfId="4" applyNumberFormat="1" applyFont="1" applyBorder="1" applyAlignment="1">
      <alignment horizontal="center" vertical="center" wrapText="1"/>
    </xf>
    <xf numFmtId="49" fontId="16" fillId="0" borderId="4" xfId="4" applyNumberFormat="1" applyFont="1" applyBorder="1" applyAlignment="1">
      <alignment horizontal="center" vertical="center"/>
    </xf>
    <xf numFmtId="49" fontId="16" fillId="0" borderId="11" xfId="4" applyNumberFormat="1" applyFont="1" applyBorder="1" applyAlignment="1">
      <alignment horizontal="distributed" vertical="center" wrapText="1"/>
    </xf>
    <xf numFmtId="49" fontId="16" fillId="0" borderId="12" xfId="4" applyNumberFormat="1" applyFont="1" applyBorder="1" applyAlignment="1">
      <alignment horizontal="distributed" vertical="center" wrapText="1"/>
    </xf>
    <xf numFmtId="49" fontId="16" fillId="0" borderId="13" xfId="4" applyNumberFormat="1" applyFont="1" applyBorder="1" applyAlignment="1">
      <alignment horizontal="distributed" vertical="center" wrapText="1"/>
    </xf>
    <xf numFmtId="49" fontId="16" fillId="0" borderId="1" xfId="4" applyNumberFormat="1" applyFont="1" applyBorder="1" applyAlignment="1">
      <alignment horizontal="distributed" vertical="center" wrapText="1"/>
    </xf>
    <xf numFmtId="49" fontId="16" fillId="0" borderId="2" xfId="4" applyNumberFormat="1" applyFont="1" applyBorder="1" applyAlignment="1">
      <alignment horizontal="distributed" vertical="center" wrapText="1"/>
    </xf>
    <xf numFmtId="49" fontId="16" fillId="0" borderId="3" xfId="4" applyNumberFormat="1" applyFont="1" applyBorder="1" applyAlignment="1">
      <alignment horizontal="distributed" vertical="center" wrapText="1"/>
    </xf>
    <xf numFmtId="49" fontId="16" fillId="0" borderId="4" xfId="4" applyNumberFormat="1" applyFont="1" applyBorder="1" applyAlignment="1">
      <alignment horizontal="distributed" vertical="center" wrapText="1"/>
    </xf>
    <xf numFmtId="49" fontId="16" fillId="0" borderId="0" xfId="4" applyNumberFormat="1" applyFont="1" applyAlignment="1">
      <alignment horizontal="distributed" vertical="center" wrapText="1"/>
    </xf>
    <xf numFmtId="49" fontId="16" fillId="0" borderId="5" xfId="4" applyNumberFormat="1" applyFont="1" applyBorder="1" applyAlignment="1">
      <alignment horizontal="distributed" vertical="center" wrapText="1"/>
    </xf>
    <xf numFmtId="49" fontId="16" fillId="0" borderId="7" xfId="4" applyNumberFormat="1" applyFont="1" applyBorder="1" applyAlignment="1">
      <alignment horizontal="distributed" vertical="center" wrapText="1"/>
    </xf>
    <xf numFmtId="49" fontId="16" fillId="0" borderId="6" xfId="4" applyNumberFormat="1" applyFont="1" applyBorder="1" applyAlignment="1">
      <alignment horizontal="distributed" vertical="center" wrapText="1"/>
    </xf>
    <xf numFmtId="49" fontId="16" fillId="0" borderId="8" xfId="4" applyNumberFormat="1" applyFont="1" applyBorder="1" applyAlignment="1">
      <alignment horizontal="distributed" vertical="center" wrapText="1"/>
    </xf>
    <xf numFmtId="49" fontId="2" fillId="0" borderId="11" xfId="4" applyNumberFormat="1" applyFont="1" applyBorder="1" applyAlignment="1" applyProtection="1">
      <alignment horizontal="center" vertical="center"/>
      <protection locked="0"/>
    </xf>
    <xf numFmtId="49" fontId="2" fillId="0" borderId="12" xfId="4" applyNumberFormat="1" applyFont="1" applyBorder="1" applyAlignment="1" applyProtection="1">
      <alignment horizontal="center" vertical="center"/>
      <protection locked="0"/>
    </xf>
    <xf numFmtId="49" fontId="2" fillId="0" borderId="13" xfId="4" applyNumberFormat="1" applyFont="1" applyBorder="1" applyAlignment="1" applyProtection="1">
      <alignment horizontal="center" vertical="center"/>
      <protection locked="0"/>
    </xf>
    <xf numFmtId="49" fontId="16" fillId="0" borderId="7" xfId="4" applyNumberFormat="1" applyFont="1" applyBorder="1" applyAlignment="1">
      <alignment horizontal="center" vertical="center"/>
    </xf>
    <xf numFmtId="49" fontId="16" fillId="0" borderId="6" xfId="4" applyNumberFormat="1" applyFont="1" applyBorder="1" applyAlignment="1">
      <alignment horizontal="center" vertical="center"/>
    </xf>
    <xf numFmtId="49" fontId="16" fillId="0" borderId="8" xfId="4" applyNumberFormat="1" applyFont="1" applyBorder="1" applyAlignment="1">
      <alignment horizontal="center" vertical="center"/>
    </xf>
    <xf numFmtId="49" fontId="16" fillId="0" borderId="11" xfId="4" applyNumberFormat="1" applyFont="1" applyBorder="1" applyAlignment="1">
      <alignment horizontal="distributed" vertical="center" indent="1"/>
    </xf>
    <xf numFmtId="49" fontId="16" fillId="0" borderId="12" xfId="4" applyNumberFormat="1" applyFont="1" applyBorder="1" applyAlignment="1">
      <alignment horizontal="distributed" vertical="center" indent="1"/>
    </xf>
    <xf numFmtId="49" fontId="16" fillId="4" borderId="11" xfId="4" applyNumberFormat="1" applyFont="1" applyFill="1" applyBorder="1" applyAlignment="1">
      <alignment horizontal="left" vertical="center"/>
    </xf>
    <xf numFmtId="49" fontId="16" fillId="4" borderId="12" xfId="4" applyNumberFormat="1" applyFont="1" applyFill="1" applyBorder="1" applyAlignment="1">
      <alignment horizontal="left" vertical="center"/>
    </xf>
    <xf numFmtId="49" fontId="16" fillId="4" borderId="13" xfId="4" applyNumberFormat="1" applyFont="1" applyFill="1" applyBorder="1" applyAlignment="1">
      <alignment horizontal="left" vertical="center"/>
    </xf>
    <xf numFmtId="49" fontId="16" fillId="0" borderId="1" xfId="4" applyNumberFormat="1" applyFont="1" applyBorder="1" applyAlignment="1">
      <alignment horizontal="distributed" vertical="center" indent="1"/>
    </xf>
    <xf numFmtId="49" fontId="16" fillId="0" borderId="2" xfId="4" applyNumberFormat="1" applyFont="1" applyBorder="1" applyAlignment="1">
      <alignment horizontal="distributed" vertical="center" indent="1"/>
    </xf>
    <xf numFmtId="49" fontId="16" fillId="0" borderId="3" xfId="4" applyNumberFormat="1" applyFont="1" applyBorder="1" applyAlignment="1">
      <alignment horizontal="distributed" vertical="center" indent="1"/>
    </xf>
    <xf numFmtId="49" fontId="16" fillId="0" borderId="4" xfId="4" applyNumberFormat="1" applyFont="1" applyBorder="1" applyAlignment="1">
      <alignment horizontal="distributed" vertical="center" indent="1"/>
    </xf>
    <xf numFmtId="49" fontId="16" fillId="0" borderId="0" xfId="4" applyNumberFormat="1" applyFont="1" applyAlignment="1">
      <alignment horizontal="distributed" vertical="center" indent="1"/>
    </xf>
    <xf numFmtId="49" fontId="16" fillId="0" borderId="5" xfId="4" applyNumberFormat="1" applyFont="1" applyBorder="1" applyAlignment="1">
      <alignment horizontal="distributed" vertical="center" indent="1"/>
    </xf>
    <xf numFmtId="49" fontId="16" fillId="0" borderId="7" xfId="4" applyNumberFormat="1" applyFont="1" applyBorder="1" applyAlignment="1">
      <alignment horizontal="distributed" vertical="center" indent="1"/>
    </xf>
    <xf numFmtId="49" fontId="16" fillId="0" borderId="6" xfId="4" applyNumberFormat="1" applyFont="1" applyBorder="1" applyAlignment="1">
      <alignment horizontal="distributed" vertical="center" indent="1"/>
    </xf>
    <xf numFmtId="49" fontId="16" fillId="0" borderId="8" xfId="4" applyNumberFormat="1" applyFont="1" applyBorder="1" applyAlignment="1">
      <alignment horizontal="distributed" vertical="center" indent="1"/>
    </xf>
    <xf numFmtId="49" fontId="2" fillId="4" borderId="17" xfId="4" applyNumberFormat="1" applyFont="1" applyFill="1" applyBorder="1" applyAlignment="1" applyProtection="1">
      <alignment horizontal="center" vertical="center"/>
      <protection locked="0"/>
    </xf>
    <xf numFmtId="49" fontId="2" fillId="4" borderId="18" xfId="4" applyNumberFormat="1" applyFont="1" applyFill="1" applyBorder="1" applyAlignment="1" applyProtection="1">
      <alignment horizontal="center" vertical="center"/>
      <protection locked="0"/>
    </xf>
    <xf numFmtId="49" fontId="16" fillId="0" borderId="9" xfId="4" applyNumberFormat="1" applyFont="1" applyBorder="1" applyAlignment="1">
      <alignment horizontal="left" vertical="center"/>
    </xf>
    <xf numFmtId="49" fontId="2" fillId="0" borderId="17" xfId="4" applyNumberFormat="1" applyFont="1" applyBorder="1" applyAlignment="1" applyProtection="1">
      <alignment horizontal="center" vertical="center"/>
      <protection locked="0"/>
    </xf>
    <xf numFmtId="49" fontId="2" fillId="0" borderId="18" xfId="4" applyNumberFormat="1" applyFont="1" applyBorder="1" applyAlignment="1" applyProtection="1">
      <alignment horizontal="center" vertical="center"/>
      <protection locked="0"/>
    </xf>
    <xf numFmtId="49" fontId="2" fillId="4" borderId="9" xfId="4" applyNumberFormat="1" applyFont="1" applyFill="1" applyBorder="1" applyAlignment="1" applyProtection="1">
      <alignment horizontal="center" vertical="center"/>
      <protection locked="0"/>
    </xf>
    <xf numFmtId="49" fontId="16" fillId="0" borderId="0" xfId="4" quotePrefix="1" applyNumberFormat="1" applyFont="1" applyAlignment="1">
      <alignment horizontal="center" vertical="center"/>
    </xf>
    <xf numFmtId="49" fontId="26" fillId="0" borderId="0" xfId="4" quotePrefix="1" applyNumberFormat="1" applyFont="1" applyAlignment="1">
      <alignment horizontal="center" vertical="center"/>
    </xf>
    <xf numFmtId="49" fontId="26" fillId="0" borderId="0" xfId="4" quotePrefix="1" applyNumberFormat="1" applyFont="1" applyAlignment="1">
      <alignment horizontal="left" vertical="center"/>
    </xf>
    <xf numFmtId="49" fontId="16" fillId="0" borderId="2" xfId="4" applyNumberFormat="1" applyFont="1" applyBorder="1" applyAlignment="1">
      <alignment horizontal="center" vertical="center" wrapText="1"/>
    </xf>
    <xf numFmtId="49" fontId="16" fillId="0" borderId="3" xfId="4" applyNumberFormat="1" applyFont="1" applyBorder="1" applyAlignment="1">
      <alignment horizontal="center" vertical="center" wrapText="1"/>
    </xf>
    <xf numFmtId="49" fontId="16" fillId="0" borderId="4" xfId="4" applyNumberFormat="1" applyFont="1" applyBorder="1" applyAlignment="1">
      <alignment horizontal="center" vertical="center" wrapText="1"/>
    </xf>
    <xf numFmtId="49" fontId="16" fillId="0" borderId="0" xfId="4" applyNumberFormat="1" applyFont="1" applyAlignment="1">
      <alignment horizontal="center" vertical="center" wrapText="1"/>
    </xf>
    <xf numFmtId="49" fontId="16" fillId="0" borderId="5" xfId="4" applyNumberFormat="1" applyFont="1" applyBorder="1" applyAlignment="1">
      <alignment horizontal="center" vertical="center" wrapText="1"/>
    </xf>
    <xf numFmtId="49" fontId="16" fillId="0" borderId="7" xfId="4" applyNumberFormat="1" applyFont="1" applyBorder="1" applyAlignment="1">
      <alignment horizontal="center" vertical="center" wrapText="1"/>
    </xf>
    <xf numFmtId="49" fontId="16" fillId="0" borderId="6" xfId="4" applyNumberFormat="1" applyFont="1" applyBorder="1" applyAlignment="1">
      <alignment horizontal="center" vertical="center" wrapText="1"/>
    </xf>
    <xf numFmtId="49" fontId="16" fillId="0" borderId="8" xfId="4" applyNumberFormat="1" applyFont="1" applyBorder="1" applyAlignment="1">
      <alignment horizontal="center" vertical="center" wrapText="1"/>
    </xf>
    <xf numFmtId="49" fontId="16" fillId="0" borderId="5" xfId="4" applyNumberFormat="1" applyFont="1" applyBorder="1" applyAlignment="1">
      <alignment horizontal="center" vertical="center"/>
    </xf>
    <xf numFmtId="49" fontId="30" fillId="0" borderId="6" xfId="4" applyNumberFormat="1" applyFont="1" applyBorder="1" applyAlignment="1">
      <alignment horizontal="left" vertical="center" wrapText="1"/>
    </xf>
    <xf numFmtId="49" fontId="30" fillId="0" borderId="6" xfId="4" applyNumberFormat="1" applyFont="1" applyBorder="1" applyAlignment="1">
      <alignment horizontal="left" vertical="center"/>
    </xf>
    <xf numFmtId="49" fontId="30" fillId="0" borderId="8" xfId="4" applyNumberFormat="1" applyFont="1" applyBorder="1" applyAlignment="1">
      <alignment horizontal="left" vertical="center"/>
    </xf>
    <xf numFmtId="49" fontId="16" fillId="0" borderId="0" xfId="4" applyNumberFormat="1" applyFont="1" applyAlignment="1">
      <alignment horizontal="distributed" vertical="center"/>
    </xf>
    <xf numFmtId="49" fontId="19" fillId="0" borderId="9" xfId="4" applyNumberFormat="1" applyFont="1" applyBorder="1" applyAlignment="1" applyProtection="1">
      <alignment horizontal="center" vertical="center"/>
      <protection locked="0"/>
    </xf>
    <xf numFmtId="49" fontId="19" fillId="4" borderId="9" xfId="4" applyNumberFormat="1" applyFont="1" applyFill="1" applyBorder="1" applyAlignment="1" applyProtection="1">
      <alignment horizontal="center" vertical="center"/>
      <protection locked="0"/>
    </xf>
    <xf numFmtId="49" fontId="16" fillId="0" borderId="0" xfId="4" quotePrefix="1" applyNumberFormat="1" applyFont="1" applyAlignment="1">
      <alignment horizontal="center" vertical="center" wrapText="1"/>
    </xf>
    <xf numFmtId="49" fontId="28" fillId="0" borderId="18" xfId="4" applyNumberFormat="1" applyFont="1" applyBorder="1" applyAlignment="1">
      <alignment horizontal="center" vertical="center" wrapText="1"/>
    </xf>
    <xf numFmtId="49" fontId="28" fillId="0" borderId="12" xfId="4" applyNumberFormat="1" applyFont="1" applyBorder="1" applyAlignment="1">
      <alignment horizontal="center" vertical="center" wrapText="1"/>
    </xf>
    <xf numFmtId="49" fontId="28" fillId="0" borderId="13" xfId="4" applyNumberFormat="1" applyFont="1" applyBorder="1" applyAlignment="1">
      <alignment horizontal="center" vertical="center" wrapText="1"/>
    </xf>
    <xf numFmtId="49" fontId="28" fillId="0" borderId="34" xfId="0" quotePrefix="1" applyNumberFormat="1" applyFont="1" applyBorder="1" applyAlignment="1">
      <alignment horizontal="right" vertical="center"/>
    </xf>
    <xf numFmtId="49" fontId="28" fillId="0" borderId="6" xfId="0" applyNumberFormat="1" applyFont="1" applyBorder="1" applyAlignment="1">
      <alignment horizontal="right" vertical="center"/>
    </xf>
    <xf numFmtId="49" fontId="28" fillId="0" borderId="35" xfId="0" applyNumberFormat="1" applyFont="1" applyBorder="1" applyAlignment="1">
      <alignment horizontal="right" vertical="center"/>
    </xf>
    <xf numFmtId="49" fontId="28" fillId="0" borderId="36" xfId="0" quotePrefix="1" applyNumberFormat="1" applyFont="1" applyBorder="1" applyAlignment="1">
      <alignment horizontal="center" vertical="center"/>
    </xf>
    <xf numFmtId="49" fontId="28" fillId="0" borderId="12" xfId="0" applyNumberFormat="1" applyFont="1" applyBorder="1" applyAlignment="1">
      <alignment horizontal="center" vertical="center"/>
    </xf>
    <xf numFmtId="49" fontId="28" fillId="0" borderId="37" xfId="0" applyNumberFormat="1" applyFont="1" applyBorder="1" applyAlignment="1">
      <alignment horizontal="center" vertical="center"/>
    </xf>
    <xf numFmtId="49" fontId="28" fillId="0" borderId="21" xfId="0" quotePrefix="1" applyNumberFormat="1" applyFont="1" applyBorder="1" applyAlignment="1">
      <alignment horizontal="left" vertical="center"/>
    </xf>
    <xf numFmtId="49" fontId="28" fillId="0" borderId="22" xfId="0" applyNumberFormat="1" applyFont="1" applyBorder="1" applyAlignment="1">
      <alignment horizontal="left" vertical="center"/>
    </xf>
    <xf numFmtId="49" fontId="28" fillId="0" borderId="23" xfId="0" applyNumberFormat="1" applyFont="1" applyBorder="1" applyAlignment="1">
      <alignment horizontal="left" vertical="center"/>
    </xf>
    <xf numFmtId="49" fontId="28" fillId="0" borderId="24" xfId="0" applyNumberFormat="1" applyFont="1" applyBorder="1" applyAlignment="1">
      <alignment horizontal="left" vertical="top" wrapText="1"/>
    </xf>
    <xf numFmtId="49" fontId="28" fillId="0" borderId="2" xfId="0" applyNumberFormat="1" applyFont="1" applyBorder="1" applyAlignment="1">
      <alignment horizontal="left" vertical="top"/>
    </xf>
    <xf numFmtId="49" fontId="28" fillId="0" borderId="25" xfId="0" applyNumberFormat="1" applyFont="1" applyBorder="1" applyAlignment="1">
      <alignment horizontal="left" vertical="top"/>
    </xf>
    <xf numFmtId="49" fontId="28" fillId="0" borderId="26" xfId="0" applyNumberFormat="1" applyFont="1" applyBorder="1" applyAlignment="1">
      <alignment horizontal="left" vertical="top"/>
    </xf>
    <xf numFmtId="49" fontId="28" fillId="0" borderId="0" xfId="0" applyNumberFormat="1" applyFont="1" applyAlignment="1">
      <alignment horizontal="left" vertical="top"/>
    </xf>
    <xf numFmtId="49" fontId="28" fillId="0" borderId="27" xfId="0" applyNumberFormat="1" applyFont="1" applyBorder="1" applyAlignment="1">
      <alignment horizontal="left" vertical="top"/>
    </xf>
    <xf numFmtId="49" fontId="28" fillId="0" borderId="28" xfId="0" applyNumberFormat="1" applyFont="1" applyBorder="1" applyAlignment="1">
      <alignment horizontal="left" vertical="top"/>
    </xf>
    <xf numFmtId="49" fontId="28" fillId="0" borderId="29" xfId="0" applyNumberFormat="1" applyFont="1" applyBorder="1" applyAlignment="1">
      <alignment horizontal="left" vertical="top"/>
    </xf>
    <xf numFmtId="49" fontId="28" fillId="0" borderId="30" xfId="0" applyNumberFormat="1" applyFont="1" applyBorder="1" applyAlignment="1">
      <alignment horizontal="left" vertical="top"/>
    </xf>
    <xf numFmtId="49" fontId="28" fillId="0" borderId="31" xfId="0" quotePrefix="1" applyNumberFormat="1" applyFont="1" applyBorder="1" applyAlignment="1">
      <alignment horizontal="left" vertical="center" wrapText="1"/>
    </xf>
    <xf numFmtId="49" fontId="28" fillId="0" borderId="32" xfId="0" applyNumberFormat="1" applyFont="1" applyBorder="1" applyAlignment="1">
      <alignment horizontal="left" vertical="center" wrapText="1"/>
    </xf>
    <xf numFmtId="49" fontId="28" fillId="0" borderId="33" xfId="0" applyNumberFormat="1" applyFont="1" applyBorder="1" applyAlignment="1">
      <alignment horizontal="left" vertical="center" wrapText="1"/>
    </xf>
    <xf numFmtId="49" fontId="28" fillId="0" borderId="6" xfId="0" quotePrefix="1" applyNumberFormat="1" applyFont="1" applyBorder="1" applyAlignment="1">
      <alignment horizontal="left" vertical="center"/>
    </xf>
    <xf numFmtId="49" fontId="28" fillId="0" borderId="6" xfId="0" quotePrefix="1" applyNumberFormat="1" applyFont="1" applyBorder="1" applyAlignment="1">
      <alignment horizontal="center" vertical="center"/>
    </xf>
    <xf numFmtId="49" fontId="28" fillId="0" borderId="12" xfId="0" quotePrefix="1" applyNumberFormat="1" applyFont="1" applyBorder="1" applyAlignment="1">
      <alignment horizontal="center" vertical="center"/>
    </xf>
    <xf numFmtId="49" fontId="28" fillId="0" borderId="13" xfId="0" quotePrefix="1" applyNumberFormat="1" applyFont="1" applyBorder="1" applyAlignment="1">
      <alignment horizontal="center" vertical="center"/>
    </xf>
    <xf numFmtId="49" fontId="28" fillId="0" borderId="1" xfId="0" quotePrefix="1" applyNumberFormat="1" applyFont="1" applyBorder="1" applyAlignment="1">
      <alignment horizontal="center" vertical="center"/>
    </xf>
    <xf numFmtId="49" fontId="28" fillId="0" borderId="2" xfId="0" applyNumberFormat="1" applyFont="1" applyBorder="1" applyAlignment="1">
      <alignment horizontal="center" vertical="center"/>
    </xf>
    <xf numFmtId="49" fontId="28" fillId="0" borderId="3" xfId="0" applyNumberFormat="1" applyFont="1" applyBorder="1" applyAlignment="1">
      <alignment horizontal="center" vertical="center"/>
    </xf>
    <xf numFmtId="49" fontId="28" fillId="0" borderId="7" xfId="0" applyNumberFormat="1" applyFont="1" applyBorder="1" applyAlignment="1">
      <alignment horizontal="center" vertical="center"/>
    </xf>
    <xf numFmtId="49" fontId="28" fillId="0" borderId="6" xfId="0" applyNumberFormat="1" applyFont="1" applyBorder="1" applyAlignment="1">
      <alignment horizontal="center" vertical="center"/>
    </xf>
    <xf numFmtId="49" fontId="28" fillId="0" borderId="8" xfId="0" applyNumberFormat="1" applyFont="1" applyBorder="1" applyAlignment="1">
      <alignment horizontal="center" vertical="center"/>
    </xf>
    <xf numFmtId="49" fontId="28" fillId="0" borderId="1" xfId="0" quotePrefix="1" applyNumberFormat="1" applyFont="1" applyBorder="1" applyAlignment="1">
      <alignment horizontal="left" vertical="center"/>
    </xf>
    <xf numFmtId="49" fontId="28" fillId="0" borderId="2" xfId="0" applyNumberFormat="1" applyFont="1" applyBorder="1" applyAlignment="1">
      <alignment horizontal="left" vertical="center"/>
    </xf>
    <xf numFmtId="49" fontId="28" fillId="0" borderId="3" xfId="0" applyNumberFormat="1" applyFont="1" applyBorder="1" applyAlignment="1">
      <alignment horizontal="left" vertical="center"/>
    </xf>
    <xf numFmtId="49" fontId="28" fillId="0" borderId="2" xfId="0" quotePrefix="1" applyNumberFormat="1" applyFont="1" applyBorder="1" applyAlignment="1">
      <alignment horizontal="left" vertical="center"/>
    </xf>
    <xf numFmtId="49" fontId="28" fillId="0" borderId="1" xfId="0" quotePrefix="1" applyNumberFormat="1" applyFont="1" applyBorder="1" applyAlignment="1">
      <alignment horizontal="center" vertical="center" wrapText="1"/>
    </xf>
    <xf numFmtId="49" fontId="28" fillId="0" borderId="2" xfId="0" quotePrefix="1" applyNumberFormat="1" applyFont="1" applyBorder="1" applyAlignment="1">
      <alignment horizontal="center" vertical="center" wrapText="1"/>
    </xf>
    <xf numFmtId="49" fontId="28" fillId="0" borderId="3" xfId="0" quotePrefix="1" applyNumberFormat="1" applyFont="1" applyBorder="1" applyAlignment="1">
      <alignment horizontal="center" vertical="center" wrapText="1"/>
    </xf>
    <xf numFmtId="49" fontId="28" fillId="0" borderId="4" xfId="0" quotePrefix="1" applyNumberFormat="1" applyFont="1" applyBorder="1" applyAlignment="1">
      <alignment horizontal="center" vertical="center" wrapText="1"/>
    </xf>
    <xf numFmtId="49" fontId="28" fillId="0" borderId="0" xfId="0" quotePrefix="1" applyNumberFormat="1" applyFont="1" applyAlignment="1">
      <alignment horizontal="center" vertical="center" wrapText="1"/>
    </xf>
    <xf numFmtId="49" fontId="28" fillId="0" borderId="7" xfId="0" quotePrefix="1" applyNumberFormat="1" applyFont="1" applyBorder="1" applyAlignment="1">
      <alignment horizontal="center" vertical="center" wrapText="1"/>
    </xf>
    <xf numFmtId="49" fontId="28" fillId="0" borderId="6" xfId="0" quotePrefix="1" applyNumberFormat="1" applyFont="1" applyBorder="1" applyAlignment="1">
      <alignment horizontal="center" vertical="center" wrapText="1"/>
    </xf>
    <xf numFmtId="49" fontId="28" fillId="0" borderId="2" xfId="0" quotePrefix="1" applyNumberFormat="1" applyFont="1" applyBorder="1" applyAlignment="1">
      <alignment horizontal="center" vertical="center"/>
    </xf>
    <xf numFmtId="49" fontId="28" fillId="0" borderId="11" xfId="0" quotePrefix="1" applyNumberFormat="1" applyFont="1" applyBorder="1" applyAlignment="1">
      <alignment horizontal="center" vertical="center"/>
    </xf>
    <xf numFmtId="49" fontId="28" fillId="0" borderId="11" xfId="0" applyNumberFormat="1" applyFont="1" applyBorder="1" applyAlignment="1">
      <alignment horizontal="left" vertical="center"/>
    </xf>
    <xf numFmtId="49" fontId="28" fillId="0" borderId="12" xfId="0" applyNumberFormat="1" applyFont="1" applyBorder="1" applyAlignment="1">
      <alignment horizontal="left" vertical="center"/>
    </xf>
    <xf numFmtId="49" fontId="28" fillId="0" borderId="13" xfId="0" applyNumberFormat="1" applyFont="1" applyBorder="1" applyAlignment="1">
      <alignment horizontal="left" vertical="center"/>
    </xf>
    <xf numFmtId="49" fontId="28" fillId="0" borderId="0" xfId="0" quotePrefix="1" applyNumberFormat="1" applyFont="1" applyAlignment="1">
      <alignment horizontal="distributed" vertical="center"/>
    </xf>
    <xf numFmtId="49" fontId="26" fillId="0" borderId="0" xfId="0" quotePrefix="1" applyNumberFormat="1" applyFont="1" applyAlignment="1">
      <alignment horizontal="center" vertical="center"/>
    </xf>
    <xf numFmtId="49" fontId="26" fillId="0" borderId="0" xfId="0" applyNumberFormat="1" applyFont="1" applyAlignment="1">
      <alignment horizontal="center" vertical="center"/>
    </xf>
    <xf numFmtId="49" fontId="28" fillId="4" borderId="1" xfId="0" applyNumberFormat="1" applyFont="1" applyFill="1" applyBorder="1" applyAlignment="1">
      <alignment horizontal="left" vertical="top"/>
    </xf>
    <xf numFmtId="49" fontId="28" fillId="4" borderId="2" xfId="0" applyNumberFormat="1" applyFont="1" applyFill="1" applyBorder="1" applyAlignment="1">
      <alignment horizontal="left" vertical="top"/>
    </xf>
    <xf numFmtId="49" fontId="28" fillId="4" borderId="3" xfId="0" applyNumberFormat="1" applyFont="1" applyFill="1" applyBorder="1" applyAlignment="1">
      <alignment horizontal="left" vertical="top"/>
    </xf>
    <xf numFmtId="49" fontId="28" fillId="4" borderId="4" xfId="0" applyNumberFormat="1" applyFont="1" applyFill="1" applyBorder="1" applyAlignment="1">
      <alignment horizontal="left" vertical="top"/>
    </xf>
    <xf numFmtId="49" fontId="28" fillId="4" borderId="0" xfId="0" applyNumberFormat="1" applyFont="1" applyFill="1" applyAlignment="1">
      <alignment horizontal="left" vertical="top"/>
    </xf>
    <xf numFmtId="49" fontId="28" fillId="4" borderId="5" xfId="0" applyNumberFormat="1" applyFont="1" applyFill="1" applyBorder="1" applyAlignment="1">
      <alignment horizontal="left" vertical="top"/>
    </xf>
    <xf numFmtId="49" fontId="28" fillId="4" borderId="7" xfId="0" applyNumberFormat="1" applyFont="1" applyFill="1" applyBorder="1" applyAlignment="1">
      <alignment horizontal="left" vertical="top"/>
    </xf>
    <xf numFmtId="49" fontId="28" fillId="4" borderId="6" xfId="0" applyNumberFormat="1" applyFont="1" applyFill="1" applyBorder="1" applyAlignment="1">
      <alignment horizontal="left" vertical="top"/>
    </xf>
    <xf numFmtId="49" fontId="28" fillId="4" borderId="8" xfId="0" applyNumberFormat="1" applyFont="1" applyFill="1" applyBorder="1" applyAlignment="1">
      <alignment horizontal="left" vertical="top"/>
    </xf>
    <xf numFmtId="49" fontId="28" fillId="0" borderId="1" xfId="0" quotePrefix="1" applyNumberFormat="1" applyFont="1" applyBorder="1" applyAlignment="1">
      <alignment horizontal="left" vertical="top" wrapText="1"/>
    </xf>
    <xf numFmtId="49" fontId="28" fillId="0" borderId="2" xfId="0" applyNumberFormat="1" applyFont="1" applyBorder="1" applyAlignment="1">
      <alignment horizontal="left" vertical="top" wrapText="1"/>
    </xf>
    <xf numFmtId="49" fontId="28" fillId="0" borderId="3" xfId="0" applyNumberFormat="1" applyFont="1" applyBorder="1" applyAlignment="1">
      <alignment horizontal="left" vertical="top" wrapText="1"/>
    </xf>
    <xf numFmtId="49" fontId="28" fillId="0" borderId="4" xfId="0" applyNumberFormat="1" applyFont="1" applyBorder="1" applyAlignment="1">
      <alignment horizontal="left" vertical="top" wrapText="1"/>
    </xf>
    <xf numFmtId="49" fontId="28" fillId="0" borderId="0" xfId="0" applyNumberFormat="1" applyFont="1" applyAlignment="1">
      <alignment horizontal="left" vertical="top" wrapText="1"/>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49" fontId="28" fillId="0" borderId="8" xfId="0" applyNumberFormat="1" applyFont="1" applyBorder="1" applyAlignment="1">
      <alignment horizontal="left" vertical="top" wrapText="1"/>
    </xf>
    <xf numFmtId="49" fontId="28" fillId="0" borderId="11" xfId="4" quotePrefix="1" applyNumberFormat="1" applyFont="1" applyBorder="1" applyAlignment="1">
      <alignment horizontal="center" vertical="center" wrapText="1"/>
    </xf>
    <xf numFmtId="49" fontId="28" fillId="0" borderId="12" xfId="4" quotePrefix="1" applyNumberFormat="1" applyFont="1" applyBorder="1" applyAlignment="1">
      <alignment horizontal="center" vertical="center" wrapText="1"/>
    </xf>
    <xf numFmtId="49" fontId="28" fillId="0" borderId="13" xfId="4" quotePrefix="1" applyNumberFormat="1" applyFont="1" applyBorder="1" applyAlignment="1">
      <alignment horizontal="center" vertical="center" wrapText="1"/>
    </xf>
    <xf numFmtId="49" fontId="28" fillId="0" borderId="7" xfId="4" applyNumberFormat="1" applyFont="1" applyBorder="1" applyAlignment="1">
      <alignment horizontal="center" vertical="center" wrapText="1"/>
    </xf>
    <xf numFmtId="49" fontId="28" fillId="0" borderId="6" xfId="4" applyNumberFormat="1" applyFont="1" applyBorder="1" applyAlignment="1">
      <alignment horizontal="center" vertical="center" wrapText="1"/>
    </xf>
    <xf numFmtId="49" fontId="28" fillId="0" borderId="19" xfId="4" applyNumberFormat="1" applyFont="1" applyBorder="1" applyAlignment="1">
      <alignment horizontal="center" vertical="center" wrapText="1"/>
    </xf>
    <xf numFmtId="49" fontId="28" fillId="0" borderId="3" xfId="0" quotePrefix="1" applyNumberFormat="1" applyFont="1" applyBorder="1" applyAlignment="1">
      <alignment horizontal="center" vertical="center"/>
    </xf>
    <xf numFmtId="49" fontId="28" fillId="0" borderId="4" xfId="0" quotePrefix="1" applyNumberFormat="1" applyFont="1" applyBorder="1" applyAlignment="1">
      <alignment horizontal="center" vertical="center"/>
    </xf>
    <xf numFmtId="49" fontId="28" fillId="0" borderId="0" xfId="0" quotePrefix="1" applyNumberFormat="1" applyFont="1" applyAlignment="1">
      <alignment horizontal="center" vertical="center"/>
    </xf>
    <xf numFmtId="49" fontId="28" fillId="0" borderId="5" xfId="0" quotePrefix="1" applyNumberFormat="1" applyFont="1" applyBorder="1" applyAlignment="1">
      <alignment horizontal="center" vertical="center"/>
    </xf>
    <xf numFmtId="49" fontId="28" fillId="0" borderId="7" xfId="0" quotePrefix="1" applyNumberFormat="1" applyFont="1" applyBorder="1" applyAlignment="1">
      <alignment horizontal="center" vertical="center"/>
    </xf>
    <xf numFmtId="49" fontId="28" fillId="0" borderId="8" xfId="0" quotePrefix="1" applyNumberFormat="1" applyFont="1" applyBorder="1" applyAlignment="1">
      <alignment horizontal="center" vertical="center"/>
    </xf>
    <xf numFmtId="49" fontId="28" fillId="4" borderId="11" xfId="0" applyNumberFormat="1" applyFont="1" applyFill="1" applyBorder="1" applyAlignment="1">
      <alignment horizontal="left" vertical="center"/>
    </xf>
    <xf numFmtId="49" fontId="28" fillId="4" borderId="12" xfId="0" applyNumberFormat="1" applyFont="1" applyFill="1" applyBorder="1" applyAlignment="1">
      <alignment horizontal="left" vertical="center"/>
    </xf>
    <xf numFmtId="49" fontId="28" fillId="4" borderId="13" xfId="0" applyNumberFormat="1" applyFont="1" applyFill="1" applyBorder="1" applyAlignment="1">
      <alignment horizontal="left" vertical="center"/>
    </xf>
    <xf numFmtId="49" fontId="10" fillId="8" borderId="15" xfId="1" applyNumberFormat="1" applyFont="1" applyFill="1" applyBorder="1" applyAlignment="1" applyProtection="1">
      <alignment horizontal="center" vertical="center" shrinkToFit="1"/>
      <protection locked="0"/>
    </xf>
    <xf numFmtId="49" fontId="10" fillId="8" borderId="10" xfId="1" applyNumberFormat="1" applyFont="1" applyFill="1" applyBorder="1" applyAlignment="1" applyProtection="1">
      <alignment horizontal="center" vertical="center" shrinkToFit="1"/>
      <protection locked="0"/>
    </xf>
    <xf numFmtId="49" fontId="28" fillId="0" borderId="24" xfId="0" applyNumberFormat="1" applyFont="1" applyBorder="1" applyAlignment="1">
      <alignment horizontal="left" vertical="top"/>
    </xf>
    <xf numFmtId="49" fontId="28" fillId="0" borderId="3" xfId="0" applyNumberFormat="1" applyFont="1" applyBorder="1" applyAlignment="1">
      <alignment horizontal="left" vertical="top"/>
    </xf>
    <xf numFmtId="49" fontId="28" fillId="0" borderId="34" xfId="0" applyNumberFormat="1" applyFont="1" applyBorder="1" applyAlignment="1">
      <alignment horizontal="left" vertical="top"/>
    </xf>
    <xf numFmtId="49" fontId="28" fillId="0" borderId="6" xfId="0" applyNumberFormat="1" applyFont="1" applyBorder="1" applyAlignment="1">
      <alignment horizontal="left" vertical="top"/>
    </xf>
    <xf numFmtId="49" fontId="28" fillId="0" borderId="8" xfId="0" applyNumberFormat="1" applyFont="1" applyBorder="1" applyAlignment="1">
      <alignment horizontal="left" vertical="top"/>
    </xf>
    <xf numFmtId="49" fontId="28" fillId="0" borderId="1" xfId="0" applyNumberFormat="1" applyFont="1" applyBorder="1" applyAlignment="1">
      <alignment horizontal="left" vertical="top"/>
    </xf>
    <xf numFmtId="49" fontId="28" fillId="0" borderId="7" xfId="0" applyNumberFormat="1" applyFont="1" applyBorder="1" applyAlignment="1">
      <alignment horizontal="left" vertical="top"/>
    </xf>
    <xf numFmtId="49" fontId="28" fillId="0" borderId="35" xfId="0" applyNumberFormat="1" applyFont="1" applyBorder="1" applyAlignment="1">
      <alignment horizontal="left" vertical="top"/>
    </xf>
    <xf numFmtId="49" fontId="28" fillId="0" borderId="39" xfId="0" applyNumberFormat="1" applyFont="1" applyBorder="1" applyAlignment="1">
      <alignment horizontal="left" vertical="top"/>
    </xf>
    <xf numFmtId="49" fontId="28" fillId="0" borderId="37" xfId="0" quotePrefix="1" applyNumberFormat="1" applyFont="1" applyBorder="1" applyAlignment="1">
      <alignment horizontal="center" vertical="center"/>
    </xf>
    <xf numFmtId="49" fontId="16" fillId="0" borderId="1" xfId="4" applyNumberFormat="1" applyFont="1" applyBorder="1" applyAlignment="1">
      <alignment vertical="center"/>
    </xf>
    <xf numFmtId="49" fontId="16" fillId="0" borderId="2" xfId="4" applyNumberFormat="1" applyFont="1" applyBorder="1" applyAlignment="1">
      <alignment vertical="center"/>
    </xf>
    <xf numFmtId="49" fontId="16" fillId="0" borderId="3" xfId="4" applyNumberFormat="1" applyFont="1" applyBorder="1" applyAlignment="1">
      <alignment vertical="center"/>
    </xf>
    <xf numFmtId="49" fontId="16" fillId="0" borderId="4" xfId="4" applyNumberFormat="1" applyFont="1" applyBorder="1" applyAlignment="1">
      <alignment vertical="center"/>
    </xf>
    <xf numFmtId="49" fontId="16" fillId="0" borderId="0" xfId="4" applyNumberFormat="1" applyFont="1" applyAlignment="1">
      <alignment vertical="center"/>
    </xf>
    <xf numFmtId="49" fontId="16" fillId="0" borderId="5" xfId="4" applyNumberFormat="1" applyFont="1" applyBorder="1" applyAlignment="1">
      <alignment vertical="center"/>
    </xf>
    <xf numFmtId="49" fontId="16" fillId="0" borderId="7" xfId="4" applyNumberFormat="1" applyFont="1" applyBorder="1" applyAlignment="1">
      <alignment vertical="center"/>
    </xf>
    <xf numFmtId="49" fontId="16" fillId="0" borderId="6" xfId="4" applyNumberFormat="1" applyFont="1" applyBorder="1" applyAlignment="1">
      <alignment vertical="center"/>
    </xf>
    <xf numFmtId="49" fontId="16" fillId="0" borderId="8" xfId="4" applyNumberFormat="1" applyFont="1" applyBorder="1" applyAlignment="1">
      <alignment vertical="center"/>
    </xf>
    <xf numFmtId="49" fontId="16" fillId="0" borderId="1" xfId="0" applyNumberFormat="1" applyFont="1" applyBorder="1" applyAlignment="1">
      <alignment horizontal="center" vertical="center" wrapText="1"/>
    </xf>
    <xf numFmtId="49" fontId="16" fillId="0" borderId="2" xfId="0" applyNumberFormat="1" applyFont="1" applyBorder="1" applyAlignment="1">
      <alignment horizontal="center" vertical="center" wrapText="1"/>
    </xf>
    <xf numFmtId="49" fontId="16" fillId="0" borderId="3"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49" fontId="16" fillId="0" borderId="0" xfId="0" applyNumberFormat="1" applyFont="1" applyAlignment="1">
      <alignment horizontal="center" vertical="center" wrapText="1"/>
    </xf>
    <xf numFmtId="49" fontId="16" fillId="0" borderId="5" xfId="0" applyNumberFormat="1" applyFont="1" applyBorder="1" applyAlignment="1">
      <alignment horizontal="center" vertical="center" wrapText="1"/>
    </xf>
    <xf numFmtId="49" fontId="16" fillId="0" borderId="7"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16" fillId="0" borderId="8" xfId="0" applyNumberFormat="1" applyFont="1" applyBorder="1" applyAlignment="1">
      <alignment horizontal="center" vertical="center" wrapText="1"/>
    </xf>
    <xf numFmtId="49" fontId="16" fillId="0" borderId="1" xfId="0" applyNumberFormat="1" applyFont="1" applyBorder="1" applyAlignment="1">
      <alignment horizontal="center" vertical="center"/>
    </xf>
    <xf numFmtId="49" fontId="16" fillId="0" borderId="2" xfId="0" applyNumberFormat="1" applyFont="1" applyBorder="1" applyAlignment="1">
      <alignment horizontal="center" vertical="center"/>
    </xf>
    <xf numFmtId="49" fontId="16" fillId="0" borderId="3" xfId="0" applyNumberFormat="1" applyFont="1" applyBorder="1" applyAlignment="1">
      <alignment horizontal="center" vertical="center"/>
    </xf>
    <xf numFmtId="49" fontId="16" fillId="0" borderId="4" xfId="0" applyNumberFormat="1" applyFont="1" applyBorder="1" applyAlignment="1">
      <alignment horizontal="center" vertical="center"/>
    </xf>
    <xf numFmtId="49" fontId="16" fillId="0" borderId="0" xfId="0" applyNumberFormat="1" applyFont="1" applyAlignment="1">
      <alignment horizontal="center" vertical="center"/>
    </xf>
    <xf numFmtId="49" fontId="16" fillId="0" borderId="5" xfId="0" applyNumberFormat="1" applyFont="1" applyBorder="1" applyAlignment="1">
      <alignment horizontal="center" vertical="center"/>
    </xf>
    <xf numFmtId="49" fontId="16" fillId="0" borderId="7" xfId="0" applyNumberFormat="1" applyFont="1" applyBorder="1" applyAlignment="1">
      <alignment horizontal="center" vertical="center"/>
    </xf>
    <xf numFmtId="49" fontId="16" fillId="0" borderId="6" xfId="0" applyNumberFormat="1" applyFont="1" applyBorder="1" applyAlignment="1">
      <alignment horizontal="center" vertical="center"/>
    </xf>
    <xf numFmtId="49" fontId="16" fillId="0" borderId="8" xfId="0" applyNumberFormat="1" applyFont="1" applyBorder="1" applyAlignment="1">
      <alignment horizontal="center" vertical="center"/>
    </xf>
    <xf numFmtId="49" fontId="16" fillId="0" borderId="1" xfId="0" applyNumberFormat="1" applyFont="1" applyBorder="1" applyAlignment="1">
      <alignment horizontal="distributed" vertical="center" wrapText="1"/>
    </xf>
    <xf numFmtId="49" fontId="16" fillId="0" borderId="2" xfId="0" applyNumberFormat="1" applyFont="1" applyBorder="1" applyAlignment="1">
      <alignment horizontal="distributed" vertical="center" wrapText="1"/>
    </xf>
    <xf numFmtId="49" fontId="16" fillId="0" borderId="3" xfId="0" applyNumberFormat="1" applyFont="1" applyBorder="1" applyAlignment="1">
      <alignment horizontal="distributed" vertical="center" wrapText="1"/>
    </xf>
    <xf numFmtId="49" fontId="16" fillId="0" borderId="4" xfId="0" applyNumberFormat="1" applyFont="1" applyBorder="1" applyAlignment="1">
      <alignment horizontal="distributed" vertical="center" wrapText="1"/>
    </xf>
    <xf numFmtId="49" fontId="16" fillId="0" borderId="0" xfId="0" applyNumberFormat="1" applyFont="1" applyAlignment="1">
      <alignment horizontal="distributed" vertical="center" wrapText="1"/>
    </xf>
    <xf numFmtId="49" fontId="16" fillId="0" borderId="5" xfId="0" applyNumberFormat="1" applyFont="1" applyBorder="1" applyAlignment="1">
      <alignment horizontal="distributed" vertical="center" wrapText="1"/>
    </xf>
    <xf numFmtId="49" fontId="16" fillId="0" borderId="7" xfId="0" applyNumberFormat="1" applyFont="1" applyBorder="1" applyAlignment="1">
      <alignment horizontal="distributed" vertical="center" wrapText="1"/>
    </xf>
    <xf numFmtId="49" fontId="16" fillId="0" borderId="6" xfId="0" applyNumberFormat="1" applyFont="1" applyBorder="1" applyAlignment="1">
      <alignment horizontal="distributed" vertical="center" wrapText="1"/>
    </xf>
    <xf numFmtId="49" fontId="16" fillId="0" borderId="8" xfId="0" applyNumberFormat="1" applyFont="1" applyBorder="1" applyAlignment="1">
      <alignment horizontal="distributed" vertical="center" wrapText="1"/>
    </xf>
    <xf numFmtId="49" fontId="16" fillId="4" borderId="9" xfId="0" applyNumberFormat="1" applyFont="1" applyFill="1" applyBorder="1" applyAlignment="1">
      <alignment horizontal="center" vertical="center"/>
    </xf>
    <xf numFmtId="49" fontId="16" fillId="8" borderId="0" xfId="4" applyNumberFormat="1" applyFont="1" applyFill="1" applyAlignment="1">
      <alignment horizontal="center" vertical="center"/>
    </xf>
    <xf numFmtId="49" fontId="10" fillId="8" borderId="9" xfId="4" applyNumberFormat="1" applyFont="1" applyFill="1" applyBorder="1" applyAlignment="1">
      <alignment horizontal="center" vertical="center"/>
    </xf>
    <xf numFmtId="49" fontId="16" fillId="0" borderId="0" xfId="4" quotePrefix="1" applyNumberFormat="1" applyFont="1" applyAlignment="1">
      <alignment horizontal="left" vertical="center" wrapText="1"/>
    </xf>
    <xf numFmtId="49" fontId="16" fillId="8" borderId="11" xfId="0" applyNumberFormat="1" applyFont="1" applyFill="1" applyBorder="1" applyAlignment="1">
      <alignment horizontal="center" vertical="center"/>
    </xf>
    <xf numFmtId="49" fontId="16" fillId="8" borderId="13" xfId="0" applyNumberFormat="1" applyFont="1" applyFill="1" applyBorder="1" applyAlignment="1">
      <alignment horizontal="center" vertical="center"/>
    </xf>
    <xf numFmtId="49" fontId="16" fillId="0" borderId="13" xfId="4" applyNumberFormat="1" applyFont="1" applyBorder="1" applyAlignment="1">
      <alignment horizontal="distributed" vertical="center" indent="1"/>
    </xf>
    <xf numFmtId="49" fontId="2" fillId="0" borderId="11" xfId="4" applyNumberFormat="1" applyFont="1" applyBorder="1" applyAlignment="1" applyProtection="1">
      <alignment horizontal="left" vertical="center"/>
      <protection locked="0"/>
    </xf>
    <xf numFmtId="49" fontId="2" fillId="0" borderId="12" xfId="4" applyNumberFormat="1" applyFont="1" applyBorder="1" applyAlignment="1" applyProtection="1">
      <alignment horizontal="left" vertical="center"/>
      <protection locked="0"/>
    </xf>
    <xf numFmtId="49" fontId="2" fillId="0" borderId="13" xfId="4" applyNumberFormat="1" applyFont="1" applyBorder="1" applyAlignment="1" applyProtection="1">
      <alignment horizontal="left" vertical="center"/>
      <protection locked="0"/>
    </xf>
    <xf numFmtId="49" fontId="18" fillId="0" borderId="4" xfId="4" quotePrefix="1" applyNumberFormat="1" applyFont="1" applyBorder="1" applyAlignment="1">
      <alignment horizontal="left" vertical="center"/>
    </xf>
    <xf numFmtId="49" fontId="18" fillId="0" borderId="0" xfId="4" quotePrefix="1" applyNumberFormat="1" applyFont="1" applyAlignment="1">
      <alignment horizontal="left" vertical="center"/>
    </xf>
    <xf numFmtId="49" fontId="18" fillId="0" borderId="5" xfId="4" quotePrefix="1" applyNumberFormat="1" applyFont="1" applyBorder="1" applyAlignment="1">
      <alignment horizontal="left" vertical="center"/>
    </xf>
    <xf numFmtId="49" fontId="16" fillId="0" borderId="10" xfId="4" applyNumberFormat="1" applyFont="1" applyBorder="1" applyAlignment="1">
      <alignment horizontal="left" vertical="center" wrapText="1"/>
    </xf>
    <xf numFmtId="49" fontId="16" fillId="0" borderId="10" xfId="4" applyNumberFormat="1" applyFont="1" applyBorder="1" applyAlignment="1">
      <alignment horizontal="center" vertical="center" wrapText="1"/>
    </xf>
    <xf numFmtId="49" fontId="16" fillId="0" borderId="11" xfId="0" applyNumberFormat="1" applyFont="1" applyBorder="1" applyAlignment="1">
      <alignment horizontal="center" vertical="center"/>
    </xf>
    <xf numFmtId="49" fontId="16" fillId="0" borderId="12" xfId="0" applyNumberFormat="1" applyFont="1" applyBorder="1" applyAlignment="1">
      <alignment horizontal="center" vertical="center"/>
    </xf>
    <xf numFmtId="49" fontId="16" fillId="0" borderId="13" xfId="0" applyNumberFormat="1" applyFont="1" applyBorder="1" applyAlignment="1">
      <alignment horizontal="center" vertical="center"/>
    </xf>
    <xf numFmtId="49" fontId="16" fillId="4" borderId="11" xfId="0" applyNumberFormat="1" applyFont="1" applyFill="1" applyBorder="1" applyAlignment="1">
      <alignment horizontal="center" vertical="center"/>
    </xf>
    <xf numFmtId="49" fontId="16" fillId="4" borderId="12" xfId="0" applyNumberFormat="1" applyFont="1" applyFill="1" applyBorder="1" applyAlignment="1">
      <alignment horizontal="center" vertical="center"/>
    </xf>
    <xf numFmtId="49" fontId="16" fillId="4" borderId="13" xfId="0" applyNumberFormat="1" applyFont="1" applyFill="1" applyBorder="1" applyAlignment="1">
      <alignment horizontal="center" vertical="center"/>
    </xf>
    <xf numFmtId="49" fontId="16" fillId="0" borderId="9" xfId="0" applyNumberFormat="1" applyFont="1" applyBorder="1" applyAlignment="1">
      <alignment horizontal="center" vertical="center"/>
    </xf>
    <xf numFmtId="49" fontId="16" fillId="8" borderId="12" xfId="0" applyNumberFormat="1" applyFont="1" applyFill="1" applyBorder="1" applyAlignment="1">
      <alignment horizontal="center" vertical="center"/>
    </xf>
    <xf numFmtId="49" fontId="16" fillId="0" borderId="14" xfId="0" applyNumberFormat="1" applyFont="1" applyBorder="1" applyAlignment="1">
      <alignment horizontal="center" vertical="center"/>
    </xf>
    <xf numFmtId="49" fontId="16" fillId="0" borderId="1" xfId="0" applyNumberFormat="1" applyFont="1" applyBorder="1" applyAlignment="1">
      <alignment horizontal="left" vertical="center" wrapText="1"/>
    </xf>
    <xf numFmtId="49" fontId="16" fillId="0" borderId="2" xfId="0" applyNumberFormat="1" applyFont="1" applyBorder="1" applyAlignment="1">
      <alignment horizontal="left" vertical="center" wrapText="1"/>
    </xf>
    <xf numFmtId="49" fontId="16" fillId="0" borderId="3" xfId="0" applyNumberFormat="1" applyFont="1" applyBorder="1" applyAlignment="1">
      <alignment horizontal="left" vertical="center" wrapText="1"/>
    </xf>
    <xf numFmtId="49" fontId="16" fillId="0" borderId="4" xfId="0" applyNumberFormat="1" applyFont="1" applyBorder="1" applyAlignment="1">
      <alignment horizontal="left" vertical="center" wrapText="1"/>
    </xf>
    <xf numFmtId="49" fontId="16" fillId="0" borderId="0" xfId="0" applyNumberFormat="1" applyFont="1" applyAlignment="1">
      <alignment horizontal="left" vertical="center" wrapText="1"/>
    </xf>
    <xf numFmtId="49" fontId="16" fillId="0" borderId="5" xfId="0" applyNumberFormat="1" applyFont="1" applyBorder="1" applyAlignment="1">
      <alignment horizontal="left" vertical="center" wrapText="1"/>
    </xf>
    <xf numFmtId="49" fontId="16" fillId="0" borderId="7" xfId="0" applyNumberFormat="1" applyFont="1" applyBorder="1" applyAlignment="1">
      <alignment horizontal="left" vertical="center" wrapText="1"/>
    </xf>
    <xf numFmtId="49" fontId="16" fillId="0" borderId="6" xfId="0" applyNumberFormat="1" applyFont="1" applyBorder="1" applyAlignment="1">
      <alignment horizontal="left" vertical="center" wrapText="1"/>
    </xf>
    <xf numFmtId="49" fontId="16" fillId="0" borderId="8" xfId="0" applyNumberFormat="1" applyFont="1" applyBorder="1" applyAlignment="1">
      <alignment horizontal="left" vertical="center" wrapText="1"/>
    </xf>
    <xf numFmtId="49" fontId="16" fillId="0" borderId="1" xfId="0" applyNumberFormat="1" applyFont="1" applyBorder="1" applyAlignment="1">
      <alignment horizontal="distributed" vertical="center"/>
    </xf>
    <xf numFmtId="49" fontId="16" fillId="0" borderId="2" xfId="0" applyNumberFormat="1" applyFont="1" applyBorder="1" applyAlignment="1">
      <alignment horizontal="distributed" vertical="center"/>
    </xf>
    <xf numFmtId="49" fontId="16" fillId="0" borderId="3" xfId="0" applyNumberFormat="1" applyFont="1" applyBorder="1" applyAlignment="1">
      <alignment horizontal="distributed" vertical="center"/>
    </xf>
    <xf numFmtId="49" fontId="16" fillId="0" borderId="4" xfId="0" applyNumberFormat="1" applyFont="1" applyBorder="1" applyAlignment="1">
      <alignment horizontal="distributed" vertical="center"/>
    </xf>
    <xf numFmtId="49" fontId="16" fillId="0" borderId="0" xfId="0" applyNumberFormat="1" applyFont="1" applyAlignment="1">
      <alignment horizontal="distributed" vertical="center"/>
    </xf>
    <xf numFmtId="49" fontId="16" fillId="0" borderId="5" xfId="0" applyNumberFormat="1" applyFont="1" applyBorder="1" applyAlignment="1">
      <alignment horizontal="distributed" vertical="center"/>
    </xf>
    <xf numFmtId="49" fontId="16" fillId="0" borderId="7" xfId="0" applyNumberFormat="1" applyFont="1" applyBorder="1" applyAlignment="1">
      <alignment horizontal="distributed" vertical="center"/>
    </xf>
    <xf numFmtId="49" fontId="16" fillId="0" borderId="6" xfId="0" applyNumberFormat="1" applyFont="1" applyBorder="1" applyAlignment="1">
      <alignment horizontal="distributed" vertical="center"/>
    </xf>
    <xf numFmtId="49" fontId="16" fillId="0" borderId="8" xfId="0" applyNumberFormat="1" applyFont="1" applyBorder="1" applyAlignment="1">
      <alignment horizontal="distributed" vertical="center"/>
    </xf>
    <xf numFmtId="49" fontId="16" fillId="4" borderId="1" xfId="0" applyNumberFormat="1" applyFont="1" applyFill="1" applyBorder="1" applyAlignment="1">
      <alignment horizontal="center" vertical="center"/>
    </xf>
    <xf numFmtId="49" fontId="16" fillId="4" borderId="2" xfId="0" applyNumberFormat="1" applyFont="1" applyFill="1" applyBorder="1" applyAlignment="1">
      <alignment horizontal="center" vertical="center"/>
    </xf>
    <xf numFmtId="49" fontId="16" fillId="4" borderId="3" xfId="0" applyNumberFormat="1" applyFont="1" applyFill="1" applyBorder="1" applyAlignment="1">
      <alignment horizontal="center" vertical="center"/>
    </xf>
    <xf numFmtId="49" fontId="16" fillId="4" borderId="4" xfId="0" applyNumberFormat="1" applyFont="1" applyFill="1" applyBorder="1" applyAlignment="1">
      <alignment horizontal="center" vertical="center"/>
    </xf>
    <xf numFmtId="49" fontId="16" fillId="4" borderId="0" xfId="0" applyNumberFormat="1" applyFont="1" applyFill="1" applyAlignment="1">
      <alignment horizontal="center" vertical="center"/>
    </xf>
    <xf numFmtId="49" fontId="16" fillId="4" borderId="5" xfId="0" applyNumberFormat="1" applyFont="1" applyFill="1" applyBorder="1" applyAlignment="1">
      <alignment horizontal="center" vertical="center"/>
    </xf>
    <xf numFmtId="49" fontId="16" fillId="4" borderId="7" xfId="0" applyNumberFormat="1" applyFont="1" applyFill="1" applyBorder="1" applyAlignment="1">
      <alignment horizontal="center" vertical="center"/>
    </xf>
    <xf numFmtId="49" fontId="16" fillId="4" borderId="6" xfId="0" applyNumberFormat="1" applyFont="1" applyFill="1" applyBorder="1" applyAlignment="1">
      <alignment horizontal="center" vertical="center"/>
    </xf>
    <xf numFmtId="49" fontId="16" fillId="4" borderId="8" xfId="0" applyNumberFormat="1" applyFont="1" applyFill="1" applyBorder="1" applyAlignment="1">
      <alignment horizontal="center" vertical="center"/>
    </xf>
    <xf numFmtId="49" fontId="16" fillId="0" borderId="0" xfId="0" applyNumberFormat="1" applyFont="1" applyAlignment="1">
      <alignment horizontal="left" vertical="center"/>
    </xf>
    <xf numFmtId="49" fontId="19" fillId="0" borderId="12" xfId="4" applyNumberFormat="1" applyFont="1" applyBorder="1" applyAlignment="1" applyProtection="1">
      <alignment horizontal="center" vertical="center"/>
      <protection locked="0"/>
    </xf>
    <xf numFmtId="49" fontId="19" fillId="0" borderId="13" xfId="4" applyNumberFormat="1" applyFont="1" applyBorder="1" applyAlignment="1" applyProtection="1">
      <alignment horizontal="center" vertical="center"/>
      <protection locked="0"/>
    </xf>
    <xf numFmtId="49" fontId="16" fillId="0" borderId="9" xfId="0" applyNumberFormat="1" applyFont="1" applyBorder="1" applyAlignment="1">
      <alignment horizontal="distributed" vertical="center" wrapText="1"/>
    </xf>
    <xf numFmtId="49" fontId="16" fillId="0" borderId="9" xfId="0" applyNumberFormat="1" applyFont="1" applyBorder="1" applyAlignment="1">
      <alignment horizontal="distributed" vertical="center"/>
    </xf>
    <xf numFmtId="49" fontId="2" fillId="4" borderId="1" xfId="4" applyNumberFormat="1" applyFont="1" applyFill="1" applyBorder="1" applyAlignment="1" applyProtection="1">
      <alignment horizontal="center" vertical="center"/>
      <protection locked="0"/>
    </xf>
    <xf numFmtId="49" fontId="2" fillId="4" borderId="47" xfId="4" applyNumberFormat="1" applyFont="1" applyFill="1" applyBorder="1" applyAlignment="1" applyProtection="1">
      <alignment horizontal="center" vertical="center"/>
      <protection locked="0"/>
    </xf>
    <xf numFmtId="49" fontId="2" fillId="4" borderId="48" xfId="4" applyNumberFormat="1" applyFont="1" applyFill="1" applyBorder="1" applyAlignment="1" applyProtection="1">
      <alignment horizontal="center" vertical="center"/>
      <protection locked="0"/>
    </xf>
    <xf numFmtId="49" fontId="16" fillId="0" borderId="9" xfId="4" applyNumberFormat="1" applyFont="1" applyBorder="1" applyAlignment="1">
      <alignment horizontal="center" vertical="center"/>
    </xf>
    <xf numFmtId="49" fontId="16" fillId="0" borderId="1" xfId="0" applyNumberFormat="1" applyFont="1" applyBorder="1" applyAlignment="1">
      <alignment horizontal="distributed" vertical="center" indent="1"/>
    </xf>
    <xf numFmtId="49" fontId="16" fillId="0" borderId="2" xfId="0" applyNumberFormat="1" applyFont="1" applyBorder="1" applyAlignment="1">
      <alignment horizontal="distributed" vertical="center" indent="1"/>
    </xf>
    <xf numFmtId="49" fontId="16" fillId="0" borderId="3" xfId="0" applyNumberFormat="1" applyFont="1" applyBorder="1" applyAlignment="1">
      <alignment horizontal="distributed" vertical="center" indent="1"/>
    </xf>
    <xf numFmtId="49" fontId="16" fillId="0" borderId="4" xfId="0" applyNumberFormat="1" applyFont="1" applyBorder="1" applyAlignment="1">
      <alignment horizontal="distributed" vertical="center" indent="1"/>
    </xf>
    <xf numFmtId="49" fontId="16" fillId="0" borderId="0" xfId="0" applyNumberFormat="1" applyFont="1" applyAlignment="1">
      <alignment horizontal="distributed" vertical="center" indent="1"/>
    </xf>
    <xf numFmtId="49" fontId="16" fillId="0" borderId="5" xfId="0" applyNumberFormat="1" applyFont="1" applyBorder="1" applyAlignment="1">
      <alignment horizontal="distributed" vertical="center" indent="1"/>
    </xf>
    <xf numFmtId="49" fontId="16" fillId="0" borderId="7" xfId="0" applyNumberFormat="1" applyFont="1" applyBorder="1" applyAlignment="1">
      <alignment horizontal="distributed" vertical="center" indent="1"/>
    </xf>
    <xf numFmtId="49" fontId="16" fillId="0" borderId="6" xfId="0" applyNumberFormat="1" applyFont="1" applyBorder="1" applyAlignment="1">
      <alignment horizontal="distributed" vertical="center" indent="1"/>
    </xf>
    <xf numFmtId="49" fontId="16" fillId="0" borderId="8" xfId="0" applyNumberFormat="1" applyFont="1" applyBorder="1" applyAlignment="1">
      <alignment horizontal="distributed" vertical="center" indent="1"/>
    </xf>
    <xf numFmtId="49" fontId="16" fillId="0" borderId="1" xfId="0" applyNumberFormat="1" applyFont="1" applyBorder="1" applyAlignment="1">
      <alignment horizontal="distributed" vertical="center" indent="2"/>
    </xf>
    <xf numFmtId="49" fontId="16" fillId="0" borderId="2" xfId="0" applyNumberFormat="1" applyFont="1" applyBorder="1" applyAlignment="1">
      <alignment horizontal="distributed" vertical="center" indent="2"/>
    </xf>
    <xf numFmtId="49" fontId="16" fillId="0" borderId="3" xfId="0" applyNumberFormat="1" applyFont="1" applyBorder="1" applyAlignment="1">
      <alignment horizontal="distributed" vertical="center" indent="2"/>
    </xf>
    <xf numFmtId="49" fontId="16" fillId="0" borderId="4" xfId="0" applyNumberFormat="1" applyFont="1" applyBorder="1" applyAlignment="1">
      <alignment horizontal="distributed" vertical="center" indent="2"/>
    </xf>
    <xf numFmtId="49" fontId="16" fillId="0" borderId="0" xfId="0" applyNumberFormat="1" applyFont="1" applyAlignment="1">
      <alignment horizontal="distributed" vertical="center" indent="2"/>
    </xf>
    <xf numFmtId="49" fontId="16" fillId="0" borderId="5" xfId="0" applyNumberFormat="1" applyFont="1" applyBorder="1" applyAlignment="1">
      <alignment horizontal="distributed" vertical="center" indent="2"/>
    </xf>
    <xf numFmtId="49" fontId="16" fillId="0" borderId="7" xfId="0" applyNumberFormat="1" applyFont="1" applyBorder="1" applyAlignment="1">
      <alignment horizontal="distributed" vertical="center" indent="2"/>
    </xf>
    <xf numFmtId="49" fontId="16" fillId="0" borderId="6" xfId="0" applyNumberFormat="1" applyFont="1" applyBorder="1" applyAlignment="1">
      <alignment horizontal="distributed" vertical="center" indent="2"/>
    </xf>
    <xf numFmtId="49" fontId="16" fillId="0" borderId="8" xfId="0" applyNumberFormat="1" applyFont="1" applyBorder="1" applyAlignment="1">
      <alignment horizontal="distributed" vertical="center" indent="2"/>
    </xf>
    <xf numFmtId="49" fontId="16" fillId="0" borderId="1" xfId="0" applyNumberFormat="1" applyFont="1" applyBorder="1">
      <alignment vertical="center"/>
    </xf>
    <xf numFmtId="49" fontId="16" fillId="0" borderId="2" xfId="0" applyNumberFormat="1" applyFont="1" applyBorder="1">
      <alignment vertical="center"/>
    </xf>
    <xf numFmtId="49" fontId="16" fillId="0" borderId="4" xfId="0" applyNumberFormat="1" applyFont="1" applyBorder="1">
      <alignment vertical="center"/>
    </xf>
    <xf numFmtId="49" fontId="16" fillId="0" borderId="0" xfId="0" applyNumberFormat="1" applyFont="1">
      <alignment vertical="center"/>
    </xf>
    <xf numFmtId="49" fontId="16" fillId="0" borderId="7" xfId="0" applyNumberFormat="1" applyFont="1" applyBorder="1">
      <alignment vertical="center"/>
    </xf>
    <xf numFmtId="49" fontId="16" fillId="0" borderId="6" xfId="0" applyNumberFormat="1" applyFont="1" applyBorder="1">
      <alignment vertical="center"/>
    </xf>
    <xf numFmtId="49" fontId="16" fillId="0" borderId="1" xfId="4" applyNumberFormat="1" applyFont="1" applyBorder="1" applyAlignment="1">
      <alignment horizontal="distributed" vertical="center"/>
    </xf>
    <xf numFmtId="49" fontId="16" fillId="0" borderId="2" xfId="4" applyNumberFormat="1" applyFont="1" applyBorder="1" applyAlignment="1">
      <alignment horizontal="distributed" vertical="center"/>
    </xf>
    <xf numFmtId="49" fontId="16" fillId="0" borderId="4" xfId="4" applyNumberFormat="1" applyFont="1" applyBorder="1" applyAlignment="1">
      <alignment horizontal="distributed" vertical="center"/>
    </xf>
    <xf numFmtId="49" fontId="23" fillId="0" borderId="9" xfId="4" applyNumberFormat="1" applyFont="1" applyBorder="1" applyAlignment="1">
      <alignment horizontal="center" vertical="center"/>
    </xf>
    <xf numFmtId="49" fontId="2" fillId="4" borderId="9" xfId="4" applyNumberFormat="1" applyFont="1" applyFill="1" applyBorder="1" applyAlignment="1" applyProtection="1">
      <alignment horizontal="left" vertical="center"/>
      <protection locked="0"/>
    </xf>
    <xf numFmtId="49" fontId="30" fillId="0" borderId="8" xfId="4" applyNumberFormat="1" applyFont="1" applyBorder="1" applyAlignment="1">
      <alignment horizontal="left" vertical="center" wrapText="1"/>
    </xf>
    <xf numFmtId="49" fontId="16" fillId="4" borderId="1" xfId="4" applyNumberFormat="1" applyFont="1" applyFill="1" applyBorder="1" applyAlignment="1">
      <alignment horizontal="center" vertical="center"/>
    </xf>
    <xf numFmtId="49" fontId="16" fillId="4" borderId="2" xfId="4" applyNumberFormat="1" applyFont="1" applyFill="1" applyBorder="1" applyAlignment="1">
      <alignment horizontal="center" vertical="center"/>
    </xf>
    <xf numFmtId="49" fontId="16" fillId="4" borderId="3" xfId="4" applyNumberFormat="1" applyFont="1" applyFill="1" applyBorder="1" applyAlignment="1">
      <alignment horizontal="center" vertical="center"/>
    </xf>
    <xf numFmtId="49" fontId="16" fillId="4" borderId="7" xfId="4" applyNumberFormat="1" applyFont="1" applyFill="1" applyBorder="1" applyAlignment="1">
      <alignment horizontal="center" vertical="center"/>
    </xf>
    <xf numFmtId="49" fontId="16" fillId="4" borderId="6" xfId="4" applyNumberFormat="1" applyFont="1" applyFill="1" applyBorder="1" applyAlignment="1">
      <alignment horizontal="center" vertical="center"/>
    </xf>
    <xf numFmtId="49" fontId="16" fillId="4" borderId="8" xfId="4" applyNumberFormat="1" applyFont="1" applyFill="1" applyBorder="1" applyAlignment="1">
      <alignment horizontal="center" vertical="center"/>
    </xf>
    <xf numFmtId="49" fontId="2" fillId="0" borderId="14" xfId="4" applyNumberFormat="1" applyFont="1" applyBorder="1" applyAlignment="1" applyProtection="1">
      <alignment horizontal="left" vertical="center"/>
      <protection locked="0"/>
    </xf>
    <xf numFmtId="49" fontId="23" fillId="0" borderId="14" xfId="4" applyNumberFormat="1" applyFont="1" applyBorder="1" applyAlignment="1">
      <alignment horizontal="center" vertical="center"/>
    </xf>
    <xf numFmtId="49" fontId="16" fillId="0" borderId="14" xfId="4" applyNumberFormat="1" applyFont="1" applyBorder="1" applyAlignment="1">
      <alignment horizontal="center" vertical="center" wrapText="1"/>
    </xf>
    <xf numFmtId="49" fontId="16" fillId="0" borderId="11" xfId="0" applyNumberFormat="1" applyFont="1" applyBorder="1">
      <alignment vertical="center"/>
    </xf>
    <xf numFmtId="49" fontId="16" fillId="0" borderId="12" xfId="0" applyNumberFormat="1" applyFont="1" applyBorder="1">
      <alignment vertical="center"/>
    </xf>
    <xf numFmtId="49" fontId="16" fillId="0" borderId="13" xfId="0" applyNumberFormat="1" applyFont="1" applyBorder="1">
      <alignment vertical="center"/>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xf>
    <xf numFmtId="49" fontId="16" fillId="0" borderId="0" xfId="4" applyNumberFormat="1" applyFont="1" applyAlignment="1">
      <alignment horizontal="left" vertical="center"/>
    </xf>
    <xf numFmtId="49" fontId="16" fillId="0" borderId="5" xfId="4" applyNumberFormat="1" applyFont="1" applyBorder="1" applyAlignment="1">
      <alignment horizontal="left" vertical="center"/>
    </xf>
    <xf numFmtId="49" fontId="16" fillId="0" borderId="13" xfId="4" applyNumberFormat="1" applyFont="1" applyBorder="1" applyAlignment="1">
      <alignment horizontal="center" vertical="center" wrapText="1"/>
    </xf>
    <xf numFmtId="49" fontId="16" fillId="0" borderId="12" xfId="4" applyNumberFormat="1" applyFont="1" applyBorder="1" applyAlignment="1">
      <alignment horizontal="left" vertical="center" wrapText="1"/>
    </xf>
    <xf numFmtId="49" fontId="23" fillId="4" borderId="11" xfId="4" applyNumberFormat="1" applyFont="1" applyFill="1" applyBorder="1" applyAlignment="1">
      <alignment horizontal="center"/>
    </xf>
    <xf numFmtId="49" fontId="23" fillId="4" borderId="12" xfId="4" applyNumberFormat="1" applyFont="1" applyFill="1" applyBorder="1" applyAlignment="1">
      <alignment horizontal="center"/>
    </xf>
    <xf numFmtId="49" fontId="23" fillId="4" borderId="13" xfId="4" applyNumberFormat="1" applyFont="1" applyFill="1" applyBorder="1" applyAlignment="1">
      <alignment horizontal="center"/>
    </xf>
    <xf numFmtId="49" fontId="23" fillId="0" borderId="11" xfId="4" applyNumberFormat="1" applyFont="1" applyBorder="1" applyAlignment="1">
      <alignment horizontal="center"/>
    </xf>
    <xf numFmtId="49" fontId="23" fillId="0" borderId="12" xfId="4" applyNumberFormat="1" applyFont="1" applyBorder="1" applyAlignment="1">
      <alignment horizontal="center"/>
    </xf>
    <xf numFmtId="49" fontId="23" fillId="0" borderId="13" xfId="4" applyNumberFormat="1" applyFont="1" applyBorder="1" applyAlignment="1">
      <alignment horizontal="center"/>
    </xf>
    <xf numFmtId="49" fontId="23" fillId="0" borderId="11" xfId="4" applyNumberFormat="1" applyFont="1" applyBorder="1"/>
    <xf numFmtId="49" fontId="23" fillId="0" borderId="12" xfId="4" applyNumberFormat="1" applyFont="1" applyBorder="1"/>
    <xf numFmtId="49" fontId="23" fillId="0" borderId="13" xfId="4" applyNumberFormat="1" applyFont="1" applyBorder="1"/>
    <xf numFmtId="49" fontId="16" fillId="4" borderId="11" xfId="4" applyNumberFormat="1" applyFont="1" applyFill="1" applyBorder="1" applyAlignment="1">
      <alignment horizontal="center" vertical="center"/>
    </xf>
    <xf numFmtId="49" fontId="16" fillId="4" borderId="12" xfId="4" applyNumberFormat="1" applyFont="1" applyFill="1" applyBorder="1" applyAlignment="1">
      <alignment horizontal="center" vertical="center"/>
    </xf>
    <xf numFmtId="49" fontId="16" fillId="4" borderId="13" xfId="4" applyNumberFormat="1" applyFont="1" applyFill="1" applyBorder="1" applyAlignment="1">
      <alignment horizontal="center" vertical="center"/>
    </xf>
    <xf numFmtId="49" fontId="28" fillId="4" borderId="6" xfId="0" applyNumberFormat="1" applyFont="1" applyFill="1" applyBorder="1" applyAlignment="1">
      <alignment horizontal="left" vertical="center"/>
    </xf>
    <xf numFmtId="49" fontId="10" fillId="0" borderId="0" xfId="0" applyNumberFormat="1" applyFont="1" applyAlignment="1">
      <alignment horizontal="left" vertical="top" wrapText="1"/>
    </xf>
    <xf numFmtId="49" fontId="16" fillId="8" borderId="11" xfId="4" applyNumberFormat="1" applyFont="1" applyFill="1" applyBorder="1" applyAlignment="1">
      <alignment horizontal="center" vertical="center" wrapText="1"/>
    </xf>
    <xf numFmtId="49" fontId="16" fillId="8" borderId="12" xfId="4" applyNumberFormat="1" applyFont="1" applyFill="1" applyBorder="1" applyAlignment="1">
      <alignment horizontal="center" vertical="center" wrapText="1"/>
    </xf>
    <xf numFmtId="49" fontId="19" fillId="0" borderId="9" xfId="0" applyNumberFormat="1" applyFont="1" applyBorder="1" applyAlignment="1">
      <alignment horizontal="left" vertical="center" wrapText="1"/>
    </xf>
    <xf numFmtId="49" fontId="16" fillId="4" borderId="9" xfId="0" applyNumberFormat="1" applyFont="1" applyFill="1" applyBorder="1">
      <alignment vertical="center"/>
    </xf>
    <xf numFmtId="49" fontId="2" fillId="4" borderId="7" xfId="4" applyNumberFormat="1" applyFont="1" applyFill="1" applyBorder="1" applyAlignment="1" applyProtection="1">
      <alignment horizontal="center" vertical="center"/>
      <protection locked="0"/>
    </xf>
    <xf numFmtId="49" fontId="2" fillId="4" borderId="19" xfId="4" applyNumberFormat="1" applyFont="1" applyFill="1" applyBorder="1" applyAlignment="1" applyProtection="1">
      <alignment horizontal="center" vertical="center"/>
      <protection locked="0"/>
    </xf>
    <xf numFmtId="49" fontId="2" fillId="4" borderId="2" xfId="4" applyNumberFormat="1" applyFont="1" applyFill="1" applyBorder="1" applyAlignment="1" applyProtection="1">
      <alignment horizontal="center" vertical="center"/>
      <protection locked="0"/>
    </xf>
    <xf numFmtId="49" fontId="2" fillId="4" borderId="3" xfId="4" applyNumberFormat="1" applyFont="1" applyFill="1" applyBorder="1" applyAlignment="1" applyProtection="1">
      <alignment horizontal="center" vertical="center"/>
      <protection locked="0"/>
    </xf>
    <xf numFmtId="49" fontId="2" fillId="4" borderId="20" xfId="4" applyNumberFormat="1" applyFont="1" applyFill="1" applyBorder="1" applyAlignment="1" applyProtection="1">
      <alignment horizontal="center" vertical="center"/>
      <protection locked="0"/>
    </xf>
    <xf numFmtId="49" fontId="16" fillId="0" borderId="18" xfId="4" applyNumberFormat="1" applyFont="1" applyBorder="1" applyAlignment="1">
      <alignment horizontal="center" vertical="center"/>
    </xf>
    <xf numFmtId="49" fontId="19" fillId="0" borderId="11" xfId="4" applyNumberFormat="1" applyFont="1" applyBorder="1" applyAlignment="1" applyProtection="1">
      <alignment horizontal="center" vertical="center"/>
      <protection locked="0"/>
    </xf>
    <xf numFmtId="49" fontId="19" fillId="4" borderId="11" xfId="4" applyNumberFormat="1" applyFont="1" applyFill="1" applyBorder="1" applyAlignment="1" applyProtection="1">
      <alignment horizontal="center" vertical="center"/>
      <protection locked="0"/>
    </xf>
    <xf numFmtId="49" fontId="19" fillId="4" borderId="12" xfId="4" applyNumberFormat="1" applyFont="1" applyFill="1" applyBorder="1" applyAlignment="1" applyProtection="1">
      <alignment horizontal="center" vertical="center"/>
      <protection locked="0"/>
    </xf>
    <xf numFmtId="49" fontId="16" fillId="8" borderId="13" xfId="4" applyNumberFormat="1" applyFont="1" applyFill="1" applyBorder="1" applyAlignment="1">
      <alignment horizontal="center" vertical="center" wrapText="1"/>
    </xf>
    <xf numFmtId="49" fontId="16" fillId="0" borderId="10" xfId="0" applyNumberFormat="1" applyFont="1" applyBorder="1" applyAlignment="1">
      <alignment horizontal="distributed" vertical="center"/>
    </xf>
    <xf numFmtId="49" fontId="16" fillId="0" borderId="9" xfId="0" applyNumberFormat="1" applyFont="1" applyBorder="1" applyAlignment="1">
      <alignment horizontal="center" vertical="center" textRotation="255"/>
    </xf>
    <xf numFmtId="49" fontId="16" fillId="4" borderId="9" xfId="0" applyNumberFormat="1" applyFont="1" applyFill="1" applyBorder="1" applyAlignment="1">
      <alignment horizontal="left" vertical="center"/>
    </xf>
    <xf numFmtId="49" fontId="16" fillId="0" borderId="9" xfId="0" applyNumberFormat="1" applyFont="1" applyBorder="1" applyAlignment="1">
      <alignment horizontal="left" vertical="center" wrapText="1"/>
    </xf>
    <xf numFmtId="49" fontId="16" fillId="0" borderId="1" xfId="4" applyNumberFormat="1" applyFont="1" applyBorder="1" applyAlignment="1">
      <alignment horizontal="left" vertical="center"/>
    </xf>
    <xf numFmtId="49" fontId="16" fillId="0" borderId="2" xfId="4" applyNumberFormat="1" applyFont="1" applyBorder="1" applyAlignment="1">
      <alignment horizontal="left" vertical="center"/>
    </xf>
    <xf numFmtId="49" fontId="16" fillId="0" borderId="3" xfId="4" applyNumberFormat="1" applyFont="1" applyBorder="1" applyAlignment="1">
      <alignment horizontal="left" vertical="center"/>
    </xf>
    <xf numFmtId="49" fontId="2" fillId="0" borderId="1" xfId="4" applyNumberFormat="1" applyFont="1" applyBorder="1" applyAlignment="1" applyProtection="1">
      <alignment horizontal="center" vertical="center"/>
      <protection locked="0"/>
    </xf>
    <xf numFmtId="49" fontId="2" fillId="0" borderId="2" xfId="4" applyNumberFormat="1" applyFont="1" applyBorder="1" applyAlignment="1" applyProtection="1">
      <alignment horizontal="center" vertical="center"/>
      <protection locked="0"/>
    </xf>
    <xf numFmtId="49" fontId="2" fillId="0" borderId="3" xfId="4" applyNumberFormat="1" applyFont="1" applyBorder="1" applyAlignment="1" applyProtection="1">
      <alignment horizontal="center" vertical="center"/>
      <protection locked="0"/>
    </xf>
    <xf numFmtId="49" fontId="17" fillId="0" borderId="0" xfId="0" applyNumberFormat="1" applyFont="1" applyAlignment="1">
      <alignment horizontal="center" vertical="center"/>
    </xf>
    <xf numFmtId="49" fontId="16" fillId="4" borderId="1" xfId="0" applyNumberFormat="1" applyFont="1" applyFill="1" applyBorder="1" applyAlignment="1">
      <alignment horizontal="left" vertical="center"/>
    </xf>
    <xf numFmtId="49" fontId="16" fillId="4" borderId="2" xfId="0" applyNumberFormat="1" applyFont="1" applyFill="1" applyBorder="1" applyAlignment="1">
      <alignment horizontal="left" vertical="center"/>
    </xf>
    <xf numFmtId="49" fontId="16" fillId="4" borderId="3" xfId="0" applyNumberFormat="1" applyFont="1" applyFill="1" applyBorder="1" applyAlignment="1">
      <alignment horizontal="left" vertical="center"/>
    </xf>
    <xf numFmtId="49" fontId="16" fillId="4" borderId="7" xfId="0" applyNumberFormat="1" applyFont="1" applyFill="1" applyBorder="1" applyAlignment="1">
      <alignment horizontal="left" vertical="center"/>
    </xf>
    <xf numFmtId="49" fontId="16" fillId="4" borderId="6" xfId="0" applyNumberFormat="1" applyFont="1" applyFill="1" applyBorder="1" applyAlignment="1">
      <alignment horizontal="left" vertical="center"/>
    </xf>
    <xf numFmtId="49" fontId="16" fillId="4" borderId="8" xfId="0" applyNumberFormat="1" applyFont="1" applyFill="1" applyBorder="1" applyAlignment="1">
      <alignment horizontal="left" vertical="center"/>
    </xf>
    <xf numFmtId="49" fontId="16" fillId="0" borderId="14" xfId="0" applyNumberFormat="1" applyFont="1" applyBorder="1" applyAlignment="1">
      <alignment horizontal="left" vertical="center" wrapText="1"/>
    </xf>
    <xf numFmtId="49" fontId="16" fillId="8" borderId="11" xfId="0" applyNumberFormat="1" applyFont="1" applyFill="1" applyBorder="1">
      <alignment vertical="center"/>
    </xf>
    <xf numFmtId="49" fontId="16" fillId="8" borderId="13" xfId="0" applyNumberFormat="1" applyFont="1" applyFill="1" applyBorder="1">
      <alignment vertical="center"/>
    </xf>
    <xf numFmtId="49" fontId="16" fillId="0" borderId="11" xfId="0" applyNumberFormat="1" applyFont="1" applyBorder="1" applyAlignment="1">
      <alignment horizontal="distributed" vertical="center"/>
    </xf>
    <xf numFmtId="49" fontId="16" fillId="0" borderId="12" xfId="0" applyNumberFormat="1" applyFont="1" applyBorder="1" applyAlignment="1">
      <alignment horizontal="distributed" vertical="center"/>
    </xf>
    <xf numFmtId="49" fontId="16" fillId="0" borderId="13" xfId="0" applyNumberFormat="1" applyFont="1" applyBorder="1" applyAlignment="1">
      <alignment horizontal="distributed" vertical="center"/>
    </xf>
    <xf numFmtId="49" fontId="16" fillId="0" borderId="9" xfId="0" applyNumberFormat="1" applyFont="1" applyBorder="1" applyAlignment="1">
      <alignment horizontal="center" vertical="center" wrapText="1"/>
    </xf>
    <xf numFmtId="49" fontId="2" fillId="0" borderId="14" xfId="4" applyNumberFormat="1" applyFont="1" applyBorder="1" applyAlignment="1" applyProtection="1">
      <alignment horizontal="center" vertical="center"/>
      <protection locked="0"/>
    </xf>
    <xf numFmtId="49" fontId="16" fillId="0" borderId="0" xfId="0" applyNumberFormat="1" applyFont="1" applyAlignment="1">
      <alignment horizontal="right" vertical="center"/>
    </xf>
  </cellXfs>
  <cellStyles count="6">
    <cellStyle name="桁区切り" xfId="5" builtinId="6"/>
    <cellStyle name="標準" xfId="0" builtinId="0"/>
    <cellStyle name="標準 11" xfId="3" xr:uid="{4A3B1980-5423-436D-8D84-DB1FA5488FD9}"/>
    <cellStyle name="標準 2" xfId="4" xr:uid="{12CC060C-D38E-44B0-8BFD-5E74C49F4D9D}"/>
    <cellStyle name="標準 3 2" xfId="2" xr:uid="{00000000-0005-0000-0000-000002000000}"/>
    <cellStyle name="標準_Book1" xfId="1" xr:uid="{00000000-0005-0000-0000-000003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3</xdr:col>
      <xdr:colOff>60325</xdr:colOff>
      <xdr:row>166</xdr:row>
      <xdr:rowOff>175259</xdr:rowOff>
    </xdr:from>
    <xdr:to>
      <xdr:col>9</xdr:col>
      <xdr:colOff>141605</xdr:colOff>
      <xdr:row>168</xdr:row>
      <xdr:rowOff>78740</xdr:rowOff>
    </xdr:to>
    <xdr:grpSp>
      <xdr:nvGrpSpPr>
        <xdr:cNvPr id="2" name="Group 4">
          <a:extLst>
            <a:ext uri="{FF2B5EF4-FFF2-40B4-BE49-F238E27FC236}">
              <a16:creationId xmlns:a16="http://schemas.microsoft.com/office/drawing/2014/main" id="{7AADE556-1FF0-485D-A941-CF0A60B5EE19}"/>
            </a:ext>
          </a:extLst>
        </xdr:cNvPr>
        <xdr:cNvGrpSpPr>
          <a:grpSpLocks/>
        </xdr:cNvGrpSpPr>
      </xdr:nvGrpSpPr>
      <xdr:grpSpPr bwMode="auto">
        <a:xfrm>
          <a:off x="663575" y="16637634"/>
          <a:ext cx="1281430" cy="338456"/>
          <a:chOff x="7320" y="9123"/>
          <a:chExt cx="2001" cy="480"/>
        </a:xfrm>
      </xdr:grpSpPr>
      <xdr:sp macro="" textlink="">
        <xdr:nvSpPr>
          <xdr:cNvPr id="3" name="AutoShape 6">
            <a:extLst>
              <a:ext uri="{FF2B5EF4-FFF2-40B4-BE49-F238E27FC236}">
                <a16:creationId xmlns:a16="http://schemas.microsoft.com/office/drawing/2014/main" id="{FD6A162F-24BF-6157-8F30-9362F15F447A}"/>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AE5455FE-C41C-A11F-95F9-03AC3152237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53975</xdr:colOff>
      <xdr:row>171</xdr:row>
      <xdr:rowOff>55880</xdr:rowOff>
    </xdr:from>
    <xdr:to>
      <xdr:col>9</xdr:col>
      <xdr:colOff>134620</xdr:colOff>
      <xdr:row>172</xdr:row>
      <xdr:rowOff>177800</xdr:rowOff>
    </xdr:to>
    <xdr:grpSp>
      <xdr:nvGrpSpPr>
        <xdr:cNvPr id="5" name="Group 4">
          <a:extLst>
            <a:ext uri="{FF2B5EF4-FFF2-40B4-BE49-F238E27FC236}">
              <a16:creationId xmlns:a16="http://schemas.microsoft.com/office/drawing/2014/main" id="{68FC3CA4-D2D1-4E66-9084-0D5721B4FDBB}"/>
            </a:ext>
          </a:extLst>
        </xdr:cNvPr>
        <xdr:cNvGrpSpPr>
          <a:grpSpLocks/>
        </xdr:cNvGrpSpPr>
      </xdr:nvGrpSpPr>
      <xdr:grpSpPr bwMode="auto">
        <a:xfrm>
          <a:off x="654050" y="17496155"/>
          <a:ext cx="1280795" cy="401320"/>
          <a:chOff x="7320" y="9123"/>
          <a:chExt cx="2001" cy="480"/>
        </a:xfrm>
      </xdr:grpSpPr>
      <xdr:sp macro="" textlink="">
        <xdr:nvSpPr>
          <xdr:cNvPr id="6" name="AutoShape 6">
            <a:extLst>
              <a:ext uri="{FF2B5EF4-FFF2-40B4-BE49-F238E27FC236}">
                <a16:creationId xmlns:a16="http://schemas.microsoft.com/office/drawing/2014/main" id="{49DD60EC-DB4B-C2C8-B6D3-EA66B681771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920AE4A0-8FAC-BC93-3C77-EB79F3F4BC2F}"/>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63500</xdr:colOff>
      <xdr:row>29</xdr:row>
      <xdr:rowOff>149859</xdr:rowOff>
    </xdr:from>
    <xdr:to>
      <xdr:col>10</xdr:col>
      <xdr:colOff>144780</xdr:colOff>
      <xdr:row>31</xdr:row>
      <xdr:rowOff>78740</xdr:rowOff>
    </xdr:to>
    <xdr:grpSp>
      <xdr:nvGrpSpPr>
        <xdr:cNvPr id="2" name="Group 4">
          <a:extLst>
            <a:ext uri="{FF2B5EF4-FFF2-40B4-BE49-F238E27FC236}">
              <a16:creationId xmlns:a16="http://schemas.microsoft.com/office/drawing/2014/main" id="{3AE900CE-FE29-4164-87F4-7AB9DC8113AE}"/>
            </a:ext>
          </a:extLst>
        </xdr:cNvPr>
        <xdr:cNvGrpSpPr>
          <a:grpSpLocks/>
        </xdr:cNvGrpSpPr>
      </xdr:nvGrpSpPr>
      <xdr:grpSpPr bwMode="auto">
        <a:xfrm>
          <a:off x="866775" y="4255134"/>
          <a:ext cx="1503680" cy="233681"/>
          <a:chOff x="7320" y="9123"/>
          <a:chExt cx="2001" cy="480"/>
        </a:xfrm>
      </xdr:grpSpPr>
      <xdr:sp macro="" textlink="">
        <xdr:nvSpPr>
          <xdr:cNvPr id="3" name="AutoShape 6">
            <a:extLst>
              <a:ext uri="{FF2B5EF4-FFF2-40B4-BE49-F238E27FC236}">
                <a16:creationId xmlns:a16="http://schemas.microsoft.com/office/drawing/2014/main" id="{DC86E1CB-AE16-8327-1DDF-AE03BC3C1B72}"/>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EC380731-3684-550F-2611-A911118FBD5A}"/>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63500</xdr:colOff>
      <xdr:row>34</xdr:row>
      <xdr:rowOff>133351</xdr:rowOff>
    </xdr:from>
    <xdr:to>
      <xdr:col>10</xdr:col>
      <xdr:colOff>144780</xdr:colOff>
      <xdr:row>35</xdr:row>
      <xdr:rowOff>167641</xdr:rowOff>
    </xdr:to>
    <xdr:grpSp>
      <xdr:nvGrpSpPr>
        <xdr:cNvPr id="11" name="Group 4">
          <a:extLst>
            <a:ext uri="{FF2B5EF4-FFF2-40B4-BE49-F238E27FC236}">
              <a16:creationId xmlns:a16="http://schemas.microsoft.com/office/drawing/2014/main" id="{EA23AF2A-6BAA-461F-AD40-08D4DFC9E055}"/>
            </a:ext>
          </a:extLst>
        </xdr:cNvPr>
        <xdr:cNvGrpSpPr>
          <a:grpSpLocks/>
        </xdr:cNvGrpSpPr>
      </xdr:nvGrpSpPr>
      <xdr:grpSpPr bwMode="auto">
        <a:xfrm>
          <a:off x="866775" y="5000626"/>
          <a:ext cx="1503680" cy="307340"/>
          <a:chOff x="7320" y="9123"/>
          <a:chExt cx="2001" cy="480"/>
        </a:xfrm>
      </xdr:grpSpPr>
      <xdr:sp macro="" textlink="">
        <xdr:nvSpPr>
          <xdr:cNvPr id="12" name="AutoShape 6">
            <a:extLst>
              <a:ext uri="{FF2B5EF4-FFF2-40B4-BE49-F238E27FC236}">
                <a16:creationId xmlns:a16="http://schemas.microsoft.com/office/drawing/2014/main" id="{A0C5DB41-0F87-577F-B8D0-E5625C5CF44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5">
            <a:extLst>
              <a:ext uri="{FF2B5EF4-FFF2-40B4-BE49-F238E27FC236}">
                <a16:creationId xmlns:a16="http://schemas.microsoft.com/office/drawing/2014/main" id="{2635406E-FE5E-9383-7A21-C6C19037CBC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66675</xdr:colOff>
      <xdr:row>29</xdr:row>
      <xdr:rowOff>149859</xdr:rowOff>
    </xdr:from>
    <xdr:to>
      <xdr:col>10</xdr:col>
      <xdr:colOff>141605</xdr:colOff>
      <xdr:row>31</xdr:row>
      <xdr:rowOff>78740</xdr:rowOff>
    </xdr:to>
    <xdr:grpSp>
      <xdr:nvGrpSpPr>
        <xdr:cNvPr id="2" name="Group 4">
          <a:extLst>
            <a:ext uri="{FF2B5EF4-FFF2-40B4-BE49-F238E27FC236}">
              <a16:creationId xmlns:a16="http://schemas.microsoft.com/office/drawing/2014/main" id="{F5C55B3A-99A7-4691-A355-B3331752B740}"/>
            </a:ext>
          </a:extLst>
        </xdr:cNvPr>
        <xdr:cNvGrpSpPr>
          <a:grpSpLocks/>
        </xdr:cNvGrpSpPr>
      </xdr:nvGrpSpPr>
      <xdr:grpSpPr bwMode="auto">
        <a:xfrm>
          <a:off x="863600" y="4255134"/>
          <a:ext cx="1510030" cy="233681"/>
          <a:chOff x="7320" y="9123"/>
          <a:chExt cx="2001" cy="480"/>
        </a:xfrm>
      </xdr:grpSpPr>
      <xdr:sp macro="" textlink="">
        <xdr:nvSpPr>
          <xdr:cNvPr id="3" name="AutoShape 6">
            <a:extLst>
              <a:ext uri="{FF2B5EF4-FFF2-40B4-BE49-F238E27FC236}">
                <a16:creationId xmlns:a16="http://schemas.microsoft.com/office/drawing/2014/main" id="{2DD281B4-8E14-F76E-5062-C1A76886FAA8}"/>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B57E546C-AB8D-333C-48DB-08836014EC2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34</xdr:row>
      <xdr:rowOff>29605</xdr:rowOff>
    </xdr:from>
    <xdr:to>
      <xdr:col>10</xdr:col>
      <xdr:colOff>122621</xdr:colOff>
      <xdr:row>35</xdr:row>
      <xdr:rowOff>122621</xdr:rowOff>
    </xdr:to>
    <xdr:grpSp>
      <xdr:nvGrpSpPr>
        <xdr:cNvPr id="5" name="Group 4">
          <a:extLst>
            <a:ext uri="{FF2B5EF4-FFF2-40B4-BE49-F238E27FC236}">
              <a16:creationId xmlns:a16="http://schemas.microsoft.com/office/drawing/2014/main" id="{AE3D9C6A-7971-4D48-8D14-26686D41B62C}"/>
            </a:ext>
          </a:extLst>
        </xdr:cNvPr>
        <xdr:cNvGrpSpPr>
          <a:grpSpLocks/>
        </xdr:cNvGrpSpPr>
      </xdr:nvGrpSpPr>
      <xdr:grpSpPr bwMode="auto">
        <a:xfrm>
          <a:off x="883526" y="4893705"/>
          <a:ext cx="1471120" cy="375591"/>
          <a:chOff x="7320" y="9123"/>
          <a:chExt cx="2001" cy="480"/>
        </a:xfrm>
      </xdr:grpSpPr>
      <xdr:sp macro="" textlink="">
        <xdr:nvSpPr>
          <xdr:cNvPr id="6" name="AutoShape 6">
            <a:extLst>
              <a:ext uri="{FF2B5EF4-FFF2-40B4-BE49-F238E27FC236}">
                <a16:creationId xmlns:a16="http://schemas.microsoft.com/office/drawing/2014/main" id="{AC4FC4D2-0EB5-E621-5746-31610447F549}"/>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EECBA5A2-D7E3-5DEA-3FA9-585AB6D9CB0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63500</xdr:colOff>
      <xdr:row>29</xdr:row>
      <xdr:rowOff>149859</xdr:rowOff>
    </xdr:from>
    <xdr:to>
      <xdr:col>10</xdr:col>
      <xdr:colOff>144780</xdr:colOff>
      <xdr:row>31</xdr:row>
      <xdr:rowOff>78740</xdr:rowOff>
    </xdr:to>
    <xdr:grpSp>
      <xdr:nvGrpSpPr>
        <xdr:cNvPr id="2" name="Group 4">
          <a:extLst>
            <a:ext uri="{FF2B5EF4-FFF2-40B4-BE49-F238E27FC236}">
              <a16:creationId xmlns:a16="http://schemas.microsoft.com/office/drawing/2014/main" id="{9C5B8981-1720-46A8-A52B-804C6F91C5F3}"/>
            </a:ext>
          </a:extLst>
        </xdr:cNvPr>
        <xdr:cNvGrpSpPr>
          <a:grpSpLocks/>
        </xdr:cNvGrpSpPr>
      </xdr:nvGrpSpPr>
      <xdr:grpSpPr bwMode="auto">
        <a:xfrm>
          <a:off x="866775" y="4255134"/>
          <a:ext cx="1503680" cy="233681"/>
          <a:chOff x="7320" y="9123"/>
          <a:chExt cx="2001" cy="480"/>
        </a:xfrm>
      </xdr:grpSpPr>
      <xdr:sp macro="" textlink="">
        <xdr:nvSpPr>
          <xdr:cNvPr id="3" name="AutoShape 6">
            <a:extLst>
              <a:ext uri="{FF2B5EF4-FFF2-40B4-BE49-F238E27FC236}">
                <a16:creationId xmlns:a16="http://schemas.microsoft.com/office/drawing/2014/main" id="{01E9104E-BE89-BD95-BDC7-C26434E8081E}"/>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9C290C49-8542-44DB-6587-D2DB1D1DB202}"/>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34</xdr:row>
      <xdr:rowOff>108980</xdr:rowOff>
    </xdr:from>
    <xdr:to>
      <xdr:col>10</xdr:col>
      <xdr:colOff>125796</xdr:colOff>
      <xdr:row>35</xdr:row>
      <xdr:rowOff>208346</xdr:rowOff>
    </xdr:to>
    <xdr:grpSp>
      <xdr:nvGrpSpPr>
        <xdr:cNvPr id="5" name="Group 4">
          <a:extLst>
            <a:ext uri="{FF2B5EF4-FFF2-40B4-BE49-F238E27FC236}">
              <a16:creationId xmlns:a16="http://schemas.microsoft.com/office/drawing/2014/main" id="{E12727EE-27B3-46C5-816F-81C8D81AA5D9}"/>
            </a:ext>
          </a:extLst>
        </xdr:cNvPr>
        <xdr:cNvGrpSpPr>
          <a:grpSpLocks/>
        </xdr:cNvGrpSpPr>
      </xdr:nvGrpSpPr>
      <xdr:grpSpPr bwMode="auto">
        <a:xfrm>
          <a:off x="886701" y="4973080"/>
          <a:ext cx="1464770" cy="378766"/>
          <a:chOff x="7320" y="9123"/>
          <a:chExt cx="2001" cy="480"/>
        </a:xfrm>
      </xdr:grpSpPr>
      <xdr:sp macro="" textlink="">
        <xdr:nvSpPr>
          <xdr:cNvPr id="6" name="AutoShape 6">
            <a:extLst>
              <a:ext uri="{FF2B5EF4-FFF2-40B4-BE49-F238E27FC236}">
                <a16:creationId xmlns:a16="http://schemas.microsoft.com/office/drawing/2014/main" id="{3F2EA807-69ED-964A-1F3F-A9D46DCFDEB6}"/>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48F8536F-5D9B-C955-AE70-63355AEAF8B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63500</xdr:colOff>
      <xdr:row>36</xdr:row>
      <xdr:rowOff>149859</xdr:rowOff>
    </xdr:from>
    <xdr:to>
      <xdr:col>10</xdr:col>
      <xdr:colOff>144780</xdr:colOff>
      <xdr:row>38</xdr:row>
      <xdr:rowOff>78740</xdr:rowOff>
    </xdr:to>
    <xdr:grpSp>
      <xdr:nvGrpSpPr>
        <xdr:cNvPr id="2" name="Group 4">
          <a:extLst>
            <a:ext uri="{FF2B5EF4-FFF2-40B4-BE49-F238E27FC236}">
              <a16:creationId xmlns:a16="http://schemas.microsoft.com/office/drawing/2014/main" id="{FA9A1DD6-9C0B-4F84-A598-56D56A6BFEBA}"/>
            </a:ext>
          </a:extLst>
        </xdr:cNvPr>
        <xdr:cNvGrpSpPr>
          <a:grpSpLocks/>
        </xdr:cNvGrpSpPr>
      </xdr:nvGrpSpPr>
      <xdr:grpSpPr bwMode="auto">
        <a:xfrm>
          <a:off x="857250" y="5426709"/>
          <a:ext cx="1446530" cy="233681"/>
          <a:chOff x="7320" y="9123"/>
          <a:chExt cx="2001" cy="480"/>
        </a:xfrm>
      </xdr:grpSpPr>
      <xdr:sp macro="" textlink="">
        <xdr:nvSpPr>
          <xdr:cNvPr id="3" name="AutoShape 6">
            <a:extLst>
              <a:ext uri="{FF2B5EF4-FFF2-40B4-BE49-F238E27FC236}">
                <a16:creationId xmlns:a16="http://schemas.microsoft.com/office/drawing/2014/main" id="{10002DF0-487F-2402-615A-8BEC9807F10D}"/>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DF4A287B-E5F9-55CF-55E3-3ACC4B2123B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41</xdr:row>
      <xdr:rowOff>108980</xdr:rowOff>
    </xdr:from>
    <xdr:to>
      <xdr:col>10</xdr:col>
      <xdr:colOff>125796</xdr:colOff>
      <xdr:row>42</xdr:row>
      <xdr:rowOff>151196</xdr:rowOff>
    </xdr:to>
    <xdr:grpSp>
      <xdr:nvGrpSpPr>
        <xdr:cNvPr id="8" name="Group 4">
          <a:extLst>
            <a:ext uri="{FF2B5EF4-FFF2-40B4-BE49-F238E27FC236}">
              <a16:creationId xmlns:a16="http://schemas.microsoft.com/office/drawing/2014/main" id="{44CB93C0-35F1-48CD-8802-8B6418CB8D04}"/>
            </a:ext>
          </a:extLst>
        </xdr:cNvPr>
        <xdr:cNvGrpSpPr>
          <a:grpSpLocks/>
        </xdr:cNvGrpSpPr>
      </xdr:nvGrpSpPr>
      <xdr:grpSpPr bwMode="auto">
        <a:xfrm>
          <a:off x="877176" y="6144655"/>
          <a:ext cx="1407620" cy="321616"/>
          <a:chOff x="7320" y="9123"/>
          <a:chExt cx="2001" cy="480"/>
        </a:xfrm>
      </xdr:grpSpPr>
      <xdr:sp macro="" textlink="">
        <xdr:nvSpPr>
          <xdr:cNvPr id="9" name="AutoShape 6">
            <a:extLst>
              <a:ext uri="{FF2B5EF4-FFF2-40B4-BE49-F238E27FC236}">
                <a16:creationId xmlns:a16="http://schemas.microsoft.com/office/drawing/2014/main" id="{E176E7F5-778B-5721-2AE8-5A460162F4A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91C21E45-F375-3531-5F0E-4C9AAD39EC92}"/>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63500</xdr:colOff>
      <xdr:row>33</xdr:row>
      <xdr:rowOff>149859</xdr:rowOff>
    </xdr:from>
    <xdr:to>
      <xdr:col>10</xdr:col>
      <xdr:colOff>144780</xdr:colOff>
      <xdr:row>35</xdr:row>
      <xdr:rowOff>78740</xdr:rowOff>
    </xdr:to>
    <xdr:grpSp>
      <xdr:nvGrpSpPr>
        <xdr:cNvPr id="2" name="Group 4">
          <a:extLst>
            <a:ext uri="{FF2B5EF4-FFF2-40B4-BE49-F238E27FC236}">
              <a16:creationId xmlns:a16="http://schemas.microsoft.com/office/drawing/2014/main" id="{58E36A27-55F9-479B-A097-AEF43FE0D722}"/>
            </a:ext>
          </a:extLst>
        </xdr:cNvPr>
        <xdr:cNvGrpSpPr>
          <a:grpSpLocks/>
        </xdr:cNvGrpSpPr>
      </xdr:nvGrpSpPr>
      <xdr:grpSpPr bwMode="auto">
        <a:xfrm>
          <a:off x="857250" y="4959984"/>
          <a:ext cx="1446530" cy="233681"/>
          <a:chOff x="7320" y="9123"/>
          <a:chExt cx="2001" cy="480"/>
        </a:xfrm>
      </xdr:grpSpPr>
      <xdr:sp macro="" textlink="">
        <xdr:nvSpPr>
          <xdr:cNvPr id="3" name="AutoShape 6">
            <a:extLst>
              <a:ext uri="{FF2B5EF4-FFF2-40B4-BE49-F238E27FC236}">
                <a16:creationId xmlns:a16="http://schemas.microsoft.com/office/drawing/2014/main" id="{0A089C04-8577-726A-80D7-BF224779E04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870C7C7E-5D0F-BCC6-2856-4C02C1F0BFB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38</xdr:row>
      <xdr:rowOff>108980</xdr:rowOff>
    </xdr:from>
    <xdr:to>
      <xdr:col>10</xdr:col>
      <xdr:colOff>125796</xdr:colOff>
      <xdr:row>39</xdr:row>
      <xdr:rowOff>151196</xdr:rowOff>
    </xdr:to>
    <xdr:grpSp>
      <xdr:nvGrpSpPr>
        <xdr:cNvPr id="8" name="Group 4">
          <a:extLst>
            <a:ext uri="{FF2B5EF4-FFF2-40B4-BE49-F238E27FC236}">
              <a16:creationId xmlns:a16="http://schemas.microsoft.com/office/drawing/2014/main" id="{5D7D3233-0627-4063-B11B-BB63F92BEEF4}"/>
            </a:ext>
          </a:extLst>
        </xdr:cNvPr>
        <xdr:cNvGrpSpPr>
          <a:grpSpLocks/>
        </xdr:cNvGrpSpPr>
      </xdr:nvGrpSpPr>
      <xdr:grpSpPr bwMode="auto">
        <a:xfrm>
          <a:off x="877176" y="5677930"/>
          <a:ext cx="1407620" cy="321616"/>
          <a:chOff x="7320" y="9123"/>
          <a:chExt cx="2001" cy="480"/>
        </a:xfrm>
      </xdr:grpSpPr>
      <xdr:sp macro="" textlink="">
        <xdr:nvSpPr>
          <xdr:cNvPr id="9" name="AutoShape 6">
            <a:extLst>
              <a:ext uri="{FF2B5EF4-FFF2-40B4-BE49-F238E27FC236}">
                <a16:creationId xmlns:a16="http://schemas.microsoft.com/office/drawing/2014/main" id="{A3C96DD6-877C-F9AA-B85B-58D25CB93A2F}"/>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80E70D7F-92E9-7DCF-02CC-CE777B867E8B}"/>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5.xml><?xml version="1.0" encoding="utf-8"?>
<xdr:wsDr xmlns:xdr="http://schemas.openxmlformats.org/drawingml/2006/spreadsheetDrawing" xmlns:a="http://schemas.openxmlformats.org/drawingml/2006/main">
  <xdr:twoCellAnchor>
    <xdr:from>
      <xdr:col>14</xdr:col>
      <xdr:colOff>63500</xdr:colOff>
      <xdr:row>9</xdr:row>
      <xdr:rowOff>149859</xdr:rowOff>
    </xdr:from>
    <xdr:to>
      <xdr:col>20</xdr:col>
      <xdr:colOff>144780</xdr:colOff>
      <xdr:row>11</xdr:row>
      <xdr:rowOff>78740</xdr:rowOff>
    </xdr:to>
    <xdr:grpSp>
      <xdr:nvGrpSpPr>
        <xdr:cNvPr id="2" name="Group 4">
          <a:extLst>
            <a:ext uri="{FF2B5EF4-FFF2-40B4-BE49-F238E27FC236}">
              <a16:creationId xmlns:a16="http://schemas.microsoft.com/office/drawing/2014/main" id="{8874E99D-CAA5-4434-A576-D934BDB783B5}"/>
            </a:ext>
          </a:extLst>
        </xdr:cNvPr>
        <xdr:cNvGrpSpPr>
          <a:grpSpLocks/>
        </xdr:cNvGrpSpPr>
      </xdr:nvGrpSpPr>
      <xdr:grpSpPr bwMode="auto">
        <a:xfrm>
          <a:off x="3267075" y="1607184"/>
          <a:ext cx="1503680" cy="252731"/>
          <a:chOff x="7320" y="9123"/>
          <a:chExt cx="2001" cy="480"/>
        </a:xfrm>
      </xdr:grpSpPr>
      <xdr:sp macro="" textlink="">
        <xdr:nvSpPr>
          <xdr:cNvPr id="3" name="AutoShape 6">
            <a:extLst>
              <a:ext uri="{FF2B5EF4-FFF2-40B4-BE49-F238E27FC236}">
                <a16:creationId xmlns:a16="http://schemas.microsoft.com/office/drawing/2014/main" id="{9B9DB911-300A-25FD-B1D6-6A57497F6780}"/>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C20761B8-8395-F0DF-748C-9DDEDF538A9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14</xdr:col>
      <xdr:colOff>83426</xdr:colOff>
      <xdr:row>16</xdr:row>
      <xdr:rowOff>26430</xdr:rowOff>
    </xdr:from>
    <xdr:to>
      <xdr:col>20</xdr:col>
      <xdr:colOff>125796</xdr:colOff>
      <xdr:row>17</xdr:row>
      <xdr:rowOff>125796</xdr:rowOff>
    </xdr:to>
    <xdr:grpSp>
      <xdr:nvGrpSpPr>
        <xdr:cNvPr id="5" name="Group 4">
          <a:extLst>
            <a:ext uri="{FF2B5EF4-FFF2-40B4-BE49-F238E27FC236}">
              <a16:creationId xmlns:a16="http://schemas.microsoft.com/office/drawing/2014/main" id="{7E23484B-FD08-40AC-A32A-6616546C2449}"/>
            </a:ext>
          </a:extLst>
        </xdr:cNvPr>
        <xdr:cNvGrpSpPr>
          <a:grpSpLocks/>
        </xdr:cNvGrpSpPr>
      </xdr:nvGrpSpPr>
      <xdr:grpSpPr bwMode="auto">
        <a:xfrm>
          <a:off x="3287001" y="2620405"/>
          <a:ext cx="1464770" cy="254941"/>
          <a:chOff x="7320" y="9123"/>
          <a:chExt cx="2001" cy="480"/>
        </a:xfrm>
      </xdr:grpSpPr>
      <xdr:sp macro="" textlink="">
        <xdr:nvSpPr>
          <xdr:cNvPr id="6" name="AutoShape 6">
            <a:extLst>
              <a:ext uri="{FF2B5EF4-FFF2-40B4-BE49-F238E27FC236}">
                <a16:creationId xmlns:a16="http://schemas.microsoft.com/office/drawing/2014/main" id="{4D314B65-3397-3722-612E-80574FC0072C}"/>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E635EB99-E34E-A967-5291-F5A55959840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0</xdr:row>
      <xdr:rowOff>228600</xdr:rowOff>
    </xdr:from>
    <xdr:to>
      <xdr:col>5</xdr:col>
      <xdr:colOff>104775</xdr:colOff>
      <xdr:row>17</xdr:row>
      <xdr:rowOff>180975</xdr:rowOff>
    </xdr:to>
    <xdr:sp macro="" textlink="">
      <xdr:nvSpPr>
        <xdr:cNvPr id="2" name="テキスト ボックス 1">
          <a:extLst>
            <a:ext uri="{FF2B5EF4-FFF2-40B4-BE49-F238E27FC236}">
              <a16:creationId xmlns:a16="http://schemas.microsoft.com/office/drawing/2014/main" id="{3070E0A3-52B1-7260-7DBA-AC89FD1E1D25}"/>
            </a:ext>
          </a:extLst>
        </xdr:cNvPr>
        <xdr:cNvSpPr txBox="1"/>
      </xdr:nvSpPr>
      <xdr:spPr>
        <a:xfrm>
          <a:off x="762000" y="228600"/>
          <a:ext cx="6372225" cy="400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latin typeface="+mn-lt"/>
              <a:ea typeface="+mn-ea"/>
              <a:cs typeface="+mn-cs"/>
            </a:rPr>
            <a:t>USE [</a:t>
          </a:r>
          <a:r>
            <a:rPr lang="ja-JP" altLang="en-US" sz="1100">
              <a:solidFill>
                <a:schemeClr val="dk1"/>
              </a:solidFill>
              <a:latin typeface="+mn-lt"/>
              <a:ea typeface="+mn-ea"/>
              <a:cs typeface="+mn-cs"/>
            </a:rPr>
            <a:t>新潟県薬事</a:t>
          </a:r>
          <a:r>
            <a:rPr lang="en-US" altLang="ja-JP" sz="1100">
              <a:solidFill>
                <a:schemeClr val="dk1"/>
              </a:solidFill>
              <a:latin typeface="+mn-lt"/>
              <a:ea typeface="+mn-ea"/>
              <a:cs typeface="+mn-cs"/>
            </a:rPr>
            <a:t>20230203]</a:t>
          </a:r>
        </a:p>
        <a:p>
          <a:r>
            <a:rPr lang="en-US" altLang="ja-JP" sz="1100">
              <a:solidFill>
                <a:schemeClr val="dk1"/>
              </a:solidFill>
              <a:latin typeface="+mn-lt"/>
              <a:ea typeface="+mn-ea"/>
              <a:cs typeface="+mn-cs"/>
            </a:rPr>
            <a:t>GO</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DECLARE@return_value int,</a:t>
          </a:r>
        </a:p>
        <a:p>
          <a:r>
            <a:rPr lang="en-US" altLang="ja-JP" sz="1100">
              <a:solidFill>
                <a:schemeClr val="dk1"/>
              </a:solidFill>
              <a:latin typeface="+mn-lt"/>
              <a:ea typeface="+mn-ea"/>
              <a:cs typeface="+mn-cs"/>
            </a:rPr>
            <a:t>@Return int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EXEC@return_value = [dbo].[YAG010_Select_01]</a:t>
          </a:r>
        </a:p>
        <a:p>
          <a:r>
            <a:rPr lang="en-US" altLang="ja-JP" sz="1100">
              <a:solidFill>
                <a:schemeClr val="dk1"/>
              </a:solidFill>
              <a:latin typeface="+mn-lt"/>
              <a:ea typeface="+mn-ea"/>
              <a:cs typeface="+mn-cs"/>
            </a:rPr>
            <a:t>@SisetsuNo = 11659,</a:t>
          </a:r>
        </a:p>
        <a:p>
          <a:r>
            <a:rPr lang="en-US" altLang="ja-JP" sz="1100">
              <a:solidFill>
                <a:schemeClr val="dk1"/>
              </a:solidFill>
              <a:latin typeface="+mn-lt"/>
              <a:ea typeface="+mn-ea"/>
              <a:cs typeface="+mn-cs"/>
            </a:rPr>
            <a:t>@ShoriCd = N'03',</a:t>
          </a:r>
        </a:p>
        <a:p>
          <a:r>
            <a:rPr lang="en-US" altLang="ja-JP" sz="1100">
              <a:solidFill>
                <a:schemeClr val="dk1"/>
              </a:solidFill>
              <a:latin typeface="+mn-lt"/>
              <a:ea typeface="+mn-ea"/>
              <a:cs typeface="+mn-cs"/>
            </a:rPr>
            <a:t>@GyotaiCd = N'010100',</a:t>
          </a:r>
        </a:p>
        <a:p>
          <a:r>
            <a:rPr lang="en-US" altLang="ja-JP" sz="1100">
              <a:solidFill>
                <a:schemeClr val="dk1"/>
              </a:solidFill>
              <a:latin typeface="+mn-lt"/>
              <a:ea typeface="+mn-ea"/>
              <a:cs typeface="+mn-cs"/>
            </a:rPr>
            <a:t>@HokenjoCd = N'51',</a:t>
          </a:r>
        </a:p>
        <a:p>
          <a:r>
            <a:rPr lang="en-US" altLang="ja-JP" sz="1100">
              <a:solidFill>
                <a:schemeClr val="dk1"/>
              </a:solidFill>
              <a:latin typeface="+mn-lt"/>
              <a:ea typeface="+mn-ea"/>
              <a:cs typeface="+mn-cs"/>
            </a:rPr>
            <a:t>@Mode = N'0',</a:t>
          </a:r>
        </a:p>
        <a:p>
          <a:r>
            <a:rPr lang="en-US" altLang="ja-JP" sz="1100">
              <a:solidFill>
                <a:schemeClr val="dk1"/>
              </a:solidFill>
              <a:latin typeface="+mn-lt"/>
              <a:ea typeface="+mn-ea"/>
              <a:cs typeface="+mn-cs"/>
            </a:rPr>
            <a:t>@Return = @Return OUTPUT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as N'@Return'</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Value' = @return_value</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GO</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63500</xdr:colOff>
      <xdr:row>60</xdr:row>
      <xdr:rowOff>178434</xdr:rowOff>
    </xdr:from>
    <xdr:to>
      <xdr:col>9</xdr:col>
      <xdr:colOff>144780</xdr:colOff>
      <xdr:row>62</xdr:row>
      <xdr:rowOff>78740</xdr:rowOff>
    </xdr:to>
    <xdr:grpSp>
      <xdr:nvGrpSpPr>
        <xdr:cNvPr id="2" name="Group 4">
          <a:extLst>
            <a:ext uri="{FF2B5EF4-FFF2-40B4-BE49-F238E27FC236}">
              <a16:creationId xmlns:a16="http://schemas.microsoft.com/office/drawing/2014/main" id="{E839D316-A146-4B68-B384-B2388164E276}"/>
            </a:ext>
          </a:extLst>
        </xdr:cNvPr>
        <xdr:cNvGrpSpPr>
          <a:grpSpLocks/>
        </xdr:cNvGrpSpPr>
      </xdr:nvGrpSpPr>
      <xdr:grpSpPr bwMode="auto">
        <a:xfrm>
          <a:off x="666750" y="12449809"/>
          <a:ext cx="1275080" cy="335281"/>
          <a:chOff x="7320" y="9123"/>
          <a:chExt cx="2001" cy="480"/>
        </a:xfrm>
      </xdr:grpSpPr>
      <xdr:sp macro="" textlink="">
        <xdr:nvSpPr>
          <xdr:cNvPr id="3" name="AutoShape 6">
            <a:extLst>
              <a:ext uri="{FF2B5EF4-FFF2-40B4-BE49-F238E27FC236}">
                <a16:creationId xmlns:a16="http://schemas.microsoft.com/office/drawing/2014/main" id="{CDA83BE7-69FD-36B4-36BC-17C95C06366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C5FEE6DF-5B30-306D-F80F-D596943A62C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53975</xdr:colOff>
      <xdr:row>65</xdr:row>
      <xdr:rowOff>55880</xdr:rowOff>
    </xdr:from>
    <xdr:to>
      <xdr:col>9</xdr:col>
      <xdr:colOff>134620</xdr:colOff>
      <xdr:row>66</xdr:row>
      <xdr:rowOff>177800</xdr:rowOff>
    </xdr:to>
    <xdr:grpSp>
      <xdr:nvGrpSpPr>
        <xdr:cNvPr id="11" name="Group 4">
          <a:extLst>
            <a:ext uri="{FF2B5EF4-FFF2-40B4-BE49-F238E27FC236}">
              <a16:creationId xmlns:a16="http://schemas.microsoft.com/office/drawing/2014/main" id="{68B4FA35-0309-4B9E-B5C4-E365E39FC10C}"/>
            </a:ext>
          </a:extLst>
        </xdr:cNvPr>
        <xdr:cNvGrpSpPr>
          <a:grpSpLocks/>
        </xdr:cNvGrpSpPr>
      </xdr:nvGrpSpPr>
      <xdr:grpSpPr bwMode="auto">
        <a:xfrm>
          <a:off x="654050" y="13305155"/>
          <a:ext cx="1280795" cy="401320"/>
          <a:chOff x="7320" y="9123"/>
          <a:chExt cx="2001" cy="480"/>
        </a:xfrm>
      </xdr:grpSpPr>
      <xdr:sp macro="" textlink="">
        <xdr:nvSpPr>
          <xdr:cNvPr id="12" name="AutoShape 6">
            <a:extLst>
              <a:ext uri="{FF2B5EF4-FFF2-40B4-BE49-F238E27FC236}">
                <a16:creationId xmlns:a16="http://schemas.microsoft.com/office/drawing/2014/main" id="{6709D717-EA8D-7ED4-D589-3B3BC29D9D7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5">
            <a:extLst>
              <a:ext uri="{FF2B5EF4-FFF2-40B4-BE49-F238E27FC236}">
                <a16:creationId xmlns:a16="http://schemas.microsoft.com/office/drawing/2014/main" id="{41550C1C-D2DA-EE13-2EF1-51195642ED7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27884</xdr:colOff>
      <xdr:row>63</xdr:row>
      <xdr:rowOff>215899</xdr:rowOff>
    </xdr:from>
    <xdr:to>
      <xdr:col>10</xdr:col>
      <xdr:colOff>196850</xdr:colOff>
      <xdr:row>66</xdr:row>
      <xdr:rowOff>25400</xdr:rowOff>
    </xdr:to>
    <xdr:sp macro="" textlink="">
      <xdr:nvSpPr>
        <xdr:cNvPr id="2" name="AutoShape 153">
          <a:extLst>
            <a:ext uri="{FF2B5EF4-FFF2-40B4-BE49-F238E27FC236}">
              <a16:creationId xmlns:a16="http://schemas.microsoft.com/office/drawing/2014/main" id="{EEECF224-D886-4BDC-AE0C-1FC8ACD85C63}"/>
            </a:ext>
          </a:extLst>
        </xdr:cNvPr>
        <xdr:cNvSpPr>
          <a:spLocks noChangeArrowheads="1"/>
        </xdr:cNvSpPr>
      </xdr:nvSpPr>
      <xdr:spPr bwMode="auto">
        <a:xfrm>
          <a:off x="869259" y="9353549"/>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69849</xdr:colOff>
      <xdr:row>51</xdr:row>
      <xdr:rowOff>45084</xdr:rowOff>
    </xdr:from>
    <xdr:to>
      <xdr:col>10</xdr:col>
      <xdr:colOff>142875</xdr:colOff>
      <xdr:row>54</xdr:row>
      <xdr:rowOff>104775</xdr:rowOff>
    </xdr:to>
    <xdr:grpSp>
      <xdr:nvGrpSpPr>
        <xdr:cNvPr id="4" name="Group 4">
          <a:extLst>
            <a:ext uri="{FF2B5EF4-FFF2-40B4-BE49-F238E27FC236}">
              <a16:creationId xmlns:a16="http://schemas.microsoft.com/office/drawing/2014/main" id="{250B9AEF-08B4-4AD7-94C8-FE489BE4AF7C}"/>
            </a:ext>
          </a:extLst>
        </xdr:cNvPr>
        <xdr:cNvGrpSpPr>
          <a:grpSpLocks/>
        </xdr:cNvGrpSpPr>
      </xdr:nvGrpSpPr>
      <xdr:grpSpPr bwMode="auto">
        <a:xfrm>
          <a:off x="666749" y="7201534"/>
          <a:ext cx="1473201" cy="710566"/>
          <a:chOff x="7320" y="9123"/>
          <a:chExt cx="2001" cy="480"/>
        </a:xfrm>
      </xdr:grpSpPr>
      <xdr:sp macro="" textlink="">
        <xdr:nvSpPr>
          <xdr:cNvPr id="5" name="AutoShape 6">
            <a:extLst>
              <a:ext uri="{FF2B5EF4-FFF2-40B4-BE49-F238E27FC236}">
                <a16:creationId xmlns:a16="http://schemas.microsoft.com/office/drawing/2014/main" id="{821CBF35-CE0E-1C08-75ED-6DC89D36EB2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5">
            <a:extLst>
              <a:ext uri="{FF2B5EF4-FFF2-40B4-BE49-F238E27FC236}">
                <a16:creationId xmlns:a16="http://schemas.microsoft.com/office/drawing/2014/main" id="{38F9F2E9-4B66-CFEB-297E-E7285187A1C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31059</xdr:colOff>
      <xdr:row>69</xdr:row>
      <xdr:rowOff>38099</xdr:rowOff>
    </xdr:from>
    <xdr:to>
      <xdr:col>10</xdr:col>
      <xdr:colOff>200025</xdr:colOff>
      <xdr:row>70</xdr:row>
      <xdr:rowOff>222250</xdr:rowOff>
    </xdr:to>
    <xdr:sp macro="" textlink="">
      <xdr:nvSpPr>
        <xdr:cNvPr id="10" name="AutoShape 153">
          <a:extLst>
            <a:ext uri="{FF2B5EF4-FFF2-40B4-BE49-F238E27FC236}">
              <a16:creationId xmlns:a16="http://schemas.microsoft.com/office/drawing/2014/main" id="{5A452631-65DA-4803-9763-6D621FFD7B51}"/>
            </a:ext>
          </a:extLst>
        </xdr:cNvPr>
        <xdr:cNvSpPr>
          <a:spLocks noChangeArrowheads="1"/>
        </xdr:cNvSpPr>
      </xdr:nvSpPr>
      <xdr:spPr bwMode="auto">
        <a:xfrm>
          <a:off x="869259" y="974089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66674</xdr:colOff>
      <xdr:row>43</xdr:row>
      <xdr:rowOff>634</xdr:rowOff>
    </xdr:from>
    <xdr:to>
      <xdr:col>10</xdr:col>
      <xdr:colOff>139700</xdr:colOff>
      <xdr:row>45</xdr:row>
      <xdr:rowOff>44450</xdr:rowOff>
    </xdr:to>
    <xdr:grpSp>
      <xdr:nvGrpSpPr>
        <xdr:cNvPr id="3" name="Group 4">
          <a:extLst>
            <a:ext uri="{FF2B5EF4-FFF2-40B4-BE49-F238E27FC236}">
              <a16:creationId xmlns:a16="http://schemas.microsoft.com/office/drawing/2014/main" id="{FE4687A3-8ACC-416F-9C93-B037CDA26808}"/>
            </a:ext>
          </a:extLst>
        </xdr:cNvPr>
        <xdr:cNvGrpSpPr>
          <a:grpSpLocks/>
        </xdr:cNvGrpSpPr>
      </xdr:nvGrpSpPr>
      <xdr:grpSpPr bwMode="auto">
        <a:xfrm>
          <a:off x="669924" y="5687059"/>
          <a:ext cx="1473201" cy="485141"/>
          <a:chOff x="7320" y="9123"/>
          <a:chExt cx="2001" cy="480"/>
        </a:xfrm>
      </xdr:grpSpPr>
      <xdr:sp macro="" textlink="">
        <xdr:nvSpPr>
          <xdr:cNvPr id="7" name="AutoShape 6">
            <a:extLst>
              <a:ext uri="{FF2B5EF4-FFF2-40B4-BE49-F238E27FC236}">
                <a16:creationId xmlns:a16="http://schemas.microsoft.com/office/drawing/2014/main" id="{95E25AAA-B347-64C0-28D5-A7CD28FA7DFA}"/>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AutoShape 5">
            <a:extLst>
              <a:ext uri="{FF2B5EF4-FFF2-40B4-BE49-F238E27FC236}">
                <a16:creationId xmlns:a16="http://schemas.microsoft.com/office/drawing/2014/main" id="{E18887D8-C4D2-C36B-E189-9F269A0BE358}"/>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114299</xdr:colOff>
      <xdr:row>46</xdr:row>
      <xdr:rowOff>47625</xdr:rowOff>
    </xdr:from>
    <xdr:to>
      <xdr:col>10</xdr:col>
      <xdr:colOff>95249</xdr:colOff>
      <xdr:row>48</xdr:row>
      <xdr:rowOff>0</xdr:rowOff>
    </xdr:to>
    <xdr:grpSp>
      <xdr:nvGrpSpPr>
        <xdr:cNvPr id="9" name="Group 4">
          <a:extLst>
            <a:ext uri="{FF2B5EF4-FFF2-40B4-BE49-F238E27FC236}">
              <a16:creationId xmlns:a16="http://schemas.microsoft.com/office/drawing/2014/main" id="{7C226A4B-24DC-407D-A4A9-8C3A11171AF2}"/>
            </a:ext>
          </a:extLst>
        </xdr:cNvPr>
        <xdr:cNvGrpSpPr>
          <a:grpSpLocks/>
        </xdr:cNvGrpSpPr>
      </xdr:nvGrpSpPr>
      <xdr:grpSpPr bwMode="auto">
        <a:xfrm>
          <a:off x="714374" y="6388100"/>
          <a:ext cx="1381125" cy="508000"/>
          <a:chOff x="7320" y="9123"/>
          <a:chExt cx="2001" cy="480"/>
        </a:xfrm>
      </xdr:grpSpPr>
      <xdr:sp macro="" textlink="">
        <xdr:nvSpPr>
          <xdr:cNvPr id="14" name="AutoShape 6">
            <a:extLst>
              <a:ext uri="{FF2B5EF4-FFF2-40B4-BE49-F238E27FC236}">
                <a16:creationId xmlns:a16="http://schemas.microsoft.com/office/drawing/2014/main" id="{C4919DE8-2BD9-B8FE-2CC1-2FB00E86AC8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5">
            <a:extLst>
              <a:ext uri="{FF2B5EF4-FFF2-40B4-BE49-F238E27FC236}">
                <a16:creationId xmlns:a16="http://schemas.microsoft.com/office/drawing/2014/main" id="{159FD3CD-DCA8-E6F2-E9AF-3A50B0D0FC2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133349</xdr:colOff>
      <xdr:row>55</xdr:row>
      <xdr:rowOff>28575</xdr:rowOff>
    </xdr:from>
    <xdr:to>
      <xdr:col>10</xdr:col>
      <xdr:colOff>114299</xdr:colOff>
      <xdr:row>56</xdr:row>
      <xdr:rowOff>257175</xdr:rowOff>
    </xdr:to>
    <xdr:grpSp>
      <xdr:nvGrpSpPr>
        <xdr:cNvPr id="16" name="Group 4">
          <a:extLst>
            <a:ext uri="{FF2B5EF4-FFF2-40B4-BE49-F238E27FC236}">
              <a16:creationId xmlns:a16="http://schemas.microsoft.com/office/drawing/2014/main" id="{692442C1-32DD-44CB-824D-976F2B300FA9}"/>
            </a:ext>
          </a:extLst>
        </xdr:cNvPr>
        <xdr:cNvGrpSpPr>
          <a:grpSpLocks/>
        </xdr:cNvGrpSpPr>
      </xdr:nvGrpSpPr>
      <xdr:grpSpPr bwMode="auto">
        <a:xfrm>
          <a:off x="733424" y="8054975"/>
          <a:ext cx="1381125" cy="504825"/>
          <a:chOff x="7320" y="9123"/>
          <a:chExt cx="2001" cy="480"/>
        </a:xfrm>
      </xdr:grpSpPr>
      <xdr:sp macro="" textlink="">
        <xdr:nvSpPr>
          <xdr:cNvPr id="17" name="AutoShape 6">
            <a:extLst>
              <a:ext uri="{FF2B5EF4-FFF2-40B4-BE49-F238E27FC236}">
                <a16:creationId xmlns:a16="http://schemas.microsoft.com/office/drawing/2014/main" id="{E4159728-17DF-FE2D-EF5D-BB9366788CF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AutoShape 5">
            <a:extLst>
              <a:ext uri="{FF2B5EF4-FFF2-40B4-BE49-F238E27FC236}">
                <a16:creationId xmlns:a16="http://schemas.microsoft.com/office/drawing/2014/main" id="{CE2655F4-0DF5-B15D-936F-15C5F7771DF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27884</xdr:colOff>
      <xdr:row>256</xdr:row>
      <xdr:rowOff>215899</xdr:rowOff>
    </xdr:from>
    <xdr:to>
      <xdr:col>10</xdr:col>
      <xdr:colOff>196850</xdr:colOff>
      <xdr:row>259</xdr:row>
      <xdr:rowOff>25400</xdr:rowOff>
    </xdr:to>
    <xdr:sp macro="" textlink="">
      <xdr:nvSpPr>
        <xdr:cNvPr id="2" name="AutoShape 153">
          <a:extLst>
            <a:ext uri="{FF2B5EF4-FFF2-40B4-BE49-F238E27FC236}">
              <a16:creationId xmlns:a16="http://schemas.microsoft.com/office/drawing/2014/main" id="{5B09D04B-3414-4AA1-9D91-03CC165DC41F}"/>
            </a:ext>
          </a:extLst>
        </xdr:cNvPr>
        <xdr:cNvSpPr>
          <a:spLocks noChangeArrowheads="1"/>
        </xdr:cNvSpPr>
      </xdr:nvSpPr>
      <xdr:spPr bwMode="auto">
        <a:xfrm>
          <a:off x="840684" y="635634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262</xdr:row>
      <xdr:rowOff>38099</xdr:rowOff>
    </xdr:from>
    <xdr:to>
      <xdr:col>10</xdr:col>
      <xdr:colOff>200025</xdr:colOff>
      <xdr:row>263</xdr:row>
      <xdr:rowOff>222250</xdr:rowOff>
    </xdr:to>
    <xdr:sp macro="" textlink="">
      <xdr:nvSpPr>
        <xdr:cNvPr id="3" name="AutoShape 153">
          <a:extLst>
            <a:ext uri="{FF2B5EF4-FFF2-40B4-BE49-F238E27FC236}">
              <a16:creationId xmlns:a16="http://schemas.microsoft.com/office/drawing/2014/main" id="{13139EF4-FA68-4159-9653-A57403AF9C50}"/>
            </a:ext>
          </a:extLst>
        </xdr:cNvPr>
        <xdr:cNvSpPr>
          <a:spLocks noChangeArrowheads="1"/>
        </xdr:cNvSpPr>
      </xdr:nvSpPr>
      <xdr:spPr bwMode="auto">
        <a:xfrm>
          <a:off x="843859" y="644270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27884</xdr:colOff>
      <xdr:row>261</xdr:row>
      <xdr:rowOff>215899</xdr:rowOff>
    </xdr:from>
    <xdr:to>
      <xdr:col>10</xdr:col>
      <xdr:colOff>196850</xdr:colOff>
      <xdr:row>264</xdr:row>
      <xdr:rowOff>25400</xdr:rowOff>
    </xdr:to>
    <xdr:sp macro="" textlink="">
      <xdr:nvSpPr>
        <xdr:cNvPr id="2" name="AutoShape 153">
          <a:extLst>
            <a:ext uri="{FF2B5EF4-FFF2-40B4-BE49-F238E27FC236}">
              <a16:creationId xmlns:a16="http://schemas.microsoft.com/office/drawing/2014/main" id="{7A5C8E25-0ECC-4CA6-B4AB-5C907B8C83E3}"/>
            </a:ext>
          </a:extLst>
        </xdr:cNvPr>
        <xdr:cNvSpPr>
          <a:spLocks noChangeArrowheads="1"/>
        </xdr:cNvSpPr>
      </xdr:nvSpPr>
      <xdr:spPr bwMode="auto">
        <a:xfrm>
          <a:off x="869259" y="8743949"/>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267</xdr:row>
      <xdr:rowOff>38099</xdr:rowOff>
    </xdr:from>
    <xdr:to>
      <xdr:col>10</xdr:col>
      <xdr:colOff>200025</xdr:colOff>
      <xdr:row>268</xdr:row>
      <xdr:rowOff>222250</xdr:rowOff>
    </xdr:to>
    <xdr:sp macro="" textlink="">
      <xdr:nvSpPr>
        <xdr:cNvPr id="7" name="AutoShape 153">
          <a:extLst>
            <a:ext uri="{FF2B5EF4-FFF2-40B4-BE49-F238E27FC236}">
              <a16:creationId xmlns:a16="http://schemas.microsoft.com/office/drawing/2014/main" id="{1C50CEE3-694C-4715-BB83-8546D99C8E00}"/>
            </a:ext>
          </a:extLst>
        </xdr:cNvPr>
        <xdr:cNvSpPr>
          <a:spLocks noChangeArrowheads="1"/>
        </xdr:cNvSpPr>
      </xdr:nvSpPr>
      <xdr:spPr bwMode="auto">
        <a:xfrm>
          <a:off x="869259" y="974089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27884</xdr:colOff>
      <xdr:row>57</xdr:row>
      <xdr:rowOff>215899</xdr:rowOff>
    </xdr:from>
    <xdr:to>
      <xdr:col>10</xdr:col>
      <xdr:colOff>196850</xdr:colOff>
      <xdr:row>60</xdr:row>
      <xdr:rowOff>25400</xdr:rowOff>
    </xdr:to>
    <xdr:sp macro="" textlink="">
      <xdr:nvSpPr>
        <xdr:cNvPr id="2" name="AutoShape 153">
          <a:extLst>
            <a:ext uri="{FF2B5EF4-FFF2-40B4-BE49-F238E27FC236}">
              <a16:creationId xmlns:a16="http://schemas.microsoft.com/office/drawing/2014/main" id="{9FAEFAE6-5D5C-439B-92B0-139F28F0878C}"/>
            </a:ext>
          </a:extLst>
        </xdr:cNvPr>
        <xdr:cNvSpPr>
          <a:spLocks noChangeArrowheads="1"/>
        </xdr:cNvSpPr>
      </xdr:nvSpPr>
      <xdr:spPr bwMode="auto">
        <a:xfrm>
          <a:off x="840684" y="72580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63</xdr:row>
      <xdr:rowOff>38099</xdr:rowOff>
    </xdr:from>
    <xdr:to>
      <xdr:col>10</xdr:col>
      <xdr:colOff>200025</xdr:colOff>
      <xdr:row>64</xdr:row>
      <xdr:rowOff>222250</xdr:rowOff>
    </xdr:to>
    <xdr:sp macro="" textlink="">
      <xdr:nvSpPr>
        <xdr:cNvPr id="3" name="AutoShape 153">
          <a:extLst>
            <a:ext uri="{FF2B5EF4-FFF2-40B4-BE49-F238E27FC236}">
              <a16:creationId xmlns:a16="http://schemas.microsoft.com/office/drawing/2014/main" id="{BB8453F7-CAAF-4518-A72B-81CF117DD05F}"/>
            </a:ext>
          </a:extLst>
        </xdr:cNvPr>
        <xdr:cNvSpPr>
          <a:spLocks noChangeArrowheads="1"/>
        </xdr:cNvSpPr>
      </xdr:nvSpPr>
      <xdr:spPr bwMode="auto">
        <a:xfrm>
          <a:off x="843859" y="81216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27884</xdr:colOff>
      <xdr:row>87</xdr:row>
      <xdr:rowOff>215899</xdr:rowOff>
    </xdr:from>
    <xdr:to>
      <xdr:col>10</xdr:col>
      <xdr:colOff>196850</xdr:colOff>
      <xdr:row>90</xdr:row>
      <xdr:rowOff>25400</xdr:rowOff>
    </xdr:to>
    <xdr:sp macro="" textlink="">
      <xdr:nvSpPr>
        <xdr:cNvPr id="2" name="AutoShape 153">
          <a:extLst>
            <a:ext uri="{FF2B5EF4-FFF2-40B4-BE49-F238E27FC236}">
              <a16:creationId xmlns:a16="http://schemas.microsoft.com/office/drawing/2014/main" id="{4082CA4A-9108-433C-A56F-ABECAE15380A}"/>
            </a:ext>
          </a:extLst>
        </xdr:cNvPr>
        <xdr:cNvSpPr>
          <a:spLocks noChangeArrowheads="1"/>
        </xdr:cNvSpPr>
      </xdr:nvSpPr>
      <xdr:spPr bwMode="auto">
        <a:xfrm>
          <a:off x="831159" y="72751949"/>
          <a:ext cx="136911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93</xdr:row>
      <xdr:rowOff>38099</xdr:rowOff>
    </xdr:from>
    <xdr:to>
      <xdr:col>10</xdr:col>
      <xdr:colOff>200025</xdr:colOff>
      <xdr:row>94</xdr:row>
      <xdr:rowOff>222250</xdr:rowOff>
    </xdr:to>
    <xdr:sp macro="" textlink="">
      <xdr:nvSpPr>
        <xdr:cNvPr id="3" name="AutoShape 153">
          <a:extLst>
            <a:ext uri="{FF2B5EF4-FFF2-40B4-BE49-F238E27FC236}">
              <a16:creationId xmlns:a16="http://schemas.microsoft.com/office/drawing/2014/main" id="{5868174B-E299-478F-920C-8ECB0C479F1C}"/>
            </a:ext>
          </a:extLst>
        </xdr:cNvPr>
        <xdr:cNvSpPr>
          <a:spLocks noChangeArrowheads="1"/>
        </xdr:cNvSpPr>
      </xdr:nvSpPr>
      <xdr:spPr bwMode="auto">
        <a:xfrm>
          <a:off x="827984" y="73618724"/>
          <a:ext cx="136911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27884</xdr:colOff>
      <xdr:row>49</xdr:row>
      <xdr:rowOff>215899</xdr:rowOff>
    </xdr:from>
    <xdr:to>
      <xdr:col>10</xdr:col>
      <xdr:colOff>196850</xdr:colOff>
      <xdr:row>52</xdr:row>
      <xdr:rowOff>25400</xdr:rowOff>
    </xdr:to>
    <xdr:sp macro="" textlink="">
      <xdr:nvSpPr>
        <xdr:cNvPr id="2" name="AutoShape 153">
          <a:extLst>
            <a:ext uri="{FF2B5EF4-FFF2-40B4-BE49-F238E27FC236}">
              <a16:creationId xmlns:a16="http://schemas.microsoft.com/office/drawing/2014/main" id="{E9640D55-2DBF-4959-9A3D-99421C28C23D}"/>
            </a:ext>
          </a:extLst>
        </xdr:cNvPr>
        <xdr:cNvSpPr>
          <a:spLocks noChangeArrowheads="1"/>
        </xdr:cNvSpPr>
      </xdr:nvSpPr>
      <xdr:spPr bwMode="auto">
        <a:xfrm>
          <a:off x="866084" y="172910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55</xdr:row>
      <xdr:rowOff>38099</xdr:rowOff>
    </xdr:from>
    <xdr:to>
      <xdr:col>10</xdr:col>
      <xdr:colOff>200025</xdr:colOff>
      <xdr:row>56</xdr:row>
      <xdr:rowOff>222250</xdr:rowOff>
    </xdr:to>
    <xdr:sp macro="" textlink="">
      <xdr:nvSpPr>
        <xdr:cNvPr id="3" name="AutoShape 153">
          <a:extLst>
            <a:ext uri="{FF2B5EF4-FFF2-40B4-BE49-F238E27FC236}">
              <a16:creationId xmlns:a16="http://schemas.microsoft.com/office/drawing/2014/main" id="{17A7DCA4-9059-44D2-A9A9-116106B67BBF}"/>
            </a:ext>
          </a:extLst>
        </xdr:cNvPr>
        <xdr:cNvSpPr>
          <a:spLocks noChangeArrowheads="1"/>
        </xdr:cNvSpPr>
      </xdr:nvSpPr>
      <xdr:spPr bwMode="auto">
        <a:xfrm>
          <a:off x="869259" y="181546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27884</xdr:colOff>
      <xdr:row>143</xdr:row>
      <xdr:rowOff>215899</xdr:rowOff>
    </xdr:from>
    <xdr:to>
      <xdr:col>10</xdr:col>
      <xdr:colOff>196850</xdr:colOff>
      <xdr:row>146</xdr:row>
      <xdr:rowOff>25400</xdr:rowOff>
    </xdr:to>
    <xdr:sp macro="" textlink="">
      <xdr:nvSpPr>
        <xdr:cNvPr id="2" name="AutoShape 153">
          <a:extLst>
            <a:ext uri="{FF2B5EF4-FFF2-40B4-BE49-F238E27FC236}">
              <a16:creationId xmlns:a16="http://schemas.microsoft.com/office/drawing/2014/main" id="{230EAAAD-4969-4546-A9D5-F674D74DB593}"/>
            </a:ext>
          </a:extLst>
        </xdr:cNvPr>
        <xdr:cNvSpPr>
          <a:spLocks noChangeArrowheads="1"/>
        </xdr:cNvSpPr>
      </xdr:nvSpPr>
      <xdr:spPr bwMode="auto">
        <a:xfrm>
          <a:off x="869259" y="9096374"/>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149</xdr:row>
      <xdr:rowOff>38099</xdr:rowOff>
    </xdr:from>
    <xdr:to>
      <xdr:col>10</xdr:col>
      <xdr:colOff>200025</xdr:colOff>
      <xdr:row>150</xdr:row>
      <xdr:rowOff>222250</xdr:rowOff>
    </xdr:to>
    <xdr:sp macro="" textlink="">
      <xdr:nvSpPr>
        <xdr:cNvPr id="7" name="AutoShape 153">
          <a:extLst>
            <a:ext uri="{FF2B5EF4-FFF2-40B4-BE49-F238E27FC236}">
              <a16:creationId xmlns:a16="http://schemas.microsoft.com/office/drawing/2014/main" id="{73C40F52-7CB9-43BF-B180-00D5E5528232}"/>
            </a:ext>
          </a:extLst>
        </xdr:cNvPr>
        <xdr:cNvSpPr>
          <a:spLocks noChangeArrowheads="1"/>
        </xdr:cNvSpPr>
      </xdr:nvSpPr>
      <xdr:spPr bwMode="auto">
        <a:xfrm>
          <a:off x="869259" y="96075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kusakabe\Desktop\20250821_01_&#34220;&#23616;&#12456;&#12531;&#12488;&#12522;&#12540;&#12471;&#12540;&#12488;.xlsx" TargetMode="External"/><Relationship Id="rId1" Type="http://schemas.openxmlformats.org/officeDocument/2006/relationships/externalLinkPath" Target="file:///\\Svm-100file\&#20844;&#20849;&#12477;&#12522;&#12517;&#12540;&#12471;&#12519;&#12531;\Users\k-kusakabe\Desktop\20250821_01_&#34220;&#23616;&#12456;&#12531;&#12488;&#12522;&#12540;&#12471;&#12540;&#1248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k-kusakabe\Desktop\20250902_05_&#21368;&#22770;&#36009;&#22770;&#26989;.xlsx" TargetMode="External"/><Relationship Id="rId1" Type="http://schemas.openxmlformats.org/officeDocument/2006/relationships/externalLinkPath" Target="file:///\\Svm-100file\&#20844;&#20849;&#12477;&#12522;&#12517;&#12540;&#12471;&#12519;&#12531;\Users\s-okamura\Downloads\20250902_05_&#21368;&#22770;&#36009;&#22770;&#269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vm-100file\&#20844;&#20849;&#12477;&#12522;&#12517;&#12540;&#12471;&#12519;&#12531;\01%20&#12471;&#12473;&#12486;&#12512;&#37096;\02%20&#12464;&#12523;&#12540;&#12503;&#24773;&#22577;\05%20&#20234;&#34276;G\&#26989;&#21209;&#38283;&#30330;&#36039;&#26009;\&#26032;&#28511;&#24066;&#34907;&#29983;&#9733;&#38283;&#30330;&#9733;\21_&#35443;&#32048;&#35373;&#35336;\03_&#32102;&#39135;\04_&#22806;&#37096;&#12501;&#12449;&#12452;&#12523;&#12524;&#12452;&#12450;&#12454;&#12488;\20190701_04_&#26628;&#39178;&#31649;&#29702;&#29366;&#27841;&#22577;&#21578;&#65315;&#65331;&#6533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セル結合前"/>
      <sheetName val="Sheet1"/>
      <sheetName val="コードマスタ"/>
      <sheetName val="取込設定"/>
      <sheetName val="開設許可_1"/>
      <sheetName val="開設許可_2"/>
      <sheetName val="開設許可_3"/>
      <sheetName val="開設許可_4_1"/>
      <sheetName val="開設許可_4_2"/>
      <sheetName val="開設許可_5"/>
      <sheetName val="開設許可_6"/>
      <sheetName val="変更_1"/>
      <sheetName val="変更_2"/>
      <sheetName val="変更_3"/>
      <sheetName val="変更_4"/>
      <sheetName val="休止_1"/>
      <sheetName val="廃止_1 "/>
      <sheetName val="再開_1"/>
      <sheetName val="書換_1"/>
      <sheetName val="再交付_1"/>
      <sheetName val="処方せん_1"/>
      <sheetName val="兼務許可_1"/>
      <sheetName val="取込設定_Select結果上書き"/>
      <sheetName val="取込設定_Select直後のDT版"/>
      <sheetName val="取込設定_ページセッション版"/>
      <sheetName val="Select項目名"/>
      <sheetName val="YAG010_Select_01"/>
      <sheetName val="YAG010_Select_01_Kenmu"/>
      <sheetName val="houkoku"/>
    </sheetNames>
    <sheetDataSet>
      <sheetData sheetId="0"/>
      <sheetData sheetId="1"/>
      <sheetData sheetId="2">
        <row r="3">
          <cell r="A3" t="str">
            <v>○</v>
          </cell>
          <cell r="M3">
            <v>2025</v>
          </cell>
        </row>
        <row r="4">
          <cell r="A4" t="str">
            <v>×</v>
          </cell>
          <cell r="M4">
            <v>2026</v>
          </cell>
        </row>
        <row r="5">
          <cell r="M5">
            <v>2027</v>
          </cell>
        </row>
        <row r="6">
          <cell r="M6">
            <v>2028</v>
          </cell>
        </row>
        <row r="7">
          <cell r="M7">
            <v>2029</v>
          </cell>
        </row>
        <row r="8">
          <cell r="M8">
            <v>2030</v>
          </cell>
        </row>
        <row r="9">
          <cell r="M9">
            <v>2031</v>
          </cell>
        </row>
        <row r="10">
          <cell r="M10">
            <v>2032</v>
          </cell>
        </row>
        <row r="11">
          <cell r="M11">
            <v>2033</v>
          </cell>
        </row>
        <row r="12">
          <cell r="M12">
            <v>2034</v>
          </cell>
        </row>
        <row r="13">
          <cell r="M13">
            <v>2035</v>
          </cell>
        </row>
        <row r="14">
          <cell r="M14">
            <v>2036</v>
          </cell>
        </row>
        <row r="15">
          <cell r="M15">
            <v>2037</v>
          </cell>
        </row>
        <row r="16">
          <cell r="M16">
            <v>2038</v>
          </cell>
        </row>
        <row r="17">
          <cell r="M17">
            <v>2039</v>
          </cell>
        </row>
        <row r="18">
          <cell r="M18">
            <v>2040</v>
          </cell>
        </row>
        <row r="19">
          <cell r="M19">
            <v>2041</v>
          </cell>
        </row>
        <row r="20">
          <cell r="M20">
            <v>2042</v>
          </cell>
        </row>
        <row r="21">
          <cell r="M21">
            <v>2043</v>
          </cell>
        </row>
        <row r="22">
          <cell r="M22">
            <v>2044</v>
          </cell>
        </row>
        <row r="23">
          <cell r="M23">
            <v>2045</v>
          </cell>
        </row>
        <row r="24">
          <cell r="M24">
            <v>2046</v>
          </cell>
        </row>
        <row r="25">
          <cell r="M25">
            <v>2047</v>
          </cell>
        </row>
        <row r="26">
          <cell r="M26">
            <v>2048</v>
          </cell>
        </row>
        <row r="27">
          <cell r="M27">
            <v>2049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1セル結合前"/>
      <sheetName val="Sheet1_TEST"/>
      <sheetName val="取込設定"/>
      <sheetName val="新規_1"/>
      <sheetName val="新規_2"/>
      <sheetName val="更新_1"/>
      <sheetName val="変更_1 "/>
      <sheetName val="変更_2"/>
      <sheetName val="変更_3"/>
      <sheetName val="休止_1"/>
      <sheetName val="廃止_1"/>
      <sheetName val="再開_1"/>
      <sheetName val="書換_1"/>
      <sheetName val="取込設定_TEST"/>
      <sheetName val="再交付_1"/>
      <sheetName val="兼務許可_1"/>
      <sheetName val="コードマスタ"/>
      <sheetName val="年月日"/>
      <sheetName val="取込設定_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K1" t="str">
            <v>月</v>
          </cell>
        </row>
        <row r="3">
          <cell r="A3" t="str">
            <v>○</v>
          </cell>
          <cell r="G3" t="str">
            <v>01:デジタルカメラ＋ＰＣ及びインターネット回線＋電話機及び電話回線</v>
          </cell>
          <cell r="H3" t="str">
            <v>0:00</v>
          </cell>
          <cell r="I3" t="str">
            <v>昭和</v>
          </cell>
          <cell r="J3">
            <v>1</v>
          </cell>
          <cell r="K3">
            <v>1</v>
          </cell>
        </row>
        <row r="4">
          <cell r="A4" t="str">
            <v>×</v>
          </cell>
          <cell r="G4" t="str">
            <v>02:デジタルカメラ＋ＰＣ及びインターネット回線</v>
          </cell>
          <cell r="H4" t="str">
            <v>0:15</v>
          </cell>
          <cell r="I4" t="str">
            <v>平成</v>
          </cell>
          <cell r="J4">
            <v>2</v>
          </cell>
          <cell r="K4">
            <v>2</v>
          </cell>
        </row>
        <row r="5">
          <cell r="G5" t="str">
            <v>03:デジタルカメラ＋電話機及び電話回線</v>
          </cell>
          <cell r="H5" t="str">
            <v>0:30</v>
          </cell>
          <cell r="I5" t="str">
            <v>令和</v>
          </cell>
          <cell r="J5">
            <v>3</v>
          </cell>
          <cell r="K5">
            <v>3</v>
          </cell>
        </row>
        <row r="6">
          <cell r="G6" t="str">
            <v>04:ＰＣ及びインターネット回線＋電話機及び電話回線</v>
          </cell>
          <cell r="J6">
            <v>4</v>
          </cell>
          <cell r="K6">
            <v>4</v>
          </cell>
        </row>
        <row r="7">
          <cell r="G7" t="str">
            <v>05:デジタルカメラ</v>
          </cell>
          <cell r="J7">
            <v>5</v>
          </cell>
          <cell r="K7">
            <v>5</v>
          </cell>
        </row>
        <row r="8">
          <cell r="G8" t="str">
            <v>06:ＰＣ及びインターネット回線</v>
          </cell>
          <cell r="J8">
            <v>6</v>
          </cell>
          <cell r="K8">
            <v>6</v>
          </cell>
        </row>
        <row r="9">
          <cell r="G9" t="str">
            <v>07:電話機及び電話回線</v>
          </cell>
          <cell r="J9">
            <v>7</v>
          </cell>
          <cell r="K9">
            <v>7</v>
          </cell>
        </row>
        <row r="10">
          <cell r="J10">
            <v>8</v>
          </cell>
          <cell r="K10">
            <v>8</v>
          </cell>
        </row>
        <row r="11">
          <cell r="J11">
            <v>9</v>
          </cell>
          <cell r="K11">
            <v>9</v>
          </cell>
        </row>
        <row r="12">
          <cell r="J12">
            <v>10</v>
          </cell>
          <cell r="K12">
            <v>10</v>
          </cell>
        </row>
        <row r="13">
          <cell r="J13">
            <v>11</v>
          </cell>
          <cell r="K13">
            <v>11</v>
          </cell>
        </row>
        <row r="14">
          <cell r="J14">
            <v>12</v>
          </cell>
          <cell r="K14">
            <v>12</v>
          </cell>
        </row>
      </sheetData>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EIG67020_給食_運営状況報告"/>
      <sheetName val="EIG67021_給食_運営状況報告"/>
      <sheetName val="EIG67022_給食_運営状況報告"/>
      <sheetName val="EIG67023_給食_運営状況報告"/>
      <sheetName val="EIG67024_給食_運営状況報告"/>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3"/>
  <dimension ref="B1:BA580"/>
  <sheetViews>
    <sheetView zoomScaleNormal="100" zoomScaleSheetLayoutView="100" workbookViewId="0"/>
  </sheetViews>
  <sheetFormatPr defaultColWidth="2.58203125" defaultRowHeight="13.4" customHeight="1"/>
  <cols>
    <col min="1" max="1" width="1.58203125" style="14" customWidth="1"/>
    <col min="2" max="26" width="2.58203125" style="14"/>
    <col min="27" max="27" width="2.58203125" style="14" customWidth="1"/>
    <col min="28" max="30" width="2.58203125" style="14"/>
    <col min="31" max="31" width="2.58203125" style="14" customWidth="1"/>
    <col min="32" max="41" width="2.58203125" style="14"/>
    <col min="42" max="42" width="2.58203125" style="14" customWidth="1"/>
    <col min="43" max="16384" width="2.58203125" style="14"/>
  </cols>
  <sheetData>
    <row r="1" spans="2:53" ht="3.65" customHeight="1"/>
    <row r="2" spans="2:53" ht="13.4" customHeight="1">
      <c r="B2" s="301" t="s">
        <v>263</v>
      </c>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15"/>
      <c r="AQ2" s="15"/>
      <c r="AR2" s="15"/>
      <c r="AS2" s="15"/>
      <c r="AT2" s="15"/>
      <c r="AU2" s="15"/>
      <c r="AV2" s="15"/>
      <c r="AW2" s="15"/>
      <c r="AX2" s="15"/>
    </row>
    <row r="3" spans="2:53" ht="3.65" customHeight="1"/>
    <row r="4" spans="2:53" ht="3.65" customHeight="1"/>
    <row r="5" spans="2:53" ht="13.4" customHeight="1">
      <c r="B5" s="16" t="s">
        <v>0</v>
      </c>
      <c r="C5" s="16"/>
      <c r="D5" s="16"/>
      <c r="E5" s="16"/>
      <c r="F5" s="16"/>
      <c r="G5" s="16"/>
      <c r="H5" s="16"/>
      <c r="I5" s="16"/>
      <c r="J5" s="16"/>
      <c r="K5" s="16"/>
      <c r="L5" s="16"/>
      <c r="M5" s="16"/>
      <c r="N5" s="16"/>
      <c r="AH5" s="302" t="s">
        <v>1</v>
      </c>
      <c r="AI5" s="302"/>
      <c r="AJ5" s="141"/>
      <c r="AK5" s="142" t="s">
        <v>2</v>
      </c>
      <c r="AL5" s="141"/>
      <c r="AM5" s="143" t="s">
        <v>3</v>
      </c>
      <c r="AN5" s="141"/>
      <c r="AO5" s="143" t="s">
        <v>4</v>
      </c>
      <c r="AP5" s="143"/>
      <c r="AQ5" s="143"/>
      <c r="AR5" s="143"/>
      <c r="AS5" s="143"/>
      <c r="AT5" s="143"/>
      <c r="AU5" s="143"/>
      <c r="AV5" s="143"/>
      <c r="AW5" s="143"/>
      <c r="AX5" s="143"/>
      <c r="AY5" s="143"/>
      <c r="AZ5" s="142"/>
      <c r="BA5" s="142"/>
    </row>
    <row r="6" spans="2:53" ht="3.65" customHeight="1">
      <c r="B6" s="16"/>
      <c r="C6" s="16"/>
      <c r="D6" s="16"/>
      <c r="E6" s="16"/>
      <c r="F6" s="16"/>
      <c r="G6" s="16"/>
      <c r="H6" s="16"/>
      <c r="I6" s="16"/>
      <c r="J6" s="16"/>
      <c r="K6" s="16"/>
      <c r="L6" s="16"/>
      <c r="M6" s="16"/>
      <c r="N6" s="16"/>
      <c r="AK6" s="142"/>
      <c r="AL6" s="142"/>
      <c r="AM6" s="142"/>
      <c r="AN6" s="143"/>
      <c r="AO6" s="143"/>
      <c r="AP6" s="143"/>
      <c r="AQ6" s="143"/>
      <c r="AR6" s="143"/>
      <c r="AS6" s="143"/>
      <c r="AT6" s="143"/>
      <c r="AU6" s="143"/>
      <c r="AV6" s="143"/>
      <c r="AW6" s="143"/>
      <c r="AX6" s="143"/>
      <c r="AY6" s="143"/>
      <c r="AZ6" s="142"/>
      <c r="BA6" s="142"/>
    </row>
    <row r="7" spans="2:53" ht="3.65" customHeight="1">
      <c r="AG7" s="17"/>
      <c r="AH7" s="18"/>
      <c r="AI7" s="18"/>
      <c r="AJ7" s="18"/>
      <c r="AK7" s="19"/>
      <c r="AL7" s="303"/>
      <c r="AM7" s="304"/>
      <c r="AN7" s="304"/>
      <c r="AO7" s="305"/>
    </row>
    <row r="8" spans="2:53" ht="13.4" customHeight="1">
      <c r="AG8" s="312" t="s">
        <v>5</v>
      </c>
      <c r="AH8" s="301"/>
      <c r="AI8" s="301"/>
      <c r="AJ8" s="301"/>
      <c r="AK8" s="313"/>
      <c r="AL8" s="306"/>
      <c r="AM8" s="307"/>
      <c r="AN8" s="307"/>
      <c r="AO8" s="308"/>
    </row>
    <row r="9" spans="2:53" ht="3.65" customHeight="1">
      <c r="AG9" s="22"/>
      <c r="AH9" s="23"/>
      <c r="AI9" s="23"/>
      <c r="AJ9" s="23"/>
      <c r="AK9" s="24"/>
      <c r="AL9" s="309"/>
      <c r="AM9" s="310"/>
      <c r="AN9" s="310"/>
      <c r="AO9" s="311"/>
    </row>
    <row r="10" spans="2:53" ht="3.65" customHeight="1"/>
    <row r="11" spans="2:53" ht="13.4" customHeight="1">
      <c r="B11" s="14" t="s">
        <v>302</v>
      </c>
    </row>
    <row r="12" spans="2:53" ht="3.65" customHeight="1"/>
    <row r="13" spans="2:53" ht="3.65" customHeight="1">
      <c r="B13" s="17"/>
      <c r="C13" s="18"/>
      <c r="D13" s="18"/>
      <c r="E13" s="18"/>
      <c r="F13" s="18"/>
      <c r="G13" s="18"/>
      <c r="H13" s="18"/>
      <c r="I13" s="19"/>
      <c r="J13" s="144"/>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6"/>
    </row>
    <row r="14" spans="2:53" ht="13.4" customHeight="1">
      <c r="B14" s="20" t="s">
        <v>6</v>
      </c>
      <c r="I14" s="21"/>
      <c r="J14" s="147"/>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9"/>
    </row>
    <row r="15" spans="2:53" ht="3.65" customHeight="1">
      <c r="B15" s="22"/>
      <c r="C15" s="23"/>
      <c r="D15" s="23"/>
      <c r="E15" s="23"/>
      <c r="F15" s="23"/>
      <c r="G15" s="23"/>
      <c r="H15" s="23"/>
      <c r="I15" s="24"/>
      <c r="J15" s="150"/>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2"/>
    </row>
    <row r="16" spans="2:53" ht="3.65" customHeight="1">
      <c r="B16" s="17"/>
      <c r="C16" s="18"/>
      <c r="D16" s="18"/>
      <c r="E16" s="18"/>
      <c r="F16" s="18"/>
      <c r="G16" s="18"/>
      <c r="H16" s="18"/>
      <c r="I16" s="19"/>
      <c r="J16" s="144"/>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6"/>
    </row>
    <row r="17" spans="2:41" ht="13.4" customHeight="1">
      <c r="B17" s="20" t="s">
        <v>303</v>
      </c>
      <c r="I17" s="21"/>
      <c r="J17" s="147"/>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9"/>
    </row>
    <row r="18" spans="2:41" ht="3.65" customHeight="1">
      <c r="B18" s="22"/>
      <c r="C18" s="23"/>
      <c r="D18" s="23"/>
      <c r="E18" s="23"/>
      <c r="F18" s="23"/>
      <c r="G18" s="23"/>
      <c r="H18" s="23"/>
      <c r="I18" s="24"/>
      <c r="J18" s="150"/>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2"/>
    </row>
    <row r="19" spans="2:41" ht="3.65" customHeight="1">
      <c r="B19" s="17"/>
      <c r="C19" s="18"/>
      <c r="D19" s="18"/>
      <c r="E19" s="18"/>
      <c r="F19" s="18"/>
      <c r="G19" s="18"/>
      <c r="H19" s="18"/>
      <c r="I19" s="19"/>
      <c r="J19" s="25"/>
      <c r="K19" s="26"/>
      <c r="L19" s="26"/>
      <c r="M19" s="138"/>
      <c r="N19" s="144"/>
      <c r="O19" s="145"/>
      <c r="P19" s="145"/>
      <c r="Q19" s="146"/>
      <c r="R19" s="17"/>
      <c r="S19" s="18"/>
      <c r="T19" s="18"/>
      <c r="U19" s="19"/>
      <c r="V19" s="144"/>
      <c r="W19" s="145"/>
      <c r="X19" s="145"/>
      <c r="Y19" s="146"/>
      <c r="Z19" s="17"/>
      <c r="AA19" s="18"/>
      <c r="AB19" s="18"/>
      <c r="AC19" s="19"/>
      <c r="AD19" s="144"/>
      <c r="AE19" s="145"/>
      <c r="AF19" s="145"/>
      <c r="AG19" s="145"/>
      <c r="AH19" s="145"/>
      <c r="AI19" s="145"/>
      <c r="AJ19" s="145"/>
      <c r="AK19" s="145"/>
      <c r="AL19" s="145"/>
      <c r="AM19" s="145"/>
      <c r="AN19" s="145"/>
      <c r="AO19" s="146"/>
    </row>
    <row r="20" spans="2:41" ht="13.4" customHeight="1">
      <c r="B20" s="20" t="s">
        <v>7</v>
      </c>
      <c r="I20" s="21"/>
      <c r="J20" s="41" t="s">
        <v>264</v>
      </c>
      <c r="K20" s="15"/>
      <c r="L20" s="15"/>
      <c r="M20" s="139"/>
      <c r="N20" s="147"/>
      <c r="O20" s="148"/>
      <c r="P20" s="148"/>
      <c r="Q20" s="149"/>
      <c r="R20" s="20" t="s">
        <v>265</v>
      </c>
      <c r="U20" s="21"/>
      <c r="V20" s="147"/>
      <c r="W20" s="148"/>
      <c r="X20" s="148"/>
      <c r="Y20" s="149"/>
      <c r="Z20" s="20" t="s">
        <v>304</v>
      </c>
      <c r="AC20" s="21"/>
      <c r="AD20" s="147"/>
      <c r="AE20" s="148"/>
      <c r="AF20" s="148"/>
      <c r="AG20" s="148"/>
      <c r="AH20" s="148"/>
      <c r="AI20" s="148"/>
      <c r="AJ20" s="148"/>
      <c r="AK20" s="148"/>
      <c r="AL20" s="148"/>
      <c r="AM20" s="148"/>
      <c r="AN20" s="148"/>
      <c r="AO20" s="149"/>
    </row>
    <row r="21" spans="2:41" ht="3.65" customHeight="1">
      <c r="B21" s="20"/>
      <c r="I21" s="21"/>
      <c r="J21" s="27"/>
      <c r="K21" s="28"/>
      <c r="L21" s="28"/>
      <c r="M21" s="140"/>
      <c r="N21" s="150"/>
      <c r="O21" s="151"/>
      <c r="P21" s="151"/>
      <c r="Q21" s="152"/>
      <c r="R21" s="22"/>
      <c r="S21" s="23"/>
      <c r="T21" s="23"/>
      <c r="U21" s="24"/>
      <c r="V21" s="150"/>
      <c r="W21" s="151"/>
      <c r="X21" s="151"/>
      <c r="Y21" s="152"/>
      <c r="Z21" s="22"/>
      <c r="AA21" s="23"/>
      <c r="AB21" s="23"/>
      <c r="AC21" s="24"/>
      <c r="AD21" s="150"/>
      <c r="AE21" s="151"/>
      <c r="AF21" s="151"/>
      <c r="AG21" s="151"/>
      <c r="AH21" s="151"/>
      <c r="AI21" s="151"/>
      <c r="AJ21" s="151"/>
      <c r="AK21" s="151"/>
      <c r="AL21" s="151"/>
      <c r="AM21" s="151"/>
      <c r="AN21" s="151"/>
      <c r="AO21" s="152"/>
    </row>
    <row r="22" spans="2:41" ht="3.65" customHeight="1">
      <c r="B22" s="20"/>
      <c r="I22" s="21"/>
      <c r="J22" s="17"/>
      <c r="K22" s="18"/>
      <c r="L22" s="18"/>
      <c r="M22" s="19"/>
      <c r="N22" s="144"/>
      <c r="O22" s="145"/>
      <c r="P22" s="145"/>
      <c r="Q22" s="145"/>
      <c r="R22" s="145"/>
      <c r="S22" s="145"/>
      <c r="T22" s="145"/>
      <c r="U22" s="145"/>
      <c r="V22" s="145"/>
      <c r="W22" s="145"/>
      <c r="X22" s="145"/>
      <c r="Y22" s="146"/>
      <c r="Z22" s="17"/>
      <c r="AA22" s="18"/>
      <c r="AB22" s="18"/>
      <c r="AC22" s="19"/>
      <c r="AD22" s="144"/>
      <c r="AE22" s="145"/>
      <c r="AF22" s="145"/>
      <c r="AG22" s="145"/>
      <c r="AH22" s="145"/>
      <c r="AI22" s="145"/>
      <c r="AJ22" s="145"/>
      <c r="AK22" s="145"/>
      <c r="AL22" s="145"/>
      <c r="AM22" s="145"/>
      <c r="AN22" s="145"/>
      <c r="AO22" s="146"/>
    </row>
    <row r="23" spans="2:41" ht="13.4" customHeight="1">
      <c r="B23" s="20"/>
      <c r="I23" s="21"/>
      <c r="J23" s="20" t="s">
        <v>266</v>
      </c>
      <c r="M23" s="21"/>
      <c r="N23" s="147"/>
      <c r="O23" s="148"/>
      <c r="P23" s="148"/>
      <c r="Q23" s="148"/>
      <c r="R23" s="148"/>
      <c r="S23" s="148"/>
      <c r="T23" s="148"/>
      <c r="U23" s="148"/>
      <c r="V23" s="148"/>
      <c r="W23" s="148"/>
      <c r="X23" s="148"/>
      <c r="Y23" s="149"/>
      <c r="Z23" s="20" t="s">
        <v>5752</v>
      </c>
      <c r="AC23" s="21"/>
      <c r="AD23" s="147"/>
      <c r="AE23" s="148"/>
      <c r="AF23" s="148"/>
      <c r="AG23" s="148"/>
      <c r="AH23" s="148"/>
      <c r="AI23" s="148"/>
      <c r="AJ23" s="148"/>
      <c r="AK23" s="148"/>
      <c r="AL23" s="148"/>
      <c r="AM23" s="148"/>
      <c r="AN23" s="148"/>
      <c r="AO23" s="149"/>
    </row>
    <row r="24" spans="2:41" ht="3.65" customHeight="1">
      <c r="B24" s="20"/>
      <c r="I24" s="21"/>
      <c r="J24" s="22"/>
      <c r="K24" s="23"/>
      <c r="L24" s="23"/>
      <c r="M24" s="24"/>
      <c r="N24" s="150"/>
      <c r="O24" s="151"/>
      <c r="P24" s="151"/>
      <c r="Q24" s="151"/>
      <c r="R24" s="151"/>
      <c r="S24" s="151"/>
      <c r="T24" s="151"/>
      <c r="U24" s="151"/>
      <c r="V24" s="151"/>
      <c r="W24" s="151"/>
      <c r="X24" s="151"/>
      <c r="Y24" s="152"/>
      <c r="Z24" s="22"/>
      <c r="AA24" s="23"/>
      <c r="AB24" s="23"/>
      <c r="AC24" s="24"/>
      <c r="AD24" s="150"/>
      <c r="AE24" s="151"/>
      <c r="AF24" s="151"/>
      <c r="AG24" s="151"/>
      <c r="AH24" s="151"/>
      <c r="AI24" s="151"/>
      <c r="AJ24" s="151"/>
      <c r="AK24" s="151"/>
      <c r="AL24" s="151"/>
      <c r="AM24" s="151"/>
      <c r="AN24" s="151"/>
      <c r="AO24" s="152"/>
    </row>
    <row r="25" spans="2:41" ht="3.65" customHeight="1">
      <c r="B25" s="20"/>
      <c r="I25" s="21"/>
      <c r="J25" s="20"/>
      <c r="M25" s="21"/>
      <c r="N25" s="144"/>
      <c r="O25" s="145"/>
      <c r="P25" s="145"/>
      <c r="Q25" s="145"/>
      <c r="R25" s="145"/>
      <c r="S25" s="145"/>
      <c r="T25" s="145"/>
      <c r="U25" s="145"/>
      <c r="V25" s="145"/>
      <c r="W25" s="145"/>
      <c r="X25" s="145"/>
      <c r="Y25" s="146"/>
      <c r="Z25" s="17"/>
      <c r="AA25" s="18"/>
      <c r="AB25" s="18"/>
      <c r="AC25" s="19"/>
      <c r="AD25" s="144"/>
      <c r="AE25" s="145"/>
      <c r="AF25" s="145"/>
      <c r="AG25" s="145"/>
      <c r="AH25" s="145"/>
      <c r="AI25" s="145"/>
      <c r="AJ25" s="145"/>
      <c r="AK25" s="145"/>
      <c r="AL25" s="145"/>
      <c r="AM25" s="145"/>
      <c r="AN25" s="145"/>
      <c r="AO25" s="146"/>
    </row>
    <row r="26" spans="2:41" ht="13.4" customHeight="1">
      <c r="B26" s="20"/>
      <c r="I26" s="21"/>
      <c r="J26" s="20" t="s">
        <v>267</v>
      </c>
      <c r="M26" s="21"/>
      <c r="N26" s="147"/>
      <c r="O26" s="148"/>
      <c r="P26" s="148"/>
      <c r="Q26" s="148"/>
      <c r="R26" s="148"/>
      <c r="S26" s="148"/>
      <c r="T26" s="148"/>
      <c r="U26" s="148"/>
      <c r="V26" s="148"/>
      <c r="W26" s="148"/>
      <c r="X26" s="148"/>
      <c r="Y26" s="149"/>
      <c r="Z26" s="20" t="s">
        <v>268</v>
      </c>
      <c r="AC26" s="21"/>
      <c r="AD26" s="147"/>
      <c r="AE26" s="148"/>
      <c r="AF26" s="148"/>
      <c r="AG26" s="148"/>
      <c r="AH26" s="148"/>
      <c r="AI26" s="148"/>
      <c r="AJ26" s="148"/>
      <c r="AK26" s="148"/>
      <c r="AL26" s="148"/>
      <c r="AM26" s="148"/>
      <c r="AN26" s="148"/>
      <c r="AO26" s="149"/>
    </row>
    <row r="27" spans="2:41" ht="3.65" customHeight="1">
      <c r="B27" s="20"/>
      <c r="I27" s="21"/>
      <c r="J27" s="22"/>
      <c r="K27" s="23"/>
      <c r="L27" s="23"/>
      <c r="M27" s="24"/>
      <c r="N27" s="150"/>
      <c r="O27" s="151"/>
      <c r="P27" s="151"/>
      <c r="Q27" s="151"/>
      <c r="R27" s="151"/>
      <c r="S27" s="151"/>
      <c r="T27" s="151"/>
      <c r="U27" s="151"/>
      <c r="V27" s="151"/>
      <c r="W27" s="151"/>
      <c r="X27" s="151"/>
      <c r="Y27" s="152"/>
      <c r="Z27" s="22"/>
      <c r="AA27" s="23"/>
      <c r="AB27" s="23"/>
      <c r="AC27" s="24"/>
      <c r="AD27" s="150"/>
      <c r="AE27" s="151"/>
      <c r="AF27" s="151"/>
      <c r="AG27" s="151"/>
      <c r="AH27" s="151"/>
      <c r="AI27" s="151"/>
      <c r="AJ27" s="151"/>
      <c r="AK27" s="151"/>
      <c r="AL27" s="151"/>
      <c r="AM27" s="151"/>
      <c r="AN27" s="151"/>
      <c r="AO27" s="152"/>
    </row>
    <row r="28" spans="2:41" ht="3.65" customHeight="1">
      <c r="B28" s="20"/>
      <c r="I28" s="21"/>
      <c r="J28" s="17"/>
      <c r="K28" s="18"/>
      <c r="L28" s="18"/>
      <c r="M28" s="19"/>
      <c r="N28" s="144"/>
      <c r="O28" s="145"/>
      <c r="P28" s="145"/>
      <c r="Q28" s="145"/>
      <c r="R28" s="145"/>
      <c r="S28" s="145"/>
      <c r="T28" s="146"/>
      <c r="U28" s="17"/>
      <c r="V28" s="18"/>
      <c r="W28" s="18"/>
      <c r="X28" s="19"/>
      <c r="Y28" s="144"/>
      <c r="Z28" s="145"/>
      <c r="AA28" s="145"/>
      <c r="AB28" s="145"/>
      <c r="AC28" s="145"/>
      <c r="AD28" s="145"/>
      <c r="AE28" s="146"/>
      <c r="AF28" s="17"/>
      <c r="AG28" s="18"/>
      <c r="AH28" s="19"/>
      <c r="AI28" s="144"/>
      <c r="AJ28" s="145"/>
      <c r="AK28" s="145"/>
      <c r="AL28" s="145"/>
      <c r="AM28" s="145"/>
      <c r="AN28" s="145"/>
      <c r="AO28" s="146"/>
    </row>
    <row r="29" spans="2:41" ht="13.4" customHeight="1">
      <c r="B29" s="20"/>
      <c r="I29" s="21"/>
      <c r="J29" s="20" t="s">
        <v>305</v>
      </c>
      <c r="M29" s="21"/>
      <c r="N29" s="147"/>
      <c r="O29" s="148"/>
      <c r="P29" s="148"/>
      <c r="Q29" s="148"/>
      <c r="R29" s="148"/>
      <c r="S29" s="148"/>
      <c r="T29" s="149"/>
      <c r="U29" s="20" t="s">
        <v>306</v>
      </c>
      <c r="X29" s="21"/>
      <c r="Y29" s="147"/>
      <c r="Z29" s="148"/>
      <c r="AA29" s="148"/>
      <c r="AB29" s="148"/>
      <c r="AC29" s="148"/>
      <c r="AD29" s="148"/>
      <c r="AE29" s="149"/>
      <c r="AF29" s="20" t="s">
        <v>290</v>
      </c>
      <c r="AH29" s="21"/>
      <c r="AI29" s="147"/>
      <c r="AJ29" s="148"/>
      <c r="AK29" s="148"/>
      <c r="AL29" s="148"/>
      <c r="AM29" s="148"/>
      <c r="AN29" s="148"/>
      <c r="AO29" s="149"/>
    </row>
    <row r="30" spans="2:41" ht="3.65" customHeight="1">
      <c r="B30" s="20"/>
      <c r="I30" s="21"/>
      <c r="J30" s="22"/>
      <c r="K30" s="23"/>
      <c r="L30" s="23"/>
      <c r="M30" s="24"/>
      <c r="N30" s="150"/>
      <c r="O30" s="151"/>
      <c r="P30" s="151"/>
      <c r="Q30" s="151"/>
      <c r="R30" s="151"/>
      <c r="S30" s="151"/>
      <c r="T30" s="152"/>
      <c r="U30" s="22"/>
      <c r="V30" s="23"/>
      <c r="W30" s="23"/>
      <c r="X30" s="24"/>
      <c r="Y30" s="150"/>
      <c r="Z30" s="151"/>
      <c r="AA30" s="151"/>
      <c r="AB30" s="151"/>
      <c r="AC30" s="151"/>
      <c r="AD30" s="151"/>
      <c r="AE30" s="152"/>
      <c r="AF30" s="22"/>
      <c r="AG30" s="23"/>
      <c r="AH30" s="24"/>
      <c r="AI30" s="150"/>
      <c r="AJ30" s="151"/>
      <c r="AK30" s="151"/>
      <c r="AL30" s="151"/>
      <c r="AM30" s="151"/>
      <c r="AN30" s="151"/>
      <c r="AO30" s="152"/>
    </row>
    <row r="31" spans="2:41" ht="3.65" customHeight="1">
      <c r="B31" s="20"/>
      <c r="I31" s="21"/>
      <c r="J31" s="17"/>
      <c r="K31" s="18"/>
      <c r="L31" s="18"/>
      <c r="M31" s="19"/>
      <c r="N31" s="144"/>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6"/>
    </row>
    <row r="32" spans="2:41" ht="13.4" customHeight="1">
      <c r="B32" s="20"/>
      <c r="I32" s="21"/>
      <c r="J32" s="20" t="s">
        <v>307</v>
      </c>
      <c r="M32" s="21"/>
      <c r="N32" s="147"/>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9"/>
    </row>
    <row r="33" spans="2:41" ht="3.65" customHeight="1">
      <c r="B33" s="22"/>
      <c r="C33" s="23"/>
      <c r="D33" s="23"/>
      <c r="E33" s="23"/>
      <c r="F33" s="23"/>
      <c r="G33" s="23"/>
      <c r="H33" s="23"/>
      <c r="I33" s="24"/>
      <c r="J33" s="22"/>
      <c r="K33" s="23"/>
      <c r="L33" s="23"/>
      <c r="M33" s="24"/>
      <c r="N33" s="150"/>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2"/>
    </row>
    <row r="34" spans="2:41" ht="3.65" customHeight="1">
      <c r="B34" s="17"/>
      <c r="C34" s="18"/>
      <c r="D34" s="18"/>
      <c r="E34" s="18"/>
      <c r="F34" s="18"/>
      <c r="G34" s="18"/>
      <c r="H34" s="18"/>
      <c r="I34" s="19"/>
      <c r="J34" s="17"/>
      <c r="K34" s="18"/>
      <c r="L34" s="18"/>
      <c r="M34" s="19"/>
      <c r="N34" s="144"/>
      <c r="O34" s="145"/>
      <c r="P34" s="145"/>
      <c r="Q34" s="145"/>
      <c r="R34" s="145"/>
      <c r="S34" s="145"/>
      <c r="T34" s="145"/>
      <c r="U34" s="145"/>
      <c r="V34" s="145"/>
      <c r="W34" s="145"/>
      <c r="X34" s="145"/>
      <c r="Y34" s="145"/>
      <c r="Z34" s="145"/>
      <c r="AA34" s="145"/>
      <c r="AB34" s="145"/>
      <c r="AC34" s="145"/>
      <c r="AD34" s="145"/>
      <c r="AE34" s="145"/>
      <c r="AF34" s="145"/>
      <c r="AG34" s="145"/>
      <c r="AH34" s="145"/>
      <c r="AI34" s="145"/>
      <c r="AJ34" s="146"/>
      <c r="AK34" s="18"/>
      <c r="AL34" s="18"/>
      <c r="AM34" s="18"/>
      <c r="AN34" s="18"/>
      <c r="AO34" s="19"/>
    </row>
    <row r="35" spans="2:41" ht="13.4" customHeight="1">
      <c r="B35" s="20" t="s">
        <v>308</v>
      </c>
      <c r="I35" s="21"/>
      <c r="J35" s="20" t="s">
        <v>269</v>
      </c>
      <c r="M35" s="21"/>
      <c r="N35" s="147"/>
      <c r="O35" s="148"/>
      <c r="P35" s="148"/>
      <c r="Q35" s="148"/>
      <c r="R35" s="148"/>
      <c r="S35" s="148"/>
      <c r="T35" s="148"/>
      <c r="U35" s="148"/>
      <c r="V35" s="148"/>
      <c r="W35" s="148"/>
      <c r="X35" s="148"/>
      <c r="Y35" s="148"/>
      <c r="Z35" s="148"/>
      <c r="AA35" s="148"/>
      <c r="AB35" s="148"/>
      <c r="AC35" s="148"/>
      <c r="AD35" s="148"/>
      <c r="AE35" s="148"/>
      <c r="AF35" s="148"/>
      <c r="AG35" s="148"/>
      <c r="AH35" s="148"/>
      <c r="AI35" s="148"/>
      <c r="AJ35" s="149"/>
      <c r="AL35" s="153" t="s">
        <v>262</v>
      </c>
      <c r="AM35" s="14" t="s">
        <v>270</v>
      </c>
      <c r="AO35" s="21"/>
    </row>
    <row r="36" spans="2:41" ht="3.65" customHeight="1">
      <c r="B36" s="20"/>
      <c r="I36" s="21"/>
      <c r="J36" s="22"/>
      <c r="K36" s="23"/>
      <c r="L36" s="23"/>
      <c r="M36" s="24"/>
      <c r="N36" s="150"/>
      <c r="O36" s="151"/>
      <c r="P36" s="151"/>
      <c r="Q36" s="151"/>
      <c r="R36" s="151"/>
      <c r="S36" s="151"/>
      <c r="T36" s="151"/>
      <c r="U36" s="151"/>
      <c r="V36" s="151"/>
      <c r="W36" s="151"/>
      <c r="X36" s="151"/>
      <c r="Y36" s="151"/>
      <c r="Z36" s="151"/>
      <c r="AA36" s="151"/>
      <c r="AB36" s="151"/>
      <c r="AC36" s="151"/>
      <c r="AD36" s="151"/>
      <c r="AE36" s="151"/>
      <c r="AF36" s="151"/>
      <c r="AG36" s="151"/>
      <c r="AH36" s="151"/>
      <c r="AI36" s="151"/>
      <c r="AJ36" s="152"/>
      <c r="AK36" s="23"/>
      <c r="AL36" s="23"/>
      <c r="AM36" s="23"/>
      <c r="AN36" s="23"/>
      <c r="AO36" s="24"/>
    </row>
    <row r="37" spans="2:41" ht="3.65" customHeight="1">
      <c r="B37" s="20"/>
      <c r="I37" s="21"/>
      <c r="J37" s="17"/>
      <c r="K37" s="18"/>
      <c r="L37" s="18"/>
      <c r="M37" s="19"/>
      <c r="N37" s="144"/>
      <c r="O37" s="145"/>
      <c r="P37" s="145"/>
      <c r="Q37" s="145"/>
      <c r="R37" s="145"/>
      <c r="S37" s="145"/>
      <c r="T37" s="145"/>
      <c r="U37" s="145"/>
      <c r="V37" s="145"/>
      <c r="W37" s="145"/>
      <c r="X37" s="145"/>
      <c r="Y37" s="145"/>
      <c r="Z37" s="145"/>
      <c r="AA37" s="145"/>
      <c r="AB37" s="145"/>
      <c r="AC37" s="145"/>
      <c r="AD37" s="145"/>
      <c r="AE37" s="145"/>
      <c r="AF37" s="145"/>
      <c r="AG37" s="145"/>
      <c r="AH37" s="145"/>
      <c r="AI37" s="145"/>
      <c r="AJ37" s="146"/>
      <c r="AK37" s="18"/>
      <c r="AL37" s="18"/>
      <c r="AM37" s="18"/>
      <c r="AN37" s="18"/>
      <c r="AO37" s="19"/>
    </row>
    <row r="38" spans="2:41" ht="13.4" customHeight="1">
      <c r="B38" s="20"/>
      <c r="I38" s="21"/>
      <c r="J38" s="20" t="s">
        <v>8</v>
      </c>
      <c r="M38" s="21"/>
      <c r="N38" s="147"/>
      <c r="O38" s="148"/>
      <c r="P38" s="148"/>
      <c r="Q38" s="148"/>
      <c r="R38" s="148"/>
      <c r="S38" s="148"/>
      <c r="T38" s="148"/>
      <c r="U38" s="148"/>
      <c r="V38" s="148"/>
      <c r="W38" s="148"/>
      <c r="X38" s="148"/>
      <c r="Y38" s="148"/>
      <c r="Z38" s="148"/>
      <c r="AA38" s="148"/>
      <c r="AB38" s="148"/>
      <c r="AC38" s="148"/>
      <c r="AD38" s="148"/>
      <c r="AE38" s="148"/>
      <c r="AF38" s="148"/>
      <c r="AG38" s="148"/>
      <c r="AH38" s="148"/>
      <c r="AI38" s="148"/>
      <c r="AJ38" s="149"/>
      <c r="AL38" s="153" t="s">
        <v>262</v>
      </c>
      <c r="AM38" s="14" t="s">
        <v>277</v>
      </c>
      <c r="AO38" s="21"/>
    </row>
    <row r="39" spans="2:41" ht="3.65" customHeight="1">
      <c r="B39" s="20"/>
      <c r="I39" s="21"/>
      <c r="J39" s="22"/>
      <c r="K39" s="23"/>
      <c r="L39" s="23"/>
      <c r="M39" s="24"/>
      <c r="N39" s="150"/>
      <c r="O39" s="151"/>
      <c r="P39" s="151"/>
      <c r="Q39" s="151"/>
      <c r="R39" s="151"/>
      <c r="S39" s="151"/>
      <c r="T39" s="151"/>
      <c r="U39" s="151"/>
      <c r="V39" s="151"/>
      <c r="W39" s="151"/>
      <c r="X39" s="151"/>
      <c r="Y39" s="151"/>
      <c r="Z39" s="151"/>
      <c r="AA39" s="151"/>
      <c r="AB39" s="151"/>
      <c r="AC39" s="151"/>
      <c r="AD39" s="151"/>
      <c r="AE39" s="151"/>
      <c r="AF39" s="151"/>
      <c r="AG39" s="151"/>
      <c r="AH39" s="151"/>
      <c r="AI39" s="151"/>
      <c r="AJ39" s="152"/>
      <c r="AK39" s="23"/>
      <c r="AL39" s="23"/>
      <c r="AM39" s="23"/>
      <c r="AN39" s="23"/>
      <c r="AO39" s="24"/>
    </row>
    <row r="40" spans="2:41" ht="3.65" customHeight="1">
      <c r="B40" s="20"/>
      <c r="I40" s="21"/>
      <c r="J40" s="17"/>
      <c r="K40" s="18"/>
      <c r="L40" s="18"/>
      <c r="M40" s="19"/>
      <c r="N40" s="144"/>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6"/>
    </row>
    <row r="41" spans="2:41" ht="13.4" customHeight="1">
      <c r="B41" s="20"/>
      <c r="I41" s="21"/>
      <c r="J41" s="20" t="s">
        <v>309</v>
      </c>
      <c r="M41" s="21"/>
      <c r="N41" s="147"/>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9"/>
    </row>
    <row r="42" spans="2:41" ht="3.65" customHeight="1">
      <c r="B42" s="20"/>
      <c r="I42" s="21"/>
      <c r="J42" s="22"/>
      <c r="K42" s="23"/>
      <c r="L42" s="23"/>
      <c r="M42" s="24"/>
      <c r="N42" s="150"/>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2"/>
    </row>
    <row r="43" spans="2:41" ht="3.65" customHeight="1">
      <c r="B43" s="20"/>
      <c r="I43" s="21"/>
      <c r="N43" s="25"/>
      <c r="O43" s="26"/>
      <c r="P43" s="26"/>
      <c r="Q43" s="138"/>
      <c r="R43" s="145"/>
      <c r="S43" s="145"/>
      <c r="T43" s="145"/>
      <c r="U43" s="17"/>
      <c r="V43" s="18"/>
      <c r="W43" s="18"/>
      <c r="X43" s="19"/>
      <c r="Y43" s="145"/>
      <c r="Z43" s="145"/>
      <c r="AA43" s="145"/>
      <c r="AB43" s="17"/>
      <c r="AC43" s="18"/>
      <c r="AD43" s="18"/>
      <c r="AE43" s="19"/>
      <c r="AF43" s="145"/>
      <c r="AG43" s="145"/>
      <c r="AH43" s="145"/>
      <c r="AI43" s="145"/>
      <c r="AJ43" s="145"/>
      <c r="AK43" s="145"/>
      <c r="AL43" s="145"/>
      <c r="AM43" s="145"/>
      <c r="AN43" s="145"/>
      <c r="AO43" s="146"/>
    </row>
    <row r="44" spans="2:41" ht="13.4" customHeight="1">
      <c r="B44" s="20"/>
      <c r="I44" s="21"/>
      <c r="N44" s="41" t="s">
        <v>264</v>
      </c>
      <c r="O44" s="15"/>
      <c r="P44" s="15"/>
      <c r="Q44" s="139"/>
      <c r="R44" s="148"/>
      <c r="S44" s="148"/>
      <c r="T44" s="148"/>
      <c r="U44" s="20" t="s">
        <v>265</v>
      </c>
      <c r="X44" s="21"/>
      <c r="Y44" s="148"/>
      <c r="Z44" s="148"/>
      <c r="AA44" s="148"/>
      <c r="AB44" s="20" t="s">
        <v>304</v>
      </c>
      <c r="AE44" s="21"/>
      <c r="AF44" s="148"/>
      <c r="AG44" s="148"/>
      <c r="AH44" s="148"/>
      <c r="AI44" s="148"/>
      <c r="AJ44" s="148"/>
      <c r="AK44" s="148"/>
      <c r="AL44" s="148"/>
      <c r="AM44" s="148"/>
      <c r="AN44" s="148"/>
      <c r="AO44" s="149"/>
    </row>
    <row r="45" spans="2:41" ht="3.65" customHeight="1">
      <c r="B45" s="20"/>
      <c r="I45" s="21"/>
      <c r="N45" s="27"/>
      <c r="O45" s="28"/>
      <c r="P45" s="28"/>
      <c r="Q45" s="140"/>
      <c r="R45" s="151"/>
      <c r="S45" s="151"/>
      <c r="T45" s="151"/>
      <c r="U45" s="22"/>
      <c r="V45" s="23"/>
      <c r="W45" s="23"/>
      <c r="X45" s="24"/>
      <c r="Y45" s="151"/>
      <c r="Z45" s="151"/>
      <c r="AA45" s="151"/>
      <c r="AB45" s="22"/>
      <c r="AC45" s="23"/>
      <c r="AD45" s="23"/>
      <c r="AE45" s="24"/>
      <c r="AF45" s="151"/>
      <c r="AG45" s="151"/>
      <c r="AH45" s="151"/>
      <c r="AI45" s="151"/>
      <c r="AJ45" s="151"/>
      <c r="AK45" s="151"/>
      <c r="AL45" s="151"/>
      <c r="AM45" s="151"/>
      <c r="AN45" s="151"/>
      <c r="AO45" s="152"/>
    </row>
    <row r="46" spans="2:41" ht="3.65" customHeight="1">
      <c r="B46" s="20"/>
      <c r="I46" s="21"/>
      <c r="N46" s="17"/>
      <c r="O46" s="18"/>
      <c r="P46" s="18"/>
      <c r="Q46" s="19"/>
      <c r="R46" s="145"/>
      <c r="S46" s="145"/>
      <c r="T46" s="145"/>
      <c r="U46" s="145"/>
      <c r="V46" s="145"/>
      <c r="W46" s="145"/>
      <c r="X46" s="145"/>
      <c r="Y46" s="145"/>
      <c r="Z46" s="145"/>
      <c r="AA46" s="146"/>
      <c r="AB46" s="17"/>
      <c r="AC46" s="18"/>
      <c r="AD46" s="18"/>
      <c r="AE46" s="19"/>
      <c r="AF46" s="145"/>
      <c r="AG46" s="145"/>
      <c r="AH46" s="145"/>
      <c r="AI46" s="145"/>
      <c r="AJ46" s="145"/>
      <c r="AK46" s="145"/>
      <c r="AL46" s="145"/>
      <c r="AM46" s="145"/>
      <c r="AN46" s="145"/>
      <c r="AO46" s="146"/>
    </row>
    <row r="47" spans="2:41" ht="13.4" customHeight="1">
      <c r="B47" s="20"/>
      <c r="I47" s="21"/>
      <c r="J47" s="14" t="s">
        <v>271</v>
      </c>
      <c r="N47" s="20" t="s">
        <v>266</v>
      </c>
      <c r="Q47" s="21"/>
      <c r="R47" s="148"/>
      <c r="S47" s="148"/>
      <c r="T47" s="148"/>
      <c r="U47" s="148"/>
      <c r="V47" s="148"/>
      <c r="W47" s="148"/>
      <c r="X47" s="148"/>
      <c r="Y47" s="148"/>
      <c r="Z47" s="148"/>
      <c r="AA47" s="149"/>
      <c r="AB47" s="20" t="s">
        <v>5752</v>
      </c>
      <c r="AE47" s="21"/>
      <c r="AF47" s="148"/>
      <c r="AG47" s="148"/>
      <c r="AH47" s="148"/>
      <c r="AI47" s="148"/>
      <c r="AJ47" s="148"/>
      <c r="AK47" s="148"/>
      <c r="AL47" s="148"/>
      <c r="AM47" s="148"/>
      <c r="AN47" s="148"/>
      <c r="AO47" s="149"/>
    </row>
    <row r="48" spans="2:41" ht="3.65" customHeight="1">
      <c r="B48" s="20"/>
      <c r="I48" s="21"/>
      <c r="N48" s="22"/>
      <c r="O48" s="23"/>
      <c r="P48" s="23"/>
      <c r="Q48" s="24"/>
      <c r="R48" s="151"/>
      <c r="S48" s="151"/>
      <c r="T48" s="151"/>
      <c r="U48" s="151"/>
      <c r="V48" s="151"/>
      <c r="W48" s="151"/>
      <c r="X48" s="151"/>
      <c r="Y48" s="151"/>
      <c r="Z48" s="151"/>
      <c r="AA48" s="152"/>
      <c r="AB48" s="22"/>
      <c r="AC48" s="23"/>
      <c r="AD48" s="23"/>
      <c r="AE48" s="24"/>
      <c r="AF48" s="151"/>
      <c r="AG48" s="151"/>
      <c r="AH48" s="151"/>
      <c r="AI48" s="151"/>
      <c r="AJ48" s="151"/>
      <c r="AK48" s="151"/>
      <c r="AL48" s="151"/>
      <c r="AM48" s="151"/>
      <c r="AN48" s="151"/>
      <c r="AO48" s="152"/>
    </row>
    <row r="49" spans="2:41" ht="3.65" customHeight="1">
      <c r="B49" s="20"/>
      <c r="I49" s="21"/>
      <c r="N49" s="17"/>
      <c r="O49" s="18"/>
      <c r="P49" s="18"/>
      <c r="Q49" s="19"/>
      <c r="R49" s="145"/>
      <c r="S49" s="145"/>
      <c r="T49" s="145"/>
      <c r="U49" s="145"/>
      <c r="V49" s="145"/>
      <c r="W49" s="145"/>
      <c r="X49" s="145"/>
      <c r="Y49" s="145"/>
      <c r="Z49" s="145"/>
      <c r="AA49" s="146"/>
      <c r="AB49" s="17"/>
      <c r="AC49" s="18"/>
      <c r="AD49" s="18"/>
      <c r="AE49" s="19"/>
      <c r="AF49" s="145"/>
      <c r="AG49" s="145"/>
      <c r="AH49" s="145"/>
      <c r="AI49" s="145"/>
      <c r="AJ49" s="145"/>
      <c r="AK49" s="145"/>
      <c r="AL49" s="145"/>
      <c r="AM49" s="145"/>
      <c r="AN49" s="145"/>
      <c r="AO49" s="146"/>
    </row>
    <row r="50" spans="2:41" ht="13.4" customHeight="1">
      <c r="B50" s="20"/>
      <c r="I50" s="21"/>
      <c r="N50" s="20" t="s">
        <v>267</v>
      </c>
      <c r="Q50" s="21"/>
      <c r="R50" s="148"/>
      <c r="S50" s="148"/>
      <c r="T50" s="148"/>
      <c r="U50" s="148"/>
      <c r="V50" s="148"/>
      <c r="W50" s="148"/>
      <c r="X50" s="148"/>
      <c r="Y50" s="148"/>
      <c r="Z50" s="148"/>
      <c r="AA50" s="149"/>
      <c r="AB50" s="20" t="s">
        <v>268</v>
      </c>
      <c r="AE50" s="21"/>
      <c r="AF50" s="148"/>
      <c r="AG50" s="148"/>
      <c r="AH50" s="148"/>
      <c r="AI50" s="148"/>
      <c r="AJ50" s="148"/>
      <c r="AK50" s="148"/>
      <c r="AL50" s="148"/>
      <c r="AM50" s="148"/>
      <c r="AN50" s="148"/>
      <c r="AO50" s="149"/>
    </row>
    <row r="51" spans="2:41" ht="3.65" customHeight="1">
      <c r="B51" s="20"/>
      <c r="I51" s="21"/>
      <c r="N51" s="22"/>
      <c r="O51" s="23"/>
      <c r="P51" s="23"/>
      <c r="Q51" s="24"/>
      <c r="R51" s="151"/>
      <c r="S51" s="151"/>
      <c r="T51" s="151"/>
      <c r="U51" s="151"/>
      <c r="V51" s="151"/>
      <c r="W51" s="151"/>
      <c r="X51" s="151"/>
      <c r="Y51" s="151"/>
      <c r="Z51" s="151"/>
      <c r="AA51" s="152"/>
      <c r="AB51" s="22"/>
      <c r="AC51" s="23"/>
      <c r="AD51" s="23"/>
      <c r="AE51" s="24"/>
      <c r="AF51" s="151"/>
      <c r="AG51" s="151"/>
      <c r="AH51" s="151"/>
      <c r="AI51" s="151"/>
      <c r="AJ51" s="151"/>
      <c r="AK51" s="151"/>
      <c r="AL51" s="151"/>
      <c r="AM51" s="151"/>
      <c r="AN51" s="151"/>
      <c r="AO51" s="152"/>
    </row>
    <row r="52" spans="2:41" ht="3.65" customHeight="1">
      <c r="B52" s="20"/>
      <c r="I52" s="21"/>
      <c r="J52" s="17"/>
      <c r="K52" s="18"/>
      <c r="L52" s="18"/>
      <c r="M52" s="19"/>
      <c r="N52" s="144"/>
      <c r="O52" s="145"/>
      <c r="P52" s="145"/>
      <c r="Q52" s="145"/>
      <c r="R52" s="145"/>
      <c r="S52" s="145"/>
      <c r="T52" s="145"/>
      <c r="U52" s="17"/>
      <c r="V52" s="18"/>
      <c r="W52" s="18"/>
      <c r="X52" s="19"/>
      <c r="Y52" s="144"/>
      <c r="Z52" s="145"/>
      <c r="AA52" s="145"/>
      <c r="AB52" s="145"/>
      <c r="AC52" s="145"/>
      <c r="AD52" s="145"/>
      <c r="AE52" s="145"/>
      <c r="AF52" s="17"/>
      <c r="AG52" s="18"/>
      <c r="AH52" s="19"/>
      <c r="AI52" s="144"/>
      <c r="AJ52" s="145"/>
      <c r="AK52" s="145"/>
      <c r="AL52" s="145"/>
      <c r="AM52" s="145"/>
      <c r="AN52" s="145"/>
      <c r="AO52" s="146"/>
    </row>
    <row r="53" spans="2:41" ht="13.4" customHeight="1">
      <c r="B53" s="20"/>
      <c r="I53" s="21"/>
      <c r="J53" s="20" t="s">
        <v>305</v>
      </c>
      <c r="M53" s="21"/>
      <c r="N53" s="147"/>
      <c r="O53" s="148"/>
      <c r="P53" s="148"/>
      <c r="Q53" s="148"/>
      <c r="R53" s="148"/>
      <c r="S53" s="148"/>
      <c r="T53" s="148"/>
      <c r="U53" s="20" t="s">
        <v>306</v>
      </c>
      <c r="X53" s="21"/>
      <c r="Y53" s="147"/>
      <c r="Z53" s="148"/>
      <c r="AA53" s="148"/>
      <c r="AB53" s="148"/>
      <c r="AC53" s="148"/>
      <c r="AD53" s="148"/>
      <c r="AE53" s="148"/>
      <c r="AF53" s="20" t="s">
        <v>290</v>
      </c>
      <c r="AH53" s="21"/>
      <c r="AI53" s="147"/>
      <c r="AJ53" s="148"/>
      <c r="AK53" s="148"/>
      <c r="AL53" s="148"/>
      <c r="AM53" s="148"/>
      <c r="AN53" s="148"/>
      <c r="AO53" s="149"/>
    </row>
    <row r="54" spans="2:41" ht="3.65" customHeight="1">
      <c r="B54" s="22"/>
      <c r="C54" s="23"/>
      <c r="D54" s="23"/>
      <c r="E54" s="23"/>
      <c r="F54" s="23"/>
      <c r="G54" s="23"/>
      <c r="H54" s="23"/>
      <c r="I54" s="24"/>
      <c r="J54" s="22"/>
      <c r="K54" s="23"/>
      <c r="L54" s="23"/>
      <c r="M54" s="24"/>
      <c r="N54" s="150"/>
      <c r="O54" s="151"/>
      <c r="P54" s="151"/>
      <c r="Q54" s="151"/>
      <c r="R54" s="151"/>
      <c r="S54" s="151"/>
      <c r="T54" s="151"/>
      <c r="U54" s="22"/>
      <c r="V54" s="23"/>
      <c r="W54" s="23"/>
      <c r="X54" s="24"/>
      <c r="Y54" s="150"/>
      <c r="Z54" s="151"/>
      <c r="AA54" s="151"/>
      <c r="AB54" s="151"/>
      <c r="AC54" s="151"/>
      <c r="AD54" s="151"/>
      <c r="AE54" s="151"/>
      <c r="AF54" s="22"/>
      <c r="AG54" s="23"/>
      <c r="AH54" s="24"/>
      <c r="AI54" s="150"/>
      <c r="AJ54" s="151"/>
      <c r="AK54" s="151"/>
      <c r="AL54" s="151"/>
      <c r="AM54" s="151"/>
      <c r="AN54" s="151"/>
      <c r="AO54" s="152"/>
    </row>
    <row r="55" spans="2:41" ht="3.65" customHeight="1">
      <c r="B55" s="17"/>
      <c r="C55" s="18"/>
      <c r="D55" s="18"/>
      <c r="E55" s="18"/>
      <c r="F55" s="18"/>
      <c r="G55" s="18"/>
      <c r="H55" s="18"/>
      <c r="I55" s="19"/>
      <c r="J55" s="17"/>
      <c r="K55" s="18"/>
      <c r="L55" s="18"/>
      <c r="M55" s="19"/>
      <c r="N55" s="17"/>
      <c r="O55" s="18"/>
      <c r="P55" s="18"/>
      <c r="Q55" s="19"/>
      <c r="R55" s="144"/>
      <c r="S55" s="145"/>
      <c r="T55" s="145"/>
      <c r="U55" s="145"/>
      <c r="V55" s="145"/>
      <c r="W55" s="145"/>
      <c r="X55" s="145"/>
      <c r="Y55" s="145"/>
      <c r="Z55" s="145"/>
      <c r="AA55" s="145"/>
      <c r="AB55" s="145"/>
      <c r="AC55" s="145"/>
      <c r="AD55" s="145"/>
      <c r="AE55" s="145"/>
      <c r="AF55" s="146"/>
      <c r="AH55" s="18"/>
      <c r="AI55" s="18"/>
      <c r="AJ55" s="18"/>
      <c r="AK55" s="18"/>
      <c r="AL55" s="18"/>
      <c r="AM55" s="18"/>
      <c r="AN55" s="18"/>
      <c r="AO55" s="19"/>
    </row>
    <row r="56" spans="2:41" ht="13.4" customHeight="1">
      <c r="B56" s="20" t="s">
        <v>310</v>
      </c>
      <c r="I56" s="21"/>
      <c r="J56" s="20"/>
      <c r="M56" s="21"/>
      <c r="N56" s="20" t="s">
        <v>8</v>
      </c>
      <c r="Q56" s="21"/>
      <c r="R56" s="147"/>
      <c r="S56" s="148"/>
      <c r="T56" s="148"/>
      <c r="U56" s="148"/>
      <c r="V56" s="148"/>
      <c r="W56" s="148"/>
      <c r="X56" s="148"/>
      <c r="Y56" s="148"/>
      <c r="Z56" s="148"/>
      <c r="AA56" s="148"/>
      <c r="AB56" s="148"/>
      <c r="AC56" s="148"/>
      <c r="AD56" s="148"/>
      <c r="AE56" s="148"/>
      <c r="AF56" s="149"/>
      <c r="AH56" s="153" t="s">
        <v>262</v>
      </c>
      <c r="AI56" s="14" t="s">
        <v>312</v>
      </c>
      <c r="AO56" s="21"/>
    </row>
    <row r="57" spans="2:41" ht="3.65" customHeight="1">
      <c r="B57" s="20"/>
      <c r="I57" s="21"/>
      <c r="J57" s="20"/>
      <c r="M57" s="21"/>
      <c r="N57" s="22"/>
      <c r="O57" s="23"/>
      <c r="P57" s="23"/>
      <c r="Q57" s="24"/>
      <c r="R57" s="150"/>
      <c r="S57" s="151"/>
      <c r="T57" s="151"/>
      <c r="U57" s="151"/>
      <c r="V57" s="151"/>
      <c r="W57" s="151"/>
      <c r="X57" s="151"/>
      <c r="Y57" s="151"/>
      <c r="Z57" s="151"/>
      <c r="AA57" s="151"/>
      <c r="AB57" s="151"/>
      <c r="AC57" s="151"/>
      <c r="AD57" s="151"/>
      <c r="AE57" s="151"/>
      <c r="AF57" s="152"/>
      <c r="AH57" s="23"/>
      <c r="AI57" s="23"/>
      <c r="AJ57" s="23"/>
      <c r="AK57" s="23"/>
      <c r="AL57" s="23"/>
      <c r="AM57" s="23"/>
      <c r="AN57" s="23"/>
      <c r="AO57" s="24"/>
    </row>
    <row r="58" spans="2:41" ht="3.65" customHeight="1">
      <c r="B58" s="20"/>
      <c r="I58" s="21"/>
      <c r="J58" s="20"/>
      <c r="M58" s="21"/>
      <c r="N58" s="17"/>
      <c r="O58" s="18"/>
      <c r="P58" s="18"/>
      <c r="Q58" s="19"/>
      <c r="R58" s="144"/>
      <c r="S58" s="145"/>
      <c r="T58" s="145"/>
      <c r="U58" s="145"/>
      <c r="V58" s="145"/>
      <c r="W58" s="145"/>
      <c r="X58" s="145"/>
      <c r="Y58" s="145"/>
      <c r="Z58" s="145"/>
      <c r="AA58" s="146"/>
      <c r="AB58" s="17"/>
      <c r="AC58" s="18"/>
      <c r="AD58" s="18"/>
      <c r="AE58" s="19"/>
      <c r="AF58" s="144"/>
      <c r="AG58" s="145"/>
      <c r="AH58" s="145"/>
      <c r="AI58" s="145"/>
      <c r="AJ58" s="145"/>
      <c r="AK58" s="145"/>
      <c r="AL58" s="145"/>
      <c r="AM58" s="145"/>
      <c r="AN58" s="145"/>
      <c r="AO58" s="146"/>
    </row>
    <row r="59" spans="2:41" ht="13.4" customHeight="1">
      <c r="B59" s="20"/>
      <c r="I59" s="21"/>
      <c r="J59" s="20" t="s">
        <v>311</v>
      </c>
      <c r="M59" s="21"/>
      <c r="N59" s="20" t="s">
        <v>313</v>
      </c>
      <c r="Q59" s="21"/>
      <c r="R59" s="147"/>
      <c r="S59" s="148"/>
      <c r="T59" s="148"/>
      <c r="U59" s="148"/>
      <c r="V59" s="148"/>
      <c r="W59" s="148"/>
      <c r="X59" s="148"/>
      <c r="Y59" s="148"/>
      <c r="Z59" s="148"/>
      <c r="AA59" s="149"/>
      <c r="AB59" s="20" t="s">
        <v>272</v>
      </c>
      <c r="AE59" s="21"/>
      <c r="AF59" s="147"/>
      <c r="AG59" s="148"/>
      <c r="AH59" s="148"/>
      <c r="AI59" s="148"/>
      <c r="AJ59" s="148"/>
      <c r="AK59" s="148"/>
      <c r="AL59" s="148"/>
      <c r="AM59" s="148"/>
      <c r="AN59" s="148"/>
      <c r="AO59" s="149"/>
    </row>
    <row r="60" spans="2:41" ht="3.65" customHeight="1">
      <c r="B60" s="20"/>
      <c r="I60" s="21"/>
      <c r="J60" s="20"/>
      <c r="M60" s="21"/>
      <c r="N60" s="22"/>
      <c r="O60" s="23"/>
      <c r="P60" s="23"/>
      <c r="Q60" s="24"/>
      <c r="R60" s="150"/>
      <c r="S60" s="151"/>
      <c r="T60" s="151"/>
      <c r="U60" s="151"/>
      <c r="V60" s="151"/>
      <c r="W60" s="151"/>
      <c r="X60" s="151"/>
      <c r="Y60" s="151"/>
      <c r="Z60" s="151"/>
      <c r="AA60" s="152"/>
      <c r="AB60" s="22"/>
      <c r="AC60" s="23"/>
      <c r="AD60" s="23"/>
      <c r="AE60" s="24"/>
      <c r="AF60" s="150"/>
      <c r="AG60" s="151"/>
      <c r="AH60" s="151"/>
      <c r="AI60" s="151"/>
      <c r="AJ60" s="151"/>
      <c r="AK60" s="151"/>
      <c r="AL60" s="151"/>
      <c r="AM60" s="151"/>
      <c r="AN60" s="151"/>
      <c r="AO60" s="152"/>
    </row>
    <row r="61" spans="2:41" ht="3.65" customHeight="1">
      <c r="B61" s="20"/>
      <c r="I61" s="21"/>
      <c r="J61" s="20"/>
      <c r="M61" s="21"/>
      <c r="N61" s="17"/>
      <c r="O61" s="18"/>
      <c r="P61" s="18"/>
      <c r="Q61" s="19"/>
      <c r="R61" s="144"/>
      <c r="S61" s="145"/>
      <c r="T61" s="145"/>
      <c r="U61" s="145"/>
      <c r="V61" s="145"/>
      <c r="W61" s="145"/>
      <c r="X61" s="145"/>
      <c r="Y61" s="145"/>
      <c r="Z61" s="145"/>
      <c r="AA61" s="146"/>
      <c r="AB61" s="17"/>
      <c r="AC61" s="18"/>
      <c r="AD61" s="18"/>
      <c r="AE61" s="19"/>
      <c r="AF61" s="144"/>
      <c r="AG61" s="145"/>
      <c r="AH61" s="145"/>
      <c r="AI61" s="145"/>
      <c r="AJ61" s="145"/>
      <c r="AK61" s="145"/>
      <c r="AL61" s="145"/>
      <c r="AM61" s="145"/>
      <c r="AN61" s="145"/>
      <c r="AO61" s="146"/>
    </row>
    <row r="62" spans="2:41" ht="13.4" customHeight="1">
      <c r="B62" s="20"/>
      <c r="I62" s="21"/>
      <c r="J62" s="20"/>
      <c r="M62" s="21"/>
      <c r="N62" s="20" t="s">
        <v>273</v>
      </c>
      <c r="Q62" s="21"/>
      <c r="R62" s="147" t="s">
        <v>547</v>
      </c>
      <c r="S62" s="148"/>
      <c r="T62" s="148"/>
      <c r="U62" s="148"/>
      <c r="V62" s="148"/>
      <c r="W62" s="148"/>
      <c r="X62" s="148"/>
      <c r="Y62" s="148"/>
      <c r="Z62" s="148"/>
      <c r="AA62" s="149"/>
      <c r="AB62" s="20" t="s">
        <v>274</v>
      </c>
      <c r="AE62" s="21"/>
      <c r="AF62" s="147"/>
      <c r="AG62" s="148"/>
      <c r="AH62" s="148"/>
      <c r="AI62" s="148"/>
      <c r="AJ62" s="148"/>
      <c r="AK62" s="148"/>
      <c r="AL62" s="148"/>
      <c r="AM62" s="148"/>
      <c r="AN62" s="148"/>
      <c r="AO62" s="149"/>
    </row>
    <row r="63" spans="2:41" ht="3.65" customHeight="1">
      <c r="B63" s="20"/>
      <c r="I63" s="21"/>
      <c r="J63" s="20"/>
      <c r="M63" s="21"/>
      <c r="N63" s="22"/>
      <c r="O63" s="23"/>
      <c r="P63" s="23"/>
      <c r="Q63" s="24"/>
      <c r="R63" s="150"/>
      <c r="S63" s="151"/>
      <c r="T63" s="151"/>
      <c r="U63" s="151"/>
      <c r="V63" s="151"/>
      <c r="W63" s="151"/>
      <c r="X63" s="151"/>
      <c r="Y63" s="151"/>
      <c r="Z63" s="151"/>
      <c r="AA63" s="152"/>
      <c r="AB63" s="22"/>
      <c r="AC63" s="23"/>
      <c r="AD63" s="23"/>
      <c r="AE63" s="24"/>
      <c r="AF63" s="150"/>
      <c r="AG63" s="151"/>
      <c r="AH63" s="151"/>
      <c r="AI63" s="151"/>
      <c r="AJ63" s="151"/>
      <c r="AK63" s="151"/>
      <c r="AL63" s="151"/>
      <c r="AM63" s="151"/>
      <c r="AN63" s="151"/>
      <c r="AO63" s="152"/>
    </row>
    <row r="64" spans="2:41" ht="3.65" customHeight="1">
      <c r="B64" s="20"/>
      <c r="I64" s="21"/>
      <c r="J64" s="20"/>
      <c r="M64" s="21"/>
      <c r="N64" s="17"/>
      <c r="O64" s="18"/>
      <c r="P64" s="18"/>
      <c r="Q64" s="19"/>
      <c r="R64" s="144"/>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6"/>
    </row>
    <row r="65" spans="2:41" ht="13.4" customHeight="1">
      <c r="B65" s="20"/>
      <c r="I65" s="21"/>
      <c r="J65" s="20"/>
      <c r="M65" s="21"/>
      <c r="N65" s="20" t="s">
        <v>315</v>
      </c>
      <c r="Q65" s="21"/>
      <c r="R65" s="147"/>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9"/>
    </row>
    <row r="66" spans="2:41" ht="3.65" customHeight="1">
      <c r="B66" s="20"/>
      <c r="I66" s="21"/>
      <c r="J66" s="22"/>
      <c r="K66" s="23"/>
      <c r="L66" s="23"/>
      <c r="M66" s="24"/>
      <c r="N66" s="22"/>
      <c r="O66" s="23"/>
      <c r="P66" s="23"/>
      <c r="Q66" s="24"/>
      <c r="R66" s="150"/>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2"/>
    </row>
    <row r="67" spans="2:41" ht="3.65" customHeight="1">
      <c r="B67" s="20"/>
      <c r="I67" s="21"/>
      <c r="J67" s="17"/>
      <c r="K67" s="18"/>
      <c r="L67" s="18"/>
      <c r="M67" s="19"/>
      <c r="N67" s="17"/>
      <c r="O67" s="18"/>
      <c r="P67" s="18"/>
      <c r="Q67" s="19"/>
      <c r="R67" s="144"/>
      <c r="S67" s="145"/>
      <c r="T67" s="145"/>
      <c r="U67" s="145"/>
      <c r="V67" s="145"/>
      <c r="W67" s="145"/>
      <c r="X67" s="145"/>
      <c r="Y67" s="145"/>
      <c r="Z67" s="145"/>
      <c r="AA67" s="145"/>
      <c r="AB67" s="145"/>
      <c r="AC67" s="145"/>
      <c r="AD67" s="145"/>
      <c r="AE67" s="145"/>
      <c r="AF67" s="146"/>
      <c r="AH67" s="18"/>
      <c r="AI67" s="18"/>
      <c r="AJ67" s="18"/>
      <c r="AK67" s="18"/>
      <c r="AL67" s="18"/>
      <c r="AM67" s="18"/>
      <c r="AN67" s="18"/>
      <c r="AO67" s="19"/>
    </row>
    <row r="68" spans="2:41" ht="13.4" customHeight="1">
      <c r="B68" s="20"/>
      <c r="I68" s="21"/>
      <c r="J68" s="20"/>
      <c r="M68" s="21"/>
      <c r="N68" s="20" t="s">
        <v>8</v>
      </c>
      <c r="Q68" s="21"/>
      <c r="R68" s="147"/>
      <c r="S68" s="148"/>
      <c r="T68" s="148"/>
      <c r="U68" s="148"/>
      <c r="V68" s="148"/>
      <c r="W68" s="148"/>
      <c r="X68" s="148"/>
      <c r="Y68" s="148"/>
      <c r="Z68" s="148"/>
      <c r="AA68" s="148"/>
      <c r="AB68" s="148"/>
      <c r="AC68" s="148"/>
      <c r="AD68" s="148"/>
      <c r="AE68" s="148"/>
      <c r="AF68" s="149"/>
      <c r="AH68" s="153" t="s">
        <v>262</v>
      </c>
      <c r="AI68" s="14" t="s">
        <v>312</v>
      </c>
      <c r="AO68" s="21"/>
    </row>
    <row r="69" spans="2:41" ht="3.65" customHeight="1">
      <c r="B69" s="20"/>
      <c r="I69" s="21"/>
      <c r="J69" s="20"/>
      <c r="M69" s="21"/>
      <c r="N69" s="22"/>
      <c r="O69" s="23"/>
      <c r="P69" s="23"/>
      <c r="Q69" s="24"/>
      <c r="R69" s="150"/>
      <c r="S69" s="151"/>
      <c r="T69" s="151"/>
      <c r="U69" s="151"/>
      <c r="V69" s="151"/>
      <c r="W69" s="151"/>
      <c r="X69" s="151"/>
      <c r="Y69" s="151"/>
      <c r="Z69" s="151"/>
      <c r="AA69" s="151"/>
      <c r="AB69" s="151"/>
      <c r="AC69" s="151"/>
      <c r="AD69" s="151"/>
      <c r="AE69" s="151"/>
      <c r="AF69" s="152"/>
      <c r="AH69" s="23"/>
      <c r="AI69" s="23"/>
      <c r="AJ69" s="23"/>
      <c r="AK69" s="23"/>
      <c r="AL69" s="23"/>
      <c r="AM69" s="23"/>
      <c r="AN69" s="23"/>
      <c r="AO69" s="24"/>
    </row>
    <row r="70" spans="2:41" ht="3.65" customHeight="1">
      <c r="B70" s="20"/>
      <c r="I70" s="21"/>
      <c r="J70" s="20"/>
      <c r="M70" s="21"/>
      <c r="N70" s="17"/>
      <c r="O70" s="18"/>
      <c r="P70" s="18"/>
      <c r="Q70" s="19"/>
      <c r="R70" s="144"/>
      <c r="S70" s="145"/>
      <c r="T70" s="145"/>
      <c r="U70" s="145"/>
      <c r="V70" s="145"/>
      <c r="W70" s="145"/>
      <c r="X70" s="145"/>
      <c r="Y70" s="145"/>
      <c r="Z70" s="145"/>
      <c r="AA70" s="146"/>
      <c r="AB70" s="17"/>
      <c r="AC70" s="18"/>
      <c r="AD70" s="18"/>
      <c r="AE70" s="19"/>
      <c r="AF70" s="144"/>
      <c r="AG70" s="145"/>
      <c r="AH70" s="145"/>
      <c r="AI70" s="145"/>
      <c r="AJ70" s="145"/>
      <c r="AK70" s="145"/>
      <c r="AL70" s="145"/>
      <c r="AM70" s="145"/>
      <c r="AN70" s="145"/>
      <c r="AO70" s="146"/>
    </row>
    <row r="71" spans="2:41" ht="13.4" customHeight="1">
      <c r="B71" s="20"/>
      <c r="I71" s="21"/>
      <c r="J71" s="20" t="s">
        <v>562</v>
      </c>
      <c r="M71" s="21"/>
      <c r="N71" s="20" t="s">
        <v>313</v>
      </c>
      <c r="Q71" s="21"/>
      <c r="R71" s="147"/>
      <c r="S71" s="148"/>
      <c r="T71" s="148"/>
      <c r="U71" s="148"/>
      <c r="V71" s="148"/>
      <c r="W71" s="148"/>
      <c r="X71" s="148"/>
      <c r="Y71" s="148"/>
      <c r="Z71" s="148"/>
      <c r="AA71" s="149"/>
      <c r="AB71" s="20" t="s">
        <v>272</v>
      </c>
      <c r="AE71" s="21"/>
      <c r="AF71" s="147"/>
      <c r="AG71" s="148"/>
      <c r="AH71" s="148"/>
      <c r="AI71" s="148"/>
      <c r="AJ71" s="148"/>
      <c r="AK71" s="148"/>
      <c r="AL71" s="148"/>
      <c r="AM71" s="148"/>
      <c r="AN71" s="148"/>
      <c r="AO71" s="149"/>
    </row>
    <row r="72" spans="2:41" ht="3.65" customHeight="1">
      <c r="B72" s="20"/>
      <c r="I72" s="21"/>
      <c r="J72" s="20"/>
      <c r="M72" s="21"/>
      <c r="N72" s="22"/>
      <c r="O72" s="23"/>
      <c r="P72" s="23"/>
      <c r="Q72" s="24"/>
      <c r="R72" s="150"/>
      <c r="S72" s="151"/>
      <c r="T72" s="151"/>
      <c r="U72" s="151"/>
      <c r="V72" s="151"/>
      <c r="W72" s="151"/>
      <c r="X72" s="151"/>
      <c r="Y72" s="151"/>
      <c r="Z72" s="151"/>
      <c r="AA72" s="152"/>
      <c r="AB72" s="22"/>
      <c r="AC72" s="23"/>
      <c r="AD72" s="23"/>
      <c r="AE72" s="24"/>
      <c r="AF72" s="150"/>
      <c r="AG72" s="151"/>
      <c r="AH72" s="151"/>
      <c r="AI72" s="151"/>
      <c r="AJ72" s="151"/>
      <c r="AK72" s="151"/>
      <c r="AL72" s="151"/>
      <c r="AM72" s="151"/>
      <c r="AN72" s="151"/>
      <c r="AO72" s="152"/>
    </row>
    <row r="73" spans="2:41" ht="3.65" customHeight="1">
      <c r="B73" s="20"/>
      <c r="I73" s="21"/>
      <c r="J73" s="20"/>
      <c r="M73" s="21"/>
      <c r="N73" s="17"/>
      <c r="O73" s="18"/>
      <c r="P73" s="18"/>
      <c r="Q73" s="19"/>
      <c r="R73" s="144"/>
      <c r="S73" s="145"/>
      <c r="T73" s="145"/>
      <c r="U73" s="145"/>
      <c r="V73" s="145"/>
      <c r="W73" s="145"/>
      <c r="X73" s="145"/>
      <c r="Y73" s="145"/>
      <c r="Z73" s="145"/>
      <c r="AA73" s="146"/>
      <c r="AB73" s="17"/>
      <c r="AC73" s="18"/>
      <c r="AD73" s="18"/>
      <c r="AE73" s="19"/>
      <c r="AF73" s="144"/>
      <c r="AG73" s="145"/>
      <c r="AH73" s="145"/>
      <c r="AI73" s="145"/>
      <c r="AJ73" s="145"/>
      <c r="AK73" s="145"/>
      <c r="AL73" s="145"/>
      <c r="AM73" s="145"/>
      <c r="AN73" s="145"/>
      <c r="AO73" s="146"/>
    </row>
    <row r="74" spans="2:41" ht="13.4" customHeight="1">
      <c r="B74" s="20"/>
      <c r="I74" s="21"/>
      <c r="J74" s="20"/>
      <c r="M74" s="21"/>
      <c r="N74" s="20" t="s">
        <v>273</v>
      </c>
      <c r="Q74" s="21"/>
      <c r="R74" s="147" t="s">
        <v>547</v>
      </c>
      <c r="S74" s="148"/>
      <c r="T74" s="148"/>
      <c r="U74" s="148"/>
      <c r="V74" s="148"/>
      <c r="W74" s="148"/>
      <c r="X74" s="148"/>
      <c r="Y74" s="148"/>
      <c r="Z74" s="148"/>
      <c r="AA74" s="149"/>
      <c r="AB74" s="20" t="s">
        <v>274</v>
      </c>
      <c r="AE74" s="21"/>
      <c r="AF74" s="147"/>
      <c r="AG74" s="148"/>
      <c r="AH74" s="148"/>
      <c r="AI74" s="148"/>
      <c r="AJ74" s="148"/>
      <c r="AK74" s="148"/>
      <c r="AL74" s="148"/>
      <c r="AM74" s="148"/>
      <c r="AN74" s="148"/>
      <c r="AO74" s="149"/>
    </row>
    <row r="75" spans="2:41" ht="3.65" customHeight="1">
      <c r="B75" s="20"/>
      <c r="I75" s="21"/>
      <c r="J75" s="20"/>
      <c r="M75" s="21"/>
      <c r="N75" s="22"/>
      <c r="O75" s="23"/>
      <c r="P75" s="23"/>
      <c r="Q75" s="24"/>
      <c r="R75" s="150"/>
      <c r="S75" s="151"/>
      <c r="T75" s="151"/>
      <c r="U75" s="151"/>
      <c r="V75" s="151"/>
      <c r="W75" s="151"/>
      <c r="X75" s="151"/>
      <c r="Y75" s="151"/>
      <c r="Z75" s="151"/>
      <c r="AA75" s="152"/>
      <c r="AB75" s="22"/>
      <c r="AC75" s="23"/>
      <c r="AD75" s="23"/>
      <c r="AE75" s="24"/>
      <c r="AF75" s="150"/>
      <c r="AG75" s="151"/>
      <c r="AH75" s="151"/>
      <c r="AI75" s="151"/>
      <c r="AJ75" s="151"/>
      <c r="AK75" s="151"/>
      <c r="AL75" s="151"/>
      <c r="AM75" s="151"/>
      <c r="AN75" s="151"/>
      <c r="AO75" s="152"/>
    </row>
    <row r="76" spans="2:41" ht="3.65" customHeight="1">
      <c r="B76" s="20"/>
      <c r="I76" s="21"/>
      <c r="J76" s="20"/>
      <c r="M76" s="21"/>
      <c r="N76" s="17"/>
      <c r="O76" s="18"/>
      <c r="P76" s="18"/>
      <c r="Q76" s="19"/>
      <c r="R76" s="144"/>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6"/>
    </row>
    <row r="77" spans="2:41" ht="13.4" customHeight="1">
      <c r="B77" s="20"/>
      <c r="I77" s="21"/>
      <c r="J77" s="20"/>
      <c r="M77" s="21"/>
      <c r="N77" s="20" t="s">
        <v>315</v>
      </c>
      <c r="Q77" s="21"/>
      <c r="R77" s="147"/>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9"/>
    </row>
    <row r="78" spans="2:41" ht="3.65" customHeight="1">
      <c r="B78" s="20"/>
      <c r="I78" s="21"/>
      <c r="J78" s="22"/>
      <c r="K78" s="23"/>
      <c r="L78" s="23"/>
      <c r="M78" s="24"/>
      <c r="N78" s="22"/>
      <c r="O78" s="23"/>
      <c r="P78" s="23"/>
      <c r="Q78" s="24"/>
      <c r="R78" s="150"/>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2"/>
    </row>
    <row r="79" spans="2:41" ht="3.65" customHeight="1">
      <c r="B79" s="20"/>
      <c r="I79" s="21"/>
      <c r="J79" s="17"/>
      <c r="K79" s="18"/>
      <c r="L79" s="18"/>
      <c r="M79" s="19"/>
      <c r="N79" s="17"/>
      <c r="O79" s="18"/>
      <c r="P79" s="18"/>
      <c r="Q79" s="19"/>
      <c r="R79" s="144"/>
      <c r="S79" s="145"/>
      <c r="T79" s="145"/>
      <c r="U79" s="145"/>
      <c r="V79" s="145"/>
      <c r="W79" s="145"/>
      <c r="X79" s="145"/>
      <c r="Y79" s="145"/>
      <c r="Z79" s="145"/>
      <c r="AA79" s="145"/>
      <c r="AB79" s="145"/>
      <c r="AC79" s="145"/>
      <c r="AD79" s="145"/>
      <c r="AE79" s="145"/>
      <c r="AF79" s="146"/>
      <c r="AH79" s="18"/>
      <c r="AI79" s="18"/>
      <c r="AJ79" s="18"/>
      <c r="AK79" s="18"/>
      <c r="AL79" s="18"/>
      <c r="AM79" s="18"/>
      <c r="AN79" s="18"/>
      <c r="AO79" s="19"/>
    </row>
    <row r="80" spans="2:41" ht="13.4" customHeight="1">
      <c r="B80" s="20"/>
      <c r="I80" s="21"/>
      <c r="J80" s="20"/>
      <c r="M80" s="21"/>
      <c r="N80" s="20" t="s">
        <v>8</v>
      </c>
      <c r="Q80" s="21"/>
      <c r="R80" s="147"/>
      <c r="S80" s="148"/>
      <c r="T80" s="148"/>
      <c r="U80" s="148"/>
      <c r="V80" s="148"/>
      <c r="W80" s="148"/>
      <c r="X80" s="148"/>
      <c r="Y80" s="148"/>
      <c r="Z80" s="148"/>
      <c r="AA80" s="148"/>
      <c r="AB80" s="148"/>
      <c r="AC80" s="148"/>
      <c r="AD80" s="148"/>
      <c r="AE80" s="148"/>
      <c r="AF80" s="149"/>
      <c r="AH80" s="153" t="s">
        <v>262</v>
      </c>
      <c r="AI80" s="14" t="s">
        <v>312</v>
      </c>
      <c r="AO80" s="21"/>
    </row>
    <row r="81" spans="2:41" ht="3.65" customHeight="1">
      <c r="B81" s="20"/>
      <c r="I81" s="21"/>
      <c r="J81" s="20"/>
      <c r="M81" s="21"/>
      <c r="N81" s="22"/>
      <c r="O81" s="23"/>
      <c r="P81" s="23"/>
      <c r="Q81" s="24"/>
      <c r="R81" s="150"/>
      <c r="S81" s="151"/>
      <c r="T81" s="151"/>
      <c r="U81" s="151"/>
      <c r="V81" s="151"/>
      <c r="W81" s="151"/>
      <c r="X81" s="151"/>
      <c r="Y81" s="151"/>
      <c r="Z81" s="151"/>
      <c r="AA81" s="151"/>
      <c r="AB81" s="151"/>
      <c r="AC81" s="151"/>
      <c r="AD81" s="151"/>
      <c r="AE81" s="151"/>
      <c r="AF81" s="152"/>
      <c r="AH81" s="23"/>
      <c r="AI81" s="23"/>
      <c r="AJ81" s="23"/>
      <c r="AK81" s="23"/>
      <c r="AL81" s="23"/>
      <c r="AM81" s="23"/>
      <c r="AN81" s="23"/>
      <c r="AO81" s="24"/>
    </row>
    <row r="82" spans="2:41" ht="3.65" customHeight="1">
      <c r="B82" s="20"/>
      <c r="I82" s="21"/>
      <c r="J82" s="20"/>
      <c r="M82" s="21"/>
      <c r="N82" s="17"/>
      <c r="O82" s="18"/>
      <c r="P82" s="18"/>
      <c r="Q82" s="19"/>
      <c r="R82" s="144"/>
      <c r="S82" s="145"/>
      <c r="T82" s="145"/>
      <c r="U82" s="145"/>
      <c r="V82" s="145"/>
      <c r="W82" s="145"/>
      <c r="X82" s="145"/>
      <c r="Y82" s="145"/>
      <c r="Z82" s="145"/>
      <c r="AA82" s="146"/>
      <c r="AB82" s="17"/>
      <c r="AC82" s="18"/>
      <c r="AD82" s="18"/>
      <c r="AE82" s="19"/>
      <c r="AF82" s="144"/>
      <c r="AG82" s="145"/>
      <c r="AH82" s="145"/>
      <c r="AI82" s="145"/>
      <c r="AJ82" s="145"/>
      <c r="AK82" s="145"/>
      <c r="AL82" s="145"/>
      <c r="AM82" s="145"/>
      <c r="AN82" s="145"/>
      <c r="AO82" s="146"/>
    </row>
    <row r="83" spans="2:41" ht="13.4" customHeight="1">
      <c r="B83" s="20"/>
      <c r="I83" s="21"/>
      <c r="J83" s="20" t="s">
        <v>563</v>
      </c>
      <c r="M83" s="21"/>
      <c r="N83" s="20" t="s">
        <v>313</v>
      </c>
      <c r="Q83" s="21"/>
      <c r="R83" s="147"/>
      <c r="S83" s="148"/>
      <c r="T83" s="148"/>
      <c r="U83" s="148"/>
      <c r="V83" s="148"/>
      <c r="W83" s="148"/>
      <c r="X83" s="148"/>
      <c r="Y83" s="148"/>
      <c r="Z83" s="148"/>
      <c r="AA83" s="149"/>
      <c r="AB83" s="20" t="s">
        <v>272</v>
      </c>
      <c r="AE83" s="21"/>
      <c r="AF83" s="147"/>
      <c r="AG83" s="148"/>
      <c r="AH83" s="148"/>
      <c r="AI83" s="148"/>
      <c r="AJ83" s="148"/>
      <c r="AK83" s="148"/>
      <c r="AL83" s="148"/>
      <c r="AM83" s="148"/>
      <c r="AN83" s="148"/>
      <c r="AO83" s="149"/>
    </row>
    <row r="84" spans="2:41" ht="3.65" customHeight="1">
      <c r="B84" s="20"/>
      <c r="I84" s="21"/>
      <c r="J84" s="20"/>
      <c r="M84" s="21"/>
      <c r="N84" s="22"/>
      <c r="O84" s="23"/>
      <c r="P84" s="23"/>
      <c r="Q84" s="24"/>
      <c r="R84" s="150"/>
      <c r="S84" s="151"/>
      <c r="T84" s="151"/>
      <c r="U84" s="151"/>
      <c r="V84" s="151"/>
      <c r="W84" s="151"/>
      <c r="X84" s="151"/>
      <c r="Y84" s="151"/>
      <c r="Z84" s="151"/>
      <c r="AA84" s="152"/>
      <c r="AB84" s="22"/>
      <c r="AC84" s="23"/>
      <c r="AD84" s="23"/>
      <c r="AE84" s="24"/>
      <c r="AF84" s="150"/>
      <c r="AG84" s="151"/>
      <c r="AH84" s="151"/>
      <c r="AI84" s="151"/>
      <c r="AJ84" s="151"/>
      <c r="AK84" s="151"/>
      <c r="AL84" s="151"/>
      <c r="AM84" s="151"/>
      <c r="AN84" s="151"/>
      <c r="AO84" s="152"/>
    </row>
    <row r="85" spans="2:41" ht="3.65" customHeight="1">
      <c r="B85" s="20"/>
      <c r="I85" s="21"/>
      <c r="J85" s="20"/>
      <c r="M85" s="21"/>
      <c r="N85" s="17"/>
      <c r="O85" s="18"/>
      <c r="P85" s="18"/>
      <c r="Q85" s="19"/>
      <c r="R85" s="144"/>
      <c r="S85" s="145"/>
      <c r="T85" s="145"/>
      <c r="U85" s="145"/>
      <c r="V85" s="145"/>
      <c r="W85" s="145"/>
      <c r="X85" s="145"/>
      <c r="Y85" s="145"/>
      <c r="Z85" s="145"/>
      <c r="AA85" s="146"/>
      <c r="AB85" s="17"/>
      <c r="AC85" s="18"/>
      <c r="AD85" s="18"/>
      <c r="AE85" s="19"/>
      <c r="AF85" s="144"/>
      <c r="AG85" s="145"/>
      <c r="AH85" s="145"/>
      <c r="AI85" s="145"/>
      <c r="AJ85" s="145"/>
      <c r="AK85" s="145"/>
      <c r="AL85" s="145"/>
      <c r="AM85" s="145"/>
      <c r="AN85" s="145"/>
      <c r="AO85" s="146"/>
    </row>
    <row r="86" spans="2:41" ht="13.4" customHeight="1">
      <c r="B86" s="20"/>
      <c r="I86" s="21"/>
      <c r="J86" s="20"/>
      <c r="M86" s="21"/>
      <c r="N86" s="20" t="s">
        <v>273</v>
      </c>
      <c r="Q86" s="21"/>
      <c r="R86" s="147" t="s">
        <v>547</v>
      </c>
      <c r="S86" s="148"/>
      <c r="T86" s="148"/>
      <c r="U86" s="148"/>
      <c r="V86" s="148"/>
      <c r="W86" s="148"/>
      <c r="X86" s="148"/>
      <c r="Y86" s="148"/>
      <c r="Z86" s="148"/>
      <c r="AA86" s="149"/>
      <c r="AB86" s="20" t="s">
        <v>274</v>
      </c>
      <c r="AE86" s="21"/>
      <c r="AF86" s="147"/>
      <c r="AG86" s="148"/>
      <c r="AH86" s="148"/>
      <c r="AI86" s="148"/>
      <c r="AJ86" s="148"/>
      <c r="AK86" s="148"/>
      <c r="AL86" s="148"/>
      <c r="AM86" s="148"/>
      <c r="AN86" s="148"/>
      <c r="AO86" s="149"/>
    </row>
    <row r="87" spans="2:41" ht="3.65" customHeight="1">
      <c r="B87" s="20"/>
      <c r="I87" s="21"/>
      <c r="J87" s="20"/>
      <c r="M87" s="21"/>
      <c r="N87" s="22"/>
      <c r="O87" s="23"/>
      <c r="P87" s="23"/>
      <c r="Q87" s="24"/>
      <c r="R87" s="150"/>
      <c r="S87" s="151"/>
      <c r="T87" s="151"/>
      <c r="U87" s="151"/>
      <c r="V87" s="151"/>
      <c r="W87" s="151"/>
      <c r="X87" s="151"/>
      <c r="Y87" s="151"/>
      <c r="Z87" s="151"/>
      <c r="AA87" s="152"/>
      <c r="AB87" s="22"/>
      <c r="AC87" s="23"/>
      <c r="AD87" s="23"/>
      <c r="AE87" s="24"/>
      <c r="AF87" s="150"/>
      <c r="AG87" s="151"/>
      <c r="AH87" s="151"/>
      <c r="AI87" s="151"/>
      <c r="AJ87" s="151"/>
      <c r="AK87" s="151"/>
      <c r="AL87" s="151"/>
      <c r="AM87" s="151"/>
      <c r="AN87" s="151"/>
      <c r="AO87" s="152"/>
    </row>
    <row r="88" spans="2:41" ht="3.65" customHeight="1">
      <c r="B88" s="20"/>
      <c r="I88" s="21"/>
      <c r="J88" s="20"/>
      <c r="M88" s="21"/>
      <c r="N88" s="17"/>
      <c r="O88" s="18"/>
      <c r="P88" s="18"/>
      <c r="Q88" s="19"/>
      <c r="R88" s="144"/>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6"/>
    </row>
    <row r="89" spans="2:41" ht="13.4" customHeight="1">
      <c r="B89" s="20"/>
      <c r="I89" s="21"/>
      <c r="J89" s="20"/>
      <c r="M89" s="21"/>
      <c r="N89" s="20" t="s">
        <v>315</v>
      </c>
      <c r="Q89" s="21"/>
      <c r="R89" s="147"/>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9"/>
    </row>
    <row r="90" spans="2:41" ht="3.65" customHeight="1">
      <c r="B90" s="22"/>
      <c r="C90" s="23"/>
      <c r="D90" s="23"/>
      <c r="E90" s="23"/>
      <c r="F90" s="23"/>
      <c r="G90" s="23"/>
      <c r="H90" s="23"/>
      <c r="I90" s="24"/>
      <c r="J90" s="22"/>
      <c r="K90" s="23"/>
      <c r="L90" s="23"/>
      <c r="M90" s="24"/>
      <c r="N90" s="22"/>
      <c r="O90" s="23"/>
      <c r="P90" s="23"/>
      <c r="Q90" s="24"/>
      <c r="R90" s="150"/>
      <c r="S90" s="151"/>
      <c r="T90" s="151"/>
      <c r="U90" s="151"/>
      <c r="V90" s="151"/>
      <c r="W90" s="151"/>
      <c r="X90" s="151"/>
      <c r="Y90" s="151"/>
      <c r="Z90" s="151"/>
      <c r="AA90" s="151"/>
      <c r="AB90" s="151"/>
      <c r="AC90" s="151"/>
      <c r="AD90" s="151"/>
      <c r="AE90" s="151"/>
      <c r="AF90" s="151"/>
      <c r="AG90" s="151"/>
      <c r="AH90" s="151"/>
      <c r="AI90" s="151"/>
      <c r="AJ90" s="151"/>
      <c r="AK90" s="151"/>
      <c r="AL90" s="151"/>
      <c r="AM90" s="151"/>
      <c r="AN90" s="151"/>
      <c r="AO90" s="152"/>
    </row>
    <row r="91" spans="2:41" ht="3.65" customHeight="1">
      <c r="B91" s="17"/>
      <c r="C91" s="18"/>
      <c r="D91" s="18"/>
      <c r="E91" s="18"/>
      <c r="F91" s="18"/>
      <c r="G91" s="18"/>
      <c r="H91" s="18"/>
      <c r="I91" s="19"/>
      <c r="J91" s="17"/>
      <c r="K91" s="18"/>
      <c r="L91" s="18"/>
      <c r="M91" s="19"/>
      <c r="N91" s="144"/>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6"/>
    </row>
    <row r="92" spans="2:41" ht="13.4" customHeight="1">
      <c r="B92" s="20" t="s">
        <v>335</v>
      </c>
      <c r="I92" s="21"/>
      <c r="J92" s="20" t="s">
        <v>336</v>
      </c>
      <c r="M92" s="21"/>
      <c r="N92" s="147"/>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9"/>
    </row>
    <row r="93" spans="2:41" ht="3.65" customHeight="1">
      <c r="B93" s="20"/>
      <c r="I93" s="21"/>
      <c r="J93" s="22"/>
      <c r="K93" s="23"/>
      <c r="L93" s="23"/>
      <c r="M93" s="24"/>
      <c r="N93" s="150"/>
      <c r="O93" s="151"/>
      <c r="P93" s="151"/>
      <c r="Q93" s="151"/>
      <c r="R93" s="151"/>
      <c r="S93" s="151"/>
      <c r="T93" s="151"/>
      <c r="U93" s="151"/>
      <c r="V93" s="151"/>
      <c r="W93" s="151"/>
      <c r="X93" s="151"/>
      <c r="Y93" s="151"/>
      <c r="Z93" s="151"/>
      <c r="AA93" s="151"/>
      <c r="AB93" s="151"/>
      <c r="AC93" s="151"/>
      <c r="AD93" s="151"/>
      <c r="AE93" s="151"/>
      <c r="AF93" s="151"/>
      <c r="AG93" s="151"/>
      <c r="AH93" s="151"/>
      <c r="AI93" s="151"/>
      <c r="AJ93" s="151"/>
      <c r="AK93" s="151"/>
      <c r="AL93" s="151"/>
      <c r="AM93" s="151"/>
      <c r="AN93" s="151"/>
      <c r="AO93" s="152"/>
    </row>
    <row r="94" spans="2:41" ht="3.65" customHeight="1">
      <c r="B94" s="20"/>
      <c r="I94" s="21"/>
      <c r="J94" s="17"/>
      <c r="K94" s="18"/>
      <c r="L94" s="18"/>
      <c r="M94" s="19"/>
      <c r="N94" s="144"/>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6"/>
    </row>
    <row r="95" spans="2:41" ht="13.4" customHeight="1">
      <c r="B95" s="20"/>
      <c r="I95" s="21"/>
      <c r="J95" s="20" t="s">
        <v>337</v>
      </c>
      <c r="M95" s="21"/>
      <c r="N95" s="147"/>
      <c r="O95" s="148"/>
      <c r="P95" s="148"/>
      <c r="Q95" s="148"/>
      <c r="R95" s="148"/>
      <c r="S95" s="148"/>
      <c r="T95" s="148"/>
      <c r="U95" s="148"/>
      <c r="V95" s="148"/>
      <c r="W95" s="148"/>
      <c r="X95" s="148"/>
      <c r="Y95" s="148"/>
      <c r="Z95" s="148"/>
      <c r="AA95" s="148"/>
      <c r="AB95" s="148"/>
      <c r="AC95" s="148"/>
      <c r="AD95" s="148"/>
      <c r="AE95" s="148"/>
      <c r="AF95" s="148"/>
      <c r="AG95" s="148"/>
      <c r="AH95" s="148"/>
      <c r="AI95" s="148"/>
      <c r="AJ95" s="148"/>
      <c r="AK95" s="148"/>
      <c r="AL95" s="148"/>
      <c r="AM95" s="148"/>
      <c r="AN95" s="148"/>
      <c r="AO95" s="149"/>
    </row>
    <row r="96" spans="2:41" ht="3.65" customHeight="1">
      <c r="B96" s="20"/>
      <c r="I96" s="21"/>
      <c r="J96" s="22"/>
      <c r="K96" s="23"/>
      <c r="L96" s="23"/>
      <c r="M96" s="24"/>
      <c r="N96" s="150"/>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2"/>
    </row>
    <row r="97" spans="2:41" ht="3.65" customHeight="1">
      <c r="B97" s="20"/>
      <c r="I97" s="21"/>
      <c r="J97" s="17"/>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9"/>
    </row>
    <row r="98" spans="2:41" ht="13.4" customHeight="1">
      <c r="B98" s="20"/>
      <c r="I98" s="21"/>
      <c r="J98" s="20" t="s">
        <v>338</v>
      </c>
      <c r="N98" s="153" t="s">
        <v>262</v>
      </c>
      <c r="O98" s="14" t="s">
        <v>339</v>
      </c>
      <c r="W98" s="153" t="s">
        <v>262</v>
      </c>
      <c r="X98" s="14" t="s">
        <v>340</v>
      </c>
      <c r="AD98" s="153" t="s">
        <v>262</v>
      </c>
      <c r="AE98" s="14" t="s">
        <v>341</v>
      </c>
      <c r="AO98" s="21"/>
    </row>
    <row r="99" spans="2:41" ht="3.65" customHeight="1">
      <c r="B99" s="20"/>
      <c r="I99" s="21"/>
      <c r="J99" s="20"/>
      <c r="AO99" s="21"/>
    </row>
    <row r="100" spans="2:41" ht="3.65" customHeight="1">
      <c r="B100" s="20"/>
      <c r="I100" s="21"/>
      <c r="J100" s="20"/>
      <c r="AO100" s="21"/>
    </row>
    <row r="101" spans="2:41" ht="13.4" customHeight="1">
      <c r="B101" s="20"/>
      <c r="I101" s="21"/>
      <c r="J101" s="20"/>
      <c r="N101" s="153" t="s">
        <v>262</v>
      </c>
      <c r="O101" s="14" t="s">
        <v>342</v>
      </c>
      <c r="W101" s="153" t="s">
        <v>262</v>
      </c>
      <c r="X101" s="14" t="s">
        <v>343</v>
      </c>
      <c r="AD101" s="153" t="s">
        <v>262</v>
      </c>
      <c r="AE101" s="14" t="s">
        <v>344</v>
      </c>
      <c r="AO101" s="21"/>
    </row>
    <row r="102" spans="2:41" ht="3.65" customHeight="1">
      <c r="B102" s="20"/>
      <c r="I102" s="21"/>
      <c r="J102" s="20"/>
      <c r="AO102" s="21"/>
    </row>
    <row r="103" spans="2:41" ht="3.65" customHeight="1">
      <c r="B103" s="20"/>
      <c r="I103" s="21"/>
      <c r="J103" s="20"/>
      <c r="AO103" s="21"/>
    </row>
    <row r="104" spans="2:41" ht="13.4" customHeight="1">
      <c r="B104" s="20"/>
      <c r="I104" s="21"/>
      <c r="J104" s="20"/>
      <c r="N104" s="153" t="s">
        <v>262</v>
      </c>
      <c r="O104" s="14" t="s">
        <v>345</v>
      </c>
      <c r="AO104" s="21"/>
    </row>
    <row r="105" spans="2:41" ht="3.65" customHeight="1">
      <c r="B105" s="20"/>
      <c r="I105" s="21"/>
      <c r="J105" s="22"/>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4"/>
    </row>
    <row r="106" spans="2:41" ht="3.65" customHeight="1">
      <c r="B106" s="20"/>
      <c r="I106" s="21"/>
      <c r="J106" s="20"/>
      <c r="M106" s="21"/>
      <c r="N106" s="144"/>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6"/>
    </row>
    <row r="107" spans="2:41" ht="12.75" customHeight="1">
      <c r="B107" s="20"/>
      <c r="I107" s="21"/>
      <c r="J107" s="20" t="s">
        <v>346</v>
      </c>
      <c r="M107" s="21"/>
      <c r="N107" s="147"/>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9"/>
    </row>
    <row r="108" spans="2:41" ht="3.65" customHeight="1">
      <c r="B108" s="20"/>
      <c r="I108" s="21"/>
      <c r="J108" s="20"/>
      <c r="M108" s="21"/>
      <c r="N108" s="147"/>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9"/>
    </row>
    <row r="109" spans="2:41" ht="3.65" customHeight="1">
      <c r="B109" s="20"/>
      <c r="I109" s="21"/>
      <c r="J109" s="20"/>
      <c r="M109" s="21"/>
      <c r="N109" s="147"/>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9"/>
    </row>
    <row r="110" spans="2:41" ht="12.75" customHeight="1">
      <c r="B110" s="20"/>
      <c r="I110" s="21"/>
      <c r="J110" s="20" t="s">
        <v>347</v>
      </c>
      <c r="M110" s="21"/>
      <c r="N110" s="147"/>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9"/>
    </row>
    <row r="111" spans="2:41" ht="3.65" customHeight="1">
      <c r="B111" s="22"/>
      <c r="C111" s="23"/>
      <c r="D111" s="23"/>
      <c r="E111" s="23"/>
      <c r="F111" s="23"/>
      <c r="G111" s="23"/>
      <c r="H111" s="23"/>
      <c r="I111" s="24"/>
      <c r="J111" s="22"/>
      <c r="K111" s="23"/>
      <c r="L111" s="23"/>
      <c r="M111" s="24"/>
      <c r="N111" s="150"/>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151"/>
      <c r="AN111" s="151"/>
      <c r="AO111" s="152"/>
    </row>
    <row r="112" spans="2:41" ht="3.65" customHeight="1">
      <c r="B112" s="17"/>
      <c r="C112" s="18"/>
      <c r="D112" s="18"/>
      <c r="E112" s="18"/>
      <c r="F112" s="18"/>
      <c r="G112" s="18"/>
      <c r="H112" s="18"/>
      <c r="I112" s="19"/>
      <c r="J112" s="17"/>
      <c r="K112" s="18"/>
      <c r="L112" s="18"/>
      <c r="M112" s="18"/>
      <c r="V112" s="20"/>
      <c r="AD112" s="21"/>
      <c r="AE112" s="17"/>
      <c r="AF112" s="18"/>
      <c r="AG112" s="18"/>
      <c r="AH112" s="18"/>
      <c r="AI112" s="18"/>
      <c r="AJ112" s="18"/>
      <c r="AK112" s="18"/>
      <c r="AL112" s="18"/>
      <c r="AM112" s="18"/>
      <c r="AN112" s="18"/>
      <c r="AO112" s="19"/>
    </row>
    <row r="113" spans="2:41" ht="13.4" customHeight="1">
      <c r="B113" s="20" t="s">
        <v>348</v>
      </c>
      <c r="I113" s="21"/>
      <c r="J113" s="20"/>
      <c r="K113" s="153" t="s">
        <v>262</v>
      </c>
      <c r="L113" s="14" t="s">
        <v>281</v>
      </c>
      <c r="V113" s="20" t="s">
        <v>349</v>
      </c>
      <c r="AD113" s="21"/>
      <c r="AE113" s="20"/>
      <c r="AF113" s="153" t="s">
        <v>262</v>
      </c>
      <c r="AG113" s="14" t="s">
        <v>281</v>
      </c>
      <c r="AO113" s="21"/>
    </row>
    <row r="114" spans="2:41" ht="3.65" customHeight="1">
      <c r="B114" s="22"/>
      <c r="C114" s="23"/>
      <c r="D114" s="23"/>
      <c r="E114" s="23"/>
      <c r="F114" s="23"/>
      <c r="G114" s="23"/>
      <c r="H114" s="23"/>
      <c r="I114" s="24"/>
      <c r="J114" s="22"/>
      <c r="K114" s="23"/>
      <c r="L114" s="23"/>
      <c r="M114" s="23"/>
      <c r="N114" s="23"/>
      <c r="O114" s="23"/>
      <c r="P114" s="23"/>
      <c r="Q114" s="23"/>
      <c r="R114" s="23"/>
      <c r="S114" s="23"/>
      <c r="T114" s="23"/>
      <c r="U114" s="23"/>
      <c r="V114" s="22"/>
      <c r="W114" s="23"/>
      <c r="X114" s="23"/>
      <c r="Y114" s="23"/>
      <c r="Z114" s="23"/>
      <c r="AA114" s="23"/>
      <c r="AB114" s="23"/>
      <c r="AC114" s="23"/>
      <c r="AD114" s="24"/>
      <c r="AE114" s="22"/>
      <c r="AF114" s="23"/>
      <c r="AG114" s="23"/>
      <c r="AH114" s="23"/>
      <c r="AI114" s="23"/>
      <c r="AJ114" s="23"/>
      <c r="AK114" s="23"/>
      <c r="AL114" s="23"/>
      <c r="AM114" s="23"/>
      <c r="AN114" s="23"/>
      <c r="AO114" s="24"/>
    </row>
    <row r="115" spans="2:41" ht="3.65" customHeight="1">
      <c r="B115" s="17"/>
      <c r="C115" s="18"/>
      <c r="D115" s="18"/>
      <c r="E115" s="18"/>
      <c r="F115" s="18"/>
      <c r="G115" s="18"/>
      <c r="H115" s="18"/>
      <c r="I115" s="19"/>
      <c r="J115" s="17"/>
      <c r="K115" s="18"/>
      <c r="L115" s="18"/>
      <c r="M115" s="19"/>
      <c r="N115" s="17"/>
      <c r="O115" s="18"/>
      <c r="P115" s="18"/>
      <c r="Q115" s="19"/>
      <c r="R115" s="144"/>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6"/>
    </row>
    <row r="116" spans="2:41" ht="13.4" customHeight="1">
      <c r="B116" s="20" t="s">
        <v>350</v>
      </c>
      <c r="I116" s="21"/>
      <c r="J116" s="20"/>
      <c r="K116" s="153" t="s">
        <v>262</v>
      </c>
      <c r="L116" s="14" t="s">
        <v>281</v>
      </c>
      <c r="M116" s="21"/>
      <c r="N116" s="20" t="s">
        <v>351</v>
      </c>
      <c r="Q116" s="21"/>
      <c r="R116" s="147"/>
      <c r="S116" s="148"/>
      <c r="T116" s="148"/>
      <c r="U116" s="148"/>
      <c r="V116" s="148"/>
      <c r="W116" s="148"/>
      <c r="X116" s="148"/>
      <c r="Y116" s="148"/>
      <c r="Z116" s="148"/>
      <c r="AA116" s="148"/>
      <c r="AB116" s="148"/>
      <c r="AC116" s="148"/>
      <c r="AD116" s="148"/>
      <c r="AE116" s="148"/>
      <c r="AF116" s="148"/>
      <c r="AG116" s="148"/>
      <c r="AH116" s="148"/>
      <c r="AI116" s="148"/>
      <c r="AJ116" s="148"/>
      <c r="AK116" s="148"/>
      <c r="AL116" s="148"/>
      <c r="AM116" s="148"/>
      <c r="AN116" s="148"/>
      <c r="AO116" s="149"/>
    </row>
    <row r="117" spans="2:41" ht="3.65" customHeight="1">
      <c r="B117" s="22"/>
      <c r="C117" s="23"/>
      <c r="D117" s="23"/>
      <c r="E117" s="23"/>
      <c r="F117" s="23"/>
      <c r="G117" s="23"/>
      <c r="H117" s="23"/>
      <c r="I117" s="24"/>
      <c r="J117" s="22"/>
      <c r="K117" s="23"/>
      <c r="L117" s="23"/>
      <c r="M117" s="24"/>
      <c r="N117" s="22"/>
      <c r="O117" s="23"/>
      <c r="P117" s="23"/>
      <c r="Q117" s="24"/>
      <c r="R117" s="150"/>
      <c r="S117" s="151"/>
      <c r="T117" s="151"/>
      <c r="U117" s="151"/>
      <c r="V117" s="151"/>
      <c r="W117" s="151"/>
      <c r="X117" s="151"/>
      <c r="Y117" s="151"/>
      <c r="Z117" s="151"/>
      <c r="AA117" s="151"/>
      <c r="AB117" s="151"/>
      <c r="AC117" s="151"/>
      <c r="AD117" s="151"/>
      <c r="AE117" s="151"/>
      <c r="AF117" s="151"/>
      <c r="AG117" s="151"/>
      <c r="AH117" s="151"/>
      <c r="AI117" s="151"/>
      <c r="AJ117" s="151"/>
      <c r="AK117" s="151"/>
      <c r="AL117" s="151"/>
      <c r="AM117" s="151"/>
      <c r="AN117" s="151"/>
      <c r="AO117" s="152"/>
    </row>
    <row r="118" spans="2:41" ht="3.65" customHeight="1">
      <c r="B118" s="17"/>
      <c r="C118" s="18"/>
      <c r="D118" s="18"/>
      <c r="E118" s="18"/>
      <c r="F118" s="18"/>
      <c r="G118" s="18"/>
      <c r="H118" s="18"/>
      <c r="I118" s="19"/>
      <c r="J118" s="17"/>
      <c r="K118" s="18"/>
      <c r="L118" s="18"/>
      <c r="M118" s="19"/>
      <c r="N118" s="144"/>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145"/>
      <c r="AO118" s="146"/>
    </row>
    <row r="119" spans="2:41" ht="13.4" customHeight="1">
      <c r="B119" s="20" t="s">
        <v>352</v>
      </c>
      <c r="I119" s="21"/>
      <c r="J119" s="20" t="s">
        <v>294</v>
      </c>
      <c r="M119" s="21"/>
      <c r="N119" s="147"/>
      <c r="O119" s="148"/>
      <c r="P119" s="148"/>
      <c r="Q119" s="148"/>
      <c r="R119" s="148"/>
      <c r="S119" s="148"/>
      <c r="T119" s="148"/>
      <c r="U119" s="148"/>
      <c r="V119" s="148"/>
      <c r="W119" s="148"/>
      <c r="X119" s="148"/>
      <c r="Y119" s="148"/>
      <c r="Z119" s="148"/>
      <c r="AA119" s="148"/>
      <c r="AB119" s="148"/>
      <c r="AC119" s="148"/>
      <c r="AD119" s="148"/>
      <c r="AE119" s="148"/>
      <c r="AF119" s="148"/>
      <c r="AG119" s="148"/>
      <c r="AH119" s="148"/>
      <c r="AI119" s="148"/>
      <c r="AJ119" s="148"/>
      <c r="AK119" s="148"/>
      <c r="AL119" s="148"/>
      <c r="AM119" s="148"/>
      <c r="AN119" s="148"/>
      <c r="AO119" s="149"/>
    </row>
    <row r="120" spans="2:41" ht="3.65" customHeight="1">
      <c r="B120" s="20"/>
      <c r="I120" s="21"/>
      <c r="J120" s="22"/>
      <c r="K120" s="23"/>
      <c r="L120" s="23"/>
      <c r="M120" s="24"/>
      <c r="N120" s="150"/>
      <c r="O120" s="151"/>
      <c r="P120" s="151"/>
      <c r="Q120" s="151"/>
      <c r="R120" s="151"/>
      <c r="S120" s="151"/>
      <c r="T120" s="151"/>
      <c r="U120" s="151"/>
      <c r="V120" s="151"/>
      <c r="W120" s="151"/>
      <c r="X120" s="151"/>
      <c r="Y120" s="151"/>
      <c r="Z120" s="151"/>
      <c r="AA120" s="151"/>
      <c r="AB120" s="151"/>
      <c r="AC120" s="151"/>
      <c r="AD120" s="151"/>
      <c r="AE120" s="151"/>
      <c r="AF120" s="151"/>
      <c r="AG120" s="151"/>
      <c r="AH120" s="151"/>
      <c r="AI120" s="151"/>
      <c r="AJ120" s="151"/>
      <c r="AK120" s="151"/>
      <c r="AL120" s="151"/>
      <c r="AM120" s="151"/>
      <c r="AN120" s="151"/>
      <c r="AO120" s="152"/>
    </row>
    <row r="121" spans="2:41" ht="3.65" customHeight="1">
      <c r="B121" s="20"/>
      <c r="I121" s="21"/>
      <c r="J121" s="17"/>
      <c r="K121" s="18"/>
      <c r="L121" s="18"/>
      <c r="M121" s="19"/>
      <c r="N121" s="144"/>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6"/>
    </row>
    <row r="122" spans="2:41" ht="13.4" customHeight="1">
      <c r="B122" s="20"/>
      <c r="I122" s="21"/>
      <c r="J122" s="20" t="s">
        <v>295</v>
      </c>
      <c r="M122" s="21"/>
      <c r="N122" s="147"/>
      <c r="O122" s="148"/>
      <c r="P122" s="148"/>
      <c r="Q122" s="148"/>
      <c r="R122" s="148"/>
      <c r="S122" s="148"/>
      <c r="T122" s="148"/>
      <c r="U122" s="148"/>
      <c r="V122" s="148"/>
      <c r="W122" s="148"/>
      <c r="X122" s="148"/>
      <c r="Y122" s="148"/>
      <c r="Z122" s="148"/>
      <c r="AA122" s="148"/>
      <c r="AB122" s="148"/>
      <c r="AC122" s="148"/>
      <c r="AD122" s="148"/>
      <c r="AE122" s="148"/>
      <c r="AF122" s="148"/>
      <c r="AG122" s="148"/>
      <c r="AH122" s="148"/>
      <c r="AI122" s="148"/>
      <c r="AJ122" s="148"/>
      <c r="AK122" s="148"/>
      <c r="AL122" s="148"/>
      <c r="AM122" s="148"/>
      <c r="AN122" s="148"/>
      <c r="AO122" s="149"/>
    </row>
    <row r="123" spans="2:41" ht="3.65" customHeight="1">
      <c r="B123" s="20"/>
      <c r="I123" s="21"/>
      <c r="J123" s="22"/>
      <c r="K123" s="23"/>
      <c r="L123" s="23"/>
      <c r="M123" s="24"/>
      <c r="N123" s="150"/>
      <c r="O123" s="151"/>
      <c r="P123" s="151"/>
      <c r="Q123" s="151"/>
      <c r="R123" s="151"/>
      <c r="S123" s="151"/>
      <c r="T123" s="151"/>
      <c r="U123" s="151"/>
      <c r="V123" s="151"/>
      <c r="W123" s="151"/>
      <c r="X123" s="151"/>
      <c r="Y123" s="151"/>
      <c r="Z123" s="151"/>
      <c r="AA123" s="151"/>
      <c r="AB123" s="151"/>
      <c r="AC123" s="151"/>
      <c r="AD123" s="151"/>
      <c r="AE123" s="151"/>
      <c r="AF123" s="151"/>
      <c r="AG123" s="151"/>
      <c r="AH123" s="151"/>
      <c r="AI123" s="151"/>
      <c r="AJ123" s="151"/>
      <c r="AK123" s="151"/>
      <c r="AL123" s="151"/>
      <c r="AM123" s="151"/>
      <c r="AN123" s="151"/>
      <c r="AO123" s="152"/>
    </row>
    <row r="124" spans="2:41" ht="3.65" customHeight="1">
      <c r="B124" s="20"/>
      <c r="I124" s="21"/>
      <c r="J124" s="17"/>
      <c r="K124" s="18"/>
      <c r="L124" s="18"/>
      <c r="M124" s="19"/>
      <c r="N124" s="144"/>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6"/>
    </row>
    <row r="125" spans="2:41" ht="13.4" customHeight="1">
      <c r="B125" s="20"/>
      <c r="I125" s="21"/>
      <c r="J125" s="20" t="s">
        <v>296</v>
      </c>
      <c r="M125" s="21"/>
      <c r="N125" s="147"/>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9"/>
    </row>
    <row r="126" spans="2:41" ht="3.65" customHeight="1">
      <c r="B126" s="20"/>
      <c r="I126" s="21"/>
      <c r="J126" s="22"/>
      <c r="K126" s="23"/>
      <c r="L126" s="23"/>
      <c r="M126" s="24"/>
      <c r="N126" s="150"/>
      <c r="O126" s="151"/>
      <c r="P126" s="151"/>
      <c r="Q126" s="151"/>
      <c r="R126" s="151"/>
      <c r="S126" s="151"/>
      <c r="T126" s="151"/>
      <c r="U126" s="151"/>
      <c r="V126" s="151"/>
      <c r="W126" s="151"/>
      <c r="X126" s="151"/>
      <c r="Y126" s="151"/>
      <c r="Z126" s="151"/>
      <c r="AA126" s="151"/>
      <c r="AB126" s="151"/>
      <c r="AC126" s="151"/>
      <c r="AD126" s="151"/>
      <c r="AE126" s="151"/>
      <c r="AF126" s="151"/>
      <c r="AG126" s="151"/>
      <c r="AH126" s="151"/>
      <c r="AI126" s="151"/>
      <c r="AJ126" s="151"/>
      <c r="AK126" s="151"/>
      <c r="AL126" s="151"/>
      <c r="AM126" s="151"/>
      <c r="AN126" s="151"/>
      <c r="AO126" s="152"/>
    </row>
    <row r="127" spans="2:41" ht="3.65" customHeight="1">
      <c r="B127" s="20"/>
      <c r="I127" s="21"/>
      <c r="J127" s="17"/>
      <c r="K127" s="18"/>
      <c r="L127" s="18"/>
      <c r="M127" s="19"/>
      <c r="N127" s="144"/>
      <c r="O127" s="145"/>
      <c r="P127" s="145"/>
      <c r="Q127" s="145"/>
      <c r="R127" s="145"/>
      <c r="S127" s="145"/>
      <c r="T127" s="145"/>
      <c r="U127" s="145"/>
      <c r="V127" s="145"/>
      <c r="W127" s="145"/>
      <c r="X127" s="145"/>
      <c r="Y127" s="145"/>
      <c r="Z127" s="145"/>
      <c r="AA127" s="145"/>
      <c r="AB127" s="145"/>
      <c r="AC127" s="145"/>
      <c r="AD127" s="145"/>
      <c r="AE127" s="145"/>
      <c r="AF127" s="145"/>
      <c r="AG127" s="145"/>
      <c r="AH127" s="145"/>
      <c r="AI127" s="145"/>
      <c r="AJ127" s="145"/>
      <c r="AK127" s="145"/>
      <c r="AL127" s="145"/>
      <c r="AM127" s="145"/>
      <c r="AN127" s="145"/>
      <c r="AO127" s="146"/>
    </row>
    <row r="128" spans="2:41" ht="13.4" customHeight="1">
      <c r="B128" s="20"/>
      <c r="I128" s="21"/>
      <c r="J128" s="20" t="s">
        <v>297</v>
      </c>
      <c r="M128" s="21"/>
      <c r="N128" s="147"/>
      <c r="O128" s="148"/>
      <c r="P128" s="148"/>
      <c r="Q128" s="148"/>
      <c r="R128" s="148"/>
      <c r="S128" s="148"/>
      <c r="T128" s="148"/>
      <c r="U128" s="148"/>
      <c r="V128" s="148"/>
      <c r="W128" s="148"/>
      <c r="X128" s="148"/>
      <c r="Y128" s="148"/>
      <c r="Z128" s="148"/>
      <c r="AA128" s="148"/>
      <c r="AB128" s="148"/>
      <c r="AC128" s="148"/>
      <c r="AD128" s="148"/>
      <c r="AE128" s="148"/>
      <c r="AF128" s="148"/>
      <c r="AG128" s="148"/>
      <c r="AH128" s="148"/>
      <c r="AI128" s="148"/>
      <c r="AJ128" s="148"/>
      <c r="AK128" s="148"/>
      <c r="AL128" s="148"/>
      <c r="AM128" s="148"/>
      <c r="AN128" s="148"/>
      <c r="AO128" s="149"/>
    </row>
    <row r="129" spans="2:41" ht="3.65" customHeight="1">
      <c r="B129" s="20"/>
      <c r="I129" s="21"/>
      <c r="J129" s="22"/>
      <c r="K129" s="23"/>
      <c r="L129" s="23"/>
      <c r="M129" s="24"/>
      <c r="N129" s="150"/>
      <c r="O129" s="151"/>
      <c r="P129" s="151"/>
      <c r="Q129" s="151"/>
      <c r="R129" s="151"/>
      <c r="S129" s="151"/>
      <c r="T129" s="151"/>
      <c r="U129" s="151"/>
      <c r="V129" s="151"/>
      <c r="W129" s="151"/>
      <c r="X129" s="151"/>
      <c r="Y129" s="151"/>
      <c r="Z129" s="151"/>
      <c r="AA129" s="151"/>
      <c r="AB129" s="151"/>
      <c r="AC129" s="151"/>
      <c r="AD129" s="151"/>
      <c r="AE129" s="151"/>
      <c r="AF129" s="151"/>
      <c r="AG129" s="151"/>
      <c r="AH129" s="151"/>
      <c r="AI129" s="151"/>
      <c r="AJ129" s="151"/>
      <c r="AK129" s="151"/>
      <c r="AL129" s="151"/>
      <c r="AM129" s="151"/>
      <c r="AN129" s="151"/>
      <c r="AO129" s="152"/>
    </row>
    <row r="130" spans="2:41" ht="3.65" customHeight="1">
      <c r="B130" s="20"/>
      <c r="I130" s="21"/>
      <c r="J130" s="17"/>
      <c r="K130" s="18"/>
      <c r="L130" s="18"/>
      <c r="M130" s="19"/>
      <c r="N130" s="144"/>
      <c r="O130" s="145"/>
      <c r="P130" s="145"/>
      <c r="Q130" s="145"/>
      <c r="R130" s="145"/>
      <c r="S130" s="145"/>
      <c r="T130" s="145"/>
      <c r="U130" s="145"/>
      <c r="V130" s="145"/>
      <c r="W130" s="145"/>
      <c r="X130" s="145"/>
      <c r="Y130" s="145"/>
      <c r="Z130" s="145"/>
      <c r="AA130" s="145"/>
      <c r="AB130" s="145"/>
      <c r="AC130" s="145"/>
      <c r="AD130" s="145"/>
      <c r="AE130" s="145"/>
      <c r="AF130" s="145"/>
      <c r="AG130" s="145"/>
      <c r="AH130" s="145"/>
      <c r="AI130" s="145"/>
      <c r="AJ130" s="145"/>
      <c r="AK130" s="145"/>
      <c r="AL130" s="145"/>
      <c r="AM130" s="145"/>
      <c r="AN130" s="145"/>
      <c r="AO130" s="146"/>
    </row>
    <row r="131" spans="2:41" ht="13.4" customHeight="1">
      <c r="B131" s="20"/>
      <c r="I131" s="21"/>
      <c r="J131" s="20" t="s">
        <v>298</v>
      </c>
      <c r="M131" s="21"/>
      <c r="N131" s="147"/>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9"/>
    </row>
    <row r="132" spans="2:41" ht="3.65" customHeight="1">
      <c r="B132" s="20"/>
      <c r="I132" s="21"/>
      <c r="J132" s="22"/>
      <c r="K132" s="23"/>
      <c r="L132" s="23"/>
      <c r="M132" s="24"/>
      <c r="N132" s="150"/>
      <c r="O132" s="151"/>
      <c r="P132" s="151"/>
      <c r="Q132" s="151"/>
      <c r="R132" s="151"/>
      <c r="S132" s="151"/>
      <c r="T132" s="151"/>
      <c r="U132" s="151"/>
      <c r="V132" s="151"/>
      <c r="W132" s="151"/>
      <c r="X132" s="151"/>
      <c r="Y132" s="151"/>
      <c r="Z132" s="151"/>
      <c r="AA132" s="151"/>
      <c r="AB132" s="151"/>
      <c r="AC132" s="151"/>
      <c r="AD132" s="151"/>
      <c r="AE132" s="151"/>
      <c r="AF132" s="151"/>
      <c r="AG132" s="151"/>
      <c r="AH132" s="151"/>
      <c r="AI132" s="151"/>
      <c r="AJ132" s="151"/>
      <c r="AK132" s="151"/>
      <c r="AL132" s="151"/>
      <c r="AM132" s="151"/>
      <c r="AN132" s="151"/>
      <c r="AO132" s="152"/>
    </row>
    <row r="133" spans="2:41" ht="3.65" customHeight="1">
      <c r="B133" s="20"/>
      <c r="I133" s="21"/>
      <c r="J133" s="17"/>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9"/>
    </row>
    <row r="134" spans="2:41" ht="13.4" customHeight="1">
      <c r="B134" s="20"/>
      <c r="I134" s="21"/>
      <c r="J134" s="20"/>
      <c r="K134" s="153" t="s">
        <v>262</v>
      </c>
      <c r="L134" s="14" t="s">
        <v>294</v>
      </c>
      <c r="O134" s="153" t="s">
        <v>262</v>
      </c>
      <c r="P134" s="14" t="s">
        <v>295</v>
      </c>
      <c r="S134" s="153" t="s">
        <v>262</v>
      </c>
      <c r="T134" s="14" t="s">
        <v>296</v>
      </c>
      <c r="W134" s="153" t="s">
        <v>262</v>
      </c>
      <c r="X134" s="14" t="s">
        <v>297</v>
      </c>
      <c r="AA134" s="153" t="s">
        <v>262</v>
      </c>
      <c r="AB134" s="14" t="s">
        <v>298</v>
      </c>
      <c r="AO134" s="21"/>
    </row>
    <row r="135" spans="2:41" ht="3.65" customHeight="1">
      <c r="B135" s="22"/>
      <c r="C135" s="23"/>
      <c r="D135" s="23"/>
      <c r="E135" s="23"/>
      <c r="F135" s="23"/>
      <c r="G135" s="23"/>
      <c r="H135" s="23"/>
      <c r="I135" s="24"/>
      <c r="J135" s="22"/>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4"/>
    </row>
    <row r="136" spans="2:41" ht="3.65" customHeight="1">
      <c r="B136" s="17"/>
      <c r="C136" s="18"/>
      <c r="D136" s="18"/>
      <c r="E136" s="18"/>
      <c r="F136" s="18"/>
      <c r="G136" s="18"/>
      <c r="H136" s="18"/>
      <c r="I136" s="19"/>
      <c r="J136" s="20"/>
      <c r="M136" s="21"/>
      <c r="N136" s="20"/>
      <c r="Q136" s="21"/>
      <c r="R136" s="144"/>
      <c r="S136" s="145"/>
      <c r="T136" s="145"/>
      <c r="U136" s="145"/>
      <c r="V136" s="145"/>
      <c r="W136" s="145"/>
      <c r="X136" s="145"/>
      <c r="Y136" s="145"/>
      <c r="Z136" s="145"/>
      <c r="AA136" s="146"/>
      <c r="AB136" s="20"/>
      <c r="AE136" s="21"/>
      <c r="AF136" s="145"/>
      <c r="AG136" s="145"/>
      <c r="AH136" s="145"/>
      <c r="AI136" s="145"/>
      <c r="AJ136" s="145"/>
      <c r="AK136" s="145"/>
      <c r="AL136" s="145"/>
      <c r="AM136" s="145"/>
      <c r="AN136" s="145"/>
      <c r="AO136" s="146"/>
    </row>
    <row r="137" spans="2:41" ht="13.4" customHeight="1">
      <c r="B137" s="20" t="s">
        <v>353</v>
      </c>
      <c r="I137" s="21"/>
      <c r="J137" s="20"/>
      <c r="M137" s="21"/>
      <c r="N137" s="20" t="s">
        <v>275</v>
      </c>
      <c r="Q137" s="21"/>
      <c r="R137" s="147" t="s">
        <v>548</v>
      </c>
      <c r="S137" s="148"/>
      <c r="T137" s="148"/>
      <c r="U137" s="148"/>
      <c r="V137" s="148"/>
      <c r="W137" s="148"/>
      <c r="X137" s="148"/>
      <c r="Y137" s="148"/>
      <c r="Z137" s="148"/>
      <c r="AA137" s="149"/>
      <c r="AB137" s="20" t="s">
        <v>276</v>
      </c>
      <c r="AE137" s="21"/>
      <c r="AF137" s="147" t="s">
        <v>549</v>
      </c>
      <c r="AG137" s="148"/>
      <c r="AH137" s="148"/>
      <c r="AI137" s="148"/>
      <c r="AJ137" s="148"/>
      <c r="AK137" s="148"/>
      <c r="AL137" s="148"/>
      <c r="AM137" s="148"/>
      <c r="AN137" s="148"/>
      <c r="AO137" s="149"/>
    </row>
    <row r="138" spans="2:41" ht="3.65" customHeight="1">
      <c r="B138" s="20"/>
      <c r="I138" s="21"/>
      <c r="J138" s="20"/>
      <c r="M138" s="21"/>
      <c r="N138" s="22"/>
      <c r="O138" s="23"/>
      <c r="P138" s="23"/>
      <c r="Q138" s="24"/>
      <c r="R138" s="150"/>
      <c r="S138" s="151"/>
      <c r="T138" s="151"/>
      <c r="U138" s="151"/>
      <c r="V138" s="151"/>
      <c r="W138" s="151"/>
      <c r="X138" s="151"/>
      <c r="Y138" s="151"/>
      <c r="Z138" s="151"/>
      <c r="AA138" s="152"/>
      <c r="AB138" s="22"/>
      <c r="AC138" s="23"/>
      <c r="AD138" s="23"/>
      <c r="AE138" s="24"/>
      <c r="AF138" s="151"/>
      <c r="AG138" s="151"/>
      <c r="AH138" s="151"/>
      <c r="AI138" s="151"/>
      <c r="AJ138" s="151"/>
      <c r="AK138" s="151"/>
      <c r="AL138" s="151"/>
      <c r="AM138" s="151"/>
      <c r="AN138" s="151"/>
      <c r="AO138" s="152"/>
    </row>
    <row r="139" spans="2:41" ht="3.65" customHeight="1">
      <c r="B139" s="20"/>
      <c r="I139" s="21"/>
      <c r="J139" s="20"/>
      <c r="M139" s="21"/>
      <c r="N139" s="17"/>
      <c r="O139" s="18"/>
      <c r="P139" s="18"/>
      <c r="Q139" s="19"/>
      <c r="R139" s="145"/>
      <c r="S139" s="148"/>
      <c r="T139" s="148"/>
      <c r="U139" s="148"/>
      <c r="V139" s="148"/>
      <c r="W139" s="148"/>
      <c r="X139" s="148"/>
      <c r="Y139" s="148"/>
      <c r="Z139" s="148"/>
      <c r="AA139" s="149"/>
      <c r="AB139" s="17"/>
      <c r="AC139" s="18"/>
      <c r="AD139" s="18"/>
      <c r="AE139" s="19"/>
      <c r="AF139" s="145"/>
      <c r="AG139" s="148"/>
      <c r="AH139" s="148"/>
      <c r="AI139" s="148"/>
      <c r="AJ139" s="148"/>
      <c r="AK139" s="148"/>
      <c r="AL139" s="148"/>
      <c r="AM139" s="148"/>
      <c r="AN139" s="148"/>
      <c r="AO139" s="149"/>
    </row>
    <row r="140" spans="2:41" ht="13.4" customHeight="1">
      <c r="B140" s="20"/>
      <c r="I140" s="21"/>
      <c r="J140" s="20"/>
      <c r="M140" s="21"/>
      <c r="N140" s="20" t="s">
        <v>358</v>
      </c>
      <c r="Q140" s="21"/>
      <c r="R140" s="148"/>
      <c r="S140" s="148"/>
      <c r="T140" s="148"/>
      <c r="U140" s="148"/>
      <c r="V140" s="148"/>
      <c r="W140" s="148"/>
      <c r="X140" s="148"/>
      <c r="Y140" s="148"/>
      <c r="Z140" s="148"/>
      <c r="AA140" s="149"/>
      <c r="AB140" s="20" t="s">
        <v>314</v>
      </c>
      <c r="AE140" s="21"/>
      <c r="AF140" s="148"/>
      <c r="AG140" s="148"/>
      <c r="AH140" s="148"/>
      <c r="AI140" s="148"/>
      <c r="AJ140" s="148"/>
      <c r="AK140" s="148"/>
      <c r="AL140" s="148"/>
      <c r="AM140" s="148"/>
      <c r="AN140" s="148"/>
      <c r="AO140" s="149"/>
    </row>
    <row r="141" spans="2:41" ht="3.65" customHeight="1">
      <c r="B141" s="20"/>
      <c r="I141" s="21"/>
      <c r="J141" s="20"/>
      <c r="M141" s="21"/>
      <c r="N141" s="22"/>
      <c r="O141" s="23"/>
      <c r="P141" s="23"/>
      <c r="Q141" s="24"/>
      <c r="R141" s="151"/>
      <c r="S141" s="151"/>
      <c r="T141" s="151"/>
      <c r="U141" s="151"/>
      <c r="V141" s="151"/>
      <c r="W141" s="151"/>
      <c r="X141" s="151"/>
      <c r="Y141" s="151"/>
      <c r="Z141" s="151"/>
      <c r="AA141" s="152"/>
      <c r="AB141" s="22"/>
      <c r="AC141" s="23"/>
      <c r="AD141" s="23"/>
      <c r="AE141" s="24"/>
      <c r="AF141" s="151"/>
      <c r="AG141" s="151"/>
      <c r="AH141" s="151"/>
      <c r="AI141" s="151"/>
      <c r="AJ141" s="151"/>
      <c r="AK141" s="151"/>
      <c r="AL141" s="151"/>
      <c r="AM141" s="151"/>
      <c r="AN141" s="151"/>
      <c r="AO141" s="152"/>
    </row>
    <row r="142" spans="2:41" ht="3.65" customHeight="1">
      <c r="B142" s="20"/>
      <c r="I142" s="21"/>
      <c r="J142" s="20"/>
      <c r="M142" s="21"/>
      <c r="N142" s="17"/>
      <c r="O142" s="18"/>
      <c r="P142" s="18"/>
      <c r="Q142" s="19"/>
      <c r="R142" s="144"/>
      <c r="S142" s="145"/>
      <c r="T142" s="145"/>
      <c r="U142" s="145"/>
      <c r="V142" s="145"/>
      <c r="W142" s="145"/>
      <c r="X142" s="145"/>
      <c r="Y142" s="145"/>
      <c r="Z142" s="145"/>
      <c r="AA142" s="145"/>
      <c r="AB142" s="145"/>
      <c r="AC142" s="145"/>
      <c r="AD142" s="145"/>
      <c r="AE142" s="145"/>
      <c r="AF142" s="145"/>
      <c r="AG142" s="145"/>
      <c r="AH142" s="145"/>
      <c r="AI142" s="145"/>
      <c r="AJ142" s="146"/>
      <c r="AK142" s="18"/>
      <c r="AL142" s="18"/>
      <c r="AM142" s="18"/>
      <c r="AN142" s="18"/>
      <c r="AO142" s="19"/>
    </row>
    <row r="143" spans="2:41" ht="13.4" customHeight="1">
      <c r="B143" s="20"/>
      <c r="I143" s="21"/>
      <c r="J143" s="20"/>
      <c r="M143" s="21"/>
      <c r="N143" s="20" t="s">
        <v>8</v>
      </c>
      <c r="Q143" s="21"/>
      <c r="R143" s="147"/>
      <c r="S143" s="148"/>
      <c r="T143" s="148"/>
      <c r="U143" s="148"/>
      <c r="V143" s="148"/>
      <c r="W143" s="148"/>
      <c r="X143" s="148"/>
      <c r="Y143" s="148"/>
      <c r="Z143" s="148"/>
      <c r="AA143" s="148"/>
      <c r="AB143" s="148"/>
      <c r="AC143" s="148"/>
      <c r="AD143" s="148"/>
      <c r="AE143" s="148"/>
      <c r="AF143" s="148"/>
      <c r="AG143" s="148"/>
      <c r="AH143" s="148"/>
      <c r="AI143" s="148"/>
      <c r="AJ143" s="149"/>
      <c r="AL143" s="153" t="s">
        <v>262</v>
      </c>
      <c r="AM143" s="14" t="s">
        <v>277</v>
      </c>
      <c r="AO143" s="21"/>
    </row>
    <row r="144" spans="2:41" ht="3.65" customHeight="1">
      <c r="B144" s="20"/>
      <c r="I144" s="21"/>
      <c r="J144" s="20"/>
      <c r="M144" s="21"/>
      <c r="N144" s="22"/>
      <c r="O144" s="23"/>
      <c r="P144" s="23"/>
      <c r="Q144" s="24"/>
      <c r="R144" s="150"/>
      <c r="S144" s="151"/>
      <c r="T144" s="151"/>
      <c r="U144" s="151"/>
      <c r="V144" s="151"/>
      <c r="W144" s="151"/>
      <c r="X144" s="151"/>
      <c r="Y144" s="151"/>
      <c r="Z144" s="151"/>
      <c r="AA144" s="151"/>
      <c r="AB144" s="151"/>
      <c r="AC144" s="151"/>
      <c r="AD144" s="151"/>
      <c r="AE144" s="151"/>
      <c r="AF144" s="151"/>
      <c r="AG144" s="151"/>
      <c r="AH144" s="151"/>
      <c r="AI144" s="151"/>
      <c r="AJ144" s="152"/>
      <c r="AK144" s="23"/>
      <c r="AL144" s="23"/>
      <c r="AM144" s="23"/>
      <c r="AN144" s="23"/>
      <c r="AO144" s="24"/>
    </row>
    <row r="145" spans="2:41" ht="3.65" customHeight="1">
      <c r="B145" s="20"/>
      <c r="I145" s="21"/>
      <c r="J145" s="20"/>
      <c r="M145" s="21"/>
      <c r="N145" s="17"/>
      <c r="O145" s="18"/>
      <c r="P145" s="18"/>
      <c r="Q145" s="19"/>
      <c r="R145" s="144"/>
      <c r="S145" s="145"/>
      <c r="T145" s="145"/>
      <c r="U145" s="145"/>
      <c r="V145" s="145"/>
      <c r="W145" s="145"/>
      <c r="X145" s="145"/>
      <c r="Y145" s="145"/>
      <c r="Z145" s="145"/>
      <c r="AA145" s="145"/>
      <c r="AB145" s="145"/>
      <c r="AC145" s="145"/>
      <c r="AD145" s="145"/>
      <c r="AE145" s="145"/>
      <c r="AF145" s="145"/>
      <c r="AG145" s="145"/>
      <c r="AH145" s="145"/>
      <c r="AI145" s="145"/>
      <c r="AJ145" s="145"/>
      <c r="AK145" s="145"/>
      <c r="AL145" s="145"/>
      <c r="AM145" s="145"/>
      <c r="AN145" s="145"/>
      <c r="AO145" s="146"/>
    </row>
    <row r="146" spans="2:41" ht="13.4" customHeight="1">
      <c r="B146" s="20"/>
      <c r="I146" s="21"/>
      <c r="J146" s="20"/>
      <c r="M146" s="21"/>
      <c r="N146" s="20" t="s">
        <v>309</v>
      </c>
      <c r="Q146" s="21"/>
      <c r="R146" s="147"/>
      <c r="S146" s="148"/>
      <c r="T146" s="148"/>
      <c r="U146" s="148"/>
      <c r="V146" s="148"/>
      <c r="W146" s="148"/>
      <c r="X146" s="148"/>
      <c r="Y146" s="148"/>
      <c r="Z146" s="148"/>
      <c r="AA146" s="148"/>
      <c r="AB146" s="148"/>
      <c r="AC146" s="148"/>
      <c r="AD146" s="148"/>
      <c r="AE146" s="148"/>
      <c r="AF146" s="148"/>
      <c r="AG146" s="148"/>
      <c r="AH146" s="148"/>
      <c r="AI146" s="148"/>
      <c r="AJ146" s="148"/>
      <c r="AK146" s="148"/>
      <c r="AL146" s="148"/>
      <c r="AM146" s="148"/>
      <c r="AN146" s="148"/>
      <c r="AO146" s="149"/>
    </row>
    <row r="147" spans="2:41" ht="3.65" customHeight="1">
      <c r="B147" s="20"/>
      <c r="I147" s="21"/>
      <c r="J147" s="20"/>
      <c r="M147" s="21"/>
      <c r="N147" s="20"/>
      <c r="Q147" s="21"/>
      <c r="R147" s="150"/>
      <c r="S147" s="151"/>
      <c r="T147" s="151"/>
      <c r="U147" s="151"/>
      <c r="V147" s="151"/>
      <c r="W147" s="151"/>
      <c r="X147" s="151"/>
      <c r="Y147" s="151"/>
      <c r="Z147" s="151"/>
      <c r="AA147" s="151"/>
      <c r="AB147" s="151"/>
      <c r="AC147" s="151"/>
      <c r="AD147" s="151"/>
      <c r="AE147" s="151"/>
      <c r="AF147" s="151"/>
      <c r="AG147" s="151"/>
      <c r="AH147" s="151"/>
      <c r="AI147" s="151"/>
      <c r="AJ147" s="151"/>
      <c r="AK147" s="151"/>
      <c r="AL147" s="151"/>
      <c r="AM147" s="151"/>
      <c r="AN147" s="151"/>
      <c r="AO147" s="152"/>
    </row>
    <row r="148" spans="2:41" ht="3.65" customHeight="1">
      <c r="B148" s="20"/>
      <c r="I148" s="21"/>
      <c r="J148" s="20"/>
      <c r="N148" s="17"/>
      <c r="O148" s="18"/>
      <c r="P148" s="18"/>
      <c r="Q148" s="19"/>
      <c r="T148" s="21"/>
      <c r="U148" s="148"/>
      <c r="V148" s="148"/>
      <c r="W148" s="148"/>
      <c r="X148" s="148"/>
      <c r="Y148" s="20"/>
      <c r="AB148" s="21"/>
      <c r="AC148" s="144"/>
      <c r="AD148" s="145"/>
      <c r="AE148" s="145"/>
      <c r="AF148" s="146"/>
      <c r="AG148" s="20"/>
      <c r="AI148" s="21"/>
      <c r="AJ148" s="144"/>
      <c r="AK148" s="145"/>
      <c r="AL148" s="145"/>
      <c r="AM148" s="145"/>
      <c r="AN148" s="145"/>
      <c r="AO148" s="146"/>
    </row>
    <row r="149" spans="2:41" ht="13.4" customHeight="1">
      <c r="B149" s="20"/>
      <c r="I149" s="21"/>
      <c r="J149" s="20"/>
      <c r="N149" s="20"/>
      <c r="Q149" s="21"/>
      <c r="R149" s="14" t="s">
        <v>264</v>
      </c>
      <c r="T149" s="21"/>
      <c r="U149" s="148"/>
      <c r="V149" s="148"/>
      <c r="W149" s="148"/>
      <c r="X149" s="148"/>
      <c r="Y149" s="20" t="s">
        <v>265</v>
      </c>
      <c r="AB149" s="21"/>
      <c r="AC149" s="147"/>
      <c r="AD149" s="148"/>
      <c r="AE149" s="148"/>
      <c r="AF149" s="149"/>
      <c r="AG149" s="20" t="s">
        <v>304</v>
      </c>
      <c r="AI149" s="21"/>
      <c r="AJ149" s="147"/>
      <c r="AK149" s="148"/>
      <c r="AL149" s="148"/>
      <c r="AM149" s="148"/>
      <c r="AN149" s="148"/>
      <c r="AO149" s="149"/>
    </row>
    <row r="150" spans="2:41" ht="3.65" customHeight="1">
      <c r="B150" s="20"/>
      <c r="I150" s="21"/>
      <c r="J150" s="20"/>
      <c r="N150" s="20"/>
      <c r="Q150" s="21"/>
      <c r="R150" s="23"/>
      <c r="S150" s="23"/>
      <c r="T150" s="24"/>
      <c r="U150" s="151"/>
      <c r="V150" s="148"/>
      <c r="W150" s="148"/>
      <c r="X150" s="148"/>
      <c r="Y150" s="22"/>
      <c r="Z150" s="23"/>
      <c r="AA150" s="23"/>
      <c r="AB150" s="24"/>
      <c r="AC150" s="150"/>
      <c r="AD150" s="151"/>
      <c r="AE150" s="151"/>
      <c r="AF150" s="152"/>
      <c r="AG150" s="22"/>
      <c r="AH150" s="23"/>
      <c r="AI150" s="24"/>
      <c r="AJ150" s="150"/>
      <c r="AK150" s="151"/>
      <c r="AL150" s="151"/>
      <c r="AM150" s="151"/>
      <c r="AN150" s="151"/>
      <c r="AO150" s="152"/>
    </row>
    <row r="151" spans="2:41" ht="3.65" customHeight="1">
      <c r="B151" s="20"/>
      <c r="I151" s="21"/>
      <c r="J151" s="20"/>
      <c r="N151" s="20"/>
      <c r="Q151" s="21"/>
      <c r="R151" s="18"/>
      <c r="S151" s="18"/>
      <c r="T151" s="19"/>
      <c r="U151" s="145"/>
      <c r="V151" s="145"/>
      <c r="W151" s="145"/>
      <c r="X151" s="145"/>
      <c r="Y151" s="145"/>
      <c r="Z151" s="145"/>
      <c r="AA151" s="145"/>
      <c r="AB151" s="145"/>
      <c r="AC151" s="146"/>
      <c r="AD151" s="17"/>
      <c r="AE151" s="18"/>
      <c r="AF151" s="19"/>
      <c r="AG151" s="145"/>
      <c r="AH151" s="145"/>
      <c r="AI151" s="145"/>
      <c r="AJ151" s="145"/>
      <c r="AK151" s="145"/>
      <c r="AL151" s="145"/>
      <c r="AM151" s="145"/>
      <c r="AN151" s="145"/>
      <c r="AO151" s="146"/>
    </row>
    <row r="152" spans="2:41" ht="13.4" customHeight="1">
      <c r="B152" s="20"/>
      <c r="I152" s="21"/>
      <c r="J152" s="20"/>
      <c r="N152" s="20" t="s">
        <v>271</v>
      </c>
      <c r="Q152" s="21"/>
      <c r="R152" s="14" t="s">
        <v>266</v>
      </c>
      <c r="T152" s="21"/>
      <c r="U152" s="148"/>
      <c r="V152" s="148"/>
      <c r="W152" s="148"/>
      <c r="X152" s="148"/>
      <c r="Y152" s="148"/>
      <c r="Z152" s="148"/>
      <c r="AA152" s="148"/>
      <c r="AB152" s="148"/>
      <c r="AC152" s="149"/>
      <c r="AD152" s="20" t="s">
        <v>5752</v>
      </c>
      <c r="AF152" s="21"/>
      <c r="AG152" s="148"/>
      <c r="AH152" s="148"/>
      <c r="AI152" s="148"/>
      <c r="AJ152" s="148"/>
      <c r="AK152" s="148"/>
      <c r="AL152" s="148"/>
      <c r="AM152" s="148"/>
      <c r="AN152" s="148"/>
      <c r="AO152" s="149"/>
    </row>
    <row r="153" spans="2:41" ht="3.65" customHeight="1">
      <c r="B153" s="20"/>
      <c r="I153" s="21"/>
      <c r="J153" s="20"/>
      <c r="N153" s="20"/>
      <c r="Q153" s="21"/>
      <c r="R153" s="23"/>
      <c r="S153" s="23"/>
      <c r="T153" s="24"/>
      <c r="U153" s="151"/>
      <c r="V153" s="151"/>
      <c r="W153" s="151"/>
      <c r="X153" s="151"/>
      <c r="Y153" s="151"/>
      <c r="Z153" s="151"/>
      <c r="AA153" s="151"/>
      <c r="AB153" s="151"/>
      <c r="AC153" s="152"/>
      <c r="AD153" s="22"/>
      <c r="AE153" s="23"/>
      <c r="AF153" s="24"/>
      <c r="AG153" s="151"/>
      <c r="AH153" s="151"/>
      <c r="AI153" s="151"/>
      <c r="AJ153" s="151"/>
      <c r="AK153" s="151"/>
      <c r="AL153" s="151"/>
      <c r="AM153" s="151"/>
      <c r="AN153" s="151"/>
      <c r="AO153" s="152"/>
    </row>
    <row r="154" spans="2:41" ht="3.65" customHeight="1">
      <c r="B154" s="20"/>
      <c r="I154" s="21"/>
      <c r="J154" s="20"/>
      <c r="N154" s="20"/>
      <c r="Q154" s="21"/>
      <c r="R154" s="18"/>
      <c r="S154" s="18"/>
      <c r="T154" s="19"/>
      <c r="U154" s="145"/>
      <c r="V154" s="145"/>
      <c r="W154" s="145"/>
      <c r="X154" s="145"/>
      <c r="Y154" s="145"/>
      <c r="Z154" s="145"/>
      <c r="AA154" s="145"/>
      <c r="AB154" s="145"/>
      <c r="AC154" s="146"/>
      <c r="AD154" s="17"/>
      <c r="AE154" s="18"/>
      <c r="AF154" s="19"/>
      <c r="AG154" s="145"/>
      <c r="AH154" s="145"/>
      <c r="AI154" s="145"/>
      <c r="AJ154" s="145"/>
      <c r="AK154" s="145"/>
      <c r="AL154" s="145"/>
      <c r="AM154" s="145"/>
      <c r="AN154" s="145"/>
      <c r="AO154" s="146"/>
    </row>
    <row r="155" spans="2:41" ht="13.4" customHeight="1">
      <c r="B155" s="20"/>
      <c r="I155" s="21"/>
      <c r="J155" s="20"/>
      <c r="N155" s="20"/>
      <c r="Q155" s="21"/>
      <c r="R155" s="14" t="s">
        <v>267</v>
      </c>
      <c r="T155" s="21"/>
      <c r="U155" s="148"/>
      <c r="V155" s="148"/>
      <c r="W155" s="148"/>
      <c r="X155" s="148"/>
      <c r="Y155" s="148"/>
      <c r="Z155" s="148"/>
      <c r="AA155" s="148"/>
      <c r="AB155" s="148"/>
      <c r="AC155" s="149"/>
      <c r="AD155" s="20" t="s">
        <v>268</v>
      </c>
      <c r="AF155" s="21"/>
      <c r="AG155" s="148"/>
      <c r="AH155" s="148"/>
      <c r="AI155" s="148"/>
      <c r="AJ155" s="148"/>
      <c r="AK155" s="148"/>
      <c r="AL155" s="148"/>
      <c r="AM155" s="148"/>
      <c r="AN155" s="148"/>
      <c r="AO155" s="149"/>
    </row>
    <row r="156" spans="2:41" ht="3.65" customHeight="1">
      <c r="B156" s="20"/>
      <c r="I156" s="21"/>
      <c r="J156" s="20"/>
      <c r="N156" s="22"/>
      <c r="O156" s="23"/>
      <c r="P156" s="23"/>
      <c r="Q156" s="24"/>
      <c r="R156" s="23"/>
      <c r="S156" s="23"/>
      <c r="T156" s="24"/>
      <c r="U156" s="151"/>
      <c r="V156" s="151"/>
      <c r="W156" s="151"/>
      <c r="X156" s="151"/>
      <c r="Y156" s="151"/>
      <c r="Z156" s="151"/>
      <c r="AA156" s="151"/>
      <c r="AB156" s="151"/>
      <c r="AC156" s="152"/>
      <c r="AD156" s="22"/>
      <c r="AE156" s="23"/>
      <c r="AF156" s="24"/>
      <c r="AG156" s="151"/>
      <c r="AH156" s="151"/>
      <c r="AI156" s="151"/>
      <c r="AJ156" s="151"/>
      <c r="AK156" s="151"/>
      <c r="AL156" s="151"/>
      <c r="AM156" s="151"/>
      <c r="AN156" s="151"/>
      <c r="AO156" s="152"/>
    </row>
    <row r="157" spans="2:41" ht="3.65" customHeight="1">
      <c r="B157" s="20"/>
      <c r="I157" s="21"/>
      <c r="J157" s="20"/>
      <c r="M157" s="21"/>
      <c r="N157" s="20"/>
      <c r="Q157" s="21"/>
      <c r="R157" s="144"/>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6"/>
    </row>
    <row r="158" spans="2:41" ht="13.4" customHeight="1">
      <c r="B158" s="20"/>
      <c r="I158" s="21"/>
      <c r="J158" s="20" t="s">
        <v>354</v>
      </c>
      <c r="M158" s="21"/>
      <c r="N158" s="20" t="s">
        <v>359</v>
      </c>
      <c r="Q158" s="21"/>
      <c r="R158" s="147"/>
      <c r="S158" s="148"/>
      <c r="T158" s="148"/>
      <c r="U158" s="148"/>
      <c r="V158" s="148"/>
      <c r="W158" s="148"/>
      <c r="X158" s="148"/>
      <c r="Y158" s="148"/>
      <c r="Z158" s="148"/>
      <c r="AA158" s="148"/>
      <c r="AB158" s="148"/>
      <c r="AC158" s="148"/>
      <c r="AD158" s="148"/>
      <c r="AE158" s="148"/>
      <c r="AF158" s="148"/>
      <c r="AG158" s="148"/>
      <c r="AH158" s="148"/>
      <c r="AI158" s="148"/>
      <c r="AJ158" s="148"/>
      <c r="AK158" s="148"/>
      <c r="AL158" s="148"/>
      <c r="AM158" s="148"/>
      <c r="AN158" s="148"/>
      <c r="AO158" s="149"/>
    </row>
    <row r="159" spans="2:41" ht="3.65" customHeight="1">
      <c r="B159" s="20"/>
      <c r="I159" s="21"/>
      <c r="J159" s="20"/>
      <c r="M159" s="21"/>
      <c r="N159" s="22"/>
      <c r="O159" s="23"/>
      <c r="P159" s="23"/>
      <c r="Q159" s="24"/>
      <c r="R159" s="150"/>
      <c r="S159" s="151"/>
      <c r="T159" s="151"/>
      <c r="U159" s="151"/>
      <c r="V159" s="151"/>
      <c r="W159" s="151"/>
      <c r="X159" s="151"/>
      <c r="Y159" s="151"/>
      <c r="Z159" s="151"/>
      <c r="AA159" s="151"/>
      <c r="AB159" s="151"/>
      <c r="AC159" s="151"/>
      <c r="AD159" s="151"/>
      <c r="AE159" s="151"/>
      <c r="AF159" s="151"/>
      <c r="AG159" s="151"/>
      <c r="AH159" s="151"/>
      <c r="AI159" s="151"/>
      <c r="AJ159" s="151"/>
      <c r="AK159" s="151"/>
      <c r="AL159" s="151"/>
      <c r="AM159" s="151"/>
      <c r="AN159" s="151"/>
      <c r="AO159" s="152"/>
    </row>
    <row r="160" spans="2:41" ht="3.65" customHeight="1">
      <c r="B160" s="20"/>
      <c r="I160" s="21"/>
      <c r="J160" s="20"/>
      <c r="M160" s="21"/>
      <c r="N160" s="17"/>
      <c r="O160" s="18"/>
      <c r="P160" s="18"/>
      <c r="Q160" s="19"/>
      <c r="R160" s="144"/>
      <c r="S160" s="145"/>
      <c r="T160" s="146"/>
      <c r="U160" s="20"/>
      <c r="V160" s="21"/>
      <c r="W160" s="20"/>
      <c r="AB160" s="21"/>
      <c r="AC160" s="144"/>
      <c r="AD160" s="145"/>
      <c r="AE160" s="146"/>
      <c r="AF160" s="20"/>
      <c r="AG160" s="21"/>
      <c r="AH160" s="20"/>
      <c r="AJ160" s="21"/>
      <c r="AK160" s="144"/>
      <c r="AL160" s="145"/>
      <c r="AM160" s="146"/>
      <c r="AO160" s="21"/>
    </row>
    <row r="161" spans="2:41" ht="13.4" customHeight="1">
      <c r="B161" s="20"/>
      <c r="I161" s="21"/>
      <c r="J161" s="20"/>
      <c r="M161" s="21"/>
      <c r="N161" s="20" t="s">
        <v>278</v>
      </c>
      <c r="Q161" s="21"/>
      <c r="R161" s="147"/>
      <c r="S161" s="148"/>
      <c r="T161" s="149"/>
      <c r="U161" s="20" t="s">
        <v>360</v>
      </c>
      <c r="V161" s="21"/>
      <c r="W161" s="20" t="s">
        <v>361</v>
      </c>
      <c r="AB161" s="21"/>
      <c r="AC161" s="147"/>
      <c r="AD161" s="148"/>
      <c r="AE161" s="149"/>
      <c r="AF161" s="20" t="s">
        <v>360</v>
      </c>
      <c r="AG161" s="21"/>
      <c r="AH161" s="20" t="s">
        <v>279</v>
      </c>
      <c r="AJ161" s="21"/>
      <c r="AK161" s="147"/>
      <c r="AL161" s="148"/>
      <c r="AM161" s="149"/>
      <c r="AN161" s="20" t="s">
        <v>360</v>
      </c>
      <c r="AO161" s="21"/>
    </row>
    <row r="162" spans="2:41" ht="3.65" customHeight="1">
      <c r="B162" s="20"/>
      <c r="I162" s="21"/>
      <c r="J162" s="20"/>
      <c r="M162" s="21"/>
      <c r="N162" s="22"/>
      <c r="O162" s="23"/>
      <c r="P162" s="23"/>
      <c r="Q162" s="24"/>
      <c r="R162" s="150"/>
      <c r="S162" s="151"/>
      <c r="T162" s="152"/>
      <c r="U162" s="22"/>
      <c r="V162" s="24"/>
      <c r="W162" s="22"/>
      <c r="X162" s="23"/>
      <c r="Y162" s="23"/>
      <c r="Z162" s="23"/>
      <c r="AA162" s="23"/>
      <c r="AB162" s="24"/>
      <c r="AC162" s="150"/>
      <c r="AD162" s="151"/>
      <c r="AE162" s="152"/>
      <c r="AF162" s="22"/>
      <c r="AG162" s="24"/>
      <c r="AH162" s="22"/>
      <c r="AI162" s="23"/>
      <c r="AJ162" s="24"/>
      <c r="AK162" s="150"/>
      <c r="AL162" s="151"/>
      <c r="AM162" s="152"/>
      <c r="AN162" s="23"/>
      <c r="AO162" s="24"/>
    </row>
    <row r="163" spans="2:41" ht="3.65" customHeight="1">
      <c r="B163" s="20"/>
      <c r="I163" s="21"/>
      <c r="J163" s="20"/>
      <c r="M163" s="21"/>
      <c r="N163" s="17"/>
      <c r="O163" s="18"/>
      <c r="P163" s="18"/>
      <c r="Q163" s="19"/>
      <c r="R163" s="144"/>
      <c r="S163" s="145"/>
      <c r="T163" s="145"/>
      <c r="U163" s="146"/>
      <c r="V163" s="144"/>
      <c r="W163" s="146"/>
      <c r="X163" s="144"/>
      <c r="Y163" s="145"/>
      <c r="Z163" s="145"/>
      <c r="AA163" s="146"/>
      <c r="AB163" s="17"/>
      <c r="AC163" s="18"/>
      <c r="AD163" s="18"/>
      <c r="AE163" s="18"/>
      <c r="AF163" s="18"/>
      <c r="AG163" s="18"/>
      <c r="AH163" s="18"/>
      <c r="AI163" s="18"/>
      <c r="AJ163" s="18"/>
      <c r="AK163" s="18"/>
      <c r="AL163" s="18"/>
      <c r="AM163" s="18"/>
      <c r="AN163" s="18"/>
      <c r="AO163" s="19"/>
    </row>
    <row r="164" spans="2:41" ht="13.4" customHeight="1">
      <c r="B164" s="20"/>
      <c r="I164" s="21"/>
      <c r="J164" s="20"/>
      <c r="M164" s="21"/>
      <c r="N164" s="20" t="s">
        <v>362</v>
      </c>
      <c r="Q164" s="21"/>
      <c r="R164" s="147"/>
      <c r="S164" s="148"/>
      <c r="T164" s="148"/>
      <c r="U164" s="149"/>
      <c r="V164" s="147"/>
      <c r="W164" s="149"/>
      <c r="X164" s="147"/>
      <c r="Y164" s="148"/>
      <c r="Z164" s="148"/>
      <c r="AA164" s="149"/>
      <c r="AB164" s="130" t="s">
        <v>419</v>
      </c>
      <c r="AO164" s="21"/>
    </row>
    <row r="165" spans="2:41" ht="3.65" customHeight="1">
      <c r="B165" s="20"/>
      <c r="I165" s="21"/>
      <c r="J165" s="20"/>
      <c r="M165" s="21"/>
      <c r="N165" s="20"/>
      <c r="Q165" s="21"/>
      <c r="R165" s="147"/>
      <c r="S165" s="148"/>
      <c r="T165" s="148"/>
      <c r="U165" s="149"/>
      <c r="V165" s="147"/>
      <c r="W165" s="149"/>
      <c r="X165" s="147"/>
      <c r="Y165" s="148"/>
      <c r="Z165" s="148"/>
      <c r="AA165" s="149"/>
      <c r="AB165" s="22"/>
      <c r="AC165" s="23"/>
      <c r="AD165" s="23"/>
      <c r="AE165" s="23"/>
      <c r="AF165" s="23"/>
      <c r="AG165" s="23"/>
      <c r="AH165" s="23"/>
      <c r="AI165" s="23"/>
      <c r="AJ165" s="23"/>
      <c r="AK165" s="23"/>
      <c r="AL165" s="23"/>
      <c r="AM165" s="23"/>
      <c r="AN165" s="23"/>
      <c r="AO165" s="24"/>
    </row>
    <row r="166" spans="2:41" ht="3.65" customHeight="1">
      <c r="B166" s="20"/>
      <c r="I166" s="21"/>
      <c r="J166" s="20"/>
      <c r="M166" s="21"/>
      <c r="N166" s="17"/>
      <c r="O166" s="18"/>
      <c r="P166" s="18"/>
      <c r="Q166" s="18"/>
      <c r="R166" s="144"/>
      <c r="S166" s="145"/>
      <c r="T166" s="145"/>
      <c r="U166" s="145"/>
      <c r="V166" s="145"/>
      <c r="W166" s="145"/>
      <c r="X166" s="145"/>
      <c r="Y166" s="145"/>
      <c r="Z166" s="145"/>
      <c r="AA166" s="146"/>
      <c r="AB166" s="17"/>
      <c r="AI166" s="21"/>
      <c r="AJ166" s="144"/>
      <c r="AK166" s="145"/>
      <c r="AL166" s="145"/>
      <c r="AM166" s="145"/>
      <c r="AN166" s="145"/>
      <c r="AO166" s="146"/>
    </row>
    <row r="167" spans="2:41" ht="13.4" customHeight="1">
      <c r="B167" s="20"/>
      <c r="I167" s="21"/>
      <c r="J167" s="20"/>
      <c r="M167" s="21"/>
      <c r="N167" s="20" t="s">
        <v>363</v>
      </c>
      <c r="R167" s="147"/>
      <c r="S167" s="148"/>
      <c r="T167" s="148"/>
      <c r="U167" s="148"/>
      <c r="V167" s="148"/>
      <c r="W167" s="148"/>
      <c r="X167" s="148"/>
      <c r="Y167" s="148"/>
      <c r="Z167" s="148"/>
      <c r="AA167" s="149"/>
      <c r="AB167" s="20" t="s">
        <v>418</v>
      </c>
      <c r="AI167" s="21"/>
      <c r="AJ167" s="147" t="s">
        <v>365</v>
      </c>
      <c r="AK167" s="148"/>
      <c r="AL167" s="148"/>
      <c r="AM167" s="148"/>
      <c r="AN167" s="148"/>
      <c r="AO167" s="149"/>
    </row>
    <row r="168" spans="2:41" ht="3.65" customHeight="1">
      <c r="B168" s="20"/>
      <c r="I168" s="21"/>
      <c r="J168" s="20"/>
      <c r="M168" s="21"/>
      <c r="N168" s="20"/>
      <c r="R168" s="150"/>
      <c r="S168" s="151"/>
      <c r="T168" s="151"/>
      <c r="U168" s="151"/>
      <c r="V168" s="151"/>
      <c r="W168" s="151"/>
      <c r="X168" s="151"/>
      <c r="Y168" s="151"/>
      <c r="Z168" s="151"/>
      <c r="AA168" s="152"/>
      <c r="AB168" s="22"/>
      <c r="AC168" s="23"/>
      <c r="AD168" s="23"/>
      <c r="AE168" s="23"/>
      <c r="AF168" s="23"/>
      <c r="AG168" s="23"/>
      <c r="AH168" s="23"/>
      <c r="AI168" s="24"/>
      <c r="AJ168" s="150"/>
      <c r="AK168" s="151"/>
      <c r="AL168" s="151"/>
      <c r="AM168" s="151"/>
      <c r="AN168" s="151"/>
      <c r="AO168" s="152"/>
    </row>
    <row r="169" spans="2:41" ht="3.65" customHeight="1">
      <c r="B169" s="20"/>
      <c r="I169" s="21"/>
      <c r="J169" s="20"/>
      <c r="M169" s="21"/>
      <c r="N169" s="17"/>
      <c r="O169" s="18"/>
      <c r="P169" s="18"/>
      <c r="Q169" s="19"/>
      <c r="R169" s="144"/>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6"/>
    </row>
    <row r="170" spans="2:41" ht="13.4" customHeight="1">
      <c r="B170" s="20"/>
      <c r="I170" s="21"/>
      <c r="J170" s="20"/>
      <c r="M170" s="21"/>
      <c r="N170" s="20" t="s">
        <v>280</v>
      </c>
      <c r="Q170" s="21"/>
      <c r="R170" s="154"/>
      <c r="S170" s="148"/>
      <c r="T170" s="148"/>
      <c r="U170" s="148"/>
      <c r="V170" s="148"/>
      <c r="W170" s="148"/>
      <c r="X170" s="148"/>
      <c r="Y170" s="148"/>
      <c r="Z170" s="148"/>
      <c r="AA170" s="148"/>
      <c r="AB170" s="148"/>
      <c r="AC170" s="148"/>
      <c r="AD170" s="148"/>
      <c r="AE170" s="148"/>
      <c r="AF170" s="148"/>
      <c r="AG170" s="148"/>
      <c r="AH170" s="148"/>
      <c r="AI170" s="148"/>
      <c r="AJ170" s="148"/>
      <c r="AK170" s="148"/>
      <c r="AL170" s="148"/>
      <c r="AM170" s="148"/>
      <c r="AN170" s="148"/>
      <c r="AO170" s="149"/>
    </row>
    <row r="171" spans="2:41" ht="3.65" customHeight="1">
      <c r="B171" s="20"/>
      <c r="I171" s="21"/>
      <c r="J171" s="20"/>
      <c r="M171" s="21"/>
      <c r="N171" s="22"/>
      <c r="O171" s="23"/>
      <c r="P171" s="23"/>
      <c r="Q171" s="24"/>
      <c r="R171" s="150"/>
      <c r="S171" s="151"/>
      <c r="T171" s="151"/>
      <c r="U171" s="151"/>
      <c r="V171" s="151"/>
      <c r="W171" s="151"/>
      <c r="X171" s="151"/>
      <c r="Y171" s="151"/>
      <c r="Z171" s="151"/>
      <c r="AA171" s="151"/>
      <c r="AB171" s="151"/>
      <c r="AC171" s="151"/>
      <c r="AD171" s="151"/>
      <c r="AE171" s="151"/>
      <c r="AF171" s="151"/>
      <c r="AG171" s="151"/>
      <c r="AH171" s="151"/>
      <c r="AI171" s="151"/>
      <c r="AJ171" s="151"/>
      <c r="AK171" s="151"/>
      <c r="AL171" s="151"/>
      <c r="AM171" s="151"/>
      <c r="AN171" s="151"/>
      <c r="AO171" s="152"/>
    </row>
    <row r="172" spans="2:41" ht="3.65" customHeight="1">
      <c r="B172" s="20"/>
      <c r="I172" s="21"/>
      <c r="J172" s="20"/>
      <c r="M172" s="21"/>
      <c r="N172" s="17"/>
      <c r="O172" s="18"/>
      <c r="P172" s="18"/>
      <c r="Q172" s="19"/>
      <c r="R172" s="20"/>
      <c r="W172" s="21"/>
      <c r="X172" s="20"/>
      <c r="AB172" s="21"/>
      <c r="AC172" s="144"/>
      <c r="AD172" s="145"/>
      <c r="AE172" s="145"/>
      <c r="AF172" s="145"/>
      <c r="AG172" s="145"/>
      <c r="AH172" s="145"/>
      <c r="AI172" s="145"/>
      <c r="AJ172" s="145"/>
      <c r="AK172" s="145"/>
      <c r="AL172" s="145"/>
      <c r="AM172" s="145"/>
      <c r="AN172" s="145"/>
      <c r="AO172" s="146"/>
    </row>
    <row r="173" spans="2:41" ht="13.4" customHeight="1">
      <c r="B173" s="20"/>
      <c r="I173" s="21"/>
      <c r="J173" s="20"/>
      <c r="M173" s="21"/>
      <c r="N173" s="20" t="s">
        <v>413</v>
      </c>
      <c r="Q173" s="21"/>
      <c r="R173" s="20"/>
      <c r="S173" s="153" t="s">
        <v>262</v>
      </c>
      <c r="T173" s="14" t="s">
        <v>281</v>
      </c>
      <c r="W173" s="21"/>
      <c r="X173" s="20" t="s">
        <v>414</v>
      </c>
      <c r="AB173" s="21"/>
      <c r="AC173" s="147"/>
      <c r="AD173" s="148"/>
      <c r="AE173" s="148"/>
      <c r="AF173" s="148"/>
      <c r="AG173" s="148"/>
      <c r="AH173" s="148"/>
      <c r="AI173" s="148"/>
      <c r="AJ173" s="148"/>
      <c r="AK173" s="148"/>
      <c r="AL173" s="148"/>
      <c r="AM173" s="148"/>
      <c r="AN173" s="148"/>
      <c r="AO173" s="149"/>
    </row>
    <row r="174" spans="2:41" ht="3.65" customHeight="1">
      <c r="B174" s="20"/>
      <c r="I174" s="21"/>
      <c r="J174" s="20"/>
      <c r="M174" s="21"/>
      <c r="N174" s="22"/>
      <c r="O174" s="23"/>
      <c r="P174" s="23"/>
      <c r="Q174" s="24"/>
      <c r="R174" s="22"/>
      <c r="S174" s="23"/>
      <c r="T174" s="23"/>
      <c r="U174" s="23"/>
      <c r="V174" s="23"/>
      <c r="W174" s="24"/>
      <c r="X174" s="22"/>
      <c r="Y174" s="23"/>
      <c r="Z174" s="23"/>
      <c r="AA174" s="23"/>
      <c r="AB174" s="24"/>
      <c r="AC174" s="150"/>
      <c r="AD174" s="151"/>
      <c r="AE174" s="151"/>
      <c r="AF174" s="151"/>
      <c r="AG174" s="151"/>
      <c r="AH174" s="151"/>
      <c r="AI174" s="151"/>
      <c r="AJ174" s="151"/>
      <c r="AK174" s="151"/>
      <c r="AL174" s="151"/>
      <c r="AM174" s="151"/>
      <c r="AN174" s="151"/>
      <c r="AO174" s="152"/>
    </row>
    <row r="175" spans="2:41" ht="3.65" customHeight="1">
      <c r="B175" s="20"/>
      <c r="I175" s="21"/>
      <c r="J175" s="20"/>
      <c r="M175" s="21"/>
      <c r="N175" s="17"/>
      <c r="O175" s="18"/>
      <c r="P175" s="18"/>
      <c r="Q175" s="19"/>
      <c r="R175" s="145"/>
      <c r="S175" s="148"/>
      <c r="T175" s="148"/>
      <c r="U175" s="148"/>
      <c r="V175" s="148"/>
      <c r="W175" s="148"/>
      <c r="X175" s="148"/>
      <c r="Y175" s="148"/>
      <c r="Z175" s="148"/>
      <c r="AA175" s="149"/>
      <c r="AB175" s="17"/>
      <c r="AC175" s="18"/>
      <c r="AD175" s="18"/>
      <c r="AE175" s="19"/>
      <c r="AF175" s="145"/>
      <c r="AG175" s="145"/>
      <c r="AH175" s="145"/>
      <c r="AI175" s="145"/>
      <c r="AJ175" s="145"/>
      <c r="AK175" s="145"/>
      <c r="AL175" s="145"/>
      <c r="AM175" s="145"/>
      <c r="AN175" s="145"/>
      <c r="AO175" s="146"/>
    </row>
    <row r="176" spans="2:41" ht="13.4" customHeight="1">
      <c r="B176" s="20"/>
      <c r="I176" s="21"/>
      <c r="J176" s="20"/>
      <c r="M176" s="21"/>
      <c r="N176" s="20" t="s">
        <v>415</v>
      </c>
      <c r="Q176" s="21"/>
      <c r="R176" s="148"/>
      <c r="S176" s="148"/>
      <c r="T176" s="148"/>
      <c r="U176" s="148"/>
      <c r="V176" s="148"/>
      <c r="W176" s="148"/>
      <c r="X176" s="148"/>
      <c r="Y176" s="148"/>
      <c r="Z176" s="148"/>
      <c r="AA176" s="149"/>
      <c r="AB176" s="20" t="s">
        <v>416</v>
      </c>
      <c r="AE176" s="21"/>
      <c r="AF176" s="148"/>
      <c r="AG176" s="148"/>
      <c r="AH176" s="148"/>
      <c r="AI176" s="148"/>
      <c r="AJ176" s="148"/>
      <c r="AK176" s="148"/>
      <c r="AL176" s="148"/>
      <c r="AM176" s="148"/>
      <c r="AN176" s="148"/>
      <c r="AO176" s="149"/>
    </row>
    <row r="177" spans="2:41" ht="3.65" customHeight="1">
      <c r="B177" s="20"/>
      <c r="I177" s="21"/>
      <c r="J177" s="20"/>
      <c r="M177" s="21"/>
      <c r="N177" s="22"/>
      <c r="O177" s="23"/>
      <c r="P177" s="23"/>
      <c r="Q177" s="24"/>
      <c r="R177" s="151"/>
      <c r="S177" s="151"/>
      <c r="T177" s="151"/>
      <c r="U177" s="151"/>
      <c r="V177" s="151"/>
      <c r="W177" s="151"/>
      <c r="X177" s="151"/>
      <c r="Y177" s="151"/>
      <c r="Z177" s="151"/>
      <c r="AA177" s="152"/>
      <c r="AB177" s="22"/>
      <c r="AC177" s="23"/>
      <c r="AD177" s="23"/>
      <c r="AE177" s="24"/>
      <c r="AF177" s="151"/>
      <c r="AG177" s="151"/>
      <c r="AH177" s="151"/>
      <c r="AI177" s="151"/>
      <c r="AJ177" s="151"/>
      <c r="AK177" s="151"/>
      <c r="AL177" s="151"/>
      <c r="AM177" s="151"/>
      <c r="AN177" s="151"/>
      <c r="AO177" s="152"/>
    </row>
    <row r="178" spans="2:41" ht="3.65" customHeight="1">
      <c r="B178" s="20"/>
      <c r="I178" s="21"/>
      <c r="J178" s="20"/>
      <c r="M178" s="21"/>
      <c r="N178" s="17"/>
      <c r="O178" s="18"/>
      <c r="P178" s="18"/>
      <c r="Q178" s="19"/>
      <c r="R178" s="144"/>
      <c r="S178" s="145"/>
      <c r="T178" s="145"/>
      <c r="U178" s="145"/>
      <c r="V178" s="145"/>
      <c r="W178" s="145"/>
      <c r="X178" s="145"/>
      <c r="Y178" s="145"/>
      <c r="Z178" s="145"/>
      <c r="AA178" s="145"/>
      <c r="AB178" s="145"/>
      <c r="AC178" s="145"/>
      <c r="AD178" s="145"/>
      <c r="AE178" s="145"/>
      <c r="AF178" s="145"/>
      <c r="AG178" s="145"/>
      <c r="AH178" s="145"/>
      <c r="AI178" s="145"/>
      <c r="AJ178" s="145"/>
      <c r="AK178" s="145"/>
      <c r="AL178" s="145"/>
      <c r="AM178" s="145"/>
      <c r="AN178" s="145"/>
      <c r="AO178" s="146"/>
    </row>
    <row r="179" spans="2:41" ht="13.4" customHeight="1">
      <c r="B179" s="20"/>
      <c r="I179" s="21"/>
      <c r="J179" s="20"/>
      <c r="M179" s="21"/>
      <c r="N179" s="20" t="s">
        <v>417</v>
      </c>
      <c r="Q179" s="21"/>
      <c r="R179" s="147"/>
      <c r="S179" s="148"/>
      <c r="T179" s="148"/>
      <c r="U179" s="148"/>
      <c r="V179" s="148"/>
      <c r="W179" s="148"/>
      <c r="X179" s="148"/>
      <c r="Y179" s="148"/>
      <c r="Z179" s="148"/>
      <c r="AA179" s="148"/>
      <c r="AB179" s="148"/>
      <c r="AC179" s="148"/>
      <c r="AD179" s="148"/>
      <c r="AE179" s="148"/>
      <c r="AF179" s="148"/>
      <c r="AG179" s="148"/>
      <c r="AH179" s="148"/>
      <c r="AI179" s="148"/>
      <c r="AJ179" s="148"/>
      <c r="AK179" s="148"/>
      <c r="AL179" s="148"/>
      <c r="AM179" s="148"/>
      <c r="AN179" s="148"/>
      <c r="AO179" s="149"/>
    </row>
    <row r="180" spans="2:41" ht="3.65" customHeight="1">
      <c r="B180" s="20"/>
      <c r="I180" s="21"/>
      <c r="J180" s="22"/>
      <c r="K180" s="23"/>
      <c r="L180" s="23"/>
      <c r="M180" s="24"/>
      <c r="N180" s="22"/>
      <c r="O180" s="23"/>
      <c r="P180" s="23"/>
      <c r="Q180" s="24"/>
      <c r="R180" s="150"/>
      <c r="S180" s="151"/>
      <c r="T180" s="151"/>
      <c r="U180" s="151"/>
      <c r="V180" s="151"/>
      <c r="W180" s="151"/>
      <c r="X180" s="151"/>
      <c r="Y180" s="151"/>
      <c r="Z180" s="151"/>
      <c r="AA180" s="151"/>
      <c r="AB180" s="151"/>
      <c r="AC180" s="151"/>
      <c r="AD180" s="151"/>
      <c r="AE180" s="151"/>
      <c r="AF180" s="151"/>
      <c r="AG180" s="151"/>
      <c r="AH180" s="151"/>
      <c r="AI180" s="151"/>
      <c r="AJ180" s="151"/>
      <c r="AK180" s="151"/>
      <c r="AL180" s="151"/>
      <c r="AM180" s="151"/>
      <c r="AN180" s="151"/>
      <c r="AO180" s="152"/>
    </row>
    <row r="181" spans="2:41" ht="3.65" customHeight="1">
      <c r="B181" s="20"/>
      <c r="I181" s="21"/>
      <c r="J181" s="17"/>
      <c r="K181" s="18"/>
      <c r="L181" s="18"/>
      <c r="M181" s="19"/>
      <c r="N181" s="20"/>
      <c r="Q181" s="21"/>
      <c r="R181" s="144"/>
      <c r="S181" s="145"/>
      <c r="T181" s="145"/>
      <c r="U181" s="145"/>
      <c r="V181" s="145"/>
      <c r="W181" s="145"/>
      <c r="X181" s="145"/>
      <c r="Y181" s="145"/>
      <c r="Z181" s="145"/>
      <c r="AA181" s="146"/>
      <c r="AB181" s="20"/>
      <c r="AE181" s="21"/>
      <c r="AF181" s="145"/>
      <c r="AG181" s="145"/>
      <c r="AH181" s="145"/>
      <c r="AI181" s="145"/>
      <c r="AJ181" s="145"/>
      <c r="AK181" s="145"/>
      <c r="AL181" s="145"/>
      <c r="AM181" s="145"/>
      <c r="AN181" s="145"/>
      <c r="AO181" s="146"/>
    </row>
    <row r="182" spans="2:41" ht="13.4" customHeight="1">
      <c r="B182" s="20"/>
      <c r="I182" s="21"/>
      <c r="J182" s="20"/>
      <c r="M182" s="21"/>
      <c r="N182" s="20" t="s">
        <v>275</v>
      </c>
      <c r="Q182" s="21"/>
      <c r="R182" s="147" t="s">
        <v>548</v>
      </c>
      <c r="S182" s="148"/>
      <c r="T182" s="148"/>
      <c r="U182" s="148"/>
      <c r="V182" s="148"/>
      <c r="W182" s="148"/>
      <c r="X182" s="148"/>
      <c r="Y182" s="148"/>
      <c r="Z182" s="148"/>
      <c r="AA182" s="149"/>
      <c r="AB182" s="20" t="s">
        <v>276</v>
      </c>
      <c r="AE182" s="21"/>
      <c r="AF182" s="147" t="s">
        <v>549</v>
      </c>
      <c r="AG182" s="148"/>
      <c r="AH182" s="148"/>
      <c r="AI182" s="148"/>
      <c r="AJ182" s="148"/>
      <c r="AK182" s="148"/>
      <c r="AL182" s="148"/>
      <c r="AM182" s="148"/>
      <c r="AN182" s="148"/>
      <c r="AO182" s="149"/>
    </row>
    <row r="183" spans="2:41" ht="3.65" customHeight="1">
      <c r="B183" s="20"/>
      <c r="I183" s="21"/>
      <c r="J183" s="20"/>
      <c r="M183" s="21"/>
      <c r="N183" s="22"/>
      <c r="O183" s="23"/>
      <c r="P183" s="23"/>
      <c r="Q183" s="24"/>
      <c r="R183" s="150"/>
      <c r="S183" s="151"/>
      <c r="T183" s="151"/>
      <c r="U183" s="151"/>
      <c r="V183" s="151"/>
      <c r="W183" s="151"/>
      <c r="X183" s="151"/>
      <c r="Y183" s="151"/>
      <c r="Z183" s="151"/>
      <c r="AA183" s="152"/>
      <c r="AB183" s="22"/>
      <c r="AC183" s="23"/>
      <c r="AD183" s="23"/>
      <c r="AE183" s="24"/>
      <c r="AF183" s="151"/>
      <c r="AG183" s="151"/>
      <c r="AH183" s="151"/>
      <c r="AI183" s="151"/>
      <c r="AJ183" s="151"/>
      <c r="AK183" s="151"/>
      <c r="AL183" s="151"/>
      <c r="AM183" s="151"/>
      <c r="AN183" s="151"/>
      <c r="AO183" s="152"/>
    </row>
    <row r="184" spans="2:41" ht="3.65" customHeight="1">
      <c r="B184" s="20"/>
      <c r="I184" s="21"/>
      <c r="J184" s="20"/>
      <c r="M184" s="21"/>
      <c r="N184" s="17"/>
      <c r="O184" s="18"/>
      <c r="P184" s="18"/>
      <c r="Q184" s="19"/>
      <c r="R184" s="145"/>
      <c r="S184" s="148"/>
      <c r="T184" s="148"/>
      <c r="U184" s="148"/>
      <c r="V184" s="148"/>
      <c r="W184" s="148"/>
      <c r="X184" s="148"/>
      <c r="Y184" s="148"/>
      <c r="Z184" s="148"/>
      <c r="AA184" s="149"/>
      <c r="AB184" s="17"/>
      <c r="AC184" s="18"/>
      <c r="AD184" s="18"/>
      <c r="AE184" s="19"/>
      <c r="AF184" s="145"/>
      <c r="AG184" s="148"/>
      <c r="AH184" s="148"/>
      <c r="AI184" s="148"/>
      <c r="AJ184" s="148"/>
      <c r="AK184" s="148"/>
      <c r="AL184" s="148"/>
      <c r="AM184" s="148"/>
      <c r="AN184" s="148"/>
      <c r="AO184" s="149"/>
    </row>
    <row r="185" spans="2:41" ht="13.4" customHeight="1">
      <c r="B185" s="20"/>
      <c r="I185" s="21"/>
      <c r="J185" s="20"/>
      <c r="M185" s="21"/>
      <c r="N185" s="20" t="s">
        <v>358</v>
      </c>
      <c r="Q185" s="21"/>
      <c r="R185" s="148"/>
      <c r="S185" s="148"/>
      <c r="T185" s="148"/>
      <c r="U185" s="148"/>
      <c r="V185" s="148"/>
      <c r="W185" s="148"/>
      <c r="X185" s="148"/>
      <c r="Y185" s="148"/>
      <c r="Z185" s="148"/>
      <c r="AA185" s="149"/>
      <c r="AB185" s="20" t="s">
        <v>314</v>
      </c>
      <c r="AE185" s="21"/>
      <c r="AF185" s="148"/>
      <c r="AG185" s="148"/>
      <c r="AH185" s="148"/>
      <c r="AI185" s="148"/>
      <c r="AJ185" s="148"/>
      <c r="AK185" s="148"/>
      <c r="AL185" s="148"/>
      <c r="AM185" s="148"/>
      <c r="AN185" s="148"/>
      <c r="AO185" s="149"/>
    </row>
    <row r="186" spans="2:41" ht="3.65" customHeight="1">
      <c r="B186" s="20"/>
      <c r="I186" s="21"/>
      <c r="J186" s="20"/>
      <c r="M186" s="21"/>
      <c r="N186" s="22"/>
      <c r="O186" s="23"/>
      <c r="P186" s="23"/>
      <c r="Q186" s="24"/>
      <c r="R186" s="151"/>
      <c r="S186" s="151"/>
      <c r="T186" s="151"/>
      <c r="U186" s="151"/>
      <c r="V186" s="151"/>
      <c r="W186" s="151"/>
      <c r="X186" s="151"/>
      <c r="Y186" s="151"/>
      <c r="Z186" s="151"/>
      <c r="AA186" s="152"/>
      <c r="AB186" s="22"/>
      <c r="AC186" s="23"/>
      <c r="AD186" s="23"/>
      <c r="AE186" s="24"/>
      <c r="AF186" s="151"/>
      <c r="AG186" s="151"/>
      <c r="AH186" s="151"/>
      <c r="AI186" s="151"/>
      <c r="AJ186" s="151"/>
      <c r="AK186" s="151"/>
      <c r="AL186" s="151"/>
      <c r="AM186" s="151"/>
      <c r="AN186" s="151"/>
      <c r="AO186" s="152"/>
    </row>
    <row r="187" spans="2:41" ht="3.65" customHeight="1">
      <c r="B187" s="20"/>
      <c r="I187" s="21"/>
      <c r="J187" s="20"/>
      <c r="M187" s="21"/>
      <c r="N187" s="17"/>
      <c r="O187" s="18"/>
      <c r="P187" s="18"/>
      <c r="Q187" s="19"/>
      <c r="R187" s="144"/>
      <c r="S187" s="145"/>
      <c r="T187" s="145"/>
      <c r="U187" s="145"/>
      <c r="V187" s="145"/>
      <c r="W187" s="145"/>
      <c r="X187" s="145"/>
      <c r="Y187" s="145"/>
      <c r="Z187" s="145"/>
      <c r="AA187" s="145"/>
      <c r="AB187" s="145"/>
      <c r="AC187" s="145"/>
      <c r="AD187" s="145"/>
      <c r="AE187" s="145"/>
      <c r="AF187" s="145"/>
      <c r="AG187" s="145"/>
      <c r="AH187" s="145"/>
      <c r="AI187" s="145"/>
      <c r="AJ187" s="146"/>
      <c r="AK187" s="18"/>
      <c r="AL187" s="18"/>
      <c r="AM187" s="18"/>
      <c r="AN187" s="18"/>
      <c r="AO187" s="19"/>
    </row>
    <row r="188" spans="2:41" ht="13.4" customHeight="1">
      <c r="B188" s="20"/>
      <c r="I188" s="21"/>
      <c r="J188" s="20"/>
      <c r="M188" s="21"/>
      <c r="N188" s="20" t="s">
        <v>8</v>
      </c>
      <c r="Q188" s="21"/>
      <c r="R188" s="147"/>
      <c r="S188" s="148"/>
      <c r="T188" s="148"/>
      <c r="U188" s="148"/>
      <c r="V188" s="148"/>
      <c r="W188" s="148"/>
      <c r="X188" s="148"/>
      <c r="Y188" s="148"/>
      <c r="Z188" s="148"/>
      <c r="AA188" s="148"/>
      <c r="AB188" s="148"/>
      <c r="AC188" s="148"/>
      <c r="AD188" s="148"/>
      <c r="AE188" s="148"/>
      <c r="AF188" s="148"/>
      <c r="AG188" s="148"/>
      <c r="AH188" s="148"/>
      <c r="AI188" s="148"/>
      <c r="AJ188" s="149"/>
      <c r="AL188" s="153" t="s">
        <v>262</v>
      </c>
      <c r="AM188" s="14" t="s">
        <v>277</v>
      </c>
      <c r="AO188" s="21"/>
    </row>
    <row r="189" spans="2:41" ht="3.65" customHeight="1">
      <c r="B189" s="20"/>
      <c r="I189" s="21"/>
      <c r="J189" s="20"/>
      <c r="M189" s="21"/>
      <c r="N189" s="22"/>
      <c r="O189" s="23"/>
      <c r="P189" s="23"/>
      <c r="Q189" s="24"/>
      <c r="R189" s="150"/>
      <c r="S189" s="151"/>
      <c r="T189" s="151"/>
      <c r="U189" s="151"/>
      <c r="V189" s="151"/>
      <c r="W189" s="151"/>
      <c r="X189" s="151"/>
      <c r="Y189" s="151"/>
      <c r="Z189" s="151"/>
      <c r="AA189" s="151"/>
      <c r="AB189" s="151"/>
      <c r="AC189" s="151"/>
      <c r="AD189" s="151"/>
      <c r="AE189" s="151"/>
      <c r="AF189" s="151"/>
      <c r="AG189" s="151"/>
      <c r="AH189" s="151"/>
      <c r="AI189" s="151"/>
      <c r="AJ189" s="152"/>
      <c r="AK189" s="23"/>
      <c r="AL189" s="23"/>
      <c r="AM189" s="23"/>
      <c r="AN189" s="23"/>
      <c r="AO189" s="24"/>
    </row>
    <row r="190" spans="2:41" ht="3.65" customHeight="1">
      <c r="B190" s="20"/>
      <c r="I190" s="21"/>
      <c r="J190" s="20"/>
      <c r="M190" s="21"/>
      <c r="N190" s="17"/>
      <c r="O190" s="18"/>
      <c r="P190" s="18"/>
      <c r="Q190" s="19"/>
      <c r="R190" s="144"/>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6"/>
    </row>
    <row r="191" spans="2:41" ht="13.4" customHeight="1">
      <c r="B191" s="20"/>
      <c r="I191" s="21"/>
      <c r="J191" s="20"/>
      <c r="M191" s="21"/>
      <c r="N191" s="20" t="s">
        <v>309</v>
      </c>
      <c r="Q191" s="21"/>
      <c r="R191" s="147"/>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9"/>
    </row>
    <row r="192" spans="2:41" ht="3.65" customHeight="1">
      <c r="B192" s="20"/>
      <c r="I192" s="21"/>
      <c r="J192" s="20"/>
      <c r="M192" s="21"/>
      <c r="N192" s="20"/>
      <c r="Q192" s="21"/>
      <c r="R192" s="150"/>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2"/>
    </row>
    <row r="193" spans="2:41" ht="3.65" customHeight="1">
      <c r="B193" s="20"/>
      <c r="I193" s="21"/>
      <c r="J193" s="20"/>
      <c r="M193" s="21"/>
      <c r="N193" s="17"/>
      <c r="O193" s="18"/>
      <c r="P193" s="18"/>
      <c r="Q193" s="19"/>
      <c r="T193" s="21"/>
      <c r="U193" s="148"/>
      <c r="V193" s="148"/>
      <c r="W193" s="148"/>
      <c r="X193" s="148"/>
      <c r="Y193" s="20"/>
      <c r="AB193" s="21"/>
      <c r="AC193" s="144"/>
      <c r="AD193" s="145"/>
      <c r="AE193" s="145"/>
      <c r="AF193" s="146"/>
      <c r="AG193" s="20"/>
      <c r="AI193" s="21"/>
      <c r="AJ193" s="144"/>
      <c r="AK193" s="145"/>
      <c r="AL193" s="145"/>
      <c r="AM193" s="145"/>
      <c r="AN193" s="145"/>
      <c r="AO193" s="146"/>
    </row>
    <row r="194" spans="2:41" ht="13.4" customHeight="1">
      <c r="B194" s="20"/>
      <c r="I194" s="21"/>
      <c r="J194" s="20"/>
      <c r="M194" s="21"/>
      <c r="N194" s="20"/>
      <c r="Q194" s="21"/>
      <c r="R194" s="14" t="s">
        <v>264</v>
      </c>
      <c r="T194" s="21"/>
      <c r="U194" s="148"/>
      <c r="V194" s="148"/>
      <c r="W194" s="148"/>
      <c r="X194" s="148"/>
      <c r="Y194" s="20" t="s">
        <v>265</v>
      </c>
      <c r="AB194" s="21"/>
      <c r="AC194" s="147"/>
      <c r="AD194" s="148"/>
      <c r="AE194" s="148"/>
      <c r="AF194" s="149"/>
      <c r="AG194" s="20" t="s">
        <v>304</v>
      </c>
      <c r="AI194" s="21"/>
      <c r="AJ194" s="147"/>
      <c r="AK194" s="148"/>
      <c r="AL194" s="148"/>
      <c r="AM194" s="148"/>
      <c r="AN194" s="148"/>
      <c r="AO194" s="149"/>
    </row>
    <row r="195" spans="2:41" ht="3.65" customHeight="1">
      <c r="B195" s="20"/>
      <c r="I195" s="21"/>
      <c r="J195" s="20"/>
      <c r="M195" s="21"/>
      <c r="N195" s="20"/>
      <c r="Q195" s="21"/>
      <c r="R195" s="23"/>
      <c r="S195" s="23"/>
      <c r="T195" s="24"/>
      <c r="U195" s="151"/>
      <c r="V195" s="148"/>
      <c r="W195" s="148"/>
      <c r="X195" s="148"/>
      <c r="Y195" s="22"/>
      <c r="Z195" s="23"/>
      <c r="AA195" s="23"/>
      <c r="AB195" s="24"/>
      <c r="AC195" s="150"/>
      <c r="AD195" s="151"/>
      <c r="AE195" s="151"/>
      <c r="AF195" s="152"/>
      <c r="AG195" s="22"/>
      <c r="AH195" s="23"/>
      <c r="AI195" s="24"/>
      <c r="AJ195" s="150"/>
      <c r="AK195" s="151"/>
      <c r="AL195" s="151"/>
      <c r="AM195" s="151"/>
      <c r="AN195" s="151"/>
      <c r="AO195" s="152"/>
    </row>
    <row r="196" spans="2:41" ht="3.65" customHeight="1">
      <c r="B196" s="20"/>
      <c r="I196" s="21"/>
      <c r="J196" s="20"/>
      <c r="M196" s="21"/>
      <c r="N196" s="20"/>
      <c r="Q196" s="21"/>
      <c r="R196" s="18"/>
      <c r="S196" s="18"/>
      <c r="T196" s="19"/>
      <c r="U196" s="145"/>
      <c r="V196" s="145"/>
      <c r="W196" s="145"/>
      <c r="X196" s="145"/>
      <c r="Y196" s="145"/>
      <c r="Z196" s="145"/>
      <c r="AA196" s="145"/>
      <c r="AB196" s="145"/>
      <c r="AC196" s="146"/>
      <c r="AD196" s="17"/>
      <c r="AE196" s="18"/>
      <c r="AF196" s="19"/>
      <c r="AG196" s="145"/>
      <c r="AH196" s="145"/>
      <c r="AI196" s="145"/>
      <c r="AJ196" s="145"/>
      <c r="AK196" s="145"/>
      <c r="AL196" s="145"/>
      <c r="AM196" s="145"/>
      <c r="AN196" s="145"/>
      <c r="AO196" s="146"/>
    </row>
    <row r="197" spans="2:41" ht="13.4" customHeight="1">
      <c r="B197" s="20"/>
      <c r="I197" s="21"/>
      <c r="J197" s="20"/>
      <c r="M197" s="21"/>
      <c r="N197" s="20" t="s">
        <v>271</v>
      </c>
      <c r="Q197" s="21"/>
      <c r="R197" s="14" t="s">
        <v>266</v>
      </c>
      <c r="T197" s="21"/>
      <c r="U197" s="148"/>
      <c r="V197" s="148"/>
      <c r="W197" s="148"/>
      <c r="X197" s="148"/>
      <c r="Y197" s="148"/>
      <c r="Z197" s="148"/>
      <c r="AA197" s="148"/>
      <c r="AB197" s="148"/>
      <c r="AC197" s="149"/>
      <c r="AD197" s="20" t="s">
        <v>5752</v>
      </c>
      <c r="AF197" s="21"/>
      <c r="AG197" s="148"/>
      <c r="AH197" s="148"/>
      <c r="AI197" s="148"/>
      <c r="AJ197" s="148"/>
      <c r="AK197" s="148"/>
      <c r="AL197" s="148"/>
      <c r="AM197" s="148"/>
      <c r="AN197" s="148"/>
      <c r="AO197" s="149"/>
    </row>
    <row r="198" spans="2:41" ht="3.65" customHeight="1">
      <c r="B198" s="20"/>
      <c r="I198" s="21"/>
      <c r="J198" s="20"/>
      <c r="M198" s="21"/>
      <c r="N198" s="20"/>
      <c r="Q198" s="21"/>
      <c r="R198" s="23"/>
      <c r="S198" s="23"/>
      <c r="T198" s="24"/>
      <c r="U198" s="151"/>
      <c r="V198" s="151"/>
      <c r="W198" s="151"/>
      <c r="X198" s="151"/>
      <c r="Y198" s="151"/>
      <c r="Z198" s="151"/>
      <c r="AA198" s="151"/>
      <c r="AB198" s="151"/>
      <c r="AC198" s="152"/>
      <c r="AD198" s="22"/>
      <c r="AE198" s="23"/>
      <c r="AF198" s="24"/>
      <c r="AG198" s="151"/>
      <c r="AH198" s="151"/>
      <c r="AI198" s="151"/>
      <c r="AJ198" s="151"/>
      <c r="AK198" s="151"/>
      <c r="AL198" s="151"/>
      <c r="AM198" s="151"/>
      <c r="AN198" s="151"/>
      <c r="AO198" s="152"/>
    </row>
    <row r="199" spans="2:41" ht="3.65" customHeight="1">
      <c r="B199" s="20"/>
      <c r="I199" s="21"/>
      <c r="J199" s="20"/>
      <c r="M199" s="21"/>
      <c r="N199" s="20"/>
      <c r="Q199" s="21"/>
      <c r="R199" s="18"/>
      <c r="S199" s="18"/>
      <c r="T199" s="19"/>
      <c r="U199" s="145"/>
      <c r="V199" s="145"/>
      <c r="W199" s="145"/>
      <c r="X199" s="145"/>
      <c r="Y199" s="145"/>
      <c r="Z199" s="145"/>
      <c r="AA199" s="145"/>
      <c r="AB199" s="145"/>
      <c r="AC199" s="146"/>
      <c r="AD199" s="17"/>
      <c r="AE199" s="18"/>
      <c r="AF199" s="19"/>
      <c r="AG199" s="145"/>
      <c r="AH199" s="145"/>
      <c r="AI199" s="145"/>
      <c r="AJ199" s="145"/>
      <c r="AK199" s="145"/>
      <c r="AL199" s="145"/>
      <c r="AM199" s="145"/>
      <c r="AN199" s="145"/>
      <c r="AO199" s="146"/>
    </row>
    <row r="200" spans="2:41" ht="13.4" customHeight="1">
      <c r="B200" s="20"/>
      <c r="I200" s="21"/>
      <c r="J200" s="20"/>
      <c r="M200" s="21"/>
      <c r="N200" s="20"/>
      <c r="Q200" s="21"/>
      <c r="R200" s="14" t="s">
        <v>267</v>
      </c>
      <c r="T200" s="21"/>
      <c r="U200" s="148"/>
      <c r="V200" s="148"/>
      <c r="W200" s="148"/>
      <c r="X200" s="148"/>
      <c r="Y200" s="148"/>
      <c r="Z200" s="148"/>
      <c r="AA200" s="148"/>
      <c r="AB200" s="148"/>
      <c r="AC200" s="149"/>
      <c r="AD200" s="20" t="s">
        <v>268</v>
      </c>
      <c r="AF200" s="21"/>
      <c r="AG200" s="148"/>
      <c r="AH200" s="148"/>
      <c r="AI200" s="148"/>
      <c r="AJ200" s="148"/>
      <c r="AK200" s="148"/>
      <c r="AL200" s="148"/>
      <c r="AM200" s="148"/>
      <c r="AN200" s="148"/>
      <c r="AO200" s="149"/>
    </row>
    <row r="201" spans="2:41" ht="3.65" customHeight="1">
      <c r="B201" s="20"/>
      <c r="I201" s="21"/>
      <c r="J201" s="20"/>
      <c r="M201" s="21"/>
      <c r="N201" s="22"/>
      <c r="O201" s="23"/>
      <c r="P201" s="23"/>
      <c r="Q201" s="24"/>
      <c r="R201" s="23"/>
      <c r="S201" s="23"/>
      <c r="T201" s="24"/>
      <c r="U201" s="151"/>
      <c r="V201" s="151"/>
      <c r="W201" s="151"/>
      <c r="X201" s="151"/>
      <c r="Y201" s="151"/>
      <c r="Z201" s="151"/>
      <c r="AA201" s="151"/>
      <c r="AB201" s="151"/>
      <c r="AC201" s="152"/>
      <c r="AD201" s="22"/>
      <c r="AE201" s="23"/>
      <c r="AF201" s="24"/>
      <c r="AG201" s="151"/>
      <c r="AH201" s="151"/>
      <c r="AI201" s="151"/>
      <c r="AJ201" s="151"/>
      <c r="AK201" s="151"/>
      <c r="AL201" s="151"/>
      <c r="AM201" s="151"/>
      <c r="AN201" s="151"/>
      <c r="AO201" s="152"/>
    </row>
    <row r="202" spans="2:41" ht="3.65" customHeight="1">
      <c r="B202" s="20"/>
      <c r="I202" s="21"/>
      <c r="J202" s="20"/>
      <c r="M202" s="21"/>
      <c r="N202" s="20"/>
      <c r="Q202" s="21"/>
      <c r="R202" s="144"/>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6"/>
    </row>
    <row r="203" spans="2:41" ht="13.4" customHeight="1">
      <c r="B203" s="20"/>
      <c r="I203" s="21"/>
      <c r="J203" s="20" t="s">
        <v>420</v>
      </c>
      <c r="M203" s="21"/>
      <c r="N203" s="20" t="s">
        <v>359</v>
      </c>
      <c r="Q203" s="21"/>
      <c r="R203" s="147"/>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9"/>
    </row>
    <row r="204" spans="2:41" ht="3.65" customHeight="1">
      <c r="B204" s="20"/>
      <c r="I204" s="21"/>
      <c r="J204" s="20"/>
      <c r="M204" s="21"/>
      <c r="N204" s="22"/>
      <c r="O204" s="23"/>
      <c r="P204" s="23"/>
      <c r="Q204" s="24"/>
      <c r="R204" s="150"/>
      <c r="S204" s="151"/>
      <c r="T204" s="151"/>
      <c r="U204" s="151"/>
      <c r="V204" s="151"/>
      <c r="W204" s="151"/>
      <c r="X204" s="151"/>
      <c r="Y204" s="151"/>
      <c r="Z204" s="151"/>
      <c r="AA204" s="151"/>
      <c r="AB204" s="151"/>
      <c r="AC204" s="151"/>
      <c r="AD204" s="151"/>
      <c r="AE204" s="151"/>
      <c r="AF204" s="151"/>
      <c r="AG204" s="151"/>
      <c r="AH204" s="151"/>
      <c r="AI204" s="151"/>
      <c r="AJ204" s="151"/>
      <c r="AK204" s="151"/>
      <c r="AL204" s="151"/>
      <c r="AM204" s="151"/>
      <c r="AN204" s="151"/>
      <c r="AO204" s="152"/>
    </row>
    <row r="205" spans="2:41" ht="3.65" customHeight="1">
      <c r="B205" s="20"/>
      <c r="I205" s="21"/>
      <c r="J205" s="20"/>
      <c r="M205" s="21"/>
      <c r="N205" s="17"/>
      <c r="O205" s="18"/>
      <c r="P205" s="18"/>
      <c r="Q205" s="19"/>
      <c r="R205" s="144"/>
      <c r="S205" s="145"/>
      <c r="T205" s="146"/>
      <c r="U205" s="20"/>
      <c r="V205" s="21"/>
      <c r="W205" s="20"/>
      <c r="AB205" s="21"/>
      <c r="AC205" s="144"/>
      <c r="AD205" s="145"/>
      <c r="AE205" s="146"/>
      <c r="AF205" s="20"/>
      <c r="AG205" s="21"/>
      <c r="AH205" s="20"/>
      <c r="AJ205" s="21"/>
      <c r="AK205" s="144"/>
      <c r="AL205" s="145"/>
      <c r="AM205" s="146"/>
      <c r="AO205" s="21"/>
    </row>
    <row r="206" spans="2:41" ht="13.4" customHeight="1">
      <c r="B206" s="20"/>
      <c r="I206" s="21"/>
      <c r="J206" s="20"/>
      <c r="M206" s="21"/>
      <c r="N206" s="20" t="s">
        <v>278</v>
      </c>
      <c r="Q206" s="21"/>
      <c r="R206" s="147"/>
      <c r="S206" s="148"/>
      <c r="T206" s="149"/>
      <c r="U206" s="20" t="s">
        <v>360</v>
      </c>
      <c r="V206" s="21"/>
      <c r="W206" s="20" t="s">
        <v>361</v>
      </c>
      <c r="AB206" s="21"/>
      <c r="AC206" s="147"/>
      <c r="AD206" s="148"/>
      <c r="AE206" s="149"/>
      <c r="AF206" s="20" t="s">
        <v>360</v>
      </c>
      <c r="AG206" s="21"/>
      <c r="AH206" s="20" t="s">
        <v>279</v>
      </c>
      <c r="AJ206" s="21"/>
      <c r="AK206" s="147"/>
      <c r="AL206" s="148"/>
      <c r="AM206" s="149"/>
      <c r="AN206" s="20" t="s">
        <v>360</v>
      </c>
      <c r="AO206" s="21"/>
    </row>
    <row r="207" spans="2:41" ht="3.65" customHeight="1">
      <c r="B207" s="20"/>
      <c r="I207" s="21"/>
      <c r="J207" s="20"/>
      <c r="M207" s="21"/>
      <c r="N207" s="22"/>
      <c r="O207" s="23"/>
      <c r="P207" s="23"/>
      <c r="Q207" s="24"/>
      <c r="R207" s="150"/>
      <c r="S207" s="151"/>
      <c r="T207" s="152"/>
      <c r="U207" s="22"/>
      <c r="V207" s="24"/>
      <c r="W207" s="22"/>
      <c r="X207" s="23"/>
      <c r="Y207" s="23"/>
      <c r="Z207" s="23"/>
      <c r="AA207" s="23"/>
      <c r="AB207" s="24"/>
      <c r="AC207" s="150"/>
      <c r="AD207" s="151"/>
      <c r="AE207" s="152"/>
      <c r="AF207" s="22"/>
      <c r="AG207" s="24"/>
      <c r="AH207" s="22"/>
      <c r="AI207" s="23"/>
      <c r="AJ207" s="24"/>
      <c r="AK207" s="150"/>
      <c r="AL207" s="151"/>
      <c r="AM207" s="152"/>
      <c r="AN207" s="23"/>
      <c r="AO207" s="24"/>
    </row>
    <row r="208" spans="2:41" ht="3.65" customHeight="1">
      <c r="B208" s="20"/>
      <c r="I208" s="21"/>
      <c r="J208" s="20"/>
      <c r="M208" s="21"/>
      <c r="N208" s="17"/>
      <c r="O208" s="18"/>
      <c r="P208" s="18"/>
      <c r="Q208" s="19"/>
      <c r="R208" s="144"/>
      <c r="S208" s="145"/>
      <c r="T208" s="145"/>
      <c r="U208" s="146"/>
      <c r="V208" s="144"/>
      <c r="W208" s="146"/>
      <c r="X208" s="144"/>
      <c r="Y208" s="145"/>
      <c r="Z208" s="145"/>
      <c r="AA208" s="146"/>
      <c r="AB208" s="17"/>
      <c r="AC208" s="18"/>
      <c r="AD208" s="18"/>
      <c r="AE208" s="18"/>
      <c r="AF208" s="18"/>
      <c r="AG208" s="18"/>
      <c r="AH208" s="18"/>
      <c r="AI208" s="18"/>
      <c r="AJ208" s="18"/>
      <c r="AK208" s="18"/>
      <c r="AL208" s="18"/>
      <c r="AM208" s="18"/>
      <c r="AN208" s="18"/>
      <c r="AO208" s="19"/>
    </row>
    <row r="209" spans="2:41" ht="13.4" customHeight="1">
      <c r="B209" s="20"/>
      <c r="I209" s="21"/>
      <c r="J209" s="20"/>
      <c r="M209" s="21"/>
      <c r="N209" s="20" t="s">
        <v>362</v>
      </c>
      <c r="Q209" s="21"/>
      <c r="R209" s="147"/>
      <c r="S209" s="148"/>
      <c r="T209" s="148"/>
      <c r="U209" s="149"/>
      <c r="V209" s="147"/>
      <c r="W209" s="149"/>
      <c r="X209" s="147"/>
      <c r="Y209" s="148"/>
      <c r="Z209" s="148"/>
      <c r="AA209" s="149"/>
      <c r="AB209" s="130" t="s">
        <v>419</v>
      </c>
      <c r="AO209" s="21"/>
    </row>
    <row r="210" spans="2:41" ht="3.65" customHeight="1">
      <c r="B210" s="20"/>
      <c r="I210" s="21"/>
      <c r="J210" s="20"/>
      <c r="M210" s="21"/>
      <c r="N210" s="20"/>
      <c r="Q210" s="21"/>
      <c r="R210" s="147"/>
      <c r="S210" s="148"/>
      <c r="T210" s="148"/>
      <c r="U210" s="149"/>
      <c r="V210" s="147"/>
      <c r="W210" s="149"/>
      <c r="X210" s="147"/>
      <c r="Y210" s="148"/>
      <c r="Z210" s="148"/>
      <c r="AA210" s="149"/>
      <c r="AB210" s="22"/>
      <c r="AC210" s="23"/>
      <c r="AD210" s="23"/>
      <c r="AE210" s="23"/>
      <c r="AF210" s="23"/>
      <c r="AG210" s="23"/>
      <c r="AH210" s="23"/>
      <c r="AI210" s="23"/>
      <c r="AJ210" s="23"/>
      <c r="AK210" s="23"/>
      <c r="AL210" s="23"/>
      <c r="AM210" s="23"/>
      <c r="AN210" s="23"/>
      <c r="AO210" s="24"/>
    </row>
    <row r="211" spans="2:41" ht="3.65" customHeight="1">
      <c r="B211" s="20"/>
      <c r="I211" s="21"/>
      <c r="J211" s="20"/>
      <c r="M211" s="21"/>
      <c r="N211" s="17"/>
      <c r="O211" s="18"/>
      <c r="P211" s="18"/>
      <c r="Q211" s="18"/>
      <c r="R211" s="144"/>
      <c r="S211" s="145"/>
      <c r="T211" s="145"/>
      <c r="U211" s="145"/>
      <c r="V211" s="145"/>
      <c r="W211" s="145"/>
      <c r="X211" s="145"/>
      <c r="Y211" s="145"/>
      <c r="Z211" s="145"/>
      <c r="AA211" s="146"/>
      <c r="AB211" s="17"/>
      <c r="AI211" s="21"/>
      <c r="AJ211" s="144"/>
      <c r="AK211" s="145"/>
      <c r="AL211" s="145"/>
      <c r="AM211" s="145"/>
      <c r="AN211" s="145"/>
      <c r="AO211" s="146"/>
    </row>
    <row r="212" spans="2:41" ht="13.4" customHeight="1">
      <c r="B212" s="20"/>
      <c r="I212" s="21"/>
      <c r="J212" s="20"/>
      <c r="M212" s="21"/>
      <c r="N212" s="20" t="s">
        <v>363</v>
      </c>
      <c r="R212" s="147"/>
      <c r="S212" s="148"/>
      <c r="T212" s="148"/>
      <c r="U212" s="148"/>
      <c r="V212" s="148"/>
      <c r="W212" s="148"/>
      <c r="X212" s="148"/>
      <c r="Y212" s="148"/>
      <c r="Z212" s="148"/>
      <c r="AA212" s="149"/>
      <c r="AB212" s="20" t="s">
        <v>418</v>
      </c>
      <c r="AI212" s="21"/>
      <c r="AJ212" s="147" t="s">
        <v>365</v>
      </c>
      <c r="AK212" s="148"/>
      <c r="AL212" s="148"/>
      <c r="AM212" s="148"/>
      <c r="AN212" s="148"/>
      <c r="AO212" s="149"/>
    </row>
    <row r="213" spans="2:41" ht="3.65" customHeight="1">
      <c r="B213" s="20"/>
      <c r="I213" s="21"/>
      <c r="J213" s="20"/>
      <c r="M213" s="21"/>
      <c r="N213" s="20"/>
      <c r="R213" s="150"/>
      <c r="S213" s="151"/>
      <c r="T213" s="151"/>
      <c r="U213" s="151"/>
      <c r="V213" s="151"/>
      <c r="W213" s="151"/>
      <c r="X213" s="151"/>
      <c r="Y213" s="151"/>
      <c r="Z213" s="151"/>
      <c r="AA213" s="152"/>
      <c r="AB213" s="22"/>
      <c r="AC213" s="23"/>
      <c r="AD213" s="23"/>
      <c r="AE213" s="23"/>
      <c r="AF213" s="23"/>
      <c r="AG213" s="23"/>
      <c r="AH213" s="23"/>
      <c r="AI213" s="24"/>
      <c r="AJ213" s="150"/>
      <c r="AK213" s="151"/>
      <c r="AL213" s="151"/>
      <c r="AM213" s="151"/>
      <c r="AN213" s="151"/>
      <c r="AO213" s="152"/>
    </row>
    <row r="214" spans="2:41" ht="3.65" customHeight="1">
      <c r="B214" s="20"/>
      <c r="I214" s="21"/>
      <c r="J214" s="20"/>
      <c r="M214" s="21"/>
      <c r="N214" s="17"/>
      <c r="O214" s="18"/>
      <c r="P214" s="18"/>
      <c r="Q214" s="19"/>
      <c r="R214" s="144"/>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6"/>
    </row>
    <row r="215" spans="2:41" ht="13.4" customHeight="1">
      <c r="B215" s="20"/>
      <c r="I215" s="21"/>
      <c r="J215" s="20"/>
      <c r="M215" s="21"/>
      <c r="N215" s="20" t="s">
        <v>280</v>
      </c>
      <c r="Q215" s="21"/>
      <c r="R215" s="154"/>
      <c r="S215" s="148"/>
      <c r="T215" s="148"/>
      <c r="U215" s="148"/>
      <c r="V215" s="148"/>
      <c r="W215" s="148"/>
      <c r="X215" s="148"/>
      <c r="Y215" s="148"/>
      <c r="Z215" s="148"/>
      <c r="AA215" s="148"/>
      <c r="AB215" s="148"/>
      <c r="AC215" s="148"/>
      <c r="AD215" s="148"/>
      <c r="AE215" s="148"/>
      <c r="AF215" s="148"/>
      <c r="AG215" s="148"/>
      <c r="AH215" s="148"/>
      <c r="AI215" s="148"/>
      <c r="AJ215" s="148"/>
      <c r="AK215" s="148"/>
      <c r="AL215" s="148"/>
      <c r="AM215" s="148"/>
      <c r="AN215" s="148"/>
      <c r="AO215" s="149"/>
    </row>
    <row r="216" spans="2:41" ht="3.65" customHeight="1">
      <c r="B216" s="20"/>
      <c r="I216" s="21"/>
      <c r="J216" s="20"/>
      <c r="M216" s="21"/>
      <c r="N216" s="22"/>
      <c r="O216" s="23"/>
      <c r="P216" s="23"/>
      <c r="Q216" s="24"/>
      <c r="R216" s="150"/>
      <c r="S216" s="151"/>
      <c r="T216" s="151"/>
      <c r="U216" s="151"/>
      <c r="V216" s="151"/>
      <c r="W216" s="151"/>
      <c r="X216" s="151"/>
      <c r="Y216" s="151"/>
      <c r="Z216" s="151"/>
      <c r="AA216" s="151"/>
      <c r="AB216" s="151"/>
      <c r="AC216" s="151"/>
      <c r="AD216" s="151"/>
      <c r="AE216" s="151"/>
      <c r="AF216" s="151"/>
      <c r="AG216" s="151"/>
      <c r="AH216" s="151"/>
      <c r="AI216" s="151"/>
      <c r="AJ216" s="151"/>
      <c r="AK216" s="151"/>
      <c r="AL216" s="151"/>
      <c r="AM216" s="151"/>
      <c r="AN216" s="151"/>
      <c r="AO216" s="152"/>
    </row>
    <row r="217" spans="2:41" ht="3.65" customHeight="1">
      <c r="B217" s="20"/>
      <c r="I217" s="21"/>
      <c r="J217" s="20"/>
      <c r="M217" s="21"/>
      <c r="N217" s="17"/>
      <c r="O217" s="18"/>
      <c r="P217" s="18"/>
      <c r="Q217" s="19"/>
      <c r="R217" s="20"/>
      <c r="W217" s="21"/>
      <c r="X217" s="20"/>
      <c r="AB217" s="21"/>
      <c r="AC217" s="144"/>
      <c r="AD217" s="145"/>
      <c r="AE217" s="145"/>
      <c r="AF217" s="145"/>
      <c r="AG217" s="145"/>
      <c r="AH217" s="145"/>
      <c r="AI217" s="145"/>
      <c r="AJ217" s="145"/>
      <c r="AK217" s="145"/>
      <c r="AL217" s="145"/>
      <c r="AM217" s="145"/>
      <c r="AN217" s="145"/>
      <c r="AO217" s="146"/>
    </row>
    <row r="218" spans="2:41" ht="13.4" customHeight="1">
      <c r="B218" s="20"/>
      <c r="I218" s="21"/>
      <c r="J218" s="20"/>
      <c r="M218" s="21"/>
      <c r="N218" s="20" t="s">
        <v>413</v>
      </c>
      <c r="Q218" s="21"/>
      <c r="R218" s="20"/>
      <c r="S218" s="153" t="s">
        <v>262</v>
      </c>
      <c r="T218" s="14" t="s">
        <v>281</v>
      </c>
      <c r="W218" s="21"/>
      <c r="X218" s="20" t="s">
        <v>414</v>
      </c>
      <c r="AB218" s="21"/>
      <c r="AC218" s="147"/>
      <c r="AD218" s="148"/>
      <c r="AE218" s="148"/>
      <c r="AF218" s="148"/>
      <c r="AG218" s="148"/>
      <c r="AH218" s="148"/>
      <c r="AI218" s="148"/>
      <c r="AJ218" s="148"/>
      <c r="AK218" s="148"/>
      <c r="AL218" s="148"/>
      <c r="AM218" s="148"/>
      <c r="AN218" s="148"/>
      <c r="AO218" s="149"/>
    </row>
    <row r="219" spans="2:41" ht="3.65" customHeight="1">
      <c r="B219" s="20"/>
      <c r="I219" s="21"/>
      <c r="J219" s="20"/>
      <c r="M219" s="21"/>
      <c r="N219" s="22"/>
      <c r="O219" s="23"/>
      <c r="P219" s="23"/>
      <c r="Q219" s="24"/>
      <c r="R219" s="22"/>
      <c r="S219" s="23"/>
      <c r="T219" s="23"/>
      <c r="U219" s="23"/>
      <c r="V219" s="23"/>
      <c r="W219" s="24"/>
      <c r="X219" s="22"/>
      <c r="Y219" s="23"/>
      <c r="Z219" s="23"/>
      <c r="AA219" s="23"/>
      <c r="AB219" s="24"/>
      <c r="AC219" s="150"/>
      <c r="AD219" s="151"/>
      <c r="AE219" s="151"/>
      <c r="AF219" s="151"/>
      <c r="AG219" s="151"/>
      <c r="AH219" s="151"/>
      <c r="AI219" s="151"/>
      <c r="AJ219" s="151"/>
      <c r="AK219" s="151"/>
      <c r="AL219" s="151"/>
      <c r="AM219" s="151"/>
      <c r="AN219" s="151"/>
      <c r="AO219" s="152"/>
    </row>
    <row r="220" spans="2:41" ht="3.65" customHeight="1">
      <c r="B220" s="20"/>
      <c r="I220" s="21"/>
      <c r="J220" s="20"/>
      <c r="M220" s="21"/>
      <c r="N220" s="17"/>
      <c r="O220" s="18"/>
      <c r="P220" s="18"/>
      <c r="Q220" s="19"/>
      <c r="R220" s="145"/>
      <c r="S220" s="148"/>
      <c r="T220" s="148"/>
      <c r="U220" s="148"/>
      <c r="V220" s="148"/>
      <c r="W220" s="148"/>
      <c r="X220" s="148"/>
      <c r="Y220" s="148"/>
      <c r="Z220" s="148"/>
      <c r="AA220" s="149"/>
      <c r="AB220" s="17"/>
      <c r="AC220" s="18"/>
      <c r="AD220" s="18"/>
      <c r="AE220" s="19"/>
      <c r="AF220" s="145"/>
      <c r="AG220" s="145"/>
      <c r="AH220" s="145"/>
      <c r="AI220" s="145"/>
      <c r="AJ220" s="145"/>
      <c r="AK220" s="145"/>
      <c r="AL220" s="145"/>
      <c r="AM220" s="145"/>
      <c r="AN220" s="145"/>
      <c r="AO220" s="146"/>
    </row>
    <row r="221" spans="2:41" ht="13.4" customHeight="1">
      <c r="B221" s="20"/>
      <c r="I221" s="21"/>
      <c r="J221" s="20"/>
      <c r="M221" s="21"/>
      <c r="N221" s="20" t="s">
        <v>415</v>
      </c>
      <c r="Q221" s="21"/>
      <c r="R221" s="148"/>
      <c r="S221" s="148"/>
      <c r="T221" s="148"/>
      <c r="U221" s="148"/>
      <c r="V221" s="148"/>
      <c r="W221" s="148"/>
      <c r="X221" s="148"/>
      <c r="Y221" s="148"/>
      <c r="Z221" s="148"/>
      <c r="AA221" s="149"/>
      <c r="AB221" s="20" t="s">
        <v>416</v>
      </c>
      <c r="AE221" s="21"/>
      <c r="AF221" s="148"/>
      <c r="AG221" s="148"/>
      <c r="AH221" s="148"/>
      <c r="AI221" s="148"/>
      <c r="AJ221" s="148"/>
      <c r="AK221" s="148"/>
      <c r="AL221" s="148"/>
      <c r="AM221" s="148"/>
      <c r="AN221" s="148"/>
      <c r="AO221" s="149"/>
    </row>
    <row r="222" spans="2:41" ht="3.65" customHeight="1">
      <c r="B222" s="20"/>
      <c r="I222" s="21"/>
      <c r="J222" s="20"/>
      <c r="M222" s="21"/>
      <c r="N222" s="22"/>
      <c r="O222" s="23"/>
      <c r="P222" s="23"/>
      <c r="Q222" s="24"/>
      <c r="R222" s="151"/>
      <c r="S222" s="151"/>
      <c r="T222" s="151"/>
      <c r="U222" s="151"/>
      <c r="V222" s="151"/>
      <c r="W222" s="151"/>
      <c r="X222" s="151"/>
      <c r="Y222" s="151"/>
      <c r="Z222" s="151"/>
      <c r="AA222" s="152"/>
      <c r="AB222" s="22"/>
      <c r="AC222" s="23"/>
      <c r="AD222" s="23"/>
      <c r="AE222" s="24"/>
      <c r="AF222" s="151"/>
      <c r="AG222" s="151"/>
      <c r="AH222" s="151"/>
      <c r="AI222" s="151"/>
      <c r="AJ222" s="151"/>
      <c r="AK222" s="151"/>
      <c r="AL222" s="151"/>
      <c r="AM222" s="151"/>
      <c r="AN222" s="151"/>
      <c r="AO222" s="152"/>
    </row>
    <row r="223" spans="2:41" ht="3.65" customHeight="1">
      <c r="B223" s="20"/>
      <c r="I223" s="21"/>
      <c r="J223" s="20"/>
      <c r="M223" s="21"/>
      <c r="N223" s="17"/>
      <c r="O223" s="18"/>
      <c r="P223" s="18"/>
      <c r="Q223" s="19"/>
      <c r="R223" s="144"/>
      <c r="S223" s="145"/>
      <c r="T223" s="145"/>
      <c r="U223" s="145"/>
      <c r="V223" s="145"/>
      <c r="W223" s="145"/>
      <c r="X223" s="145"/>
      <c r="Y223" s="145"/>
      <c r="Z223" s="145"/>
      <c r="AA223" s="145"/>
      <c r="AB223" s="145"/>
      <c r="AC223" s="145"/>
      <c r="AD223" s="145"/>
      <c r="AE223" s="145"/>
      <c r="AF223" s="145"/>
      <c r="AG223" s="145"/>
      <c r="AH223" s="145"/>
      <c r="AI223" s="145"/>
      <c r="AJ223" s="145"/>
      <c r="AK223" s="145"/>
      <c r="AL223" s="145"/>
      <c r="AM223" s="145"/>
      <c r="AN223" s="145"/>
      <c r="AO223" s="146"/>
    </row>
    <row r="224" spans="2:41" ht="13.4" customHeight="1">
      <c r="B224" s="20"/>
      <c r="I224" s="21"/>
      <c r="J224" s="20"/>
      <c r="M224" s="21"/>
      <c r="N224" s="20" t="s">
        <v>417</v>
      </c>
      <c r="Q224" s="21"/>
      <c r="R224" s="147"/>
      <c r="S224" s="148"/>
      <c r="T224" s="148"/>
      <c r="U224" s="148"/>
      <c r="V224" s="148"/>
      <c r="W224" s="148"/>
      <c r="X224" s="148"/>
      <c r="Y224" s="148"/>
      <c r="Z224" s="148"/>
      <c r="AA224" s="148"/>
      <c r="AB224" s="148"/>
      <c r="AC224" s="148"/>
      <c r="AD224" s="148"/>
      <c r="AE224" s="148"/>
      <c r="AF224" s="148"/>
      <c r="AG224" s="148"/>
      <c r="AH224" s="148"/>
      <c r="AI224" s="148"/>
      <c r="AJ224" s="148"/>
      <c r="AK224" s="148"/>
      <c r="AL224" s="148"/>
      <c r="AM224" s="148"/>
      <c r="AN224" s="148"/>
      <c r="AO224" s="149"/>
    </row>
    <row r="225" spans="2:41" ht="3.65" customHeight="1">
      <c r="B225" s="20"/>
      <c r="I225" s="21"/>
      <c r="J225" s="22"/>
      <c r="K225" s="23"/>
      <c r="L225" s="23"/>
      <c r="M225" s="24"/>
      <c r="N225" s="22"/>
      <c r="O225" s="23"/>
      <c r="P225" s="23"/>
      <c r="Q225" s="24"/>
      <c r="R225" s="150"/>
      <c r="S225" s="151"/>
      <c r="T225" s="151"/>
      <c r="U225" s="151"/>
      <c r="V225" s="151"/>
      <c r="W225" s="151"/>
      <c r="X225" s="151"/>
      <c r="Y225" s="151"/>
      <c r="Z225" s="151"/>
      <c r="AA225" s="151"/>
      <c r="AB225" s="151"/>
      <c r="AC225" s="151"/>
      <c r="AD225" s="151"/>
      <c r="AE225" s="151"/>
      <c r="AF225" s="151"/>
      <c r="AG225" s="151"/>
      <c r="AH225" s="151"/>
      <c r="AI225" s="151"/>
      <c r="AJ225" s="151"/>
      <c r="AK225" s="151"/>
      <c r="AL225" s="151"/>
      <c r="AM225" s="151"/>
      <c r="AN225" s="151"/>
      <c r="AO225" s="152"/>
    </row>
    <row r="226" spans="2:41" ht="3.65" customHeight="1">
      <c r="B226" s="20"/>
      <c r="I226" s="21"/>
      <c r="J226" s="17"/>
      <c r="K226" s="18"/>
      <c r="L226" s="18"/>
      <c r="M226" s="19"/>
      <c r="N226" s="20"/>
      <c r="Q226" s="21"/>
      <c r="R226" s="144"/>
      <c r="S226" s="145"/>
      <c r="T226" s="145"/>
      <c r="U226" s="145"/>
      <c r="V226" s="145"/>
      <c r="W226" s="145"/>
      <c r="X226" s="145"/>
      <c r="Y226" s="145"/>
      <c r="Z226" s="145"/>
      <c r="AA226" s="146"/>
      <c r="AB226" s="20"/>
      <c r="AE226" s="21"/>
      <c r="AF226" s="145"/>
      <c r="AG226" s="145"/>
      <c r="AH226" s="145"/>
      <c r="AI226" s="145"/>
      <c r="AJ226" s="145"/>
      <c r="AK226" s="145"/>
      <c r="AL226" s="145"/>
      <c r="AM226" s="145"/>
      <c r="AN226" s="145"/>
      <c r="AO226" s="146"/>
    </row>
    <row r="227" spans="2:41" ht="13.4" customHeight="1">
      <c r="B227" s="20"/>
      <c r="I227" s="21"/>
      <c r="J227" s="20"/>
      <c r="M227" s="21"/>
      <c r="N227" s="20" t="s">
        <v>275</v>
      </c>
      <c r="Q227" s="21"/>
      <c r="R227" s="147" t="s">
        <v>548</v>
      </c>
      <c r="S227" s="148"/>
      <c r="T227" s="148"/>
      <c r="U227" s="148"/>
      <c r="V227" s="148"/>
      <c r="W227" s="148"/>
      <c r="X227" s="148"/>
      <c r="Y227" s="148"/>
      <c r="Z227" s="148"/>
      <c r="AA227" s="149"/>
      <c r="AB227" s="20" t="s">
        <v>276</v>
      </c>
      <c r="AE227" s="21"/>
      <c r="AF227" s="147" t="s">
        <v>549</v>
      </c>
      <c r="AG227" s="148"/>
      <c r="AH227" s="148"/>
      <c r="AI227" s="148"/>
      <c r="AJ227" s="148"/>
      <c r="AK227" s="148"/>
      <c r="AL227" s="148"/>
      <c r="AM227" s="148"/>
      <c r="AN227" s="148"/>
      <c r="AO227" s="149"/>
    </row>
    <row r="228" spans="2:41" ht="3.65" customHeight="1">
      <c r="B228" s="20"/>
      <c r="I228" s="21"/>
      <c r="J228" s="20"/>
      <c r="M228" s="21"/>
      <c r="N228" s="22"/>
      <c r="O228" s="23"/>
      <c r="P228" s="23"/>
      <c r="Q228" s="24"/>
      <c r="R228" s="150"/>
      <c r="S228" s="151"/>
      <c r="T228" s="151"/>
      <c r="U228" s="151"/>
      <c r="V228" s="151"/>
      <c r="W228" s="151"/>
      <c r="X228" s="151"/>
      <c r="Y228" s="151"/>
      <c r="Z228" s="151"/>
      <c r="AA228" s="152"/>
      <c r="AB228" s="22"/>
      <c r="AC228" s="23"/>
      <c r="AD228" s="23"/>
      <c r="AE228" s="24"/>
      <c r="AF228" s="151"/>
      <c r="AG228" s="151"/>
      <c r="AH228" s="151"/>
      <c r="AI228" s="151"/>
      <c r="AJ228" s="151"/>
      <c r="AK228" s="151"/>
      <c r="AL228" s="151"/>
      <c r="AM228" s="151"/>
      <c r="AN228" s="151"/>
      <c r="AO228" s="152"/>
    </row>
    <row r="229" spans="2:41" ht="3.65" customHeight="1">
      <c r="B229" s="20"/>
      <c r="I229" s="21"/>
      <c r="J229" s="20"/>
      <c r="M229" s="21"/>
      <c r="N229" s="17"/>
      <c r="O229" s="18"/>
      <c r="P229" s="18"/>
      <c r="Q229" s="19"/>
      <c r="R229" s="145"/>
      <c r="S229" s="148"/>
      <c r="T229" s="148"/>
      <c r="U229" s="148"/>
      <c r="V229" s="148"/>
      <c r="W229" s="148"/>
      <c r="X229" s="148"/>
      <c r="Y229" s="148"/>
      <c r="Z229" s="148"/>
      <c r="AA229" s="149"/>
      <c r="AB229" s="17"/>
      <c r="AC229" s="18"/>
      <c r="AD229" s="18"/>
      <c r="AE229" s="19"/>
      <c r="AF229" s="145"/>
      <c r="AG229" s="148"/>
      <c r="AH229" s="148"/>
      <c r="AI229" s="148"/>
      <c r="AJ229" s="148"/>
      <c r="AK229" s="148"/>
      <c r="AL229" s="148"/>
      <c r="AM229" s="148"/>
      <c r="AN229" s="148"/>
      <c r="AO229" s="149"/>
    </row>
    <row r="230" spans="2:41" ht="13.4" customHeight="1">
      <c r="B230" s="20"/>
      <c r="I230" s="21"/>
      <c r="J230" s="20"/>
      <c r="M230" s="21"/>
      <c r="N230" s="20" t="s">
        <v>358</v>
      </c>
      <c r="Q230" s="21"/>
      <c r="R230" s="148"/>
      <c r="S230" s="148"/>
      <c r="T230" s="148"/>
      <c r="U230" s="148"/>
      <c r="V230" s="148"/>
      <c r="W230" s="148"/>
      <c r="X230" s="148"/>
      <c r="Y230" s="148"/>
      <c r="Z230" s="148"/>
      <c r="AA230" s="149"/>
      <c r="AB230" s="20" t="s">
        <v>314</v>
      </c>
      <c r="AE230" s="21"/>
      <c r="AF230" s="148"/>
      <c r="AG230" s="148"/>
      <c r="AH230" s="148"/>
      <c r="AI230" s="148"/>
      <c r="AJ230" s="148"/>
      <c r="AK230" s="148"/>
      <c r="AL230" s="148"/>
      <c r="AM230" s="148"/>
      <c r="AN230" s="148"/>
      <c r="AO230" s="149"/>
    </row>
    <row r="231" spans="2:41" ht="3.65" customHeight="1">
      <c r="B231" s="20"/>
      <c r="I231" s="21"/>
      <c r="J231" s="20"/>
      <c r="M231" s="21"/>
      <c r="N231" s="22"/>
      <c r="O231" s="23"/>
      <c r="P231" s="23"/>
      <c r="Q231" s="24"/>
      <c r="R231" s="151"/>
      <c r="S231" s="151"/>
      <c r="T231" s="151"/>
      <c r="U231" s="151"/>
      <c r="V231" s="151"/>
      <c r="W231" s="151"/>
      <c r="X231" s="151"/>
      <c r="Y231" s="151"/>
      <c r="Z231" s="151"/>
      <c r="AA231" s="152"/>
      <c r="AB231" s="22"/>
      <c r="AC231" s="23"/>
      <c r="AD231" s="23"/>
      <c r="AE231" s="24"/>
      <c r="AF231" s="151"/>
      <c r="AG231" s="151"/>
      <c r="AH231" s="151"/>
      <c r="AI231" s="151"/>
      <c r="AJ231" s="151"/>
      <c r="AK231" s="151"/>
      <c r="AL231" s="151"/>
      <c r="AM231" s="151"/>
      <c r="AN231" s="151"/>
      <c r="AO231" s="152"/>
    </row>
    <row r="232" spans="2:41" ht="3.65" customHeight="1">
      <c r="B232" s="20"/>
      <c r="I232" s="21"/>
      <c r="J232" s="20"/>
      <c r="M232" s="21"/>
      <c r="N232" s="17"/>
      <c r="O232" s="18"/>
      <c r="P232" s="18"/>
      <c r="Q232" s="19"/>
      <c r="R232" s="144"/>
      <c r="S232" s="145"/>
      <c r="T232" s="145"/>
      <c r="U232" s="145"/>
      <c r="V232" s="145"/>
      <c r="W232" s="145"/>
      <c r="X232" s="145"/>
      <c r="Y232" s="145"/>
      <c r="Z232" s="145"/>
      <c r="AA232" s="145"/>
      <c r="AB232" s="145"/>
      <c r="AC232" s="145"/>
      <c r="AD232" s="145"/>
      <c r="AE232" s="145"/>
      <c r="AF232" s="145"/>
      <c r="AG232" s="145"/>
      <c r="AH232" s="145"/>
      <c r="AI232" s="145"/>
      <c r="AJ232" s="146"/>
      <c r="AK232" s="18"/>
      <c r="AL232" s="18"/>
      <c r="AM232" s="18"/>
      <c r="AN232" s="18"/>
      <c r="AO232" s="19"/>
    </row>
    <row r="233" spans="2:41" ht="13.4" customHeight="1">
      <c r="B233" s="20"/>
      <c r="I233" s="21"/>
      <c r="J233" s="20"/>
      <c r="M233" s="21"/>
      <c r="N233" s="20" t="s">
        <v>8</v>
      </c>
      <c r="Q233" s="21"/>
      <c r="R233" s="147"/>
      <c r="S233" s="148"/>
      <c r="T233" s="148"/>
      <c r="U233" s="148"/>
      <c r="V233" s="148"/>
      <c r="W233" s="148"/>
      <c r="X233" s="148"/>
      <c r="Y233" s="148"/>
      <c r="Z233" s="148"/>
      <c r="AA233" s="148"/>
      <c r="AB233" s="148"/>
      <c r="AC233" s="148"/>
      <c r="AD233" s="148"/>
      <c r="AE233" s="148"/>
      <c r="AF233" s="148"/>
      <c r="AG233" s="148"/>
      <c r="AH233" s="148"/>
      <c r="AI233" s="148"/>
      <c r="AJ233" s="149"/>
      <c r="AL233" s="153" t="s">
        <v>262</v>
      </c>
      <c r="AM233" s="14" t="s">
        <v>277</v>
      </c>
      <c r="AO233" s="21"/>
    </row>
    <row r="234" spans="2:41" ht="3.65" customHeight="1">
      <c r="B234" s="20"/>
      <c r="I234" s="21"/>
      <c r="J234" s="20"/>
      <c r="M234" s="21"/>
      <c r="N234" s="22"/>
      <c r="O234" s="23"/>
      <c r="P234" s="23"/>
      <c r="Q234" s="24"/>
      <c r="R234" s="150"/>
      <c r="S234" s="151"/>
      <c r="T234" s="151"/>
      <c r="U234" s="151"/>
      <c r="V234" s="151"/>
      <c r="W234" s="151"/>
      <c r="X234" s="151"/>
      <c r="Y234" s="151"/>
      <c r="Z234" s="151"/>
      <c r="AA234" s="151"/>
      <c r="AB234" s="151"/>
      <c r="AC234" s="151"/>
      <c r="AD234" s="151"/>
      <c r="AE234" s="151"/>
      <c r="AF234" s="151"/>
      <c r="AG234" s="151"/>
      <c r="AH234" s="151"/>
      <c r="AI234" s="151"/>
      <c r="AJ234" s="152"/>
      <c r="AK234" s="23"/>
      <c r="AL234" s="23"/>
      <c r="AM234" s="23"/>
      <c r="AN234" s="23"/>
      <c r="AO234" s="24"/>
    </row>
    <row r="235" spans="2:41" ht="3.65" customHeight="1">
      <c r="B235" s="20"/>
      <c r="I235" s="21"/>
      <c r="J235" s="20"/>
      <c r="M235" s="21"/>
      <c r="N235" s="17"/>
      <c r="O235" s="18"/>
      <c r="P235" s="18"/>
      <c r="Q235" s="19"/>
      <c r="R235" s="144"/>
      <c r="S235" s="145"/>
      <c r="T235" s="145"/>
      <c r="U235" s="145"/>
      <c r="V235" s="145"/>
      <c r="W235" s="145"/>
      <c r="X235" s="145"/>
      <c r="Y235" s="145"/>
      <c r="Z235" s="145"/>
      <c r="AA235" s="145"/>
      <c r="AB235" s="145"/>
      <c r="AC235" s="145"/>
      <c r="AD235" s="145"/>
      <c r="AE235" s="145"/>
      <c r="AF235" s="145"/>
      <c r="AG235" s="145"/>
      <c r="AH235" s="145"/>
      <c r="AI235" s="145"/>
      <c r="AJ235" s="145"/>
      <c r="AK235" s="145"/>
      <c r="AL235" s="145"/>
      <c r="AM235" s="145"/>
      <c r="AN235" s="145"/>
      <c r="AO235" s="146"/>
    </row>
    <row r="236" spans="2:41" ht="13.4" customHeight="1">
      <c r="B236" s="20"/>
      <c r="I236" s="21"/>
      <c r="J236" s="20"/>
      <c r="M236" s="21"/>
      <c r="N236" s="20" t="s">
        <v>309</v>
      </c>
      <c r="Q236" s="21"/>
      <c r="R236" s="147"/>
      <c r="S236" s="148"/>
      <c r="T236" s="148"/>
      <c r="U236" s="148"/>
      <c r="V236" s="148"/>
      <c r="W236" s="148"/>
      <c r="X236" s="148"/>
      <c r="Y236" s="148"/>
      <c r="Z236" s="148"/>
      <c r="AA236" s="148"/>
      <c r="AB236" s="148"/>
      <c r="AC236" s="148"/>
      <c r="AD236" s="148"/>
      <c r="AE236" s="148"/>
      <c r="AF236" s="148"/>
      <c r="AG236" s="148"/>
      <c r="AH236" s="148"/>
      <c r="AI236" s="148"/>
      <c r="AJ236" s="148"/>
      <c r="AK236" s="148"/>
      <c r="AL236" s="148"/>
      <c r="AM236" s="148"/>
      <c r="AN236" s="148"/>
      <c r="AO236" s="149"/>
    </row>
    <row r="237" spans="2:41" ht="3.65" customHeight="1">
      <c r="B237" s="20"/>
      <c r="I237" s="21"/>
      <c r="J237" s="20"/>
      <c r="M237" s="21"/>
      <c r="N237" s="20"/>
      <c r="Q237" s="21"/>
      <c r="R237" s="150"/>
      <c r="S237" s="151"/>
      <c r="T237" s="151"/>
      <c r="U237" s="151"/>
      <c r="V237" s="151"/>
      <c r="W237" s="151"/>
      <c r="X237" s="151"/>
      <c r="Y237" s="151"/>
      <c r="Z237" s="151"/>
      <c r="AA237" s="151"/>
      <c r="AB237" s="151"/>
      <c r="AC237" s="151"/>
      <c r="AD237" s="151"/>
      <c r="AE237" s="151"/>
      <c r="AF237" s="151"/>
      <c r="AG237" s="151"/>
      <c r="AH237" s="151"/>
      <c r="AI237" s="151"/>
      <c r="AJ237" s="151"/>
      <c r="AK237" s="151"/>
      <c r="AL237" s="151"/>
      <c r="AM237" s="151"/>
      <c r="AN237" s="151"/>
      <c r="AO237" s="152"/>
    </row>
    <row r="238" spans="2:41" ht="3.65" customHeight="1">
      <c r="B238" s="20"/>
      <c r="I238" s="21"/>
      <c r="J238" s="20"/>
      <c r="M238" s="21"/>
      <c r="N238" s="17"/>
      <c r="O238" s="18"/>
      <c r="P238" s="18"/>
      <c r="Q238" s="19"/>
      <c r="T238" s="21"/>
      <c r="U238" s="148"/>
      <c r="V238" s="148"/>
      <c r="W238" s="148"/>
      <c r="X238" s="148"/>
      <c r="Y238" s="20"/>
      <c r="AB238" s="21"/>
      <c r="AC238" s="144"/>
      <c r="AD238" s="145"/>
      <c r="AE238" s="145"/>
      <c r="AF238" s="146"/>
      <c r="AG238" s="20"/>
      <c r="AI238" s="21"/>
      <c r="AJ238" s="144"/>
      <c r="AK238" s="145"/>
      <c r="AL238" s="145"/>
      <c r="AM238" s="145"/>
      <c r="AN238" s="145"/>
      <c r="AO238" s="146"/>
    </row>
    <row r="239" spans="2:41" ht="13.4" customHeight="1">
      <c r="B239" s="20"/>
      <c r="I239" s="21"/>
      <c r="J239" s="20"/>
      <c r="M239" s="21"/>
      <c r="N239" s="20"/>
      <c r="Q239" s="21"/>
      <c r="R239" s="14" t="s">
        <v>264</v>
      </c>
      <c r="T239" s="21"/>
      <c r="U239" s="148"/>
      <c r="V239" s="148"/>
      <c r="W239" s="148"/>
      <c r="X239" s="148"/>
      <c r="Y239" s="20" t="s">
        <v>265</v>
      </c>
      <c r="AB239" s="21"/>
      <c r="AC239" s="147"/>
      <c r="AD239" s="148"/>
      <c r="AE239" s="148"/>
      <c r="AF239" s="149"/>
      <c r="AG239" s="20" t="s">
        <v>304</v>
      </c>
      <c r="AI239" s="21"/>
      <c r="AJ239" s="147"/>
      <c r="AK239" s="148"/>
      <c r="AL239" s="148"/>
      <c r="AM239" s="148"/>
      <c r="AN239" s="148"/>
      <c r="AO239" s="149"/>
    </row>
    <row r="240" spans="2:41" ht="3.65" customHeight="1">
      <c r="B240" s="20"/>
      <c r="I240" s="21"/>
      <c r="J240" s="20"/>
      <c r="M240" s="21"/>
      <c r="N240" s="20"/>
      <c r="Q240" s="21"/>
      <c r="R240" s="23"/>
      <c r="S240" s="23"/>
      <c r="T240" s="24"/>
      <c r="U240" s="151"/>
      <c r="V240" s="148"/>
      <c r="W240" s="148"/>
      <c r="X240" s="148"/>
      <c r="Y240" s="22"/>
      <c r="Z240" s="23"/>
      <c r="AA240" s="23"/>
      <c r="AB240" s="24"/>
      <c r="AC240" s="150"/>
      <c r="AD240" s="151"/>
      <c r="AE240" s="151"/>
      <c r="AF240" s="152"/>
      <c r="AG240" s="22"/>
      <c r="AH240" s="23"/>
      <c r="AI240" s="24"/>
      <c r="AJ240" s="150"/>
      <c r="AK240" s="151"/>
      <c r="AL240" s="151"/>
      <c r="AM240" s="151"/>
      <c r="AN240" s="151"/>
      <c r="AO240" s="152"/>
    </row>
    <row r="241" spans="2:41" ht="3.65" customHeight="1">
      <c r="B241" s="20"/>
      <c r="I241" s="21"/>
      <c r="J241" s="20"/>
      <c r="M241" s="21"/>
      <c r="N241" s="20"/>
      <c r="Q241" s="21"/>
      <c r="R241" s="18"/>
      <c r="S241" s="18"/>
      <c r="T241" s="19"/>
      <c r="U241" s="145"/>
      <c r="V241" s="145"/>
      <c r="W241" s="145"/>
      <c r="X241" s="145"/>
      <c r="Y241" s="145"/>
      <c r="Z241" s="145"/>
      <c r="AA241" s="145"/>
      <c r="AB241" s="145"/>
      <c r="AC241" s="146"/>
      <c r="AD241" s="17"/>
      <c r="AE241" s="18"/>
      <c r="AF241" s="19"/>
      <c r="AG241" s="145"/>
      <c r="AH241" s="145"/>
      <c r="AI241" s="145"/>
      <c r="AJ241" s="145"/>
      <c r="AK241" s="145"/>
      <c r="AL241" s="145"/>
      <c r="AM241" s="145"/>
      <c r="AN241" s="145"/>
      <c r="AO241" s="146"/>
    </row>
    <row r="242" spans="2:41" ht="13.4" customHeight="1">
      <c r="B242" s="20"/>
      <c r="I242" s="21"/>
      <c r="J242" s="20"/>
      <c r="M242" s="21"/>
      <c r="N242" s="20" t="s">
        <v>271</v>
      </c>
      <c r="Q242" s="21"/>
      <c r="R242" s="14" t="s">
        <v>266</v>
      </c>
      <c r="T242" s="21"/>
      <c r="U242" s="148"/>
      <c r="V242" s="148"/>
      <c r="W242" s="148"/>
      <c r="X242" s="148"/>
      <c r="Y242" s="148"/>
      <c r="Z242" s="148"/>
      <c r="AA242" s="148"/>
      <c r="AB242" s="148"/>
      <c r="AC242" s="149"/>
      <c r="AD242" s="20" t="s">
        <v>5752</v>
      </c>
      <c r="AF242" s="21"/>
      <c r="AG242" s="148"/>
      <c r="AH242" s="148"/>
      <c r="AI242" s="148"/>
      <c r="AJ242" s="148"/>
      <c r="AK242" s="148"/>
      <c r="AL242" s="148"/>
      <c r="AM242" s="148"/>
      <c r="AN242" s="148"/>
      <c r="AO242" s="149"/>
    </row>
    <row r="243" spans="2:41" ht="3.65" customHeight="1">
      <c r="B243" s="20"/>
      <c r="I243" s="21"/>
      <c r="J243" s="20"/>
      <c r="M243" s="21"/>
      <c r="N243" s="20"/>
      <c r="Q243" s="21"/>
      <c r="R243" s="23"/>
      <c r="S243" s="23"/>
      <c r="T243" s="24"/>
      <c r="U243" s="151"/>
      <c r="V243" s="151"/>
      <c r="W243" s="151"/>
      <c r="X243" s="151"/>
      <c r="Y243" s="151"/>
      <c r="Z243" s="151"/>
      <c r="AA243" s="151"/>
      <c r="AB243" s="151"/>
      <c r="AC243" s="152"/>
      <c r="AD243" s="22"/>
      <c r="AE243" s="23"/>
      <c r="AF243" s="24"/>
      <c r="AG243" s="151"/>
      <c r="AH243" s="151"/>
      <c r="AI243" s="151"/>
      <c r="AJ243" s="151"/>
      <c r="AK243" s="151"/>
      <c r="AL243" s="151"/>
      <c r="AM243" s="151"/>
      <c r="AN243" s="151"/>
      <c r="AO243" s="152"/>
    </row>
    <row r="244" spans="2:41" ht="3.65" customHeight="1">
      <c r="B244" s="20"/>
      <c r="I244" s="21"/>
      <c r="J244" s="20"/>
      <c r="M244" s="21"/>
      <c r="N244" s="20"/>
      <c r="Q244" s="21"/>
      <c r="R244" s="18"/>
      <c r="S244" s="18"/>
      <c r="T244" s="19"/>
      <c r="U244" s="145"/>
      <c r="V244" s="145"/>
      <c r="W244" s="145"/>
      <c r="X244" s="145"/>
      <c r="Y244" s="145"/>
      <c r="Z244" s="145"/>
      <c r="AA244" s="145"/>
      <c r="AB244" s="145"/>
      <c r="AC244" s="146"/>
      <c r="AD244" s="17"/>
      <c r="AE244" s="18"/>
      <c r="AF244" s="19"/>
      <c r="AG244" s="145"/>
      <c r="AH244" s="145"/>
      <c r="AI244" s="145"/>
      <c r="AJ244" s="145"/>
      <c r="AK244" s="145"/>
      <c r="AL244" s="145"/>
      <c r="AM244" s="145"/>
      <c r="AN244" s="145"/>
      <c r="AO244" s="146"/>
    </row>
    <row r="245" spans="2:41" ht="13.4" customHeight="1">
      <c r="B245" s="20"/>
      <c r="I245" s="21"/>
      <c r="J245" s="20"/>
      <c r="M245" s="21"/>
      <c r="N245" s="20"/>
      <c r="Q245" s="21"/>
      <c r="R245" s="14" t="s">
        <v>267</v>
      </c>
      <c r="T245" s="21"/>
      <c r="U245" s="148"/>
      <c r="V245" s="148"/>
      <c r="W245" s="148"/>
      <c r="X245" s="148"/>
      <c r="Y245" s="148"/>
      <c r="Z245" s="148"/>
      <c r="AA245" s="148"/>
      <c r="AB245" s="148"/>
      <c r="AC245" s="149"/>
      <c r="AD245" s="20" t="s">
        <v>268</v>
      </c>
      <c r="AF245" s="21"/>
      <c r="AG245" s="148"/>
      <c r="AH245" s="148"/>
      <c r="AI245" s="148"/>
      <c r="AJ245" s="148"/>
      <c r="AK245" s="148"/>
      <c r="AL245" s="148"/>
      <c r="AM245" s="148"/>
      <c r="AN245" s="148"/>
      <c r="AO245" s="149"/>
    </row>
    <row r="246" spans="2:41" ht="3.65" customHeight="1">
      <c r="B246" s="20"/>
      <c r="I246" s="21"/>
      <c r="J246" s="20"/>
      <c r="M246" s="21"/>
      <c r="N246" s="22"/>
      <c r="O246" s="23"/>
      <c r="P246" s="23"/>
      <c r="Q246" s="24"/>
      <c r="R246" s="23"/>
      <c r="S246" s="23"/>
      <c r="T246" s="24"/>
      <c r="U246" s="151"/>
      <c r="V246" s="151"/>
      <c r="W246" s="151"/>
      <c r="X246" s="151"/>
      <c r="Y246" s="151"/>
      <c r="Z246" s="151"/>
      <c r="AA246" s="151"/>
      <c r="AB246" s="151"/>
      <c r="AC246" s="152"/>
      <c r="AD246" s="22"/>
      <c r="AE246" s="23"/>
      <c r="AF246" s="24"/>
      <c r="AG246" s="151"/>
      <c r="AH246" s="151"/>
      <c r="AI246" s="151"/>
      <c r="AJ246" s="151"/>
      <c r="AK246" s="151"/>
      <c r="AL246" s="151"/>
      <c r="AM246" s="151"/>
      <c r="AN246" s="151"/>
      <c r="AO246" s="152"/>
    </row>
    <row r="247" spans="2:41" ht="3.65" customHeight="1">
      <c r="B247" s="20"/>
      <c r="I247" s="21"/>
      <c r="J247" s="20"/>
      <c r="M247" s="21"/>
      <c r="N247" s="20"/>
      <c r="Q247" s="21"/>
      <c r="R247" s="144"/>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6"/>
    </row>
    <row r="248" spans="2:41" ht="13.4" customHeight="1">
      <c r="B248" s="20"/>
      <c r="I248" s="21"/>
      <c r="J248" s="20" t="s">
        <v>421</v>
      </c>
      <c r="M248" s="21"/>
      <c r="N248" s="20" t="s">
        <v>359</v>
      </c>
      <c r="Q248" s="21"/>
      <c r="R248" s="147"/>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9"/>
    </row>
    <row r="249" spans="2:41" ht="3.65" customHeight="1">
      <c r="B249" s="20"/>
      <c r="I249" s="21"/>
      <c r="J249" s="20"/>
      <c r="M249" s="21"/>
      <c r="N249" s="22"/>
      <c r="O249" s="23"/>
      <c r="P249" s="23"/>
      <c r="Q249" s="24"/>
      <c r="R249" s="150"/>
      <c r="S249" s="151"/>
      <c r="T249" s="151"/>
      <c r="U249" s="151"/>
      <c r="V249" s="151"/>
      <c r="W249" s="151"/>
      <c r="X249" s="151"/>
      <c r="Y249" s="151"/>
      <c r="Z249" s="151"/>
      <c r="AA249" s="151"/>
      <c r="AB249" s="151"/>
      <c r="AC249" s="151"/>
      <c r="AD249" s="151"/>
      <c r="AE249" s="151"/>
      <c r="AF249" s="151"/>
      <c r="AG249" s="151"/>
      <c r="AH249" s="151"/>
      <c r="AI249" s="151"/>
      <c r="AJ249" s="151"/>
      <c r="AK249" s="151"/>
      <c r="AL249" s="151"/>
      <c r="AM249" s="151"/>
      <c r="AN249" s="151"/>
      <c r="AO249" s="152"/>
    </row>
    <row r="250" spans="2:41" ht="3.65" customHeight="1">
      <c r="B250" s="20"/>
      <c r="I250" s="21"/>
      <c r="J250" s="20"/>
      <c r="M250" s="21"/>
      <c r="N250" s="17"/>
      <c r="O250" s="18"/>
      <c r="P250" s="18"/>
      <c r="Q250" s="19"/>
      <c r="R250" s="144"/>
      <c r="S250" s="145"/>
      <c r="T250" s="146"/>
      <c r="U250" s="20"/>
      <c r="V250" s="21"/>
      <c r="W250" s="20"/>
      <c r="AB250" s="21"/>
      <c r="AC250" s="144"/>
      <c r="AD250" s="145"/>
      <c r="AE250" s="146"/>
      <c r="AF250" s="20"/>
      <c r="AG250" s="21"/>
      <c r="AH250" s="20"/>
      <c r="AJ250" s="21"/>
      <c r="AK250" s="144"/>
      <c r="AL250" s="145"/>
      <c r="AM250" s="146"/>
      <c r="AO250" s="21"/>
    </row>
    <row r="251" spans="2:41" ht="13.4" customHeight="1">
      <c r="B251" s="20"/>
      <c r="I251" s="21"/>
      <c r="J251" s="20"/>
      <c r="M251" s="21"/>
      <c r="N251" s="20" t="s">
        <v>278</v>
      </c>
      <c r="Q251" s="21"/>
      <c r="R251" s="147"/>
      <c r="S251" s="148"/>
      <c r="T251" s="149"/>
      <c r="U251" s="20" t="s">
        <v>360</v>
      </c>
      <c r="V251" s="21"/>
      <c r="W251" s="20" t="s">
        <v>361</v>
      </c>
      <c r="AB251" s="21"/>
      <c r="AC251" s="147"/>
      <c r="AD251" s="148"/>
      <c r="AE251" s="149"/>
      <c r="AF251" s="20" t="s">
        <v>360</v>
      </c>
      <c r="AG251" s="21"/>
      <c r="AH251" s="20" t="s">
        <v>279</v>
      </c>
      <c r="AJ251" s="21"/>
      <c r="AK251" s="147"/>
      <c r="AL251" s="148"/>
      <c r="AM251" s="149"/>
      <c r="AN251" s="20" t="s">
        <v>360</v>
      </c>
      <c r="AO251" s="21"/>
    </row>
    <row r="252" spans="2:41" ht="3.65" customHeight="1">
      <c r="B252" s="20"/>
      <c r="I252" s="21"/>
      <c r="J252" s="20"/>
      <c r="M252" s="21"/>
      <c r="N252" s="22"/>
      <c r="O252" s="23"/>
      <c r="P252" s="23"/>
      <c r="Q252" s="24"/>
      <c r="R252" s="150"/>
      <c r="S252" s="151"/>
      <c r="T252" s="152"/>
      <c r="U252" s="22"/>
      <c r="V252" s="24"/>
      <c r="W252" s="22"/>
      <c r="X252" s="23"/>
      <c r="Y252" s="23"/>
      <c r="Z252" s="23"/>
      <c r="AA252" s="23"/>
      <c r="AB252" s="24"/>
      <c r="AC252" s="150"/>
      <c r="AD252" s="151"/>
      <c r="AE252" s="152"/>
      <c r="AF252" s="22"/>
      <c r="AG252" s="24"/>
      <c r="AH252" s="22"/>
      <c r="AI252" s="23"/>
      <c r="AJ252" s="24"/>
      <c r="AK252" s="150"/>
      <c r="AL252" s="151"/>
      <c r="AM252" s="152"/>
      <c r="AN252" s="23"/>
      <c r="AO252" s="24"/>
    </row>
    <row r="253" spans="2:41" ht="3.65" customHeight="1">
      <c r="B253" s="20"/>
      <c r="I253" s="21"/>
      <c r="J253" s="20"/>
      <c r="M253" s="21"/>
      <c r="N253" s="17"/>
      <c r="O253" s="18"/>
      <c r="P253" s="18"/>
      <c r="Q253" s="19"/>
      <c r="R253" s="144"/>
      <c r="S253" s="145"/>
      <c r="T253" s="145"/>
      <c r="U253" s="146"/>
      <c r="V253" s="144"/>
      <c r="W253" s="146"/>
      <c r="X253" s="144"/>
      <c r="Y253" s="145"/>
      <c r="Z253" s="145"/>
      <c r="AA253" s="146"/>
      <c r="AB253" s="17"/>
      <c r="AC253" s="18"/>
      <c r="AD253" s="18"/>
      <c r="AE253" s="18"/>
      <c r="AF253" s="18"/>
      <c r="AG253" s="18"/>
      <c r="AH253" s="18"/>
      <c r="AI253" s="18"/>
      <c r="AJ253" s="18"/>
      <c r="AK253" s="18"/>
      <c r="AL253" s="18"/>
      <c r="AM253" s="18"/>
      <c r="AN253" s="18"/>
      <c r="AO253" s="19"/>
    </row>
    <row r="254" spans="2:41" ht="13.4" customHeight="1">
      <c r="B254" s="20"/>
      <c r="I254" s="21"/>
      <c r="J254" s="20"/>
      <c r="M254" s="21"/>
      <c r="N254" s="20" t="s">
        <v>362</v>
      </c>
      <c r="Q254" s="21"/>
      <c r="R254" s="147"/>
      <c r="S254" s="148"/>
      <c r="T254" s="148"/>
      <c r="U254" s="149"/>
      <c r="V254" s="147"/>
      <c r="W254" s="149"/>
      <c r="X254" s="147"/>
      <c r="Y254" s="148"/>
      <c r="Z254" s="148"/>
      <c r="AA254" s="149"/>
      <c r="AB254" s="130" t="s">
        <v>419</v>
      </c>
      <c r="AO254" s="21"/>
    </row>
    <row r="255" spans="2:41" ht="3.65" customHeight="1">
      <c r="B255" s="20"/>
      <c r="I255" s="21"/>
      <c r="J255" s="20"/>
      <c r="M255" s="21"/>
      <c r="N255" s="20"/>
      <c r="Q255" s="21"/>
      <c r="R255" s="147"/>
      <c r="S255" s="148"/>
      <c r="T255" s="148"/>
      <c r="U255" s="149"/>
      <c r="V255" s="147"/>
      <c r="W255" s="149"/>
      <c r="X255" s="147"/>
      <c r="Y255" s="148"/>
      <c r="Z255" s="148"/>
      <c r="AA255" s="149"/>
      <c r="AB255" s="22"/>
      <c r="AC255" s="23"/>
      <c r="AD255" s="23"/>
      <c r="AE255" s="23"/>
      <c r="AF255" s="23"/>
      <c r="AG255" s="23"/>
      <c r="AH255" s="23"/>
      <c r="AI255" s="23"/>
      <c r="AJ255" s="23"/>
      <c r="AK255" s="23"/>
      <c r="AL255" s="23"/>
      <c r="AM255" s="23"/>
      <c r="AN255" s="23"/>
      <c r="AO255" s="24"/>
    </row>
    <row r="256" spans="2:41" ht="3.65" customHeight="1">
      <c r="B256" s="20"/>
      <c r="I256" s="21"/>
      <c r="J256" s="20"/>
      <c r="M256" s="21"/>
      <c r="N256" s="17"/>
      <c r="O256" s="18"/>
      <c r="P256" s="18"/>
      <c r="Q256" s="18"/>
      <c r="R256" s="144"/>
      <c r="S256" s="145"/>
      <c r="T256" s="145"/>
      <c r="U256" s="145"/>
      <c r="V256" s="145"/>
      <c r="W256" s="145"/>
      <c r="X256" s="145"/>
      <c r="Y256" s="145"/>
      <c r="Z256" s="145"/>
      <c r="AA256" s="146"/>
      <c r="AB256" s="17"/>
      <c r="AI256" s="21"/>
      <c r="AJ256" s="144"/>
      <c r="AK256" s="145"/>
      <c r="AL256" s="145"/>
      <c r="AM256" s="145"/>
      <c r="AN256" s="145"/>
      <c r="AO256" s="146"/>
    </row>
    <row r="257" spans="2:41" ht="13.4" customHeight="1">
      <c r="B257" s="20"/>
      <c r="I257" s="21"/>
      <c r="J257" s="20"/>
      <c r="M257" s="21"/>
      <c r="N257" s="20" t="s">
        <v>363</v>
      </c>
      <c r="R257" s="147"/>
      <c r="S257" s="148"/>
      <c r="T257" s="148"/>
      <c r="U257" s="148"/>
      <c r="V257" s="148"/>
      <c r="W257" s="148"/>
      <c r="X257" s="148"/>
      <c r="Y257" s="148"/>
      <c r="Z257" s="148"/>
      <c r="AA257" s="149"/>
      <c r="AB257" s="20" t="s">
        <v>418</v>
      </c>
      <c r="AI257" s="21"/>
      <c r="AJ257" s="147" t="s">
        <v>365</v>
      </c>
      <c r="AK257" s="148"/>
      <c r="AL257" s="148"/>
      <c r="AM257" s="148"/>
      <c r="AN257" s="148"/>
      <c r="AO257" s="149"/>
    </row>
    <row r="258" spans="2:41" ht="3.65" customHeight="1">
      <c r="B258" s="20"/>
      <c r="I258" s="21"/>
      <c r="J258" s="20"/>
      <c r="M258" s="21"/>
      <c r="N258" s="20"/>
      <c r="R258" s="150"/>
      <c r="S258" s="151"/>
      <c r="T258" s="151"/>
      <c r="U258" s="151"/>
      <c r="V258" s="151"/>
      <c r="W258" s="151"/>
      <c r="X258" s="151"/>
      <c r="Y258" s="151"/>
      <c r="Z258" s="151"/>
      <c r="AA258" s="152"/>
      <c r="AB258" s="22"/>
      <c r="AC258" s="23"/>
      <c r="AD258" s="23"/>
      <c r="AE258" s="23"/>
      <c r="AF258" s="23"/>
      <c r="AG258" s="23"/>
      <c r="AH258" s="23"/>
      <c r="AI258" s="24"/>
      <c r="AJ258" s="150"/>
      <c r="AK258" s="151"/>
      <c r="AL258" s="151"/>
      <c r="AM258" s="151"/>
      <c r="AN258" s="151"/>
      <c r="AO258" s="152"/>
    </row>
    <row r="259" spans="2:41" ht="3.65" customHeight="1">
      <c r="B259" s="20"/>
      <c r="I259" s="21"/>
      <c r="J259" s="20"/>
      <c r="M259" s="21"/>
      <c r="N259" s="17"/>
      <c r="O259" s="18"/>
      <c r="P259" s="18"/>
      <c r="Q259" s="19"/>
      <c r="R259" s="144"/>
      <c r="S259" s="145"/>
      <c r="T259" s="145"/>
      <c r="U259" s="145"/>
      <c r="V259" s="145"/>
      <c r="W259" s="145"/>
      <c r="X259" s="145"/>
      <c r="Y259" s="145"/>
      <c r="Z259" s="145"/>
      <c r="AA259" s="145"/>
      <c r="AB259" s="145"/>
      <c r="AC259" s="145"/>
      <c r="AD259" s="145"/>
      <c r="AE259" s="145"/>
      <c r="AF259" s="145"/>
      <c r="AG259" s="145"/>
      <c r="AH259" s="145"/>
      <c r="AI259" s="145"/>
      <c r="AJ259" s="145"/>
      <c r="AK259" s="145"/>
      <c r="AL259" s="145"/>
      <c r="AM259" s="145"/>
      <c r="AN259" s="145"/>
      <c r="AO259" s="146"/>
    </row>
    <row r="260" spans="2:41" ht="13.4" customHeight="1">
      <c r="B260" s="20"/>
      <c r="I260" s="21"/>
      <c r="J260" s="20"/>
      <c r="M260" s="21"/>
      <c r="N260" s="20" t="s">
        <v>280</v>
      </c>
      <c r="Q260" s="21"/>
      <c r="R260" s="154"/>
      <c r="S260" s="148"/>
      <c r="T260" s="148"/>
      <c r="U260" s="148"/>
      <c r="V260" s="148"/>
      <c r="W260" s="148"/>
      <c r="X260" s="148"/>
      <c r="Y260" s="148"/>
      <c r="Z260" s="148"/>
      <c r="AA260" s="148"/>
      <c r="AB260" s="148"/>
      <c r="AC260" s="148"/>
      <c r="AD260" s="148"/>
      <c r="AE260" s="148"/>
      <c r="AF260" s="148"/>
      <c r="AG260" s="148"/>
      <c r="AH260" s="148"/>
      <c r="AI260" s="148"/>
      <c r="AJ260" s="148"/>
      <c r="AK260" s="148"/>
      <c r="AL260" s="148"/>
      <c r="AM260" s="148"/>
      <c r="AN260" s="148"/>
      <c r="AO260" s="149"/>
    </row>
    <row r="261" spans="2:41" ht="3.65" customHeight="1">
      <c r="B261" s="20"/>
      <c r="I261" s="21"/>
      <c r="J261" s="20"/>
      <c r="M261" s="21"/>
      <c r="N261" s="22"/>
      <c r="O261" s="23"/>
      <c r="P261" s="23"/>
      <c r="Q261" s="24"/>
      <c r="R261" s="150"/>
      <c r="S261" s="151"/>
      <c r="T261" s="151"/>
      <c r="U261" s="151"/>
      <c r="V261" s="151"/>
      <c r="W261" s="151"/>
      <c r="X261" s="151"/>
      <c r="Y261" s="151"/>
      <c r="Z261" s="151"/>
      <c r="AA261" s="151"/>
      <c r="AB261" s="151"/>
      <c r="AC261" s="151"/>
      <c r="AD261" s="151"/>
      <c r="AE261" s="151"/>
      <c r="AF261" s="151"/>
      <c r="AG261" s="151"/>
      <c r="AH261" s="151"/>
      <c r="AI261" s="151"/>
      <c r="AJ261" s="151"/>
      <c r="AK261" s="151"/>
      <c r="AL261" s="151"/>
      <c r="AM261" s="151"/>
      <c r="AN261" s="151"/>
      <c r="AO261" s="152"/>
    </row>
    <row r="262" spans="2:41" ht="3.65" customHeight="1">
      <c r="B262" s="20"/>
      <c r="I262" s="21"/>
      <c r="J262" s="20"/>
      <c r="M262" s="21"/>
      <c r="N262" s="17"/>
      <c r="O262" s="18"/>
      <c r="P262" s="18"/>
      <c r="Q262" s="19"/>
      <c r="R262" s="20"/>
      <c r="W262" s="21"/>
      <c r="X262" s="20"/>
      <c r="AB262" s="21"/>
      <c r="AC262" s="144"/>
      <c r="AD262" s="145"/>
      <c r="AE262" s="145"/>
      <c r="AF262" s="145"/>
      <c r="AG262" s="145"/>
      <c r="AH262" s="145"/>
      <c r="AI262" s="145"/>
      <c r="AJ262" s="145"/>
      <c r="AK262" s="145"/>
      <c r="AL262" s="145"/>
      <c r="AM262" s="145"/>
      <c r="AN262" s="145"/>
      <c r="AO262" s="146"/>
    </row>
    <row r="263" spans="2:41" ht="13.4" customHeight="1">
      <c r="B263" s="20"/>
      <c r="I263" s="21"/>
      <c r="J263" s="20"/>
      <c r="M263" s="21"/>
      <c r="N263" s="20" t="s">
        <v>413</v>
      </c>
      <c r="Q263" s="21"/>
      <c r="R263" s="20"/>
      <c r="S263" s="153" t="s">
        <v>262</v>
      </c>
      <c r="T263" s="14" t="s">
        <v>281</v>
      </c>
      <c r="W263" s="21"/>
      <c r="X263" s="20" t="s">
        <v>414</v>
      </c>
      <c r="AB263" s="21"/>
      <c r="AC263" s="147"/>
      <c r="AD263" s="148"/>
      <c r="AE263" s="148"/>
      <c r="AF263" s="148"/>
      <c r="AG263" s="148"/>
      <c r="AH263" s="148"/>
      <c r="AI263" s="148"/>
      <c r="AJ263" s="148"/>
      <c r="AK263" s="148"/>
      <c r="AL263" s="148"/>
      <c r="AM263" s="148"/>
      <c r="AN263" s="148"/>
      <c r="AO263" s="149"/>
    </row>
    <row r="264" spans="2:41" ht="3.65" customHeight="1">
      <c r="B264" s="20"/>
      <c r="I264" s="21"/>
      <c r="J264" s="20"/>
      <c r="M264" s="21"/>
      <c r="N264" s="22"/>
      <c r="O264" s="23"/>
      <c r="P264" s="23"/>
      <c r="Q264" s="24"/>
      <c r="R264" s="22"/>
      <c r="S264" s="23"/>
      <c r="T264" s="23"/>
      <c r="U264" s="23"/>
      <c r="V264" s="23"/>
      <c r="W264" s="24"/>
      <c r="X264" s="22"/>
      <c r="Y264" s="23"/>
      <c r="Z264" s="23"/>
      <c r="AA264" s="23"/>
      <c r="AB264" s="24"/>
      <c r="AC264" s="150"/>
      <c r="AD264" s="151"/>
      <c r="AE264" s="151"/>
      <c r="AF264" s="151"/>
      <c r="AG264" s="151"/>
      <c r="AH264" s="151"/>
      <c r="AI264" s="151"/>
      <c r="AJ264" s="151"/>
      <c r="AK264" s="151"/>
      <c r="AL264" s="151"/>
      <c r="AM264" s="151"/>
      <c r="AN264" s="151"/>
      <c r="AO264" s="152"/>
    </row>
    <row r="265" spans="2:41" ht="3.65" customHeight="1">
      <c r="B265" s="20"/>
      <c r="I265" s="21"/>
      <c r="J265" s="20"/>
      <c r="M265" s="21"/>
      <c r="N265" s="17"/>
      <c r="O265" s="18"/>
      <c r="P265" s="18"/>
      <c r="Q265" s="19"/>
      <c r="R265" s="145"/>
      <c r="S265" s="148"/>
      <c r="T265" s="148"/>
      <c r="U265" s="148"/>
      <c r="V265" s="148"/>
      <c r="W265" s="148"/>
      <c r="X265" s="148"/>
      <c r="Y265" s="148"/>
      <c r="Z265" s="148"/>
      <c r="AA265" s="149"/>
      <c r="AB265" s="17"/>
      <c r="AC265" s="18"/>
      <c r="AD265" s="18"/>
      <c r="AE265" s="19"/>
      <c r="AF265" s="145"/>
      <c r="AG265" s="145"/>
      <c r="AH265" s="145"/>
      <c r="AI265" s="145"/>
      <c r="AJ265" s="145"/>
      <c r="AK265" s="145"/>
      <c r="AL265" s="145"/>
      <c r="AM265" s="145"/>
      <c r="AN265" s="145"/>
      <c r="AO265" s="146"/>
    </row>
    <row r="266" spans="2:41" ht="13.4" customHeight="1">
      <c r="B266" s="20"/>
      <c r="I266" s="21"/>
      <c r="J266" s="20"/>
      <c r="M266" s="21"/>
      <c r="N266" s="20" t="s">
        <v>415</v>
      </c>
      <c r="Q266" s="21"/>
      <c r="R266" s="148"/>
      <c r="S266" s="148"/>
      <c r="T266" s="148"/>
      <c r="U266" s="148"/>
      <c r="V266" s="148"/>
      <c r="W266" s="148"/>
      <c r="X266" s="148"/>
      <c r="Y266" s="148"/>
      <c r="Z266" s="148"/>
      <c r="AA266" s="149"/>
      <c r="AB266" s="20" t="s">
        <v>416</v>
      </c>
      <c r="AE266" s="21"/>
      <c r="AF266" s="148"/>
      <c r="AG266" s="148"/>
      <c r="AH266" s="148"/>
      <c r="AI266" s="148"/>
      <c r="AJ266" s="148"/>
      <c r="AK266" s="148"/>
      <c r="AL266" s="148"/>
      <c r="AM266" s="148"/>
      <c r="AN266" s="148"/>
      <c r="AO266" s="149"/>
    </row>
    <row r="267" spans="2:41" ht="3.65" customHeight="1">
      <c r="B267" s="20"/>
      <c r="I267" s="21"/>
      <c r="J267" s="20"/>
      <c r="M267" s="21"/>
      <c r="N267" s="22"/>
      <c r="O267" s="23"/>
      <c r="P267" s="23"/>
      <c r="Q267" s="24"/>
      <c r="R267" s="151"/>
      <c r="S267" s="151"/>
      <c r="T267" s="151"/>
      <c r="U267" s="151"/>
      <c r="V267" s="151"/>
      <c r="W267" s="151"/>
      <c r="X267" s="151"/>
      <c r="Y267" s="151"/>
      <c r="Z267" s="151"/>
      <c r="AA267" s="152"/>
      <c r="AB267" s="22"/>
      <c r="AC267" s="23"/>
      <c r="AD267" s="23"/>
      <c r="AE267" s="24"/>
      <c r="AF267" s="151"/>
      <c r="AG267" s="151"/>
      <c r="AH267" s="151"/>
      <c r="AI267" s="151"/>
      <c r="AJ267" s="151"/>
      <c r="AK267" s="151"/>
      <c r="AL267" s="151"/>
      <c r="AM267" s="151"/>
      <c r="AN267" s="151"/>
      <c r="AO267" s="152"/>
    </row>
    <row r="268" spans="2:41" ht="3.65" customHeight="1">
      <c r="B268" s="20"/>
      <c r="I268" s="21"/>
      <c r="J268" s="20"/>
      <c r="M268" s="21"/>
      <c r="N268" s="17"/>
      <c r="O268" s="18"/>
      <c r="P268" s="18"/>
      <c r="Q268" s="19"/>
      <c r="R268" s="144"/>
      <c r="S268" s="145"/>
      <c r="T268" s="145"/>
      <c r="U268" s="145"/>
      <c r="V268" s="145"/>
      <c r="W268" s="145"/>
      <c r="X268" s="145"/>
      <c r="Y268" s="145"/>
      <c r="Z268" s="145"/>
      <c r="AA268" s="145"/>
      <c r="AB268" s="145"/>
      <c r="AC268" s="145"/>
      <c r="AD268" s="145"/>
      <c r="AE268" s="145"/>
      <c r="AF268" s="145"/>
      <c r="AG268" s="145"/>
      <c r="AH268" s="145"/>
      <c r="AI268" s="145"/>
      <c r="AJ268" s="145"/>
      <c r="AK268" s="145"/>
      <c r="AL268" s="145"/>
      <c r="AM268" s="145"/>
      <c r="AN268" s="145"/>
      <c r="AO268" s="146"/>
    </row>
    <row r="269" spans="2:41" ht="13.4" customHeight="1">
      <c r="B269" s="20"/>
      <c r="I269" s="21"/>
      <c r="J269" s="20"/>
      <c r="M269" s="21"/>
      <c r="N269" s="20" t="s">
        <v>417</v>
      </c>
      <c r="Q269" s="21"/>
      <c r="R269" s="147"/>
      <c r="S269" s="148"/>
      <c r="T269" s="148"/>
      <c r="U269" s="148"/>
      <c r="V269" s="148"/>
      <c r="W269" s="148"/>
      <c r="X269" s="148"/>
      <c r="Y269" s="148"/>
      <c r="Z269" s="148"/>
      <c r="AA269" s="148"/>
      <c r="AB269" s="148"/>
      <c r="AC269" s="148"/>
      <c r="AD269" s="148"/>
      <c r="AE269" s="148"/>
      <c r="AF269" s="148"/>
      <c r="AG269" s="148"/>
      <c r="AH269" s="148"/>
      <c r="AI269" s="148"/>
      <c r="AJ269" s="148"/>
      <c r="AK269" s="148"/>
      <c r="AL269" s="148"/>
      <c r="AM269" s="148"/>
      <c r="AN269" s="148"/>
      <c r="AO269" s="149"/>
    </row>
    <row r="270" spans="2:41" ht="3.65" customHeight="1">
      <c r="B270" s="22"/>
      <c r="C270" s="23"/>
      <c r="D270" s="23"/>
      <c r="E270" s="23"/>
      <c r="F270" s="23"/>
      <c r="G270" s="23"/>
      <c r="H270" s="23"/>
      <c r="I270" s="24"/>
      <c r="J270" s="22"/>
      <c r="K270" s="23"/>
      <c r="L270" s="23"/>
      <c r="M270" s="24"/>
      <c r="N270" s="22"/>
      <c r="O270" s="23"/>
      <c r="P270" s="23"/>
      <c r="Q270" s="24"/>
      <c r="R270" s="150"/>
      <c r="S270" s="151"/>
      <c r="T270" s="151"/>
      <c r="U270" s="151"/>
      <c r="V270" s="151"/>
      <c r="W270" s="151"/>
      <c r="X270" s="151"/>
      <c r="Y270" s="151"/>
      <c r="Z270" s="151"/>
      <c r="AA270" s="151"/>
      <c r="AB270" s="151"/>
      <c r="AC270" s="151"/>
      <c r="AD270" s="151"/>
      <c r="AE270" s="151"/>
      <c r="AF270" s="151"/>
      <c r="AG270" s="151"/>
      <c r="AH270" s="151"/>
      <c r="AI270" s="151"/>
      <c r="AJ270" s="151"/>
      <c r="AK270" s="151"/>
      <c r="AL270" s="151"/>
      <c r="AM270" s="151"/>
      <c r="AN270" s="151"/>
      <c r="AO270" s="152"/>
    </row>
    <row r="271" spans="2:41" ht="3.65" customHeight="1">
      <c r="B271" s="17"/>
      <c r="C271" s="18"/>
      <c r="D271" s="18"/>
      <c r="E271" s="18"/>
      <c r="F271" s="18"/>
      <c r="G271" s="18"/>
      <c r="H271" s="18"/>
      <c r="I271" s="19"/>
      <c r="J271" s="17"/>
      <c r="K271" s="18"/>
      <c r="L271" s="18"/>
      <c r="M271" s="19"/>
      <c r="N271" s="17"/>
      <c r="O271" s="18"/>
      <c r="P271" s="18"/>
      <c r="Q271" s="19"/>
      <c r="R271" s="144"/>
      <c r="S271" s="145"/>
      <c r="T271" s="145"/>
      <c r="U271" s="145"/>
      <c r="V271" s="145"/>
      <c r="W271" s="145"/>
      <c r="X271" s="145"/>
      <c r="Y271" s="145"/>
      <c r="Z271" s="145"/>
      <c r="AA271" s="145"/>
      <c r="AB271" s="145"/>
      <c r="AC271" s="145"/>
      <c r="AD271" s="145"/>
      <c r="AE271" s="145"/>
      <c r="AF271" s="145"/>
      <c r="AG271" s="145"/>
      <c r="AH271" s="145"/>
      <c r="AI271" s="145"/>
      <c r="AJ271" s="145"/>
      <c r="AK271" s="145"/>
      <c r="AL271" s="145"/>
      <c r="AM271" s="145"/>
      <c r="AN271" s="145"/>
      <c r="AO271" s="146"/>
    </row>
    <row r="272" spans="2:41" ht="13.4" customHeight="1">
      <c r="B272" s="20" t="s">
        <v>422</v>
      </c>
      <c r="I272" s="21"/>
      <c r="J272" s="20" t="s">
        <v>423</v>
      </c>
      <c r="M272" s="21"/>
      <c r="N272" s="20" t="s">
        <v>300</v>
      </c>
      <c r="Q272" s="21"/>
      <c r="R272" s="147"/>
      <c r="S272" s="148"/>
      <c r="T272" s="148"/>
      <c r="U272" s="148"/>
      <c r="V272" s="148"/>
      <c r="W272" s="148"/>
      <c r="X272" s="148"/>
      <c r="Y272" s="148"/>
      <c r="Z272" s="148"/>
      <c r="AA272" s="148"/>
      <c r="AB272" s="148"/>
      <c r="AC272" s="148"/>
      <c r="AD272" s="148"/>
      <c r="AE272" s="148"/>
      <c r="AF272" s="148"/>
      <c r="AG272" s="148"/>
      <c r="AH272" s="148"/>
      <c r="AI272" s="148"/>
      <c r="AJ272" s="148"/>
      <c r="AK272" s="148"/>
      <c r="AL272" s="148"/>
      <c r="AM272" s="148"/>
      <c r="AN272" s="148"/>
      <c r="AO272" s="149"/>
    </row>
    <row r="273" spans="2:41" ht="3.65" customHeight="1">
      <c r="B273" s="20"/>
      <c r="I273" s="21"/>
      <c r="J273" s="20"/>
      <c r="M273" s="21"/>
      <c r="N273" s="22"/>
      <c r="O273" s="23"/>
      <c r="P273" s="23"/>
      <c r="Q273" s="24"/>
      <c r="R273" s="150"/>
      <c r="S273" s="151"/>
      <c r="T273" s="151"/>
      <c r="U273" s="151"/>
      <c r="V273" s="151"/>
      <c r="W273" s="151"/>
      <c r="X273" s="151"/>
      <c r="Y273" s="151"/>
      <c r="Z273" s="151"/>
      <c r="AA273" s="151"/>
      <c r="AB273" s="151"/>
      <c r="AC273" s="151"/>
      <c r="AD273" s="151"/>
      <c r="AE273" s="151"/>
      <c r="AF273" s="151"/>
      <c r="AG273" s="151"/>
      <c r="AH273" s="151"/>
      <c r="AI273" s="151"/>
      <c r="AJ273" s="151"/>
      <c r="AK273" s="151"/>
      <c r="AL273" s="151"/>
      <c r="AM273" s="151"/>
      <c r="AN273" s="151"/>
      <c r="AO273" s="152"/>
    </row>
    <row r="274" spans="2:41" ht="3.65" customHeight="1">
      <c r="B274" s="20"/>
      <c r="I274" s="21"/>
      <c r="J274" s="20"/>
      <c r="M274" s="21"/>
      <c r="N274" s="17"/>
      <c r="O274" s="18"/>
      <c r="P274" s="18"/>
      <c r="Q274" s="19"/>
      <c r="R274" s="144"/>
      <c r="S274" s="145"/>
      <c r="T274" s="145"/>
      <c r="U274" s="145"/>
      <c r="V274" s="145"/>
      <c r="W274" s="145"/>
      <c r="X274" s="145"/>
      <c r="Y274" s="145"/>
      <c r="Z274" s="145"/>
      <c r="AA274" s="145"/>
      <c r="AB274" s="145"/>
      <c r="AC274" s="145"/>
      <c r="AD274" s="145"/>
      <c r="AE274" s="146"/>
      <c r="AF274" s="20"/>
      <c r="AK274" s="21"/>
      <c r="AO274" s="21"/>
    </row>
    <row r="275" spans="2:41" ht="13.4" customHeight="1">
      <c r="B275" s="20"/>
      <c r="I275" s="21"/>
      <c r="J275" s="20"/>
      <c r="M275" s="21"/>
      <c r="N275" s="20" t="s">
        <v>425</v>
      </c>
      <c r="Q275" s="21"/>
      <c r="R275" s="147"/>
      <c r="S275" s="148"/>
      <c r="T275" s="148"/>
      <c r="U275" s="148"/>
      <c r="V275" s="148"/>
      <c r="W275" s="148"/>
      <c r="X275" s="148"/>
      <c r="Y275" s="148"/>
      <c r="Z275" s="148"/>
      <c r="AA275" s="148"/>
      <c r="AB275" s="148"/>
      <c r="AC275" s="148"/>
      <c r="AD275" s="148"/>
      <c r="AE275" s="149"/>
      <c r="AF275" s="20" t="s">
        <v>424</v>
      </c>
      <c r="AK275" s="21"/>
      <c r="AM275" s="153" t="s">
        <v>262</v>
      </c>
      <c r="AN275" s="14" t="s">
        <v>282</v>
      </c>
      <c r="AO275" s="21"/>
    </row>
    <row r="276" spans="2:41" ht="3.65" customHeight="1">
      <c r="B276" s="20"/>
      <c r="I276" s="21"/>
      <c r="J276" s="20"/>
      <c r="M276" s="21"/>
      <c r="N276" s="22"/>
      <c r="O276" s="23"/>
      <c r="P276" s="23"/>
      <c r="Q276" s="24"/>
      <c r="R276" s="150"/>
      <c r="S276" s="151"/>
      <c r="T276" s="151"/>
      <c r="U276" s="151"/>
      <c r="V276" s="151"/>
      <c r="W276" s="151"/>
      <c r="X276" s="151"/>
      <c r="Y276" s="151"/>
      <c r="Z276" s="151"/>
      <c r="AA276" s="151"/>
      <c r="AB276" s="151"/>
      <c r="AC276" s="151"/>
      <c r="AD276" s="151"/>
      <c r="AE276" s="152"/>
      <c r="AF276" s="22"/>
      <c r="AG276" s="23"/>
      <c r="AH276" s="23"/>
      <c r="AI276" s="23"/>
      <c r="AJ276" s="23"/>
      <c r="AK276" s="24"/>
      <c r="AM276" s="23"/>
      <c r="AN276" s="23"/>
      <c r="AO276" s="24"/>
    </row>
    <row r="277" spans="2:41" ht="3.65" customHeight="1">
      <c r="B277" s="20"/>
      <c r="I277" s="21"/>
      <c r="J277" s="20"/>
      <c r="M277" s="21"/>
      <c r="N277" s="17"/>
      <c r="O277" s="18"/>
      <c r="P277" s="18"/>
      <c r="Q277" s="19"/>
      <c r="R277" s="144"/>
      <c r="S277" s="145"/>
      <c r="T277" s="145"/>
      <c r="U277" s="145"/>
      <c r="V277" s="145"/>
      <c r="W277" s="145"/>
      <c r="X277" s="145"/>
      <c r="Y277" s="145"/>
      <c r="Z277" s="145"/>
      <c r="AA277" s="145"/>
      <c r="AB277" s="145"/>
      <c r="AC277" s="145"/>
      <c r="AD277" s="145"/>
      <c r="AE277" s="145"/>
      <c r="AF277" s="145"/>
      <c r="AG277" s="145"/>
      <c r="AH277" s="145"/>
      <c r="AI277" s="145"/>
      <c r="AJ277" s="145"/>
      <c r="AK277" s="145"/>
      <c r="AL277" s="145"/>
      <c r="AM277" s="145"/>
      <c r="AN277" s="145"/>
      <c r="AO277" s="146"/>
    </row>
    <row r="278" spans="2:41" ht="13.4" customHeight="1">
      <c r="B278" s="20"/>
      <c r="I278" s="21"/>
      <c r="J278" s="20"/>
      <c r="M278" s="21"/>
      <c r="N278" s="20" t="s">
        <v>427</v>
      </c>
      <c r="Q278" s="21"/>
      <c r="R278" s="147"/>
      <c r="S278" s="148"/>
      <c r="T278" s="148"/>
      <c r="U278" s="148"/>
      <c r="V278" s="148"/>
      <c r="W278" s="148"/>
      <c r="X278" s="148"/>
      <c r="Y278" s="148"/>
      <c r="Z278" s="148"/>
      <c r="AA278" s="148"/>
      <c r="AB278" s="148"/>
      <c r="AC278" s="148"/>
      <c r="AD278" s="148"/>
      <c r="AE278" s="148"/>
      <c r="AF278" s="148"/>
      <c r="AG278" s="148"/>
      <c r="AH278" s="148"/>
      <c r="AI278" s="148"/>
      <c r="AJ278" s="148"/>
      <c r="AK278" s="148"/>
      <c r="AL278" s="148"/>
      <c r="AM278" s="148"/>
      <c r="AN278" s="148"/>
      <c r="AO278" s="149"/>
    </row>
    <row r="279" spans="2:41" ht="3.65" customHeight="1">
      <c r="B279" s="20"/>
      <c r="I279" s="21"/>
      <c r="J279" s="20"/>
      <c r="M279" s="21"/>
      <c r="N279" s="22"/>
      <c r="O279" s="23"/>
      <c r="P279" s="23"/>
      <c r="Q279" s="24"/>
      <c r="R279" s="150"/>
      <c r="S279" s="151"/>
      <c r="T279" s="151"/>
      <c r="U279" s="151"/>
      <c r="V279" s="151"/>
      <c r="W279" s="151"/>
      <c r="X279" s="151"/>
      <c r="Y279" s="151"/>
      <c r="Z279" s="151"/>
      <c r="AA279" s="151"/>
      <c r="AB279" s="151"/>
      <c r="AC279" s="151"/>
      <c r="AD279" s="151"/>
      <c r="AE279" s="151"/>
      <c r="AF279" s="151"/>
      <c r="AG279" s="151"/>
      <c r="AH279" s="151"/>
      <c r="AI279" s="151"/>
      <c r="AJ279" s="151"/>
      <c r="AK279" s="151"/>
      <c r="AL279" s="151"/>
      <c r="AM279" s="151"/>
      <c r="AN279" s="151"/>
      <c r="AO279" s="152"/>
    </row>
    <row r="280" spans="2:41" ht="3.65" customHeight="1">
      <c r="B280" s="20"/>
      <c r="I280" s="21"/>
      <c r="J280" s="20"/>
      <c r="M280" s="21"/>
      <c r="N280" s="20"/>
      <c r="Q280" s="21"/>
      <c r="T280" s="21"/>
      <c r="U280" s="148"/>
      <c r="V280" s="148"/>
      <c r="W280" s="148"/>
      <c r="X280" s="148"/>
      <c r="Y280" s="20"/>
      <c r="AB280" s="21"/>
      <c r="AC280" s="144"/>
      <c r="AD280" s="145"/>
      <c r="AE280" s="145"/>
      <c r="AF280" s="146"/>
      <c r="AG280" s="20"/>
      <c r="AI280" s="21"/>
      <c r="AJ280" s="144"/>
      <c r="AK280" s="145"/>
      <c r="AL280" s="145"/>
      <c r="AM280" s="145"/>
      <c r="AN280" s="145"/>
      <c r="AO280" s="146"/>
    </row>
    <row r="281" spans="2:41" ht="13.4" customHeight="1">
      <c r="B281" s="20"/>
      <c r="I281" s="21"/>
      <c r="J281" s="20"/>
      <c r="M281" s="21"/>
      <c r="N281" s="20"/>
      <c r="Q281" s="21"/>
      <c r="R281" s="14" t="s">
        <v>264</v>
      </c>
      <c r="T281" s="21"/>
      <c r="U281" s="148"/>
      <c r="V281" s="148"/>
      <c r="W281" s="148"/>
      <c r="X281" s="148"/>
      <c r="Y281" s="20" t="s">
        <v>265</v>
      </c>
      <c r="AB281" s="21"/>
      <c r="AC281" s="147"/>
      <c r="AD281" s="148"/>
      <c r="AE281" s="148"/>
      <c r="AF281" s="149"/>
      <c r="AG281" s="20" t="s">
        <v>304</v>
      </c>
      <c r="AI281" s="21"/>
      <c r="AJ281" s="147"/>
      <c r="AK281" s="148"/>
      <c r="AL281" s="148"/>
      <c r="AM281" s="148"/>
      <c r="AN281" s="148"/>
      <c r="AO281" s="149"/>
    </row>
    <row r="282" spans="2:41" ht="3.65" customHeight="1">
      <c r="B282" s="20"/>
      <c r="I282" s="21"/>
      <c r="J282" s="20"/>
      <c r="M282" s="21"/>
      <c r="N282" s="20"/>
      <c r="Q282" s="21"/>
      <c r="R282" s="23"/>
      <c r="S282" s="23"/>
      <c r="T282" s="24"/>
      <c r="U282" s="151"/>
      <c r="V282" s="148"/>
      <c r="W282" s="148"/>
      <c r="X282" s="148"/>
      <c r="Y282" s="22"/>
      <c r="Z282" s="23"/>
      <c r="AA282" s="23"/>
      <c r="AB282" s="24"/>
      <c r="AC282" s="150"/>
      <c r="AD282" s="151"/>
      <c r="AE282" s="151"/>
      <c r="AF282" s="152"/>
      <c r="AG282" s="22"/>
      <c r="AH282" s="23"/>
      <c r="AI282" s="24"/>
      <c r="AJ282" s="150"/>
      <c r="AK282" s="151"/>
      <c r="AL282" s="151"/>
      <c r="AM282" s="151"/>
      <c r="AN282" s="151"/>
      <c r="AO282" s="152"/>
    </row>
    <row r="283" spans="2:41" ht="3.65" customHeight="1">
      <c r="B283" s="20"/>
      <c r="I283" s="21"/>
      <c r="J283" s="20"/>
      <c r="M283" s="21"/>
      <c r="N283" s="20"/>
      <c r="Q283" s="21"/>
      <c r="R283" s="18"/>
      <c r="S283" s="18"/>
      <c r="T283" s="19"/>
      <c r="U283" s="145"/>
      <c r="V283" s="145"/>
      <c r="W283" s="145"/>
      <c r="X283" s="145"/>
      <c r="Y283" s="145"/>
      <c r="Z283" s="145"/>
      <c r="AA283" s="145"/>
      <c r="AB283" s="145"/>
      <c r="AC283" s="146"/>
      <c r="AD283" s="17"/>
      <c r="AE283" s="18"/>
      <c r="AF283" s="19"/>
      <c r="AG283" s="145"/>
      <c r="AH283" s="145"/>
      <c r="AI283" s="145"/>
      <c r="AJ283" s="145"/>
      <c r="AK283" s="145"/>
      <c r="AL283" s="145"/>
      <c r="AM283" s="145"/>
      <c r="AN283" s="145"/>
      <c r="AO283" s="146"/>
    </row>
    <row r="284" spans="2:41" ht="13.4" customHeight="1">
      <c r="B284" s="20"/>
      <c r="I284" s="21"/>
      <c r="J284" s="20"/>
      <c r="M284" s="21"/>
      <c r="N284" s="20" t="s">
        <v>428</v>
      </c>
      <c r="Q284" s="21"/>
      <c r="R284" s="14" t="s">
        <v>266</v>
      </c>
      <c r="T284" s="21"/>
      <c r="U284" s="148"/>
      <c r="V284" s="148"/>
      <c r="W284" s="148"/>
      <c r="X284" s="148"/>
      <c r="Y284" s="148"/>
      <c r="Z284" s="148"/>
      <c r="AA284" s="148"/>
      <c r="AB284" s="148"/>
      <c r="AC284" s="149"/>
      <c r="AD284" s="20" t="s">
        <v>5752</v>
      </c>
      <c r="AF284" s="21"/>
      <c r="AG284" s="148"/>
      <c r="AH284" s="148"/>
      <c r="AI284" s="148"/>
      <c r="AJ284" s="148"/>
      <c r="AK284" s="148"/>
      <c r="AL284" s="148"/>
      <c r="AM284" s="148"/>
      <c r="AN284" s="148"/>
      <c r="AO284" s="149"/>
    </row>
    <row r="285" spans="2:41" ht="3.65" customHeight="1">
      <c r="B285" s="20"/>
      <c r="I285" s="21"/>
      <c r="J285" s="20"/>
      <c r="M285" s="21"/>
      <c r="N285" s="20"/>
      <c r="Q285" s="21"/>
      <c r="R285" s="23"/>
      <c r="S285" s="23"/>
      <c r="T285" s="24"/>
      <c r="U285" s="151"/>
      <c r="V285" s="151"/>
      <c r="W285" s="151"/>
      <c r="X285" s="151"/>
      <c r="Y285" s="151"/>
      <c r="Z285" s="151"/>
      <c r="AA285" s="151"/>
      <c r="AB285" s="151"/>
      <c r="AC285" s="152"/>
      <c r="AD285" s="22"/>
      <c r="AE285" s="23"/>
      <c r="AF285" s="24"/>
      <c r="AG285" s="151"/>
      <c r="AH285" s="151"/>
      <c r="AI285" s="151"/>
      <c r="AJ285" s="151"/>
      <c r="AK285" s="151"/>
      <c r="AL285" s="151"/>
      <c r="AM285" s="151"/>
      <c r="AN285" s="151"/>
      <c r="AO285" s="152"/>
    </row>
    <row r="286" spans="2:41" ht="3.65" customHeight="1">
      <c r="B286" s="20"/>
      <c r="I286" s="21"/>
      <c r="J286" s="20"/>
      <c r="M286" s="21"/>
      <c r="N286" s="20"/>
      <c r="Q286" s="21"/>
      <c r="R286" s="18"/>
      <c r="S286" s="18"/>
      <c r="T286" s="19"/>
      <c r="U286" s="145"/>
      <c r="V286" s="145"/>
      <c r="W286" s="145"/>
      <c r="X286" s="145"/>
      <c r="Y286" s="145"/>
      <c r="Z286" s="145"/>
      <c r="AA286" s="145"/>
      <c r="AB286" s="145"/>
      <c r="AC286" s="146"/>
      <c r="AD286" s="17"/>
      <c r="AE286" s="18"/>
      <c r="AF286" s="19"/>
      <c r="AG286" s="145"/>
      <c r="AH286" s="145"/>
      <c r="AI286" s="145"/>
      <c r="AJ286" s="145"/>
      <c r="AK286" s="145"/>
      <c r="AL286" s="145"/>
      <c r="AM286" s="145"/>
      <c r="AN286" s="145"/>
      <c r="AO286" s="146"/>
    </row>
    <row r="287" spans="2:41" ht="13.4" customHeight="1">
      <c r="B287" s="20"/>
      <c r="I287" s="21"/>
      <c r="J287" s="20"/>
      <c r="M287" s="21"/>
      <c r="N287" s="20"/>
      <c r="Q287" s="21"/>
      <c r="R287" s="14" t="s">
        <v>267</v>
      </c>
      <c r="T287" s="21"/>
      <c r="U287" s="148"/>
      <c r="V287" s="148"/>
      <c r="W287" s="148"/>
      <c r="X287" s="148"/>
      <c r="Y287" s="148"/>
      <c r="Z287" s="148"/>
      <c r="AA287" s="148"/>
      <c r="AB287" s="148"/>
      <c r="AC287" s="149"/>
      <c r="AD287" s="20" t="s">
        <v>268</v>
      </c>
      <c r="AF287" s="21"/>
      <c r="AG287" s="148"/>
      <c r="AH287" s="148"/>
      <c r="AI287" s="148"/>
      <c r="AJ287" s="148"/>
      <c r="AK287" s="148"/>
      <c r="AL287" s="148"/>
      <c r="AM287" s="148"/>
      <c r="AN287" s="148"/>
      <c r="AO287" s="149"/>
    </row>
    <row r="288" spans="2:41" ht="3.65" customHeight="1">
      <c r="B288" s="20"/>
      <c r="I288" s="21"/>
      <c r="J288" s="22"/>
      <c r="K288" s="23"/>
      <c r="L288" s="23"/>
      <c r="M288" s="24"/>
      <c r="N288" s="22"/>
      <c r="O288" s="23"/>
      <c r="P288" s="23"/>
      <c r="Q288" s="24"/>
      <c r="R288" s="23"/>
      <c r="S288" s="23"/>
      <c r="T288" s="24"/>
      <c r="U288" s="151"/>
      <c r="V288" s="151"/>
      <c r="W288" s="151"/>
      <c r="X288" s="151"/>
      <c r="Y288" s="151"/>
      <c r="Z288" s="151"/>
      <c r="AA288" s="151"/>
      <c r="AB288" s="151"/>
      <c r="AC288" s="152"/>
      <c r="AD288" s="22"/>
      <c r="AE288" s="23"/>
      <c r="AF288" s="24"/>
      <c r="AG288" s="151"/>
      <c r="AH288" s="151"/>
      <c r="AI288" s="151"/>
      <c r="AJ288" s="151"/>
      <c r="AK288" s="151"/>
      <c r="AL288" s="151"/>
      <c r="AM288" s="151"/>
      <c r="AN288" s="151"/>
      <c r="AO288" s="152"/>
    </row>
    <row r="289" spans="2:41" ht="3.65" customHeight="1">
      <c r="B289" s="20"/>
      <c r="I289" s="21"/>
      <c r="J289" s="17"/>
      <c r="K289" s="18"/>
      <c r="L289" s="18"/>
      <c r="M289" s="19"/>
      <c r="N289" s="17"/>
      <c r="O289" s="18"/>
      <c r="P289" s="18"/>
      <c r="Q289" s="19"/>
      <c r="R289" s="144"/>
      <c r="S289" s="145"/>
      <c r="T289" s="145"/>
      <c r="U289" s="145"/>
      <c r="V289" s="145"/>
      <c r="W289" s="145"/>
      <c r="X289" s="145"/>
      <c r="Y289" s="145"/>
      <c r="Z289" s="145"/>
      <c r="AA289" s="145"/>
      <c r="AB289" s="145"/>
      <c r="AC289" s="145"/>
      <c r="AD289" s="145"/>
      <c r="AE289" s="145"/>
      <c r="AF289" s="145"/>
      <c r="AG289" s="145"/>
      <c r="AH289" s="145"/>
      <c r="AI289" s="145"/>
      <c r="AJ289" s="145"/>
      <c r="AK289" s="145"/>
      <c r="AL289" s="145"/>
      <c r="AM289" s="145"/>
      <c r="AN289" s="145"/>
      <c r="AO289" s="146"/>
    </row>
    <row r="290" spans="2:41" ht="13.4" customHeight="1">
      <c r="B290" s="20"/>
      <c r="I290" s="21"/>
      <c r="J290" s="20" t="s">
        <v>429</v>
      </c>
      <c r="M290" s="21"/>
      <c r="N290" s="20" t="s">
        <v>300</v>
      </c>
      <c r="Q290" s="21"/>
      <c r="R290" s="147"/>
      <c r="S290" s="148"/>
      <c r="T290" s="148"/>
      <c r="U290" s="148"/>
      <c r="V290" s="148"/>
      <c r="W290" s="148"/>
      <c r="X290" s="148"/>
      <c r="Y290" s="148"/>
      <c r="Z290" s="148"/>
      <c r="AA290" s="148"/>
      <c r="AB290" s="148"/>
      <c r="AC290" s="148"/>
      <c r="AD290" s="148"/>
      <c r="AE290" s="148"/>
      <c r="AF290" s="148"/>
      <c r="AG290" s="148"/>
      <c r="AH290" s="148"/>
      <c r="AI290" s="148"/>
      <c r="AJ290" s="148"/>
      <c r="AK290" s="148"/>
      <c r="AL290" s="148"/>
      <c r="AM290" s="148"/>
      <c r="AN290" s="148"/>
      <c r="AO290" s="149"/>
    </row>
    <row r="291" spans="2:41" ht="3.65" customHeight="1">
      <c r="B291" s="20"/>
      <c r="I291" s="21"/>
      <c r="J291" s="20"/>
      <c r="M291" s="21"/>
      <c r="N291" s="22"/>
      <c r="O291" s="23"/>
      <c r="P291" s="23"/>
      <c r="Q291" s="24"/>
      <c r="R291" s="150"/>
      <c r="S291" s="151"/>
      <c r="T291" s="151"/>
      <c r="U291" s="151"/>
      <c r="V291" s="151"/>
      <c r="W291" s="151"/>
      <c r="X291" s="151"/>
      <c r="Y291" s="151"/>
      <c r="Z291" s="151"/>
      <c r="AA291" s="151"/>
      <c r="AB291" s="151"/>
      <c r="AC291" s="151"/>
      <c r="AD291" s="151"/>
      <c r="AE291" s="151"/>
      <c r="AF291" s="151"/>
      <c r="AG291" s="151"/>
      <c r="AH291" s="151"/>
      <c r="AI291" s="151"/>
      <c r="AJ291" s="151"/>
      <c r="AK291" s="151"/>
      <c r="AL291" s="151"/>
      <c r="AM291" s="151"/>
      <c r="AN291" s="151"/>
      <c r="AO291" s="152"/>
    </row>
    <row r="292" spans="2:41" ht="3.65" customHeight="1">
      <c r="B292" s="20"/>
      <c r="I292" s="21"/>
      <c r="J292" s="20"/>
      <c r="M292" s="21"/>
      <c r="N292" s="17"/>
      <c r="O292" s="18"/>
      <c r="P292" s="18"/>
      <c r="Q292" s="19"/>
      <c r="R292" s="144"/>
      <c r="S292" s="145"/>
      <c r="T292" s="145"/>
      <c r="U292" s="145"/>
      <c r="V292" s="145"/>
      <c r="W292" s="145"/>
      <c r="X292" s="145"/>
      <c r="Y292" s="145"/>
      <c r="Z292" s="145"/>
      <c r="AA292" s="145"/>
      <c r="AB292" s="145"/>
      <c r="AC292" s="145"/>
      <c r="AD292" s="145"/>
      <c r="AE292" s="146"/>
      <c r="AF292" s="20"/>
      <c r="AK292" s="21"/>
      <c r="AO292" s="21"/>
    </row>
    <row r="293" spans="2:41" ht="13.4" customHeight="1">
      <c r="B293" s="20"/>
      <c r="I293" s="21"/>
      <c r="J293" s="20"/>
      <c r="M293" s="21"/>
      <c r="N293" s="20" t="s">
        <v>425</v>
      </c>
      <c r="Q293" s="21"/>
      <c r="R293" s="147"/>
      <c r="S293" s="148"/>
      <c r="T293" s="148"/>
      <c r="U293" s="148"/>
      <c r="V293" s="148"/>
      <c r="W293" s="148"/>
      <c r="X293" s="148"/>
      <c r="Y293" s="148"/>
      <c r="Z293" s="148"/>
      <c r="AA293" s="148"/>
      <c r="AB293" s="148"/>
      <c r="AC293" s="148"/>
      <c r="AD293" s="148"/>
      <c r="AE293" s="149"/>
      <c r="AF293" s="20" t="s">
        <v>424</v>
      </c>
      <c r="AK293" s="21"/>
      <c r="AM293" s="153" t="s">
        <v>262</v>
      </c>
      <c r="AN293" s="14" t="s">
        <v>282</v>
      </c>
      <c r="AO293" s="21"/>
    </row>
    <row r="294" spans="2:41" ht="3.65" customHeight="1">
      <c r="B294" s="20"/>
      <c r="I294" s="21"/>
      <c r="J294" s="20"/>
      <c r="M294" s="21"/>
      <c r="N294" s="22"/>
      <c r="O294" s="23"/>
      <c r="P294" s="23"/>
      <c r="Q294" s="24"/>
      <c r="R294" s="150"/>
      <c r="S294" s="151"/>
      <c r="T294" s="151"/>
      <c r="U294" s="151"/>
      <c r="V294" s="151"/>
      <c r="W294" s="151"/>
      <c r="X294" s="151"/>
      <c r="Y294" s="151"/>
      <c r="Z294" s="151"/>
      <c r="AA294" s="151"/>
      <c r="AB294" s="151"/>
      <c r="AC294" s="151"/>
      <c r="AD294" s="151"/>
      <c r="AE294" s="152"/>
      <c r="AF294" s="22"/>
      <c r="AG294" s="23"/>
      <c r="AH294" s="23"/>
      <c r="AI294" s="23"/>
      <c r="AJ294" s="23"/>
      <c r="AK294" s="24"/>
      <c r="AM294" s="23"/>
      <c r="AN294" s="23"/>
      <c r="AO294" s="24"/>
    </row>
    <row r="295" spans="2:41" ht="3.65" customHeight="1">
      <c r="B295" s="20"/>
      <c r="I295" s="21"/>
      <c r="J295" s="20"/>
      <c r="M295" s="21"/>
      <c r="N295" s="17"/>
      <c r="O295" s="18"/>
      <c r="P295" s="18"/>
      <c r="Q295" s="19"/>
      <c r="R295" s="144"/>
      <c r="S295" s="145"/>
      <c r="T295" s="145"/>
      <c r="U295" s="145"/>
      <c r="V295" s="145"/>
      <c r="W295" s="145"/>
      <c r="X295" s="145"/>
      <c r="Y295" s="145"/>
      <c r="Z295" s="145"/>
      <c r="AA295" s="145"/>
      <c r="AB295" s="145"/>
      <c r="AC295" s="145"/>
      <c r="AD295" s="145"/>
      <c r="AE295" s="145"/>
      <c r="AF295" s="145"/>
      <c r="AG295" s="145"/>
      <c r="AH295" s="145"/>
      <c r="AI295" s="145"/>
      <c r="AJ295" s="145"/>
      <c r="AK295" s="145"/>
      <c r="AL295" s="145"/>
      <c r="AM295" s="145"/>
      <c r="AN295" s="145"/>
      <c r="AO295" s="146"/>
    </row>
    <row r="296" spans="2:41" ht="13.4" customHeight="1">
      <c r="B296" s="20"/>
      <c r="I296" s="21"/>
      <c r="J296" s="20"/>
      <c r="M296" s="21"/>
      <c r="N296" s="20" t="s">
        <v>427</v>
      </c>
      <c r="Q296" s="21"/>
      <c r="R296" s="147"/>
      <c r="S296" s="148"/>
      <c r="T296" s="148"/>
      <c r="U296" s="148"/>
      <c r="V296" s="148"/>
      <c r="W296" s="148"/>
      <c r="X296" s="148"/>
      <c r="Y296" s="148"/>
      <c r="Z296" s="148"/>
      <c r="AA296" s="148"/>
      <c r="AB296" s="148"/>
      <c r="AC296" s="148"/>
      <c r="AD296" s="148"/>
      <c r="AE296" s="148"/>
      <c r="AF296" s="148"/>
      <c r="AG296" s="148"/>
      <c r="AH296" s="148"/>
      <c r="AI296" s="148"/>
      <c r="AJ296" s="148"/>
      <c r="AK296" s="148"/>
      <c r="AL296" s="148"/>
      <c r="AM296" s="148"/>
      <c r="AN296" s="148"/>
      <c r="AO296" s="149"/>
    </row>
    <row r="297" spans="2:41" ht="3.65" customHeight="1">
      <c r="B297" s="20"/>
      <c r="I297" s="21"/>
      <c r="J297" s="20"/>
      <c r="M297" s="21"/>
      <c r="N297" s="22"/>
      <c r="O297" s="23"/>
      <c r="P297" s="23"/>
      <c r="Q297" s="24"/>
      <c r="R297" s="150"/>
      <c r="S297" s="151"/>
      <c r="T297" s="151"/>
      <c r="U297" s="151"/>
      <c r="V297" s="151"/>
      <c r="W297" s="151"/>
      <c r="X297" s="151"/>
      <c r="Y297" s="151"/>
      <c r="Z297" s="151"/>
      <c r="AA297" s="151"/>
      <c r="AB297" s="151"/>
      <c r="AC297" s="151"/>
      <c r="AD297" s="151"/>
      <c r="AE297" s="151"/>
      <c r="AF297" s="151"/>
      <c r="AG297" s="151"/>
      <c r="AH297" s="151"/>
      <c r="AI297" s="151"/>
      <c r="AJ297" s="151"/>
      <c r="AK297" s="151"/>
      <c r="AL297" s="151"/>
      <c r="AM297" s="151"/>
      <c r="AN297" s="151"/>
      <c r="AO297" s="152"/>
    </row>
    <row r="298" spans="2:41" ht="3.65" customHeight="1">
      <c r="B298" s="20"/>
      <c r="I298" s="21"/>
      <c r="J298" s="20"/>
      <c r="M298" s="21"/>
      <c r="N298" s="20"/>
      <c r="Q298" s="21"/>
      <c r="T298" s="21"/>
      <c r="U298" s="148"/>
      <c r="V298" s="148"/>
      <c r="W298" s="148"/>
      <c r="X298" s="148"/>
      <c r="Y298" s="20"/>
      <c r="AB298" s="21"/>
      <c r="AC298" s="144"/>
      <c r="AD298" s="145"/>
      <c r="AE298" s="145"/>
      <c r="AF298" s="146"/>
      <c r="AG298" s="20"/>
      <c r="AI298" s="21"/>
      <c r="AJ298" s="144"/>
      <c r="AK298" s="145"/>
      <c r="AL298" s="145"/>
      <c r="AM298" s="145"/>
      <c r="AN298" s="145"/>
      <c r="AO298" s="146"/>
    </row>
    <row r="299" spans="2:41" ht="13.4" customHeight="1">
      <c r="B299" s="20"/>
      <c r="I299" s="21"/>
      <c r="J299" s="20"/>
      <c r="M299" s="21"/>
      <c r="N299" s="20"/>
      <c r="Q299" s="21"/>
      <c r="R299" s="14" t="s">
        <v>264</v>
      </c>
      <c r="T299" s="21"/>
      <c r="U299" s="148"/>
      <c r="V299" s="148"/>
      <c r="W299" s="148"/>
      <c r="X299" s="148"/>
      <c r="Y299" s="20" t="s">
        <v>265</v>
      </c>
      <c r="AB299" s="21"/>
      <c r="AC299" s="147"/>
      <c r="AD299" s="148"/>
      <c r="AE299" s="148"/>
      <c r="AF299" s="149"/>
      <c r="AG299" s="20" t="s">
        <v>304</v>
      </c>
      <c r="AI299" s="21"/>
      <c r="AJ299" s="147"/>
      <c r="AK299" s="148"/>
      <c r="AL299" s="148"/>
      <c r="AM299" s="148"/>
      <c r="AN299" s="148"/>
      <c r="AO299" s="149"/>
    </row>
    <row r="300" spans="2:41" ht="3.65" customHeight="1">
      <c r="B300" s="20"/>
      <c r="I300" s="21"/>
      <c r="J300" s="20"/>
      <c r="M300" s="21"/>
      <c r="N300" s="20"/>
      <c r="Q300" s="21"/>
      <c r="R300" s="23"/>
      <c r="S300" s="23"/>
      <c r="T300" s="24"/>
      <c r="U300" s="151"/>
      <c r="V300" s="148"/>
      <c r="W300" s="148"/>
      <c r="X300" s="148"/>
      <c r="Y300" s="22"/>
      <c r="Z300" s="23"/>
      <c r="AA300" s="23"/>
      <c r="AB300" s="24"/>
      <c r="AC300" s="150"/>
      <c r="AD300" s="151"/>
      <c r="AE300" s="151"/>
      <c r="AF300" s="152"/>
      <c r="AG300" s="22"/>
      <c r="AH300" s="23"/>
      <c r="AI300" s="24"/>
      <c r="AJ300" s="150"/>
      <c r="AK300" s="151"/>
      <c r="AL300" s="151"/>
      <c r="AM300" s="151"/>
      <c r="AN300" s="151"/>
      <c r="AO300" s="152"/>
    </row>
    <row r="301" spans="2:41" ht="3.65" customHeight="1">
      <c r="B301" s="20"/>
      <c r="I301" s="21"/>
      <c r="J301" s="20"/>
      <c r="M301" s="21"/>
      <c r="N301" s="20"/>
      <c r="Q301" s="21"/>
      <c r="R301" s="18"/>
      <c r="S301" s="18"/>
      <c r="T301" s="19"/>
      <c r="U301" s="145"/>
      <c r="V301" s="145"/>
      <c r="W301" s="145"/>
      <c r="X301" s="145"/>
      <c r="Y301" s="145"/>
      <c r="Z301" s="145"/>
      <c r="AA301" s="145"/>
      <c r="AB301" s="145"/>
      <c r="AC301" s="146"/>
      <c r="AD301" s="17"/>
      <c r="AE301" s="18"/>
      <c r="AF301" s="19"/>
      <c r="AG301" s="145"/>
      <c r="AH301" s="145"/>
      <c r="AI301" s="145"/>
      <c r="AJ301" s="145"/>
      <c r="AK301" s="145"/>
      <c r="AL301" s="145"/>
      <c r="AM301" s="145"/>
      <c r="AN301" s="145"/>
      <c r="AO301" s="146"/>
    </row>
    <row r="302" spans="2:41" ht="13.4" customHeight="1">
      <c r="B302" s="20"/>
      <c r="I302" s="21"/>
      <c r="J302" s="20"/>
      <c r="M302" s="21"/>
      <c r="N302" s="20" t="s">
        <v>428</v>
      </c>
      <c r="Q302" s="21"/>
      <c r="R302" s="14" t="s">
        <v>266</v>
      </c>
      <c r="T302" s="21"/>
      <c r="U302" s="148"/>
      <c r="V302" s="148"/>
      <c r="W302" s="148"/>
      <c r="X302" s="148"/>
      <c r="Y302" s="148"/>
      <c r="Z302" s="148"/>
      <c r="AA302" s="148"/>
      <c r="AB302" s="148"/>
      <c r="AC302" s="149"/>
      <c r="AD302" s="20" t="s">
        <v>5752</v>
      </c>
      <c r="AF302" s="21"/>
      <c r="AG302" s="148"/>
      <c r="AH302" s="148"/>
      <c r="AI302" s="148"/>
      <c r="AJ302" s="148"/>
      <c r="AK302" s="148"/>
      <c r="AL302" s="148"/>
      <c r="AM302" s="148"/>
      <c r="AN302" s="148"/>
      <c r="AO302" s="149"/>
    </row>
    <row r="303" spans="2:41" ht="3.65" customHeight="1">
      <c r="B303" s="20"/>
      <c r="I303" s="21"/>
      <c r="J303" s="20"/>
      <c r="M303" s="21"/>
      <c r="N303" s="20"/>
      <c r="Q303" s="21"/>
      <c r="R303" s="23"/>
      <c r="S303" s="23"/>
      <c r="T303" s="24"/>
      <c r="U303" s="151"/>
      <c r="V303" s="151"/>
      <c r="W303" s="151"/>
      <c r="X303" s="151"/>
      <c r="Y303" s="151"/>
      <c r="Z303" s="151"/>
      <c r="AA303" s="151"/>
      <c r="AB303" s="151"/>
      <c r="AC303" s="152"/>
      <c r="AD303" s="22"/>
      <c r="AE303" s="23"/>
      <c r="AF303" s="24"/>
      <c r="AG303" s="151"/>
      <c r="AH303" s="151"/>
      <c r="AI303" s="151"/>
      <c r="AJ303" s="151"/>
      <c r="AK303" s="151"/>
      <c r="AL303" s="151"/>
      <c r="AM303" s="151"/>
      <c r="AN303" s="151"/>
      <c r="AO303" s="152"/>
    </row>
    <row r="304" spans="2:41" ht="3.65" customHeight="1">
      <c r="B304" s="20"/>
      <c r="I304" s="21"/>
      <c r="J304" s="20"/>
      <c r="M304" s="21"/>
      <c r="N304" s="20"/>
      <c r="Q304" s="21"/>
      <c r="R304" s="18"/>
      <c r="S304" s="18"/>
      <c r="T304" s="19"/>
      <c r="U304" s="145"/>
      <c r="V304" s="145"/>
      <c r="W304" s="145"/>
      <c r="X304" s="145"/>
      <c r="Y304" s="145"/>
      <c r="Z304" s="145"/>
      <c r="AA304" s="145"/>
      <c r="AB304" s="145"/>
      <c r="AC304" s="146"/>
      <c r="AD304" s="17"/>
      <c r="AE304" s="18"/>
      <c r="AF304" s="19"/>
      <c r="AG304" s="145"/>
      <c r="AH304" s="145"/>
      <c r="AI304" s="145"/>
      <c r="AJ304" s="145"/>
      <c r="AK304" s="145"/>
      <c r="AL304" s="145"/>
      <c r="AM304" s="145"/>
      <c r="AN304" s="145"/>
      <c r="AO304" s="146"/>
    </row>
    <row r="305" spans="2:41" ht="13.4" customHeight="1">
      <c r="B305" s="20"/>
      <c r="I305" s="21"/>
      <c r="J305" s="20"/>
      <c r="M305" s="21"/>
      <c r="N305" s="20"/>
      <c r="Q305" s="21"/>
      <c r="R305" s="14" t="s">
        <v>267</v>
      </c>
      <c r="T305" s="21"/>
      <c r="U305" s="148"/>
      <c r="V305" s="148"/>
      <c r="W305" s="148"/>
      <c r="X305" s="148"/>
      <c r="Y305" s="148"/>
      <c r="Z305" s="148"/>
      <c r="AA305" s="148"/>
      <c r="AB305" s="148"/>
      <c r="AC305" s="149"/>
      <c r="AD305" s="20" t="s">
        <v>268</v>
      </c>
      <c r="AF305" s="21"/>
      <c r="AG305" s="148"/>
      <c r="AH305" s="148"/>
      <c r="AI305" s="148"/>
      <c r="AJ305" s="148"/>
      <c r="AK305" s="148"/>
      <c r="AL305" s="148"/>
      <c r="AM305" s="148"/>
      <c r="AN305" s="148"/>
      <c r="AO305" s="149"/>
    </row>
    <row r="306" spans="2:41" ht="3.65" customHeight="1">
      <c r="B306" s="20"/>
      <c r="I306" s="21"/>
      <c r="J306" s="22"/>
      <c r="K306" s="23"/>
      <c r="L306" s="23"/>
      <c r="M306" s="24"/>
      <c r="N306" s="22"/>
      <c r="O306" s="23"/>
      <c r="P306" s="23"/>
      <c r="Q306" s="24"/>
      <c r="R306" s="23"/>
      <c r="S306" s="23"/>
      <c r="T306" s="24"/>
      <c r="U306" s="151"/>
      <c r="V306" s="151"/>
      <c r="W306" s="151"/>
      <c r="X306" s="151"/>
      <c r="Y306" s="151"/>
      <c r="Z306" s="151"/>
      <c r="AA306" s="151"/>
      <c r="AB306" s="151"/>
      <c r="AC306" s="152"/>
      <c r="AD306" s="22"/>
      <c r="AE306" s="23"/>
      <c r="AF306" s="24"/>
      <c r="AG306" s="151"/>
      <c r="AH306" s="151"/>
      <c r="AI306" s="151"/>
      <c r="AJ306" s="151"/>
      <c r="AK306" s="151"/>
      <c r="AL306" s="151"/>
      <c r="AM306" s="151"/>
      <c r="AN306" s="151"/>
      <c r="AO306" s="152"/>
    </row>
    <row r="307" spans="2:41" ht="3.65" customHeight="1">
      <c r="B307" s="20"/>
      <c r="I307" s="21"/>
      <c r="J307" s="17"/>
      <c r="K307" s="18"/>
      <c r="L307" s="18"/>
      <c r="M307" s="19"/>
      <c r="N307" s="17"/>
      <c r="O307" s="18"/>
      <c r="P307" s="18"/>
      <c r="Q307" s="19"/>
      <c r="R307" s="144"/>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6"/>
    </row>
    <row r="308" spans="2:41" ht="13.4" customHeight="1">
      <c r="B308" s="20"/>
      <c r="I308" s="21"/>
      <c r="J308" s="20" t="s">
        <v>430</v>
      </c>
      <c r="M308" s="21"/>
      <c r="N308" s="20" t="s">
        <v>300</v>
      </c>
      <c r="Q308" s="21"/>
      <c r="R308" s="147"/>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9"/>
    </row>
    <row r="309" spans="2:41" ht="3.65" customHeight="1">
      <c r="B309" s="20"/>
      <c r="I309" s="21"/>
      <c r="J309" s="20"/>
      <c r="M309" s="21"/>
      <c r="N309" s="22"/>
      <c r="O309" s="23"/>
      <c r="P309" s="23"/>
      <c r="Q309" s="24"/>
      <c r="R309" s="150"/>
      <c r="S309" s="151"/>
      <c r="T309" s="151"/>
      <c r="U309" s="151"/>
      <c r="V309" s="151"/>
      <c r="W309" s="151"/>
      <c r="X309" s="151"/>
      <c r="Y309" s="151"/>
      <c r="Z309" s="151"/>
      <c r="AA309" s="151"/>
      <c r="AB309" s="151"/>
      <c r="AC309" s="151"/>
      <c r="AD309" s="151"/>
      <c r="AE309" s="151"/>
      <c r="AF309" s="151"/>
      <c r="AG309" s="151"/>
      <c r="AH309" s="151"/>
      <c r="AI309" s="151"/>
      <c r="AJ309" s="151"/>
      <c r="AK309" s="151"/>
      <c r="AL309" s="151"/>
      <c r="AM309" s="151"/>
      <c r="AN309" s="151"/>
      <c r="AO309" s="152"/>
    </row>
    <row r="310" spans="2:41" ht="3.65" customHeight="1">
      <c r="B310" s="20"/>
      <c r="I310" s="21"/>
      <c r="J310" s="20"/>
      <c r="M310" s="21"/>
      <c r="N310" s="17"/>
      <c r="O310" s="18"/>
      <c r="P310" s="18"/>
      <c r="Q310" s="19"/>
      <c r="R310" s="144"/>
      <c r="S310" s="145"/>
      <c r="T310" s="145"/>
      <c r="U310" s="145"/>
      <c r="V310" s="145"/>
      <c r="W310" s="145"/>
      <c r="X310" s="145"/>
      <c r="Y310" s="145"/>
      <c r="Z310" s="145"/>
      <c r="AA310" s="145"/>
      <c r="AB310" s="145"/>
      <c r="AC310" s="145"/>
      <c r="AD310" s="145"/>
      <c r="AE310" s="146"/>
      <c r="AF310" s="20"/>
      <c r="AK310" s="21"/>
      <c r="AO310" s="21"/>
    </row>
    <row r="311" spans="2:41" ht="13.4" customHeight="1">
      <c r="B311" s="20"/>
      <c r="I311" s="21"/>
      <c r="J311" s="20"/>
      <c r="M311" s="21"/>
      <c r="N311" s="20" t="s">
        <v>425</v>
      </c>
      <c r="Q311" s="21"/>
      <c r="R311" s="147"/>
      <c r="S311" s="148"/>
      <c r="T311" s="148"/>
      <c r="U311" s="148"/>
      <c r="V311" s="148"/>
      <c r="W311" s="148"/>
      <c r="X311" s="148"/>
      <c r="Y311" s="148"/>
      <c r="Z311" s="148"/>
      <c r="AA311" s="148"/>
      <c r="AB311" s="148"/>
      <c r="AC311" s="148"/>
      <c r="AD311" s="148"/>
      <c r="AE311" s="149"/>
      <c r="AF311" s="20" t="s">
        <v>424</v>
      </c>
      <c r="AK311" s="21"/>
      <c r="AM311" s="153" t="s">
        <v>262</v>
      </c>
      <c r="AN311" s="14" t="s">
        <v>282</v>
      </c>
      <c r="AO311" s="21"/>
    </row>
    <row r="312" spans="2:41" ht="3.65" customHeight="1">
      <c r="B312" s="20"/>
      <c r="I312" s="21"/>
      <c r="J312" s="20"/>
      <c r="M312" s="21"/>
      <c r="N312" s="22"/>
      <c r="O312" s="23"/>
      <c r="P312" s="23"/>
      <c r="Q312" s="24"/>
      <c r="R312" s="150"/>
      <c r="S312" s="151"/>
      <c r="T312" s="151"/>
      <c r="U312" s="151"/>
      <c r="V312" s="151"/>
      <c r="W312" s="151"/>
      <c r="X312" s="151"/>
      <c r="Y312" s="151"/>
      <c r="Z312" s="151"/>
      <c r="AA312" s="151"/>
      <c r="AB312" s="151"/>
      <c r="AC312" s="151"/>
      <c r="AD312" s="151"/>
      <c r="AE312" s="152"/>
      <c r="AF312" s="22"/>
      <c r="AG312" s="23"/>
      <c r="AH312" s="23"/>
      <c r="AI312" s="23"/>
      <c r="AJ312" s="23"/>
      <c r="AK312" s="24"/>
      <c r="AM312" s="23"/>
      <c r="AN312" s="23"/>
      <c r="AO312" s="24"/>
    </row>
    <row r="313" spans="2:41" ht="3.65" customHeight="1">
      <c r="B313" s="20"/>
      <c r="I313" s="21"/>
      <c r="J313" s="20"/>
      <c r="M313" s="21"/>
      <c r="N313" s="17"/>
      <c r="O313" s="18"/>
      <c r="P313" s="18"/>
      <c r="Q313" s="19"/>
      <c r="R313" s="144"/>
      <c r="S313" s="145"/>
      <c r="T313" s="145"/>
      <c r="U313" s="145"/>
      <c r="V313" s="145"/>
      <c r="W313" s="145"/>
      <c r="X313" s="145"/>
      <c r="Y313" s="145"/>
      <c r="Z313" s="145"/>
      <c r="AA313" s="145"/>
      <c r="AB313" s="145"/>
      <c r="AC313" s="145"/>
      <c r="AD313" s="145"/>
      <c r="AE313" s="145"/>
      <c r="AF313" s="145"/>
      <c r="AG313" s="145"/>
      <c r="AH313" s="145"/>
      <c r="AI313" s="145"/>
      <c r="AJ313" s="145"/>
      <c r="AK313" s="145"/>
      <c r="AL313" s="145"/>
      <c r="AM313" s="145"/>
      <c r="AN313" s="145"/>
      <c r="AO313" s="146"/>
    </row>
    <row r="314" spans="2:41" ht="13.4" customHeight="1">
      <c r="B314" s="20"/>
      <c r="I314" s="21"/>
      <c r="J314" s="20"/>
      <c r="M314" s="21"/>
      <c r="N314" s="20" t="s">
        <v>427</v>
      </c>
      <c r="Q314" s="21"/>
      <c r="R314" s="147"/>
      <c r="S314" s="148"/>
      <c r="T314" s="148"/>
      <c r="U314" s="148"/>
      <c r="V314" s="148"/>
      <c r="W314" s="148"/>
      <c r="X314" s="148"/>
      <c r="Y314" s="148"/>
      <c r="Z314" s="148"/>
      <c r="AA314" s="148"/>
      <c r="AB314" s="148"/>
      <c r="AC314" s="148"/>
      <c r="AD314" s="148"/>
      <c r="AE314" s="148"/>
      <c r="AF314" s="148"/>
      <c r="AG314" s="148"/>
      <c r="AH314" s="148"/>
      <c r="AI314" s="148"/>
      <c r="AJ314" s="148"/>
      <c r="AK314" s="148"/>
      <c r="AL314" s="148"/>
      <c r="AM314" s="148"/>
      <c r="AN314" s="148"/>
      <c r="AO314" s="149"/>
    </row>
    <row r="315" spans="2:41" ht="3.65" customHeight="1">
      <c r="B315" s="20"/>
      <c r="I315" s="21"/>
      <c r="J315" s="20"/>
      <c r="M315" s="21"/>
      <c r="N315" s="22"/>
      <c r="O315" s="23"/>
      <c r="P315" s="23"/>
      <c r="Q315" s="24"/>
      <c r="R315" s="150"/>
      <c r="S315" s="151"/>
      <c r="T315" s="151"/>
      <c r="U315" s="151"/>
      <c r="V315" s="151"/>
      <c r="W315" s="151"/>
      <c r="X315" s="151"/>
      <c r="Y315" s="151"/>
      <c r="Z315" s="151"/>
      <c r="AA315" s="151"/>
      <c r="AB315" s="151"/>
      <c r="AC315" s="151"/>
      <c r="AD315" s="151"/>
      <c r="AE315" s="151"/>
      <c r="AF315" s="151"/>
      <c r="AG315" s="151"/>
      <c r="AH315" s="151"/>
      <c r="AI315" s="151"/>
      <c r="AJ315" s="151"/>
      <c r="AK315" s="151"/>
      <c r="AL315" s="151"/>
      <c r="AM315" s="151"/>
      <c r="AN315" s="151"/>
      <c r="AO315" s="152"/>
    </row>
    <row r="316" spans="2:41" ht="3.65" customHeight="1">
      <c r="B316" s="20"/>
      <c r="I316" s="21"/>
      <c r="J316" s="20"/>
      <c r="M316" s="21"/>
      <c r="N316" s="20"/>
      <c r="Q316" s="21"/>
      <c r="T316" s="21"/>
      <c r="U316" s="148"/>
      <c r="V316" s="148"/>
      <c r="W316" s="148"/>
      <c r="X316" s="148"/>
      <c r="Y316" s="20"/>
      <c r="AB316" s="21"/>
      <c r="AC316" s="144"/>
      <c r="AD316" s="145"/>
      <c r="AE316" s="145"/>
      <c r="AF316" s="146"/>
      <c r="AG316" s="20"/>
      <c r="AI316" s="21"/>
      <c r="AJ316" s="144"/>
      <c r="AK316" s="145"/>
      <c r="AL316" s="145"/>
      <c r="AM316" s="145"/>
      <c r="AN316" s="145"/>
      <c r="AO316" s="146"/>
    </row>
    <row r="317" spans="2:41" ht="13.4" customHeight="1">
      <c r="B317" s="20"/>
      <c r="I317" s="21"/>
      <c r="J317" s="20"/>
      <c r="M317" s="21"/>
      <c r="N317" s="20"/>
      <c r="Q317" s="21"/>
      <c r="R317" s="14" t="s">
        <v>264</v>
      </c>
      <c r="T317" s="21"/>
      <c r="U317" s="148"/>
      <c r="V317" s="148"/>
      <c r="W317" s="148"/>
      <c r="X317" s="148"/>
      <c r="Y317" s="20" t="s">
        <v>265</v>
      </c>
      <c r="AB317" s="21"/>
      <c r="AC317" s="147"/>
      <c r="AD317" s="148"/>
      <c r="AE317" s="148"/>
      <c r="AF317" s="149"/>
      <c r="AG317" s="20" t="s">
        <v>304</v>
      </c>
      <c r="AI317" s="21"/>
      <c r="AJ317" s="147"/>
      <c r="AK317" s="148"/>
      <c r="AL317" s="148"/>
      <c r="AM317" s="148"/>
      <c r="AN317" s="148"/>
      <c r="AO317" s="149"/>
    </row>
    <row r="318" spans="2:41" ht="3.65" customHeight="1">
      <c r="B318" s="20"/>
      <c r="I318" s="21"/>
      <c r="J318" s="20"/>
      <c r="M318" s="21"/>
      <c r="N318" s="20"/>
      <c r="Q318" s="21"/>
      <c r="R318" s="23"/>
      <c r="S318" s="23"/>
      <c r="T318" s="24"/>
      <c r="U318" s="151"/>
      <c r="V318" s="148"/>
      <c r="W318" s="148"/>
      <c r="X318" s="148"/>
      <c r="Y318" s="22"/>
      <c r="Z318" s="23"/>
      <c r="AA318" s="23"/>
      <c r="AB318" s="24"/>
      <c r="AC318" s="150"/>
      <c r="AD318" s="151"/>
      <c r="AE318" s="151"/>
      <c r="AF318" s="152"/>
      <c r="AG318" s="22"/>
      <c r="AH318" s="23"/>
      <c r="AI318" s="24"/>
      <c r="AJ318" s="150"/>
      <c r="AK318" s="151"/>
      <c r="AL318" s="151"/>
      <c r="AM318" s="151"/>
      <c r="AN318" s="151"/>
      <c r="AO318" s="152"/>
    </row>
    <row r="319" spans="2:41" ht="3.65" customHeight="1">
      <c r="B319" s="20"/>
      <c r="I319" s="21"/>
      <c r="J319" s="20"/>
      <c r="M319" s="21"/>
      <c r="N319" s="20"/>
      <c r="Q319" s="21"/>
      <c r="R319" s="18"/>
      <c r="S319" s="18"/>
      <c r="T319" s="19"/>
      <c r="U319" s="145"/>
      <c r="V319" s="145"/>
      <c r="W319" s="145"/>
      <c r="X319" s="145"/>
      <c r="Y319" s="145"/>
      <c r="Z319" s="145"/>
      <c r="AA319" s="145"/>
      <c r="AB319" s="145"/>
      <c r="AC319" s="146"/>
      <c r="AD319" s="17"/>
      <c r="AE319" s="18"/>
      <c r="AF319" s="19"/>
      <c r="AG319" s="145"/>
      <c r="AH319" s="145"/>
      <c r="AI319" s="145"/>
      <c r="AJ319" s="145"/>
      <c r="AK319" s="145"/>
      <c r="AL319" s="145"/>
      <c r="AM319" s="145"/>
      <c r="AN319" s="145"/>
      <c r="AO319" s="146"/>
    </row>
    <row r="320" spans="2:41" ht="13.4" customHeight="1">
      <c r="B320" s="20"/>
      <c r="I320" s="21"/>
      <c r="J320" s="20"/>
      <c r="M320" s="21"/>
      <c r="N320" s="20" t="s">
        <v>428</v>
      </c>
      <c r="Q320" s="21"/>
      <c r="R320" s="14" t="s">
        <v>266</v>
      </c>
      <c r="T320" s="21"/>
      <c r="U320" s="148"/>
      <c r="V320" s="148"/>
      <c r="W320" s="148"/>
      <c r="X320" s="148"/>
      <c r="Y320" s="148"/>
      <c r="Z320" s="148"/>
      <c r="AA320" s="148"/>
      <c r="AB320" s="148"/>
      <c r="AC320" s="149"/>
      <c r="AD320" s="20" t="s">
        <v>5752</v>
      </c>
      <c r="AF320" s="21"/>
      <c r="AG320" s="148"/>
      <c r="AH320" s="148"/>
      <c r="AI320" s="148"/>
      <c r="AJ320" s="148"/>
      <c r="AK320" s="148"/>
      <c r="AL320" s="148"/>
      <c r="AM320" s="148"/>
      <c r="AN320" s="148"/>
      <c r="AO320" s="149"/>
    </row>
    <row r="321" spans="2:41" ht="3.65" customHeight="1">
      <c r="B321" s="20"/>
      <c r="I321" s="21"/>
      <c r="J321" s="20"/>
      <c r="M321" s="21"/>
      <c r="N321" s="20"/>
      <c r="Q321" s="21"/>
      <c r="R321" s="23"/>
      <c r="S321" s="23"/>
      <c r="T321" s="24"/>
      <c r="U321" s="151"/>
      <c r="V321" s="151"/>
      <c r="W321" s="151"/>
      <c r="X321" s="151"/>
      <c r="Y321" s="151"/>
      <c r="Z321" s="151"/>
      <c r="AA321" s="151"/>
      <c r="AB321" s="151"/>
      <c r="AC321" s="152"/>
      <c r="AD321" s="22"/>
      <c r="AE321" s="23"/>
      <c r="AF321" s="24"/>
      <c r="AG321" s="151"/>
      <c r="AH321" s="151"/>
      <c r="AI321" s="151"/>
      <c r="AJ321" s="151"/>
      <c r="AK321" s="151"/>
      <c r="AL321" s="151"/>
      <c r="AM321" s="151"/>
      <c r="AN321" s="151"/>
      <c r="AO321" s="152"/>
    </row>
    <row r="322" spans="2:41" ht="3.65" customHeight="1">
      <c r="B322" s="20"/>
      <c r="I322" s="21"/>
      <c r="J322" s="20"/>
      <c r="M322" s="21"/>
      <c r="N322" s="20"/>
      <c r="Q322" s="21"/>
      <c r="R322" s="18"/>
      <c r="S322" s="18"/>
      <c r="T322" s="19"/>
      <c r="U322" s="145"/>
      <c r="V322" s="145"/>
      <c r="W322" s="145"/>
      <c r="X322" s="145"/>
      <c r="Y322" s="145"/>
      <c r="Z322" s="145"/>
      <c r="AA322" s="145"/>
      <c r="AB322" s="145"/>
      <c r="AC322" s="146"/>
      <c r="AD322" s="17"/>
      <c r="AE322" s="18"/>
      <c r="AF322" s="19"/>
      <c r="AG322" s="145"/>
      <c r="AH322" s="145"/>
      <c r="AI322" s="145"/>
      <c r="AJ322" s="145"/>
      <c r="AK322" s="145"/>
      <c r="AL322" s="145"/>
      <c r="AM322" s="145"/>
      <c r="AN322" s="145"/>
      <c r="AO322" s="146"/>
    </row>
    <row r="323" spans="2:41" ht="13.4" customHeight="1">
      <c r="B323" s="20"/>
      <c r="I323" s="21"/>
      <c r="J323" s="20"/>
      <c r="M323" s="21"/>
      <c r="N323" s="20"/>
      <c r="Q323" s="21"/>
      <c r="R323" s="14" t="s">
        <v>267</v>
      </c>
      <c r="T323" s="21"/>
      <c r="U323" s="148"/>
      <c r="V323" s="148"/>
      <c r="W323" s="148"/>
      <c r="X323" s="148"/>
      <c r="Y323" s="148"/>
      <c r="Z323" s="148"/>
      <c r="AA323" s="148"/>
      <c r="AB323" s="148"/>
      <c r="AC323" s="149"/>
      <c r="AD323" s="20" t="s">
        <v>268</v>
      </c>
      <c r="AF323" s="21"/>
      <c r="AG323" s="148"/>
      <c r="AH323" s="148"/>
      <c r="AI323" s="148"/>
      <c r="AJ323" s="148"/>
      <c r="AK323" s="148"/>
      <c r="AL323" s="148"/>
      <c r="AM323" s="148"/>
      <c r="AN323" s="148"/>
      <c r="AO323" s="149"/>
    </row>
    <row r="324" spans="2:41" ht="3.65" customHeight="1">
      <c r="B324" s="22"/>
      <c r="C324" s="23"/>
      <c r="D324" s="23"/>
      <c r="E324" s="23"/>
      <c r="F324" s="23"/>
      <c r="G324" s="23"/>
      <c r="H324" s="23"/>
      <c r="I324" s="24"/>
      <c r="J324" s="22"/>
      <c r="K324" s="23"/>
      <c r="L324" s="23"/>
      <c r="M324" s="24"/>
      <c r="N324" s="22"/>
      <c r="O324" s="23"/>
      <c r="P324" s="23"/>
      <c r="Q324" s="24"/>
      <c r="R324" s="23"/>
      <c r="S324" s="23"/>
      <c r="T324" s="24"/>
      <c r="U324" s="151"/>
      <c r="V324" s="151"/>
      <c r="W324" s="151"/>
      <c r="X324" s="151"/>
      <c r="Y324" s="151"/>
      <c r="Z324" s="151"/>
      <c r="AA324" s="151"/>
      <c r="AB324" s="151"/>
      <c r="AC324" s="152"/>
      <c r="AD324" s="22"/>
      <c r="AE324" s="23"/>
      <c r="AF324" s="24"/>
      <c r="AG324" s="151"/>
      <c r="AH324" s="151"/>
      <c r="AI324" s="151"/>
      <c r="AJ324" s="151"/>
      <c r="AK324" s="151"/>
      <c r="AL324" s="151"/>
      <c r="AM324" s="151"/>
      <c r="AN324" s="151"/>
      <c r="AO324" s="152"/>
    </row>
    <row r="325" spans="2:41" ht="3.65" customHeight="1">
      <c r="B325" s="17"/>
      <c r="C325" s="18"/>
      <c r="D325" s="18"/>
      <c r="E325" s="18"/>
      <c r="F325" s="18"/>
      <c r="G325" s="18"/>
      <c r="H325" s="18"/>
      <c r="I325" s="19"/>
      <c r="J325" s="17"/>
      <c r="K325" s="18"/>
      <c r="L325" s="18"/>
      <c r="M325" s="18"/>
      <c r="N325" s="18"/>
      <c r="O325" s="19"/>
      <c r="P325" s="144"/>
      <c r="Q325" s="145"/>
      <c r="R325" s="145"/>
      <c r="S325" s="145"/>
      <c r="T325" s="145"/>
      <c r="U325" s="145"/>
      <c r="V325" s="145"/>
      <c r="W325" s="145"/>
      <c r="X325" s="145"/>
      <c r="Y325" s="145"/>
      <c r="Z325" s="145"/>
      <c r="AA325" s="145"/>
      <c r="AB325" s="145"/>
      <c r="AC325" s="145"/>
      <c r="AD325" s="145"/>
      <c r="AE325" s="145"/>
      <c r="AF325" s="146"/>
      <c r="AG325" s="18"/>
      <c r="AH325" s="18"/>
      <c r="AI325" s="18"/>
      <c r="AJ325" s="18"/>
      <c r="AK325" s="18"/>
      <c r="AL325" s="18"/>
      <c r="AM325" s="18"/>
      <c r="AN325" s="18"/>
      <c r="AO325" s="19"/>
    </row>
    <row r="326" spans="2:41" ht="13.4" customHeight="1">
      <c r="B326" s="20" t="s">
        <v>431</v>
      </c>
      <c r="I326" s="21"/>
      <c r="J326" s="20" t="s">
        <v>425</v>
      </c>
      <c r="O326" s="21"/>
      <c r="P326" s="147"/>
      <c r="Q326" s="148"/>
      <c r="R326" s="148"/>
      <c r="S326" s="148"/>
      <c r="T326" s="148"/>
      <c r="U326" s="148"/>
      <c r="V326" s="148"/>
      <c r="W326" s="148"/>
      <c r="X326" s="148"/>
      <c r="Y326" s="148"/>
      <c r="Z326" s="148"/>
      <c r="AA326" s="148"/>
      <c r="AB326" s="148"/>
      <c r="AC326" s="148"/>
      <c r="AD326" s="148"/>
      <c r="AE326" s="148"/>
      <c r="AF326" s="149"/>
      <c r="AH326" s="153" t="s">
        <v>262</v>
      </c>
      <c r="AI326" s="14" t="s">
        <v>435</v>
      </c>
      <c r="AO326" s="21"/>
    </row>
    <row r="327" spans="2:41" ht="3.65" customHeight="1">
      <c r="B327" s="20"/>
      <c r="I327" s="21"/>
      <c r="J327" s="22"/>
      <c r="K327" s="23"/>
      <c r="L327" s="23"/>
      <c r="M327" s="23"/>
      <c r="N327" s="23"/>
      <c r="O327" s="24"/>
      <c r="P327" s="150"/>
      <c r="Q327" s="151"/>
      <c r="R327" s="151"/>
      <c r="S327" s="151"/>
      <c r="T327" s="151"/>
      <c r="U327" s="151"/>
      <c r="V327" s="151"/>
      <c r="W327" s="151"/>
      <c r="X327" s="151"/>
      <c r="Y327" s="151"/>
      <c r="Z327" s="151"/>
      <c r="AA327" s="151"/>
      <c r="AB327" s="151"/>
      <c r="AC327" s="151"/>
      <c r="AD327" s="151"/>
      <c r="AE327" s="151"/>
      <c r="AF327" s="152"/>
      <c r="AG327" s="23"/>
      <c r="AH327" s="23"/>
      <c r="AI327" s="23"/>
      <c r="AJ327" s="23"/>
      <c r="AK327" s="23"/>
      <c r="AL327" s="23"/>
      <c r="AM327" s="23"/>
      <c r="AN327" s="23"/>
      <c r="AO327" s="24"/>
    </row>
    <row r="328" spans="2:41" ht="3.65" customHeight="1">
      <c r="B328" s="20"/>
      <c r="I328" s="21"/>
      <c r="J328" s="17"/>
      <c r="K328" s="18"/>
      <c r="L328" s="18"/>
      <c r="M328" s="18"/>
      <c r="N328" s="18"/>
      <c r="O328" s="19"/>
      <c r="P328" s="145"/>
      <c r="Q328" s="145"/>
      <c r="R328" s="145"/>
      <c r="S328" s="145"/>
      <c r="T328" s="145"/>
      <c r="U328" s="145"/>
      <c r="V328" s="145"/>
      <c r="W328" s="145"/>
      <c r="X328" s="145"/>
      <c r="Y328" s="145"/>
      <c r="Z328" s="17"/>
      <c r="AA328" s="18"/>
      <c r="AB328" s="18"/>
      <c r="AC328" s="18"/>
      <c r="AD328" s="18"/>
      <c r="AE328" s="19"/>
      <c r="AF328" s="145"/>
      <c r="AG328" s="145"/>
      <c r="AH328" s="145"/>
      <c r="AI328" s="145"/>
      <c r="AJ328" s="145"/>
      <c r="AK328" s="145"/>
      <c r="AL328" s="145"/>
      <c r="AM328" s="145"/>
      <c r="AN328" s="145"/>
      <c r="AO328" s="146"/>
    </row>
    <row r="329" spans="2:41" ht="13.4" customHeight="1">
      <c r="B329" s="20"/>
      <c r="C329" s="153" t="s">
        <v>262</v>
      </c>
      <c r="D329" s="14" t="s">
        <v>283</v>
      </c>
      <c r="I329" s="21"/>
      <c r="J329" s="20" t="s">
        <v>433</v>
      </c>
      <c r="O329" s="21"/>
      <c r="P329" s="148"/>
      <c r="Q329" s="148"/>
      <c r="R329" s="148"/>
      <c r="S329" s="148"/>
      <c r="T329" s="148"/>
      <c r="U329" s="148"/>
      <c r="V329" s="148"/>
      <c r="W329" s="148"/>
      <c r="X329" s="148"/>
      <c r="Y329" s="148"/>
      <c r="Z329" s="20" t="s">
        <v>434</v>
      </c>
      <c r="AE329" s="21"/>
      <c r="AF329" s="148"/>
      <c r="AG329" s="148"/>
      <c r="AH329" s="148"/>
      <c r="AI329" s="148"/>
      <c r="AJ329" s="148"/>
      <c r="AK329" s="148"/>
      <c r="AL329" s="148"/>
      <c r="AM329" s="148"/>
      <c r="AN329" s="148"/>
      <c r="AO329" s="149"/>
    </row>
    <row r="330" spans="2:41" ht="3.65" customHeight="1">
      <c r="B330" s="20"/>
      <c r="I330" s="21"/>
      <c r="J330" s="22"/>
      <c r="K330" s="23"/>
      <c r="L330" s="23"/>
      <c r="M330" s="23"/>
      <c r="N330" s="23"/>
      <c r="O330" s="24"/>
      <c r="P330" s="151"/>
      <c r="Q330" s="151"/>
      <c r="R330" s="151"/>
      <c r="S330" s="151"/>
      <c r="T330" s="151"/>
      <c r="U330" s="151"/>
      <c r="V330" s="151"/>
      <c r="W330" s="151"/>
      <c r="X330" s="151"/>
      <c r="Y330" s="151"/>
      <c r="Z330" s="22"/>
      <c r="AA330" s="23"/>
      <c r="AB330" s="23"/>
      <c r="AC330" s="23"/>
      <c r="AD330" s="23"/>
      <c r="AE330" s="24"/>
      <c r="AF330" s="151"/>
      <c r="AG330" s="151"/>
      <c r="AH330" s="151"/>
      <c r="AI330" s="151"/>
      <c r="AJ330" s="151"/>
      <c r="AK330" s="151"/>
      <c r="AL330" s="151"/>
      <c r="AM330" s="151"/>
      <c r="AN330" s="151"/>
      <c r="AO330" s="152"/>
    </row>
    <row r="331" spans="2:41" ht="3.65" customHeight="1">
      <c r="B331" s="20"/>
      <c r="I331" s="21"/>
      <c r="J331" s="17"/>
      <c r="K331" s="18"/>
      <c r="L331" s="18"/>
      <c r="M331" s="18"/>
      <c r="N331" s="18"/>
      <c r="O331" s="19"/>
      <c r="P331" s="145"/>
      <c r="Q331" s="145"/>
      <c r="R331" s="145"/>
      <c r="S331" s="145"/>
      <c r="T331" s="145"/>
      <c r="U331" s="145"/>
      <c r="V331" s="145"/>
      <c r="W331" s="145"/>
      <c r="X331" s="145"/>
      <c r="Y331" s="145"/>
      <c r="Z331" s="17"/>
      <c r="AA331" s="18"/>
      <c r="AB331" s="18"/>
      <c r="AC331" s="18"/>
      <c r="AD331" s="18"/>
      <c r="AE331" s="19"/>
      <c r="AF331" s="145"/>
      <c r="AG331" s="145"/>
      <c r="AH331" s="145"/>
      <c r="AI331" s="145"/>
      <c r="AJ331" s="145"/>
      <c r="AK331" s="145"/>
      <c r="AL331" s="145"/>
      <c r="AM331" s="145"/>
      <c r="AN331" s="145"/>
      <c r="AO331" s="146"/>
    </row>
    <row r="332" spans="2:41" ht="13.4" customHeight="1">
      <c r="B332" s="20"/>
      <c r="C332" s="153" t="s">
        <v>262</v>
      </c>
      <c r="D332" s="14" t="s">
        <v>432</v>
      </c>
      <c r="I332" s="21"/>
      <c r="J332" s="20" t="s">
        <v>437</v>
      </c>
      <c r="O332" s="21"/>
      <c r="P332" s="148"/>
      <c r="Q332" s="148"/>
      <c r="R332" s="148"/>
      <c r="S332" s="148"/>
      <c r="T332" s="148"/>
      <c r="U332" s="148"/>
      <c r="V332" s="148"/>
      <c r="W332" s="148"/>
      <c r="X332" s="148"/>
      <c r="Y332" s="148"/>
      <c r="Z332" s="20" t="s">
        <v>438</v>
      </c>
      <c r="AE332" s="21"/>
      <c r="AF332" s="148"/>
      <c r="AG332" s="148"/>
      <c r="AH332" s="148"/>
      <c r="AI332" s="148"/>
      <c r="AJ332" s="148"/>
      <c r="AK332" s="148"/>
      <c r="AL332" s="148"/>
      <c r="AM332" s="148"/>
      <c r="AN332" s="148"/>
      <c r="AO332" s="149"/>
    </row>
    <row r="333" spans="2:41" ht="3.65" customHeight="1">
      <c r="B333" s="20"/>
      <c r="I333" s="21"/>
      <c r="J333" s="22"/>
      <c r="K333" s="23"/>
      <c r="L333" s="23"/>
      <c r="M333" s="23"/>
      <c r="N333" s="23"/>
      <c r="O333" s="24"/>
      <c r="P333" s="151"/>
      <c r="Q333" s="151"/>
      <c r="R333" s="151"/>
      <c r="S333" s="151"/>
      <c r="T333" s="151"/>
      <c r="U333" s="151"/>
      <c r="V333" s="151"/>
      <c r="W333" s="151"/>
      <c r="X333" s="151"/>
      <c r="Y333" s="151"/>
      <c r="Z333" s="22"/>
      <c r="AA333" s="23"/>
      <c r="AB333" s="23"/>
      <c r="AC333" s="23"/>
      <c r="AD333" s="23"/>
      <c r="AE333" s="24"/>
      <c r="AF333" s="151"/>
      <c r="AG333" s="151"/>
      <c r="AH333" s="151"/>
      <c r="AI333" s="151"/>
      <c r="AJ333" s="151"/>
      <c r="AK333" s="151"/>
      <c r="AL333" s="151"/>
      <c r="AM333" s="151"/>
      <c r="AN333" s="151"/>
      <c r="AO333" s="152"/>
    </row>
    <row r="334" spans="2:41" ht="3.65" customHeight="1">
      <c r="B334" s="20"/>
      <c r="I334" s="21"/>
      <c r="J334" s="17"/>
      <c r="K334" s="18"/>
      <c r="L334" s="18"/>
      <c r="M334" s="18"/>
      <c r="N334" s="18"/>
      <c r="O334" s="19"/>
      <c r="P334" s="145"/>
      <c r="Q334" s="145"/>
      <c r="R334" s="145"/>
      <c r="S334" s="145"/>
      <c r="T334" s="145"/>
      <c r="U334" s="145"/>
      <c r="V334" s="145"/>
      <c r="W334" s="145"/>
      <c r="X334" s="145"/>
      <c r="Y334" s="145"/>
      <c r="Z334" s="17"/>
      <c r="AA334" s="18"/>
      <c r="AB334" s="18"/>
      <c r="AC334" s="18"/>
      <c r="AD334" s="18"/>
      <c r="AE334" s="19"/>
      <c r="AF334" s="145"/>
      <c r="AG334" s="145"/>
      <c r="AH334" s="145"/>
      <c r="AI334" s="145"/>
      <c r="AJ334" s="145"/>
      <c r="AK334" s="145"/>
      <c r="AL334" s="145"/>
      <c r="AM334" s="145"/>
      <c r="AN334" s="145"/>
      <c r="AO334" s="146"/>
    </row>
    <row r="335" spans="2:41" ht="13.4" customHeight="1">
      <c r="B335" s="20"/>
      <c r="I335" s="21"/>
      <c r="J335" s="20" t="s">
        <v>436</v>
      </c>
      <c r="O335" s="21"/>
      <c r="P335" s="148"/>
      <c r="Q335" s="148"/>
      <c r="R335" s="148"/>
      <c r="S335" s="148"/>
      <c r="T335" s="148"/>
      <c r="U335" s="148"/>
      <c r="V335" s="148"/>
      <c r="W335" s="148"/>
      <c r="X335" s="148"/>
      <c r="Y335" s="148"/>
      <c r="Z335" s="20" t="s">
        <v>284</v>
      </c>
      <c r="AE335" s="21"/>
      <c r="AF335" s="148"/>
      <c r="AG335" s="148"/>
      <c r="AH335" s="148"/>
      <c r="AI335" s="148"/>
      <c r="AJ335" s="148"/>
      <c r="AK335" s="148"/>
      <c r="AL335" s="148"/>
      <c r="AM335" s="148"/>
      <c r="AN335" s="148"/>
      <c r="AO335" s="149"/>
    </row>
    <row r="336" spans="2:41" ht="3.65" customHeight="1">
      <c r="B336" s="20"/>
      <c r="I336" s="21"/>
      <c r="J336" s="22"/>
      <c r="K336" s="23"/>
      <c r="L336" s="23"/>
      <c r="M336" s="23"/>
      <c r="N336" s="23"/>
      <c r="O336" s="24"/>
      <c r="P336" s="151"/>
      <c r="Q336" s="151"/>
      <c r="R336" s="151"/>
      <c r="S336" s="151"/>
      <c r="T336" s="151"/>
      <c r="U336" s="151"/>
      <c r="V336" s="151"/>
      <c r="W336" s="151"/>
      <c r="X336" s="151"/>
      <c r="Y336" s="151"/>
      <c r="Z336" s="22"/>
      <c r="AA336" s="23"/>
      <c r="AB336" s="23"/>
      <c r="AC336" s="23"/>
      <c r="AD336" s="23"/>
      <c r="AE336" s="24"/>
      <c r="AF336" s="151"/>
      <c r="AG336" s="151"/>
      <c r="AH336" s="151"/>
      <c r="AI336" s="151"/>
      <c r="AJ336" s="151"/>
      <c r="AK336" s="151"/>
      <c r="AL336" s="151"/>
      <c r="AM336" s="151"/>
      <c r="AN336" s="151"/>
      <c r="AO336" s="152"/>
    </row>
    <row r="337" spans="2:41" ht="3.65" customHeight="1">
      <c r="B337" s="20"/>
      <c r="I337" s="21"/>
      <c r="J337" s="17"/>
      <c r="K337" s="18"/>
      <c r="L337" s="18"/>
      <c r="M337" s="18"/>
      <c r="N337" s="18"/>
      <c r="O337" s="19"/>
      <c r="P337" s="145"/>
      <c r="Q337" s="145"/>
      <c r="R337" s="145"/>
      <c r="S337" s="145"/>
      <c r="T337" s="145"/>
      <c r="U337" s="145"/>
      <c r="V337" s="145"/>
      <c r="W337" s="145"/>
      <c r="X337" s="145"/>
      <c r="Y337" s="145"/>
      <c r="Z337" s="17"/>
      <c r="AA337" s="18"/>
      <c r="AB337" s="18"/>
      <c r="AC337" s="18"/>
      <c r="AD337" s="18"/>
      <c r="AE337" s="19"/>
      <c r="AF337" s="145"/>
      <c r="AG337" s="145"/>
      <c r="AH337" s="145"/>
      <c r="AI337" s="145"/>
      <c r="AJ337" s="145"/>
      <c r="AK337" s="145"/>
      <c r="AL337" s="145"/>
      <c r="AM337" s="145"/>
      <c r="AN337" s="145"/>
      <c r="AO337" s="146"/>
    </row>
    <row r="338" spans="2:41" ht="13.4" customHeight="1">
      <c r="B338" s="20"/>
      <c r="I338" s="21"/>
      <c r="J338" s="20" t="s">
        <v>285</v>
      </c>
      <c r="O338" s="21"/>
      <c r="P338" s="148"/>
      <c r="Q338" s="148"/>
      <c r="R338" s="148"/>
      <c r="S338" s="148"/>
      <c r="T338" s="148"/>
      <c r="U338" s="148"/>
      <c r="V338" s="148"/>
      <c r="W338" s="148"/>
      <c r="X338" s="148"/>
      <c r="Y338" s="148"/>
      <c r="Z338" s="20" t="s">
        <v>439</v>
      </c>
      <c r="AE338" s="21"/>
      <c r="AF338" s="148"/>
      <c r="AG338" s="148"/>
      <c r="AH338" s="148"/>
      <c r="AI338" s="148"/>
      <c r="AJ338" s="148"/>
      <c r="AK338" s="148"/>
      <c r="AL338" s="148"/>
      <c r="AM338" s="148"/>
      <c r="AN338" s="148"/>
      <c r="AO338" s="149"/>
    </row>
    <row r="339" spans="2:41" ht="3.65" customHeight="1">
      <c r="B339" s="20"/>
      <c r="I339" s="21"/>
      <c r="J339" s="22"/>
      <c r="K339" s="23"/>
      <c r="L339" s="23"/>
      <c r="M339" s="23"/>
      <c r="N339" s="23"/>
      <c r="O339" s="24"/>
      <c r="P339" s="151"/>
      <c r="Q339" s="151"/>
      <c r="R339" s="151"/>
      <c r="S339" s="151"/>
      <c r="T339" s="151"/>
      <c r="U339" s="151"/>
      <c r="V339" s="151"/>
      <c r="W339" s="151"/>
      <c r="X339" s="151"/>
      <c r="Y339" s="151"/>
      <c r="Z339" s="22"/>
      <c r="AA339" s="23"/>
      <c r="AB339" s="23"/>
      <c r="AC339" s="23"/>
      <c r="AD339" s="23"/>
      <c r="AE339" s="24"/>
      <c r="AF339" s="151"/>
      <c r="AG339" s="151"/>
      <c r="AH339" s="151"/>
      <c r="AI339" s="151"/>
      <c r="AJ339" s="151"/>
      <c r="AK339" s="151"/>
      <c r="AL339" s="151"/>
      <c r="AM339" s="151"/>
      <c r="AN339" s="151"/>
      <c r="AO339" s="152"/>
    </row>
    <row r="340" spans="2:41" ht="3.65" customHeight="1">
      <c r="B340" s="20"/>
      <c r="I340" s="21"/>
      <c r="J340" s="17"/>
      <c r="K340" s="18"/>
      <c r="L340" s="18"/>
      <c r="M340" s="18"/>
      <c r="N340" s="18"/>
      <c r="O340" s="19"/>
      <c r="P340" s="145"/>
      <c r="Q340" s="145"/>
      <c r="R340" s="145"/>
      <c r="S340" s="145"/>
      <c r="T340" s="145"/>
      <c r="U340" s="145"/>
      <c r="V340" s="145"/>
      <c r="W340" s="145"/>
      <c r="X340" s="145"/>
      <c r="Y340" s="145"/>
      <c r="Z340" s="17"/>
      <c r="AA340" s="18"/>
      <c r="AB340" s="18"/>
      <c r="AC340" s="18"/>
      <c r="AD340" s="18"/>
      <c r="AE340" s="19"/>
      <c r="AF340" s="145"/>
      <c r="AG340" s="145"/>
      <c r="AH340" s="145"/>
      <c r="AI340" s="145"/>
      <c r="AJ340" s="145"/>
      <c r="AK340" s="145"/>
      <c r="AL340" s="145"/>
      <c r="AM340" s="145"/>
      <c r="AN340" s="145"/>
      <c r="AO340" s="146"/>
    </row>
    <row r="341" spans="2:41" ht="13.4" customHeight="1">
      <c r="B341" s="20"/>
      <c r="I341" s="21"/>
      <c r="J341" s="20" t="s">
        <v>440</v>
      </c>
      <c r="O341" s="21"/>
      <c r="P341" s="148"/>
      <c r="Q341" s="148"/>
      <c r="R341" s="148"/>
      <c r="S341" s="148"/>
      <c r="T341" s="148"/>
      <c r="U341" s="148"/>
      <c r="V341" s="148"/>
      <c r="W341" s="148"/>
      <c r="X341" s="148"/>
      <c r="Y341" s="148"/>
      <c r="Z341" s="20" t="s">
        <v>441</v>
      </c>
      <c r="AE341" s="21"/>
      <c r="AF341" s="148"/>
      <c r="AG341" s="148"/>
      <c r="AH341" s="148"/>
      <c r="AI341" s="148"/>
      <c r="AJ341" s="148"/>
      <c r="AK341" s="148"/>
      <c r="AL341" s="148"/>
      <c r="AM341" s="148"/>
      <c r="AN341" s="148"/>
      <c r="AO341" s="149"/>
    </row>
    <row r="342" spans="2:41" ht="3.65" customHeight="1">
      <c r="B342" s="20"/>
      <c r="I342" s="21"/>
      <c r="J342" s="22"/>
      <c r="K342" s="23"/>
      <c r="L342" s="23"/>
      <c r="M342" s="23"/>
      <c r="N342" s="23"/>
      <c r="O342" s="24"/>
      <c r="P342" s="151"/>
      <c r="Q342" s="151"/>
      <c r="R342" s="151"/>
      <c r="S342" s="151"/>
      <c r="T342" s="151"/>
      <c r="U342" s="151"/>
      <c r="V342" s="151"/>
      <c r="W342" s="151"/>
      <c r="X342" s="151"/>
      <c r="Y342" s="151"/>
      <c r="Z342" s="22"/>
      <c r="AA342" s="23"/>
      <c r="AB342" s="23"/>
      <c r="AC342" s="23"/>
      <c r="AD342" s="23"/>
      <c r="AE342" s="24"/>
      <c r="AF342" s="151"/>
      <c r="AG342" s="151"/>
      <c r="AH342" s="151"/>
      <c r="AI342" s="151"/>
      <c r="AJ342" s="151"/>
      <c r="AK342" s="151"/>
      <c r="AL342" s="151"/>
      <c r="AM342" s="151"/>
      <c r="AN342" s="151"/>
      <c r="AO342" s="152"/>
    </row>
    <row r="343" spans="2:41" ht="3.65" customHeight="1">
      <c r="B343" s="20"/>
      <c r="I343" s="21"/>
      <c r="J343" s="17"/>
      <c r="K343" s="18"/>
      <c r="L343" s="18"/>
      <c r="M343" s="18"/>
      <c r="N343" s="18"/>
      <c r="O343" s="19"/>
      <c r="P343" s="145"/>
      <c r="Q343" s="145"/>
      <c r="R343" s="145"/>
      <c r="S343" s="145"/>
      <c r="T343" s="145"/>
      <c r="U343" s="145"/>
      <c r="V343" s="145"/>
      <c r="W343" s="145"/>
      <c r="X343" s="145"/>
      <c r="Y343" s="145"/>
      <c r="Z343" s="17"/>
      <c r="AA343" s="18"/>
      <c r="AB343" s="18"/>
      <c r="AC343" s="18"/>
      <c r="AD343" s="18"/>
      <c r="AE343" s="19"/>
      <c r="AF343" s="145"/>
      <c r="AG343" s="145"/>
      <c r="AH343" s="145"/>
      <c r="AI343" s="145"/>
      <c r="AJ343" s="145"/>
      <c r="AK343" s="145"/>
      <c r="AL343" s="145"/>
      <c r="AM343" s="145"/>
      <c r="AN343" s="145"/>
      <c r="AO343" s="146"/>
    </row>
    <row r="344" spans="2:41" ht="13.4" customHeight="1">
      <c r="B344" s="20"/>
      <c r="I344" s="21"/>
      <c r="J344" s="20" t="s">
        <v>442</v>
      </c>
      <c r="O344" s="21"/>
      <c r="P344" s="148"/>
      <c r="Q344" s="148"/>
      <c r="R344" s="148"/>
      <c r="S344" s="148"/>
      <c r="T344" s="148"/>
      <c r="U344" s="148"/>
      <c r="V344" s="148"/>
      <c r="W344" s="148"/>
      <c r="X344" s="148"/>
      <c r="Y344" s="148"/>
      <c r="Z344" s="20" t="s">
        <v>443</v>
      </c>
      <c r="AE344" s="21"/>
      <c r="AF344" s="148"/>
      <c r="AG344" s="148"/>
      <c r="AH344" s="148"/>
      <c r="AI344" s="148"/>
      <c r="AJ344" s="148"/>
      <c r="AK344" s="148"/>
      <c r="AL344" s="148"/>
      <c r="AM344" s="148"/>
      <c r="AN344" s="148"/>
      <c r="AO344" s="149"/>
    </row>
    <row r="345" spans="2:41" ht="3.65" customHeight="1">
      <c r="B345" s="20"/>
      <c r="I345" s="21"/>
      <c r="J345" s="22"/>
      <c r="K345" s="23"/>
      <c r="L345" s="23"/>
      <c r="M345" s="23"/>
      <c r="N345" s="23"/>
      <c r="O345" s="24"/>
      <c r="P345" s="151"/>
      <c r="Q345" s="151"/>
      <c r="R345" s="151"/>
      <c r="S345" s="151"/>
      <c r="T345" s="151"/>
      <c r="U345" s="151"/>
      <c r="V345" s="151"/>
      <c r="W345" s="151"/>
      <c r="X345" s="151"/>
      <c r="Y345" s="151"/>
      <c r="Z345" s="22"/>
      <c r="AA345" s="23"/>
      <c r="AB345" s="23"/>
      <c r="AC345" s="23"/>
      <c r="AD345" s="23"/>
      <c r="AE345" s="24"/>
      <c r="AF345" s="151"/>
      <c r="AG345" s="151"/>
      <c r="AH345" s="151"/>
      <c r="AI345" s="151"/>
      <c r="AJ345" s="151"/>
      <c r="AK345" s="151"/>
      <c r="AL345" s="151"/>
      <c r="AM345" s="151"/>
      <c r="AN345" s="151"/>
      <c r="AO345" s="152"/>
    </row>
    <row r="346" spans="2:41" ht="3.65" customHeight="1">
      <c r="B346" s="20"/>
      <c r="I346" s="21"/>
      <c r="J346" s="17"/>
      <c r="K346" s="18"/>
      <c r="L346" s="18"/>
      <c r="M346" s="18"/>
      <c r="N346" s="18"/>
      <c r="O346" s="19"/>
      <c r="P346" s="145"/>
      <c r="Q346" s="145"/>
      <c r="R346" s="145"/>
      <c r="S346" s="145"/>
      <c r="T346" s="145"/>
      <c r="U346" s="145"/>
      <c r="V346" s="145"/>
      <c r="W346" s="145"/>
      <c r="X346" s="145"/>
      <c r="Y346" s="145"/>
      <c r="Z346" s="17"/>
      <c r="AA346" s="18"/>
      <c r="AB346" s="18"/>
      <c r="AC346" s="18"/>
      <c r="AD346" s="18"/>
      <c r="AE346" s="19"/>
      <c r="AF346" s="145"/>
      <c r="AG346" s="145"/>
      <c r="AH346" s="145"/>
      <c r="AI346" s="145"/>
      <c r="AJ346" s="145"/>
      <c r="AK346" s="145"/>
      <c r="AL346" s="145"/>
      <c r="AM346" s="145"/>
      <c r="AN346" s="145"/>
      <c r="AO346" s="146"/>
    </row>
    <row r="347" spans="2:41" ht="13.4" customHeight="1">
      <c r="B347" s="20"/>
      <c r="I347" s="21"/>
      <c r="J347" s="20" t="s">
        <v>566</v>
      </c>
      <c r="O347" s="21"/>
      <c r="P347" s="148"/>
      <c r="Q347" s="148"/>
      <c r="R347" s="148"/>
      <c r="S347" s="148"/>
      <c r="T347" s="148"/>
      <c r="U347" s="148"/>
      <c r="V347" s="148"/>
      <c r="W347" s="148"/>
      <c r="X347" s="148"/>
      <c r="Y347" s="148"/>
      <c r="Z347" s="20" t="s">
        <v>445</v>
      </c>
      <c r="AE347" s="21"/>
      <c r="AF347" s="148"/>
      <c r="AG347" s="148"/>
      <c r="AH347" s="148"/>
      <c r="AI347" s="148"/>
      <c r="AJ347" s="148"/>
      <c r="AK347" s="148"/>
      <c r="AL347" s="148"/>
      <c r="AM347" s="148"/>
      <c r="AN347" s="148"/>
      <c r="AO347" s="149"/>
    </row>
    <row r="348" spans="2:41" ht="3.65" customHeight="1">
      <c r="B348" s="20"/>
      <c r="I348" s="21"/>
      <c r="J348" s="22"/>
      <c r="K348" s="23"/>
      <c r="L348" s="23"/>
      <c r="M348" s="23"/>
      <c r="N348" s="23"/>
      <c r="O348" s="24"/>
      <c r="P348" s="151"/>
      <c r="Q348" s="151"/>
      <c r="R348" s="151"/>
      <c r="S348" s="151"/>
      <c r="T348" s="151"/>
      <c r="U348" s="151"/>
      <c r="V348" s="151"/>
      <c r="W348" s="151"/>
      <c r="X348" s="151"/>
      <c r="Y348" s="151"/>
      <c r="Z348" s="22"/>
      <c r="AA348" s="23"/>
      <c r="AB348" s="23"/>
      <c r="AC348" s="23"/>
      <c r="AD348" s="23"/>
      <c r="AE348" s="24"/>
      <c r="AF348" s="151"/>
      <c r="AG348" s="151"/>
      <c r="AH348" s="151"/>
      <c r="AI348" s="151"/>
      <c r="AJ348" s="151"/>
      <c r="AK348" s="151"/>
      <c r="AL348" s="151"/>
      <c r="AM348" s="151"/>
      <c r="AN348" s="151"/>
      <c r="AO348" s="152"/>
    </row>
    <row r="349" spans="2:41" ht="3.65" customHeight="1">
      <c r="B349" s="20"/>
      <c r="I349" s="21"/>
      <c r="J349" s="17"/>
      <c r="K349" s="18"/>
      <c r="L349" s="18"/>
      <c r="M349" s="18"/>
      <c r="N349" s="18"/>
      <c r="O349" s="19"/>
      <c r="P349" s="144"/>
      <c r="Q349" s="145"/>
      <c r="R349" s="145"/>
      <c r="S349" s="145"/>
      <c r="T349" s="145"/>
      <c r="U349" s="145"/>
      <c r="V349" s="145"/>
      <c r="W349" s="145"/>
      <c r="X349" s="145"/>
      <c r="Y349" s="145"/>
      <c r="Z349" s="17"/>
      <c r="AA349" s="18"/>
      <c r="AB349" s="18"/>
      <c r="AC349" s="18"/>
      <c r="AD349" s="18"/>
      <c r="AE349" s="19"/>
      <c r="AF349" s="145"/>
      <c r="AG349" s="145"/>
      <c r="AH349" s="145"/>
      <c r="AI349" s="145"/>
      <c r="AJ349" s="145"/>
      <c r="AK349" s="145"/>
      <c r="AL349" s="145"/>
      <c r="AM349" s="145"/>
      <c r="AN349" s="145"/>
      <c r="AO349" s="146"/>
    </row>
    <row r="350" spans="2:41" ht="13.4" customHeight="1">
      <c r="B350" s="20"/>
      <c r="I350" s="21"/>
      <c r="J350" s="20" t="s">
        <v>444</v>
      </c>
      <c r="O350" s="21"/>
      <c r="P350" s="147"/>
      <c r="Q350" s="148"/>
      <c r="R350" s="148"/>
      <c r="S350" s="148"/>
      <c r="T350" s="148"/>
      <c r="U350" s="148"/>
      <c r="V350" s="148"/>
      <c r="W350" s="148"/>
      <c r="X350" s="148"/>
      <c r="Y350" s="148"/>
      <c r="Z350" s="20" t="s">
        <v>446</v>
      </c>
      <c r="AE350" s="21"/>
      <c r="AF350" s="148"/>
      <c r="AG350" s="148"/>
      <c r="AH350" s="148"/>
      <c r="AI350" s="148"/>
      <c r="AJ350" s="148"/>
      <c r="AK350" s="148"/>
      <c r="AL350" s="148"/>
      <c r="AM350" s="148"/>
      <c r="AN350" s="148"/>
      <c r="AO350" s="149"/>
    </row>
    <row r="351" spans="2:41" ht="3.65" customHeight="1">
      <c r="B351" s="20"/>
      <c r="I351" s="21"/>
      <c r="J351" s="22"/>
      <c r="K351" s="23"/>
      <c r="L351" s="23"/>
      <c r="M351" s="23"/>
      <c r="N351" s="23"/>
      <c r="O351" s="24"/>
      <c r="P351" s="150"/>
      <c r="Q351" s="151"/>
      <c r="R351" s="151"/>
      <c r="S351" s="151"/>
      <c r="T351" s="151"/>
      <c r="U351" s="151"/>
      <c r="V351" s="151"/>
      <c r="W351" s="151"/>
      <c r="X351" s="151"/>
      <c r="Y351" s="151"/>
      <c r="Z351" s="22"/>
      <c r="AA351" s="23"/>
      <c r="AB351" s="23"/>
      <c r="AC351" s="23"/>
      <c r="AD351" s="23"/>
      <c r="AE351" s="24"/>
      <c r="AF351" s="151"/>
      <c r="AG351" s="151"/>
      <c r="AH351" s="151"/>
      <c r="AI351" s="151"/>
      <c r="AJ351" s="151"/>
      <c r="AK351" s="151"/>
      <c r="AL351" s="151"/>
      <c r="AM351" s="151"/>
      <c r="AN351" s="151"/>
      <c r="AO351" s="152"/>
    </row>
    <row r="352" spans="2:41" ht="3.65" customHeight="1">
      <c r="B352" s="20"/>
      <c r="I352" s="21"/>
      <c r="J352" s="17"/>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9"/>
    </row>
    <row r="353" spans="2:41" ht="13.4" customHeight="1">
      <c r="B353" s="20"/>
      <c r="I353" s="21"/>
      <c r="J353" s="20" t="s">
        <v>447</v>
      </c>
      <c r="M353" s="153" t="s">
        <v>262</v>
      </c>
      <c r="N353" s="14" t="s">
        <v>286</v>
      </c>
      <c r="AO353" s="21"/>
    </row>
    <row r="354" spans="2:41" ht="3.65" customHeight="1">
      <c r="B354" s="20"/>
      <c r="I354" s="21"/>
      <c r="J354" s="20"/>
      <c r="AO354" s="21"/>
    </row>
    <row r="355" spans="2:41" ht="3.65" customHeight="1">
      <c r="B355" s="20"/>
      <c r="I355" s="21"/>
      <c r="J355" s="20"/>
      <c r="AO355" s="21"/>
    </row>
    <row r="356" spans="2:41" ht="13.4" customHeight="1">
      <c r="B356" s="20"/>
      <c r="I356" s="21"/>
      <c r="J356" s="20"/>
      <c r="M356" s="153" t="s">
        <v>262</v>
      </c>
      <c r="N356" s="14" t="s">
        <v>299</v>
      </c>
      <c r="S356" s="153" t="s">
        <v>262</v>
      </c>
      <c r="T356" s="14" t="s">
        <v>448</v>
      </c>
      <c r="X356" s="153" t="s">
        <v>262</v>
      </c>
      <c r="Y356" s="14" t="s">
        <v>449</v>
      </c>
      <c r="AE356" s="153" t="s">
        <v>262</v>
      </c>
      <c r="AF356" s="14" t="s">
        <v>450</v>
      </c>
      <c r="AK356" s="153" t="s">
        <v>262</v>
      </c>
      <c r="AL356" s="14" t="s">
        <v>301</v>
      </c>
      <c r="AO356" s="21"/>
    </row>
    <row r="357" spans="2:41" ht="3.65" customHeight="1">
      <c r="B357" s="20"/>
      <c r="I357" s="21"/>
      <c r="J357" s="20"/>
      <c r="AO357" s="21"/>
    </row>
    <row r="358" spans="2:41" ht="3.65" customHeight="1">
      <c r="B358" s="20"/>
      <c r="I358" s="21"/>
      <c r="J358" s="20"/>
      <c r="AO358" s="21"/>
    </row>
    <row r="359" spans="2:41" ht="13.4" customHeight="1">
      <c r="B359" s="20"/>
      <c r="I359" s="21"/>
      <c r="J359" s="20"/>
      <c r="M359" s="153" t="s">
        <v>262</v>
      </c>
      <c r="N359" s="14" t="s">
        <v>451</v>
      </c>
      <c r="S359" s="153" t="s">
        <v>262</v>
      </c>
      <c r="T359" s="14" t="s">
        <v>426</v>
      </c>
      <c r="X359" s="153" t="s">
        <v>262</v>
      </c>
      <c r="Y359" s="14" t="s">
        <v>355</v>
      </c>
      <c r="AE359" s="153" t="s">
        <v>262</v>
      </c>
      <c r="AF359" s="14" t="s">
        <v>452</v>
      </c>
      <c r="AK359" s="153" t="s">
        <v>262</v>
      </c>
      <c r="AL359" s="14" t="s">
        <v>453</v>
      </c>
      <c r="AO359" s="21"/>
    </row>
    <row r="360" spans="2:41" ht="3.65" customHeight="1">
      <c r="B360" s="20"/>
      <c r="I360" s="21"/>
      <c r="J360" s="20"/>
      <c r="AO360" s="21"/>
    </row>
    <row r="361" spans="2:41" ht="3.65" customHeight="1">
      <c r="B361" s="20"/>
      <c r="I361" s="21"/>
      <c r="J361" s="20"/>
      <c r="AO361" s="21"/>
    </row>
    <row r="362" spans="2:41" ht="13.4" customHeight="1">
      <c r="B362" s="20"/>
      <c r="I362" s="21"/>
      <c r="J362" s="20"/>
      <c r="M362" s="153" t="s">
        <v>262</v>
      </c>
      <c r="N362" s="14" t="s">
        <v>454</v>
      </c>
      <c r="AO362" s="21"/>
    </row>
    <row r="363" spans="2:41" ht="3.65" customHeight="1">
      <c r="B363" s="20"/>
      <c r="I363" s="21"/>
      <c r="J363" s="20"/>
      <c r="AO363" s="21"/>
    </row>
    <row r="364" spans="2:41" ht="3.65" customHeight="1">
      <c r="B364" s="20"/>
      <c r="I364" s="21"/>
      <c r="J364" s="20"/>
      <c r="AO364" s="21"/>
    </row>
    <row r="365" spans="2:41" ht="13.4" customHeight="1">
      <c r="B365" s="20"/>
      <c r="I365" s="21"/>
      <c r="J365" s="20"/>
      <c r="M365" s="153" t="s">
        <v>262</v>
      </c>
      <c r="N365" s="14" t="s">
        <v>455</v>
      </c>
      <c r="S365" s="153" t="s">
        <v>262</v>
      </c>
      <c r="T365" s="14" t="s">
        <v>456</v>
      </c>
      <c r="AA365" s="153" t="s">
        <v>262</v>
      </c>
      <c r="AB365" s="14" t="s">
        <v>457</v>
      </c>
      <c r="AO365" s="21"/>
    </row>
    <row r="366" spans="2:41" ht="3.65" customHeight="1">
      <c r="B366" s="20"/>
      <c r="I366" s="21"/>
      <c r="J366" s="20"/>
      <c r="AO366" s="21"/>
    </row>
    <row r="367" spans="2:41" ht="3.65" customHeight="1">
      <c r="B367" s="20"/>
      <c r="I367" s="21"/>
      <c r="J367" s="20"/>
      <c r="AO367" s="21"/>
    </row>
    <row r="368" spans="2:41" ht="13.4" customHeight="1">
      <c r="B368" s="20"/>
      <c r="I368" s="21"/>
      <c r="J368" s="20"/>
      <c r="M368" s="153" t="s">
        <v>262</v>
      </c>
      <c r="N368" s="14" t="s">
        <v>347</v>
      </c>
      <c r="S368" s="153" t="s">
        <v>262</v>
      </c>
      <c r="T368" s="14" t="s">
        <v>458</v>
      </c>
      <c r="AA368" s="153" t="s">
        <v>262</v>
      </c>
      <c r="AB368" s="14" t="s">
        <v>459</v>
      </c>
      <c r="AO368" s="21"/>
    </row>
    <row r="369" spans="2:41" ht="3.65" customHeight="1">
      <c r="B369" s="20"/>
      <c r="I369" s="21"/>
      <c r="J369" s="20"/>
      <c r="AO369" s="21"/>
    </row>
    <row r="370" spans="2:41" ht="3.65" customHeight="1">
      <c r="B370" s="20"/>
      <c r="I370" s="21"/>
      <c r="J370" s="20"/>
      <c r="AO370" s="21"/>
    </row>
    <row r="371" spans="2:41" ht="13.4" customHeight="1">
      <c r="B371" s="20"/>
      <c r="I371" s="21"/>
      <c r="J371" s="20"/>
      <c r="M371" s="153" t="s">
        <v>262</v>
      </c>
      <c r="N371" s="14" t="s">
        <v>460</v>
      </c>
      <c r="X371" s="153" t="s">
        <v>262</v>
      </c>
      <c r="Y371" s="14" t="s">
        <v>461</v>
      </c>
      <c r="AO371" s="21"/>
    </row>
    <row r="372" spans="2:41" ht="3.65" customHeight="1">
      <c r="B372" s="20"/>
      <c r="I372" s="21"/>
      <c r="J372" s="20"/>
      <c r="AO372" s="21"/>
    </row>
    <row r="373" spans="2:41" ht="3.65" customHeight="1">
      <c r="B373" s="20"/>
      <c r="I373" s="21"/>
      <c r="J373" s="20"/>
      <c r="AO373" s="21"/>
    </row>
    <row r="374" spans="2:41" ht="13.4" customHeight="1">
      <c r="B374" s="20"/>
      <c r="I374" s="21"/>
      <c r="J374" s="20"/>
      <c r="M374" s="153" t="s">
        <v>262</v>
      </c>
      <c r="N374" s="14" t="s">
        <v>462</v>
      </c>
      <c r="X374" s="153" t="s">
        <v>262</v>
      </c>
      <c r="Y374" s="14" t="s">
        <v>463</v>
      </c>
      <c r="AE374" s="153" t="s">
        <v>262</v>
      </c>
      <c r="AF374" s="14" t="s">
        <v>464</v>
      </c>
      <c r="AO374" s="21"/>
    </row>
    <row r="375" spans="2:41" ht="3.65" customHeight="1">
      <c r="B375" s="20"/>
      <c r="I375" s="21"/>
      <c r="J375" s="20"/>
      <c r="AO375" s="21"/>
    </row>
    <row r="376" spans="2:41" ht="3.65" customHeight="1">
      <c r="B376" s="20"/>
      <c r="I376" s="21"/>
      <c r="J376" s="20"/>
      <c r="AO376" s="21"/>
    </row>
    <row r="377" spans="2:41" ht="13.4" customHeight="1">
      <c r="B377" s="20"/>
      <c r="I377" s="21"/>
      <c r="J377" s="20"/>
      <c r="M377" s="153" t="s">
        <v>262</v>
      </c>
      <c r="N377" s="14" t="s">
        <v>316</v>
      </c>
      <c r="AO377" s="21"/>
    </row>
    <row r="378" spans="2:41" ht="3.65" customHeight="1">
      <c r="B378" s="20"/>
      <c r="I378" s="21"/>
      <c r="J378" s="20"/>
      <c r="AO378" s="21"/>
    </row>
    <row r="379" spans="2:41" ht="3.65" customHeight="1">
      <c r="B379" s="20"/>
      <c r="I379" s="21"/>
      <c r="J379" s="20"/>
      <c r="AO379" s="21"/>
    </row>
    <row r="380" spans="2:41" ht="13.4" customHeight="1">
      <c r="B380" s="20"/>
      <c r="I380" s="21"/>
      <c r="J380" s="20"/>
      <c r="M380" s="153" t="s">
        <v>262</v>
      </c>
      <c r="N380" s="14" t="s">
        <v>465</v>
      </c>
      <c r="AO380" s="21"/>
    </row>
    <row r="381" spans="2:41" ht="3.65" customHeight="1">
      <c r="B381" s="20"/>
      <c r="I381" s="21"/>
      <c r="J381" s="22"/>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c r="AL381" s="23"/>
      <c r="AM381" s="23"/>
      <c r="AN381" s="23"/>
      <c r="AO381" s="24"/>
    </row>
    <row r="382" spans="2:41" ht="3.65" customHeight="1">
      <c r="B382" s="20"/>
      <c r="I382" s="21"/>
      <c r="J382" s="20"/>
      <c r="O382" s="21"/>
      <c r="P382" s="144"/>
      <c r="Q382" s="145"/>
      <c r="R382" s="145"/>
      <c r="S382" s="145"/>
      <c r="T382" s="145"/>
      <c r="U382" s="145"/>
      <c r="V382" s="145"/>
      <c r="W382" s="145"/>
      <c r="X382" s="145"/>
      <c r="Y382" s="145"/>
      <c r="Z382" s="145"/>
      <c r="AA382" s="145"/>
      <c r="AB382" s="145"/>
      <c r="AC382" s="145"/>
      <c r="AD382" s="145"/>
      <c r="AE382" s="145"/>
      <c r="AF382" s="145"/>
      <c r="AG382" s="145"/>
      <c r="AH382" s="145"/>
      <c r="AI382" s="145"/>
      <c r="AJ382" s="145"/>
      <c r="AK382" s="145"/>
      <c r="AL382" s="145"/>
      <c r="AM382" s="145"/>
      <c r="AN382" s="145"/>
      <c r="AO382" s="146"/>
    </row>
    <row r="383" spans="2:41" ht="13.4" customHeight="1">
      <c r="B383" s="20"/>
      <c r="I383" s="21"/>
      <c r="J383" s="20" t="s">
        <v>466</v>
      </c>
      <c r="O383" s="21"/>
      <c r="P383" s="147"/>
      <c r="Q383" s="148"/>
      <c r="R383" s="148"/>
      <c r="S383" s="148"/>
      <c r="T383" s="148"/>
      <c r="U383" s="148"/>
      <c r="V383" s="148"/>
      <c r="W383" s="148"/>
      <c r="X383" s="148"/>
      <c r="Y383" s="148"/>
      <c r="Z383" s="148"/>
      <c r="AA383" s="148"/>
      <c r="AB383" s="148"/>
      <c r="AC383" s="148"/>
      <c r="AD383" s="148"/>
      <c r="AE383" s="148"/>
      <c r="AF383" s="148"/>
      <c r="AG383" s="148"/>
      <c r="AH383" s="148"/>
      <c r="AI383" s="148"/>
      <c r="AJ383" s="148"/>
      <c r="AK383" s="148"/>
      <c r="AL383" s="148"/>
      <c r="AM383" s="148"/>
      <c r="AN383" s="148"/>
      <c r="AO383" s="149"/>
    </row>
    <row r="384" spans="2:41" ht="3.65" customHeight="1">
      <c r="B384" s="22"/>
      <c r="C384" s="23"/>
      <c r="D384" s="23"/>
      <c r="E384" s="23"/>
      <c r="F384" s="23"/>
      <c r="G384" s="23"/>
      <c r="H384" s="23"/>
      <c r="I384" s="24"/>
      <c r="J384" s="22"/>
      <c r="K384" s="23"/>
      <c r="L384" s="23"/>
      <c r="M384" s="23"/>
      <c r="N384" s="23"/>
      <c r="O384" s="24"/>
      <c r="P384" s="150"/>
      <c r="Q384" s="151"/>
      <c r="R384" s="151"/>
      <c r="S384" s="151"/>
      <c r="T384" s="151"/>
      <c r="U384" s="151"/>
      <c r="V384" s="151"/>
      <c r="W384" s="151"/>
      <c r="X384" s="151"/>
      <c r="Y384" s="151"/>
      <c r="Z384" s="151"/>
      <c r="AA384" s="151"/>
      <c r="AB384" s="151"/>
      <c r="AC384" s="151"/>
      <c r="AD384" s="151"/>
      <c r="AE384" s="151"/>
      <c r="AF384" s="151"/>
      <c r="AG384" s="151"/>
      <c r="AH384" s="151"/>
      <c r="AI384" s="151"/>
      <c r="AJ384" s="151"/>
      <c r="AK384" s="151"/>
      <c r="AL384" s="151"/>
      <c r="AM384" s="151"/>
      <c r="AN384" s="151"/>
      <c r="AO384" s="152"/>
    </row>
    <row r="385" spans="2:41" ht="3.65" customHeight="1">
      <c r="B385" s="17"/>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9"/>
    </row>
    <row r="386" spans="2:41" ht="13.4" customHeight="1">
      <c r="B386" s="20" t="s">
        <v>481</v>
      </c>
      <c r="AO386" s="21"/>
    </row>
    <row r="387" spans="2:41" ht="3.65" customHeight="1">
      <c r="B387" s="22"/>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c r="AL387" s="23"/>
      <c r="AM387" s="23"/>
      <c r="AN387" s="23"/>
      <c r="AO387" s="24"/>
    </row>
    <row r="388" spans="2:41" ht="3.65" customHeight="1">
      <c r="B388" s="17"/>
      <c r="C388" s="18"/>
      <c r="D388" s="18"/>
      <c r="E388" s="18"/>
      <c r="F388" s="18"/>
      <c r="G388" s="18"/>
      <c r="H388" s="18"/>
      <c r="I388" s="19"/>
      <c r="J388" s="18"/>
      <c r="K388" s="18"/>
      <c r="L388" s="18"/>
      <c r="M388" s="19"/>
      <c r="N388" s="17"/>
      <c r="O388" s="18"/>
      <c r="P388" s="18"/>
      <c r="Q388" s="19"/>
      <c r="R388" s="17"/>
      <c r="S388" s="18"/>
      <c r="T388" s="18"/>
      <c r="U388" s="19"/>
      <c r="V388" s="17"/>
      <c r="W388" s="18"/>
      <c r="X388" s="18"/>
      <c r="Y388" s="19"/>
      <c r="Z388" s="17"/>
      <c r="AA388" s="18"/>
      <c r="AB388" s="18"/>
      <c r="AC388" s="19"/>
      <c r="AD388" s="17"/>
      <c r="AE388" s="18"/>
      <c r="AF388" s="18"/>
      <c r="AG388" s="19"/>
      <c r="AH388" s="17"/>
      <c r="AI388" s="18"/>
      <c r="AJ388" s="18"/>
      <c r="AK388" s="19"/>
      <c r="AL388" s="17"/>
      <c r="AM388" s="18"/>
      <c r="AN388" s="18"/>
      <c r="AO388" s="19"/>
    </row>
    <row r="389" spans="2:41" ht="13.4" customHeight="1">
      <c r="B389" s="20"/>
      <c r="I389" s="21"/>
      <c r="J389" s="14" t="s">
        <v>469</v>
      </c>
      <c r="M389" s="21"/>
      <c r="N389" s="20" t="s">
        <v>470</v>
      </c>
      <c r="Q389" s="21"/>
      <c r="R389" s="20" t="s">
        <v>471</v>
      </c>
      <c r="U389" s="21"/>
      <c r="V389" s="20" t="s">
        <v>472</v>
      </c>
      <c r="Y389" s="21"/>
      <c r="Z389" s="20" t="s">
        <v>473</v>
      </c>
      <c r="AC389" s="21"/>
      <c r="AD389" s="20" t="s">
        <v>474</v>
      </c>
      <c r="AG389" s="21"/>
      <c r="AH389" s="20" t="s">
        <v>475</v>
      </c>
      <c r="AK389" s="21"/>
      <c r="AL389" s="20" t="s">
        <v>476</v>
      </c>
      <c r="AO389" s="21"/>
    </row>
    <row r="390" spans="2:41" ht="3.65" customHeight="1">
      <c r="B390" s="20"/>
      <c r="I390" s="21"/>
      <c r="J390" s="23"/>
      <c r="K390" s="23"/>
      <c r="L390" s="23"/>
      <c r="M390" s="24"/>
      <c r="N390" s="22"/>
      <c r="O390" s="23"/>
      <c r="P390" s="23"/>
      <c r="Q390" s="24"/>
      <c r="R390" s="22"/>
      <c r="S390" s="23"/>
      <c r="T390" s="23"/>
      <c r="U390" s="24"/>
      <c r="V390" s="22"/>
      <c r="W390" s="23"/>
      <c r="X390" s="23"/>
      <c r="Y390" s="24"/>
      <c r="Z390" s="22"/>
      <c r="AA390" s="23"/>
      <c r="AB390" s="23"/>
      <c r="AC390" s="24"/>
      <c r="AD390" s="22"/>
      <c r="AE390" s="23"/>
      <c r="AF390" s="23"/>
      <c r="AG390" s="24"/>
      <c r="AH390" s="22"/>
      <c r="AI390" s="23"/>
      <c r="AJ390" s="23"/>
      <c r="AK390" s="24"/>
      <c r="AL390" s="22"/>
      <c r="AM390" s="23"/>
      <c r="AN390" s="23"/>
      <c r="AO390" s="24"/>
    </row>
    <row r="391" spans="2:41" ht="3.65" customHeight="1">
      <c r="B391" s="20"/>
      <c r="I391" s="21"/>
      <c r="J391" s="18"/>
      <c r="K391" s="19"/>
      <c r="L391" s="17"/>
      <c r="M391" s="19"/>
      <c r="N391" s="17"/>
      <c r="O391" s="19"/>
      <c r="P391" s="17"/>
      <c r="Q391" s="19"/>
      <c r="R391" s="17"/>
      <c r="S391" s="19"/>
      <c r="T391" s="17"/>
      <c r="U391" s="19"/>
      <c r="V391" s="17"/>
      <c r="W391" s="19"/>
      <c r="X391" s="17"/>
      <c r="Y391" s="19"/>
      <c r="Z391" s="17"/>
      <c r="AA391" s="19"/>
      <c r="AB391" s="17"/>
      <c r="AC391" s="19"/>
      <c r="AD391" s="17"/>
      <c r="AE391" s="19"/>
      <c r="AF391" s="17"/>
      <c r="AG391" s="19"/>
      <c r="AH391" s="17"/>
      <c r="AI391" s="19"/>
      <c r="AJ391" s="17"/>
      <c r="AK391" s="19"/>
      <c r="AL391" s="17"/>
      <c r="AM391" s="19"/>
      <c r="AN391" s="17"/>
      <c r="AO391" s="19"/>
    </row>
    <row r="392" spans="2:41" ht="13.4" customHeight="1">
      <c r="B392" s="20"/>
      <c r="I392" s="21"/>
      <c r="J392" s="14" t="s">
        <v>467</v>
      </c>
      <c r="K392" s="21"/>
      <c r="L392" s="20" t="s">
        <v>468</v>
      </c>
      <c r="M392" s="21"/>
      <c r="N392" s="20" t="s">
        <v>467</v>
      </c>
      <c r="O392" s="21"/>
      <c r="P392" s="20" t="s">
        <v>468</v>
      </c>
      <c r="Q392" s="21"/>
      <c r="R392" s="20" t="s">
        <v>467</v>
      </c>
      <c r="S392" s="21"/>
      <c r="T392" s="20" t="s">
        <v>468</v>
      </c>
      <c r="U392" s="21"/>
      <c r="V392" s="20" t="s">
        <v>467</v>
      </c>
      <c r="W392" s="21"/>
      <c r="X392" s="20" t="s">
        <v>468</v>
      </c>
      <c r="Y392" s="21"/>
      <c r="Z392" s="20" t="s">
        <v>467</v>
      </c>
      <c r="AA392" s="21"/>
      <c r="AB392" s="20" t="s">
        <v>468</v>
      </c>
      <c r="AC392" s="21"/>
      <c r="AD392" s="20" t="s">
        <v>467</v>
      </c>
      <c r="AE392" s="21"/>
      <c r="AF392" s="20" t="s">
        <v>468</v>
      </c>
      <c r="AG392" s="21"/>
      <c r="AH392" s="20" t="s">
        <v>467</v>
      </c>
      <c r="AI392" s="21"/>
      <c r="AJ392" s="20" t="s">
        <v>468</v>
      </c>
      <c r="AK392" s="21"/>
      <c r="AL392" s="20" t="s">
        <v>467</v>
      </c>
      <c r="AM392" s="21"/>
      <c r="AN392" s="20" t="s">
        <v>468</v>
      </c>
      <c r="AO392" s="21"/>
    </row>
    <row r="393" spans="2:41" ht="3.65" customHeight="1">
      <c r="B393" s="20"/>
      <c r="I393" s="21"/>
      <c r="K393" s="21"/>
      <c r="L393" s="20"/>
      <c r="M393" s="21"/>
      <c r="N393" s="20"/>
      <c r="O393" s="21"/>
      <c r="P393" s="20"/>
      <c r="Q393" s="21"/>
      <c r="R393" s="20"/>
      <c r="S393" s="21"/>
      <c r="T393" s="20"/>
      <c r="U393" s="21"/>
      <c r="V393" s="20"/>
      <c r="W393" s="21"/>
      <c r="X393" s="20"/>
      <c r="Y393" s="21"/>
      <c r="Z393" s="20"/>
      <c r="AA393" s="21"/>
      <c r="AB393" s="20"/>
      <c r="AC393" s="21"/>
      <c r="AD393" s="20"/>
      <c r="AE393" s="21"/>
      <c r="AF393" s="20"/>
      <c r="AG393" s="21"/>
      <c r="AH393" s="20"/>
      <c r="AI393" s="21"/>
      <c r="AJ393" s="20"/>
      <c r="AK393" s="21"/>
      <c r="AL393" s="20"/>
      <c r="AM393" s="21"/>
      <c r="AN393" s="20"/>
      <c r="AO393" s="21"/>
    </row>
    <row r="394" spans="2:41" ht="3.65" customHeight="1">
      <c r="B394" s="17"/>
      <c r="C394" s="18"/>
      <c r="D394" s="18"/>
      <c r="E394" s="18"/>
      <c r="F394" s="18"/>
      <c r="G394" s="18"/>
      <c r="H394" s="18"/>
      <c r="I394" s="19"/>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9"/>
    </row>
    <row r="395" spans="2:41" ht="13.4" customHeight="1">
      <c r="B395" s="20" t="s">
        <v>478</v>
      </c>
      <c r="I395" s="21"/>
      <c r="J395" s="155"/>
      <c r="K395" s="156"/>
      <c r="L395" s="157"/>
      <c r="M395" s="156"/>
      <c r="N395" s="157"/>
      <c r="O395" s="156"/>
      <c r="P395" s="157"/>
      <c r="Q395" s="156"/>
      <c r="R395" s="157"/>
      <c r="S395" s="156"/>
      <c r="T395" s="157"/>
      <c r="U395" s="156"/>
      <c r="V395" s="157"/>
      <c r="W395" s="156"/>
      <c r="X395" s="157"/>
      <c r="Y395" s="156"/>
      <c r="Z395" s="157"/>
      <c r="AA395" s="156"/>
      <c r="AB395" s="157"/>
      <c r="AC395" s="156"/>
      <c r="AD395" s="157"/>
      <c r="AE395" s="156"/>
      <c r="AF395" s="157"/>
      <c r="AG395" s="156"/>
      <c r="AH395" s="157"/>
      <c r="AI395" s="156"/>
      <c r="AJ395" s="157"/>
      <c r="AK395" s="156"/>
      <c r="AL395" s="157"/>
      <c r="AM395" s="156"/>
      <c r="AN395" s="157"/>
      <c r="AO395" s="156"/>
    </row>
    <row r="396" spans="2:41" ht="3.65" customHeight="1">
      <c r="B396" s="22"/>
      <c r="C396" s="23"/>
      <c r="D396" s="23"/>
      <c r="E396" s="23"/>
      <c r="F396" s="23"/>
      <c r="G396" s="23"/>
      <c r="H396" s="23"/>
      <c r="I396" s="24"/>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23"/>
      <c r="AM396" s="23"/>
      <c r="AN396" s="23"/>
      <c r="AO396" s="24"/>
    </row>
    <row r="397" spans="2:41" ht="3.65" customHeight="1">
      <c r="B397" s="17"/>
      <c r="C397" s="18"/>
      <c r="D397" s="18"/>
      <c r="E397" s="18"/>
      <c r="F397" s="18"/>
      <c r="G397" s="18"/>
      <c r="H397" s="18"/>
      <c r="I397" s="19"/>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9"/>
    </row>
    <row r="398" spans="2:41" ht="13.4" customHeight="1">
      <c r="B398" s="20" t="s">
        <v>480</v>
      </c>
      <c r="I398" s="21"/>
      <c r="J398" s="155"/>
      <c r="K398" s="156"/>
      <c r="L398" s="157"/>
      <c r="M398" s="156"/>
      <c r="N398" s="157"/>
      <c r="O398" s="156"/>
      <c r="P398" s="157"/>
      <c r="Q398" s="156"/>
      <c r="R398" s="157"/>
      <c r="S398" s="156"/>
      <c r="T398" s="157"/>
      <c r="U398" s="156"/>
      <c r="V398" s="157"/>
      <c r="W398" s="156"/>
      <c r="X398" s="157"/>
      <c r="Y398" s="156"/>
      <c r="Z398" s="157"/>
      <c r="AA398" s="156"/>
      <c r="AB398" s="157"/>
      <c r="AC398" s="156"/>
      <c r="AD398" s="157"/>
      <c r="AE398" s="156"/>
      <c r="AF398" s="157"/>
      <c r="AG398" s="156"/>
      <c r="AH398" s="157"/>
      <c r="AI398" s="156"/>
      <c r="AJ398" s="157"/>
      <c r="AK398" s="156"/>
      <c r="AL398" s="157"/>
      <c r="AM398" s="156"/>
      <c r="AN398" s="157"/>
      <c r="AO398" s="156"/>
    </row>
    <row r="399" spans="2:41" ht="3.65" customHeight="1">
      <c r="B399" s="22"/>
      <c r="C399" s="23"/>
      <c r="D399" s="23"/>
      <c r="E399" s="23"/>
      <c r="F399" s="23"/>
      <c r="G399" s="23"/>
      <c r="H399" s="23"/>
      <c r="I399" s="24"/>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c r="AL399" s="23"/>
      <c r="AM399" s="23"/>
      <c r="AN399" s="23"/>
      <c r="AO399" s="24"/>
    </row>
    <row r="400" spans="2:41" ht="3.65" customHeight="1">
      <c r="B400" s="17"/>
      <c r="C400" s="18"/>
      <c r="D400" s="18"/>
      <c r="E400" s="18"/>
      <c r="F400" s="18"/>
      <c r="G400" s="18"/>
      <c r="H400" s="18"/>
      <c r="I400" s="19"/>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9"/>
    </row>
    <row r="401" spans="2:41" ht="13.4" customHeight="1">
      <c r="B401" s="20" t="s">
        <v>482</v>
      </c>
      <c r="I401" s="21"/>
      <c r="J401" s="155"/>
      <c r="K401" s="156"/>
      <c r="L401" s="157"/>
      <c r="M401" s="156"/>
      <c r="N401" s="157"/>
      <c r="O401" s="156"/>
      <c r="P401" s="157"/>
      <c r="Q401" s="156"/>
      <c r="R401" s="157"/>
      <c r="S401" s="156"/>
      <c r="T401" s="157"/>
      <c r="U401" s="156"/>
      <c r="V401" s="157"/>
      <c r="W401" s="156"/>
      <c r="X401" s="157"/>
      <c r="Y401" s="156"/>
      <c r="Z401" s="157"/>
      <c r="AA401" s="156"/>
      <c r="AB401" s="157"/>
      <c r="AC401" s="156"/>
      <c r="AD401" s="157"/>
      <c r="AE401" s="156"/>
      <c r="AF401" s="157"/>
      <c r="AG401" s="156"/>
      <c r="AH401" s="157"/>
      <c r="AI401" s="156"/>
      <c r="AJ401" s="157"/>
      <c r="AK401" s="156"/>
      <c r="AL401" s="157"/>
      <c r="AM401" s="156"/>
      <c r="AN401" s="157"/>
      <c r="AO401" s="156"/>
    </row>
    <row r="402" spans="2:41" ht="3.65" customHeight="1">
      <c r="B402" s="22"/>
      <c r="C402" s="23"/>
      <c r="D402" s="23"/>
      <c r="E402" s="23"/>
      <c r="F402" s="23"/>
      <c r="G402" s="23"/>
      <c r="H402" s="23"/>
      <c r="I402" s="24"/>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c r="AL402" s="23"/>
      <c r="AM402" s="23"/>
      <c r="AN402" s="23"/>
      <c r="AO402" s="24"/>
    </row>
    <row r="403" spans="2:41" ht="3.65" customHeight="1">
      <c r="B403" s="17"/>
      <c r="C403" s="18"/>
      <c r="D403" s="18"/>
      <c r="E403" s="18"/>
      <c r="F403" s="18"/>
      <c r="G403" s="18"/>
      <c r="H403" s="18"/>
      <c r="I403" s="19"/>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9"/>
    </row>
    <row r="404" spans="2:41" ht="13.4" customHeight="1">
      <c r="B404" s="20" t="s">
        <v>483</v>
      </c>
      <c r="I404" s="21"/>
      <c r="J404" s="155"/>
      <c r="K404" s="156"/>
      <c r="L404" s="157"/>
      <c r="M404" s="156"/>
      <c r="N404" s="157"/>
      <c r="O404" s="156"/>
      <c r="P404" s="157"/>
      <c r="Q404" s="156"/>
      <c r="R404" s="157"/>
      <c r="S404" s="156"/>
      <c r="T404" s="157"/>
      <c r="U404" s="156"/>
      <c r="V404" s="157"/>
      <c r="W404" s="156"/>
      <c r="X404" s="157"/>
      <c r="Y404" s="156"/>
      <c r="Z404" s="157"/>
      <c r="AA404" s="156"/>
      <c r="AB404" s="157"/>
      <c r="AC404" s="156"/>
      <c r="AD404" s="157"/>
      <c r="AE404" s="156"/>
      <c r="AF404" s="157"/>
      <c r="AG404" s="156"/>
      <c r="AH404" s="157"/>
      <c r="AI404" s="156"/>
      <c r="AJ404" s="157"/>
      <c r="AK404" s="156"/>
      <c r="AL404" s="157"/>
      <c r="AM404" s="156"/>
      <c r="AN404" s="157"/>
      <c r="AO404" s="156"/>
    </row>
    <row r="405" spans="2:41" ht="3.65" customHeight="1">
      <c r="B405" s="22"/>
      <c r="C405" s="23"/>
      <c r="D405" s="23"/>
      <c r="E405" s="23"/>
      <c r="F405" s="23"/>
      <c r="G405" s="23"/>
      <c r="H405" s="23"/>
      <c r="I405" s="24"/>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23"/>
      <c r="AM405" s="23"/>
      <c r="AN405" s="23"/>
      <c r="AO405" s="24"/>
    </row>
    <row r="406" spans="2:41" ht="3.65" customHeight="1">
      <c r="B406" s="17"/>
      <c r="C406" s="18"/>
      <c r="D406" s="18"/>
      <c r="E406" s="18"/>
      <c r="F406" s="18"/>
      <c r="G406" s="18"/>
      <c r="H406" s="18"/>
      <c r="I406" s="19"/>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9"/>
    </row>
    <row r="407" spans="2:41" ht="13.4" customHeight="1">
      <c r="B407" s="20" t="s">
        <v>484</v>
      </c>
      <c r="I407" s="21"/>
      <c r="J407" s="155"/>
      <c r="K407" s="156"/>
      <c r="L407" s="157"/>
      <c r="M407" s="156"/>
      <c r="N407" s="157"/>
      <c r="O407" s="156"/>
      <c r="P407" s="157"/>
      <c r="Q407" s="156"/>
      <c r="R407" s="157"/>
      <c r="S407" s="156"/>
      <c r="T407" s="157"/>
      <c r="U407" s="156"/>
      <c r="V407" s="157"/>
      <c r="W407" s="156"/>
      <c r="X407" s="157"/>
      <c r="Y407" s="156"/>
      <c r="Z407" s="157"/>
      <c r="AA407" s="156"/>
      <c r="AB407" s="157"/>
      <c r="AC407" s="156"/>
      <c r="AD407" s="157"/>
      <c r="AE407" s="156"/>
      <c r="AF407" s="157"/>
      <c r="AG407" s="156"/>
      <c r="AH407" s="157"/>
      <c r="AI407" s="156"/>
      <c r="AJ407" s="157"/>
      <c r="AK407" s="156"/>
      <c r="AL407" s="157"/>
      <c r="AM407" s="156"/>
      <c r="AN407" s="157"/>
      <c r="AO407" s="156"/>
    </row>
    <row r="408" spans="2:41" ht="3.65" customHeight="1">
      <c r="B408" s="22"/>
      <c r="C408" s="23"/>
      <c r="D408" s="23"/>
      <c r="E408" s="23"/>
      <c r="F408" s="23"/>
      <c r="G408" s="23"/>
      <c r="H408" s="23"/>
      <c r="I408" s="24"/>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c r="AL408" s="23"/>
      <c r="AM408" s="23"/>
      <c r="AN408" s="23"/>
      <c r="AO408" s="24"/>
    </row>
    <row r="409" spans="2:41" ht="3.65" customHeight="1">
      <c r="B409" s="17"/>
      <c r="C409" s="18"/>
      <c r="D409" s="18"/>
      <c r="E409" s="18"/>
      <c r="F409" s="18"/>
      <c r="G409" s="18"/>
      <c r="H409" s="18"/>
      <c r="I409" s="19"/>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9"/>
    </row>
    <row r="410" spans="2:41" ht="13.4" customHeight="1">
      <c r="B410" s="20" t="s">
        <v>560</v>
      </c>
      <c r="I410" s="21"/>
      <c r="J410" s="145"/>
      <c r="K410" s="146"/>
      <c r="L410" s="144"/>
      <c r="M410" s="146"/>
      <c r="N410" s="144"/>
      <c r="O410" s="146"/>
      <c r="P410" s="144"/>
      <c r="Q410" s="146"/>
      <c r="R410" s="144"/>
      <c r="S410" s="146"/>
      <c r="T410" s="144"/>
      <c r="U410" s="146"/>
      <c r="V410" s="144"/>
      <c r="W410" s="146"/>
      <c r="X410" s="144"/>
      <c r="Y410" s="146"/>
      <c r="Z410" s="144"/>
      <c r="AA410" s="146"/>
      <c r="AB410" s="144"/>
      <c r="AC410" s="146"/>
      <c r="AD410" s="144"/>
      <c r="AE410" s="146"/>
      <c r="AF410" s="144"/>
      <c r="AG410" s="146"/>
      <c r="AH410" s="144"/>
      <c r="AI410" s="146"/>
      <c r="AJ410" s="144"/>
      <c r="AK410" s="146"/>
      <c r="AL410" s="144"/>
      <c r="AM410" s="146"/>
      <c r="AN410" s="144"/>
      <c r="AO410" s="146"/>
    </row>
    <row r="411" spans="2:41" ht="3.65" customHeight="1">
      <c r="B411" s="22"/>
      <c r="C411" s="23"/>
      <c r="D411" s="23"/>
      <c r="E411" s="23"/>
      <c r="F411" s="23"/>
      <c r="G411" s="23"/>
      <c r="H411" s="23"/>
      <c r="I411" s="24"/>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23"/>
      <c r="AM411" s="23"/>
      <c r="AN411" s="23"/>
      <c r="AO411" s="24"/>
    </row>
    <row r="412" spans="2:41" ht="3.65" customHeight="1">
      <c r="B412" s="17"/>
      <c r="C412" s="18"/>
      <c r="D412" s="18"/>
      <c r="E412" s="18"/>
      <c r="F412" s="18"/>
      <c r="G412" s="18"/>
      <c r="H412" s="18"/>
      <c r="I412" s="19"/>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9"/>
    </row>
    <row r="413" spans="2:41" ht="13.4" customHeight="1">
      <c r="B413" s="20" t="s">
        <v>484</v>
      </c>
      <c r="I413" s="21"/>
      <c r="J413" s="155"/>
      <c r="K413" s="156"/>
      <c r="L413" s="157"/>
      <c r="M413" s="156"/>
      <c r="N413" s="157"/>
      <c r="O413" s="156"/>
      <c r="P413" s="157"/>
      <c r="Q413" s="156"/>
      <c r="R413" s="157"/>
      <c r="S413" s="156"/>
      <c r="T413" s="157"/>
      <c r="U413" s="156"/>
      <c r="V413" s="157"/>
      <c r="W413" s="156"/>
      <c r="X413" s="157"/>
      <c r="Y413" s="156"/>
      <c r="Z413" s="157"/>
      <c r="AA413" s="156"/>
      <c r="AB413" s="157"/>
      <c r="AC413" s="156"/>
      <c r="AD413" s="157"/>
      <c r="AE413" s="156"/>
      <c r="AF413" s="157"/>
      <c r="AG413" s="156"/>
      <c r="AH413" s="157"/>
      <c r="AI413" s="156"/>
      <c r="AJ413" s="157"/>
      <c r="AK413" s="156"/>
      <c r="AL413" s="157"/>
      <c r="AM413" s="156"/>
      <c r="AN413" s="157"/>
      <c r="AO413" s="156"/>
    </row>
    <row r="414" spans="2:41" ht="3.65" customHeight="1">
      <c r="B414" s="22"/>
      <c r="C414" s="23"/>
      <c r="D414" s="23"/>
      <c r="E414" s="23"/>
      <c r="F414" s="23"/>
      <c r="G414" s="23"/>
      <c r="H414" s="23"/>
      <c r="I414" s="24"/>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23"/>
      <c r="AM414" s="23"/>
      <c r="AN414" s="23"/>
      <c r="AO414" s="24"/>
    </row>
    <row r="415" spans="2:41" ht="3.65" customHeight="1">
      <c r="B415" s="17"/>
      <c r="C415" s="18"/>
      <c r="D415" s="18"/>
      <c r="E415" s="18"/>
      <c r="F415" s="18"/>
      <c r="G415" s="18"/>
      <c r="H415" s="18"/>
      <c r="I415" s="19"/>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9"/>
    </row>
    <row r="416" spans="2:41" ht="13.4" customHeight="1">
      <c r="B416" s="20" t="s">
        <v>561</v>
      </c>
      <c r="I416" s="21"/>
      <c r="J416" s="157"/>
      <c r="K416" s="156"/>
      <c r="L416" s="157"/>
      <c r="M416" s="156"/>
      <c r="N416" s="157"/>
      <c r="O416" s="156"/>
      <c r="P416" s="157"/>
      <c r="Q416" s="156"/>
      <c r="R416" s="157"/>
      <c r="S416" s="156"/>
      <c r="T416" s="157"/>
      <c r="U416" s="156"/>
      <c r="V416" s="157"/>
      <c r="W416" s="156"/>
      <c r="X416" s="157"/>
      <c r="Y416" s="156"/>
      <c r="Z416" s="157"/>
      <c r="AA416" s="156"/>
      <c r="AB416" s="157"/>
      <c r="AC416" s="156"/>
      <c r="AD416" s="157"/>
      <c r="AE416" s="156"/>
      <c r="AF416" s="157"/>
      <c r="AG416" s="156"/>
      <c r="AH416" s="157"/>
      <c r="AI416" s="156"/>
      <c r="AJ416" s="157"/>
      <c r="AK416" s="156"/>
      <c r="AL416" s="157"/>
      <c r="AM416" s="156"/>
      <c r="AN416" s="157"/>
      <c r="AO416" s="156"/>
    </row>
    <row r="417" spans="2:41" ht="3.65" customHeight="1">
      <c r="B417" s="22"/>
      <c r="C417" s="23"/>
      <c r="D417" s="23"/>
      <c r="E417" s="23"/>
      <c r="F417" s="23"/>
      <c r="G417" s="23"/>
      <c r="H417" s="23"/>
      <c r="I417" s="24"/>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c r="AL417" s="23"/>
      <c r="AM417" s="23"/>
      <c r="AN417" s="23"/>
      <c r="AO417" s="24"/>
    </row>
    <row r="418" spans="2:41" ht="3.65" customHeight="1">
      <c r="B418" s="17"/>
      <c r="C418" s="18"/>
      <c r="D418" s="18"/>
      <c r="E418" s="18"/>
      <c r="F418" s="18"/>
      <c r="G418" s="18"/>
      <c r="H418" s="18"/>
      <c r="I418" s="19"/>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9"/>
    </row>
    <row r="419" spans="2:41" ht="13.4" customHeight="1">
      <c r="B419" s="20" t="s">
        <v>484</v>
      </c>
      <c r="I419" s="21"/>
      <c r="J419" s="155"/>
      <c r="K419" s="156"/>
      <c r="L419" s="157"/>
      <c r="M419" s="156"/>
      <c r="N419" s="157"/>
      <c r="O419" s="156"/>
      <c r="P419" s="157"/>
      <c r="Q419" s="156"/>
      <c r="R419" s="157"/>
      <c r="S419" s="156"/>
      <c r="T419" s="157"/>
      <c r="U419" s="156"/>
      <c r="V419" s="157"/>
      <c r="W419" s="156"/>
      <c r="X419" s="157"/>
      <c r="Y419" s="156"/>
      <c r="Z419" s="157"/>
      <c r="AA419" s="156"/>
      <c r="AB419" s="157"/>
      <c r="AC419" s="156"/>
      <c r="AD419" s="157"/>
      <c r="AE419" s="156"/>
      <c r="AF419" s="157"/>
      <c r="AG419" s="156"/>
      <c r="AH419" s="157"/>
      <c r="AI419" s="156"/>
      <c r="AJ419" s="157"/>
      <c r="AK419" s="156"/>
      <c r="AL419" s="157"/>
      <c r="AM419" s="156"/>
      <c r="AN419" s="157"/>
      <c r="AO419" s="156"/>
    </row>
    <row r="420" spans="2:41" ht="3.65" customHeight="1">
      <c r="B420" s="22"/>
      <c r="C420" s="23"/>
      <c r="D420" s="23"/>
      <c r="E420" s="23"/>
      <c r="F420" s="23"/>
      <c r="G420" s="23"/>
      <c r="H420" s="23"/>
      <c r="I420" s="24"/>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c r="AL420" s="23"/>
      <c r="AM420" s="23"/>
      <c r="AN420" s="23"/>
      <c r="AO420" s="24"/>
    </row>
    <row r="421" spans="2:41" ht="3.65" customHeight="1">
      <c r="B421" s="17"/>
      <c r="C421" s="18"/>
      <c r="D421" s="18"/>
      <c r="E421" s="18"/>
      <c r="F421" s="18"/>
      <c r="G421" s="18"/>
      <c r="H421" s="18"/>
      <c r="I421" s="19"/>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9"/>
    </row>
    <row r="422" spans="2:41" ht="13.4" customHeight="1">
      <c r="B422" s="20" t="s">
        <v>487</v>
      </c>
      <c r="I422" s="21"/>
      <c r="J422" s="155"/>
      <c r="K422" s="156"/>
      <c r="L422" s="157"/>
      <c r="M422" s="156"/>
      <c r="N422" s="157"/>
      <c r="O422" s="156"/>
      <c r="P422" s="157"/>
      <c r="Q422" s="156"/>
      <c r="R422" s="157"/>
      <c r="S422" s="156"/>
      <c r="T422" s="157"/>
      <c r="U422" s="156"/>
      <c r="V422" s="157"/>
      <c r="W422" s="156"/>
      <c r="X422" s="157"/>
      <c r="Y422" s="156"/>
      <c r="Z422" s="157"/>
      <c r="AA422" s="156"/>
      <c r="AB422" s="157"/>
      <c r="AC422" s="156"/>
      <c r="AD422" s="157"/>
      <c r="AE422" s="156"/>
      <c r="AF422" s="157"/>
      <c r="AG422" s="156"/>
      <c r="AH422" s="157"/>
      <c r="AI422" s="156"/>
      <c r="AJ422" s="157"/>
      <c r="AK422" s="156"/>
      <c r="AL422" s="157"/>
      <c r="AM422" s="156"/>
      <c r="AN422" s="157"/>
      <c r="AO422" s="156"/>
    </row>
    <row r="423" spans="2:41" ht="3.65" customHeight="1">
      <c r="B423" s="22"/>
      <c r="C423" s="23"/>
      <c r="D423" s="23"/>
      <c r="E423" s="23"/>
      <c r="F423" s="23"/>
      <c r="G423" s="23"/>
      <c r="H423" s="23"/>
      <c r="I423" s="24"/>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23"/>
      <c r="AK423" s="23"/>
      <c r="AL423" s="23"/>
      <c r="AM423" s="23"/>
      <c r="AN423" s="23"/>
      <c r="AO423" s="24"/>
    </row>
    <row r="424" spans="2:41" ht="3.65" customHeight="1">
      <c r="B424" s="17"/>
      <c r="C424" s="18"/>
      <c r="D424" s="18"/>
      <c r="E424" s="18"/>
      <c r="F424" s="18"/>
      <c r="G424" s="18"/>
      <c r="H424" s="18"/>
      <c r="I424" s="19"/>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9"/>
    </row>
    <row r="425" spans="2:41" ht="13.4" customHeight="1">
      <c r="B425" s="20" t="s">
        <v>488</v>
      </c>
      <c r="I425" s="21"/>
      <c r="J425" s="155"/>
      <c r="K425" s="156"/>
      <c r="L425" s="157"/>
      <c r="M425" s="156"/>
      <c r="N425" s="157"/>
      <c r="O425" s="156"/>
      <c r="P425" s="157"/>
      <c r="Q425" s="156"/>
      <c r="R425" s="157"/>
      <c r="S425" s="156"/>
      <c r="T425" s="157"/>
      <c r="U425" s="156"/>
      <c r="V425" s="157"/>
      <c r="W425" s="156"/>
      <c r="X425" s="157"/>
      <c r="Y425" s="156"/>
      <c r="Z425" s="157"/>
      <c r="AA425" s="156"/>
      <c r="AB425" s="157"/>
      <c r="AC425" s="156"/>
      <c r="AD425" s="157"/>
      <c r="AE425" s="156"/>
      <c r="AF425" s="157"/>
      <c r="AG425" s="156"/>
      <c r="AH425" s="157"/>
      <c r="AI425" s="156"/>
      <c r="AJ425" s="157"/>
      <c r="AK425" s="156"/>
      <c r="AL425" s="157"/>
      <c r="AM425" s="156"/>
      <c r="AN425" s="157"/>
      <c r="AO425" s="156"/>
    </row>
    <row r="426" spans="2:41" ht="3.65" customHeight="1">
      <c r="B426" s="22"/>
      <c r="C426" s="23"/>
      <c r="D426" s="23"/>
      <c r="E426" s="23"/>
      <c r="F426" s="23"/>
      <c r="G426" s="23"/>
      <c r="H426" s="23"/>
      <c r="I426" s="24"/>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c r="AJ426" s="23"/>
      <c r="AK426" s="23"/>
      <c r="AL426" s="23"/>
      <c r="AM426" s="23"/>
      <c r="AN426" s="23"/>
      <c r="AO426" s="24"/>
    </row>
    <row r="427" spans="2:41" ht="3.65" customHeight="1">
      <c r="B427" s="17"/>
      <c r="C427" s="18"/>
      <c r="D427" s="18"/>
      <c r="E427" s="18"/>
      <c r="F427" s="18"/>
      <c r="G427" s="18"/>
      <c r="H427" s="18"/>
      <c r="I427" s="19"/>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9"/>
    </row>
    <row r="428" spans="2:41" ht="13.4" customHeight="1">
      <c r="B428" s="20" t="s">
        <v>484</v>
      </c>
      <c r="I428" s="21"/>
      <c r="J428" s="155"/>
      <c r="K428" s="156"/>
      <c r="L428" s="157"/>
      <c r="M428" s="156"/>
      <c r="N428" s="157"/>
      <c r="O428" s="156"/>
      <c r="P428" s="157"/>
      <c r="Q428" s="156"/>
      <c r="R428" s="157"/>
      <c r="S428" s="156"/>
      <c r="T428" s="157"/>
      <c r="U428" s="156"/>
      <c r="V428" s="157"/>
      <c r="W428" s="156"/>
      <c r="X428" s="157"/>
      <c r="Y428" s="156"/>
      <c r="Z428" s="157"/>
      <c r="AA428" s="156"/>
      <c r="AB428" s="157"/>
      <c r="AC428" s="156"/>
      <c r="AD428" s="157"/>
      <c r="AE428" s="156"/>
      <c r="AF428" s="157"/>
      <c r="AG428" s="156"/>
      <c r="AH428" s="157"/>
      <c r="AI428" s="156"/>
      <c r="AJ428" s="157"/>
      <c r="AK428" s="156"/>
      <c r="AL428" s="157"/>
      <c r="AM428" s="156"/>
      <c r="AN428" s="157"/>
      <c r="AO428" s="156"/>
    </row>
    <row r="429" spans="2:41" ht="3.65" customHeight="1">
      <c r="B429" s="22"/>
      <c r="C429" s="23"/>
      <c r="D429" s="23"/>
      <c r="E429" s="23"/>
      <c r="F429" s="23"/>
      <c r="G429" s="23"/>
      <c r="H429" s="23"/>
      <c r="I429" s="24"/>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c r="AJ429" s="23"/>
      <c r="AK429" s="23"/>
      <c r="AL429" s="23"/>
      <c r="AM429" s="23"/>
      <c r="AN429" s="23"/>
      <c r="AO429" s="24"/>
    </row>
    <row r="430" spans="2:41" ht="3.65" customHeight="1">
      <c r="B430" s="17"/>
      <c r="C430" s="18"/>
      <c r="D430" s="18"/>
      <c r="E430" s="18"/>
      <c r="F430" s="18"/>
      <c r="G430" s="18"/>
      <c r="H430" s="18"/>
      <c r="I430" s="19"/>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9"/>
    </row>
    <row r="431" spans="2:41" ht="13.4" customHeight="1">
      <c r="B431" s="20" t="s">
        <v>489</v>
      </c>
      <c r="I431" s="21"/>
      <c r="J431" s="155"/>
      <c r="K431" s="156"/>
      <c r="L431" s="157"/>
      <c r="M431" s="156"/>
      <c r="N431" s="157"/>
      <c r="O431" s="156"/>
      <c r="P431" s="157"/>
      <c r="Q431" s="156"/>
      <c r="R431" s="157"/>
      <c r="S431" s="156"/>
      <c r="T431" s="157"/>
      <c r="U431" s="156"/>
      <c r="V431" s="157"/>
      <c r="W431" s="156"/>
      <c r="X431" s="157"/>
      <c r="Y431" s="156"/>
      <c r="Z431" s="157"/>
      <c r="AA431" s="156"/>
      <c r="AB431" s="157"/>
      <c r="AC431" s="156"/>
      <c r="AD431" s="157"/>
      <c r="AE431" s="156"/>
      <c r="AF431" s="157"/>
      <c r="AG431" s="156"/>
      <c r="AH431" s="157"/>
      <c r="AI431" s="156"/>
      <c r="AJ431" s="157"/>
      <c r="AK431" s="156"/>
      <c r="AL431" s="157"/>
      <c r="AM431" s="156"/>
      <c r="AN431" s="157"/>
      <c r="AO431" s="156"/>
    </row>
    <row r="432" spans="2:41" ht="3.65" customHeight="1">
      <c r="B432" s="22"/>
      <c r="C432" s="23"/>
      <c r="D432" s="23"/>
      <c r="E432" s="23"/>
      <c r="F432" s="23"/>
      <c r="G432" s="23"/>
      <c r="H432" s="23"/>
      <c r="I432" s="24"/>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c r="AJ432" s="23"/>
      <c r="AK432" s="23"/>
      <c r="AL432" s="23"/>
      <c r="AM432" s="23"/>
      <c r="AN432" s="23"/>
      <c r="AO432" s="24"/>
    </row>
    <row r="433" spans="2:41" ht="3.65" customHeight="1">
      <c r="B433" s="17"/>
      <c r="C433" s="18"/>
      <c r="D433" s="18"/>
      <c r="E433" s="18"/>
      <c r="F433" s="18"/>
      <c r="G433" s="18"/>
      <c r="H433" s="18"/>
      <c r="I433" s="19"/>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9"/>
    </row>
    <row r="434" spans="2:41" ht="13.4" customHeight="1">
      <c r="B434" s="20" t="s">
        <v>484</v>
      </c>
      <c r="I434" s="21"/>
      <c r="J434" s="155"/>
      <c r="K434" s="156"/>
      <c r="L434" s="157"/>
      <c r="M434" s="156"/>
      <c r="N434" s="157"/>
      <c r="O434" s="156"/>
      <c r="P434" s="157"/>
      <c r="Q434" s="156"/>
      <c r="R434" s="157"/>
      <c r="S434" s="156"/>
      <c r="T434" s="157"/>
      <c r="U434" s="156"/>
      <c r="V434" s="157"/>
      <c r="W434" s="156"/>
      <c r="X434" s="157"/>
      <c r="Y434" s="156"/>
      <c r="Z434" s="157"/>
      <c r="AA434" s="156"/>
      <c r="AB434" s="157"/>
      <c r="AC434" s="156"/>
      <c r="AD434" s="157"/>
      <c r="AE434" s="156"/>
      <c r="AF434" s="157"/>
      <c r="AG434" s="156"/>
      <c r="AH434" s="157"/>
      <c r="AI434" s="156"/>
      <c r="AJ434" s="157"/>
      <c r="AK434" s="156"/>
      <c r="AL434" s="157"/>
      <c r="AM434" s="156"/>
      <c r="AN434" s="157"/>
      <c r="AO434" s="156"/>
    </row>
    <row r="435" spans="2:41" ht="3.65" customHeight="1">
      <c r="B435" s="22"/>
      <c r="C435" s="23"/>
      <c r="D435" s="23"/>
      <c r="E435" s="23"/>
      <c r="F435" s="23"/>
      <c r="G435" s="23"/>
      <c r="H435" s="23"/>
      <c r="I435" s="24"/>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23"/>
      <c r="AK435" s="23"/>
      <c r="AL435" s="23"/>
      <c r="AM435" s="23"/>
      <c r="AN435" s="23"/>
      <c r="AO435" s="24"/>
    </row>
    <row r="436" spans="2:41" ht="3.65" customHeight="1">
      <c r="B436" s="17"/>
      <c r="C436" s="18"/>
      <c r="D436" s="18"/>
      <c r="E436" s="18"/>
      <c r="F436" s="18"/>
      <c r="G436" s="18"/>
      <c r="H436" s="18"/>
      <c r="I436" s="19"/>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9"/>
    </row>
    <row r="437" spans="2:41" ht="13.4" customHeight="1">
      <c r="B437" s="20" t="s">
        <v>565</v>
      </c>
      <c r="I437" s="21"/>
      <c r="J437" s="145"/>
      <c r="K437" s="145"/>
      <c r="L437" s="145"/>
      <c r="M437" s="146"/>
      <c r="N437" s="144"/>
      <c r="O437" s="145"/>
      <c r="P437" s="145"/>
      <c r="Q437" s="146"/>
      <c r="R437" s="144"/>
      <c r="S437" s="145"/>
      <c r="T437" s="145"/>
      <c r="U437" s="146"/>
      <c r="V437" s="144"/>
      <c r="W437" s="145"/>
      <c r="X437" s="145"/>
      <c r="Y437" s="146"/>
      <c r="Z437" s="144"/>
      <c r="AA437" s="145"/>
      <c r="AB437" s="145"/>
      <c r="AC437" s="146"/>
      <c r="AD437" s="144"/>
      <c r="AE437" s="145"/>
      <c r="AF437" s="145"/>
      <c r="AG437" s="146"/>
      <c r="AH437" s="144"/>
      <c r="AI437" s="145"/>
      <c r="AJ437" s="145"/>
      <c r="AK437" s="146"/>
      <c r="AL437" s="144"/>
      <c r="AM437" s="145"/>
      <c r="AN437" s="145"/>
      <c r="AO437" s="146"/>
    </row>
    <row r="438" spans="2:41" ht="3.65" customHeight="1">
      <c r="B438" s="20"/>
      <c r="I438" s="21"/>
      <c r="J438" s="148"/>
      <c r="K438" s="148"/>
      <c r="L438" s="148"/>
      <c r="M438" s="149"/>
      <c r="N438" s="147"/>
      <c r="O438" s="148"/>
      <c r="P438" s="148"/>
      <c r="Q438" s="149"/>
      <c r="R438" s="147"/>
      <c r="S438" s="148"/>
      <c r="T438" s="148"/>
      <c r="U438" s="149"/>
      <c r="V438" s="147"/>
      <c r="W438" s="148"/>
      <c r="X438" s="148"/>
      <c r="Y438" s="149"/>
      <c r="Z438" s="147"/>
      <c r="AA438" s="148"/>
      <c r="AB438" s="148"/>
      <c r="AC438" s="149"/>
      <c r="AD438" s="147"/>
      <c r="AE438" s="148"/>
      <c r="AF438" s="148"/>
      <c r="AG438" s="149"/>
      <c r="AH438" s="147"/>
      <c r="AI438" s="148"/>
      <c r="AJ438" s="148"/>
      <c r="AK438" s="149"/>
      <c r="AL438" s="147"/>
      <c r="AM438" s="148"/>
      <c r="AN438" s="148"/>
      <c r="AO438" s="149"/>
    </row>
    <row r="439" spans="2:41" ht="3.65" customHeight="1">
      <c r="B439" s="20"/>
      <c r="I439" s="21"/>
      <c r="J439" s="148"/>
      <c r="K439" s="148"/>
      <c r="L439" s="148"/>
      <c r="M439" s="149"/>
      <c r="N439" s="147"/>
      <c r="O439" s="148"/>
      <c r="P439" s="148"/>
      <c r="Q439" s="149"/>
      <c r="R439" s="147"/>
      <c r="S439" s="148"/>
      <c r="T439" s="148"/>
      <c r="U439" s="149"/>
      <c r="V439" s="147"/>
      <c r="W439" s="148"/>
      <c r="X439" s="148"/>
      <c r="Y439" s="149"/>
      <c r="Z439" s="147"/>
      <c r="AA439" s="148"/>
      <c r="AB439" s="148"/>
      <c r="AC439" s="149"/>
      <c r="AD439" s="147"/>
      <c r="AE439" s="148"/>
      <c r="AF439" s="148"/>
      <c r="AG439" s="149"/>
      <c r="AH439" s="147"/>
      <c r="AI439" s="148"/>
      <c r="AJ439" s="148"/>
      <c r="AK439" s="149"/>
      <c r="AL439" s="147"/>
      <c r="AM439" s="148"/>
      <c r="AN439" s="148"/>
      <c r="AO439" s="149"/>
    </row>
    <row r="440" spans="2:41" ht="13.4" customHeight="1">
      <c r="B440" s="20"/>
      <c r="I440" s="21"/>
      <c r="J440" s="151"/>
      <c r="K440" s="151"/>
      <c r="L440" s="151"/>
      <c r="M440" s="152"/>
      <c r="N440" s="150"/>
      <c r="O440" s="151"/>
      <c r="P440" s="151"/>
      <c r="Q440" s="152"/>
      <c r="R440" s="150"/>
      <c r="S440" s="151"/>
      <c r="T440" s="151"/>
      <c r="U440" s="152"/>
      <c r="V440" s="150"/>
      <c r="W440" s="151"/>
      <c r="X440" s="151"/>
      <c r="Y440" s="152"/>
      <c r="Z440" s="150"/>
      <c r="AA440" s="151"/>
      <c r="AB440" s="151"/>
      <c r="AC440" s="152"/>
      <c r="AD440" s="150"/>
      <c r="AE440" s="151"/>
      <c r="AF440" s="151"/>
      <c r="AG440" s="152"/>
      <c r="AH440" s="150"/>
      <c r="AI440" s="151"/>
      <c r="AJ440" s="151"/>
      <c r="AK440" s="152"/>
      <c r="AL440" s="150"/>
      <c r="AM440" s="151"/>
      <c r="AN440" s="151"/>
      <c r="AO440" s="152"/>
    </row>
    <row r="441" spans="2:41" ht="3.65" customHeight="1">
      <c r="B441" s="22"/>
      <c r="C441" s="23"/>
      <c r="D441" s="23"/>
      <c r="E441" s="23"/>
      <c r="F441" s="23"/>
      <c r="G441" s="23"/>
      <c r="H441" s="23"/>
      <c r="I441" s="24"/>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c r="AJ441" s="23"/>
      <c r="AK441" s="23"/>
      <c r="AL441" s="23"/>
      <c r="AM441" s="23"/>
      <c r="AN441" s="23"/>
      <c r="AO441" s="24"/>
    </row>
    <row r="442" spans="2:41" ht="3.65" customHeight="1">
      <c r="B442" s="17"/>
      <c r="C442" s="18"/>
      <c r="D442" s="18"/>
      <c r="E442" s="18"/>
      <c r="F442" s="18"/>
      <c r="G442" s="18"/>
      <c r="H442" s="18"/>
      <c r="I442" s="19"/>
      <c r="J442" s="17"/>
      <c r="K442" s="18"/>
      <c r="L442" s="19"/>
      <c r="M442" s="17"/>
      <c r="N442" s="18"/>
      <c r="O442" s="19"/>
      <c r="P442" s="18"/>
      <c r="Q442" s="18"/>
      <c r="S442" s="17"/>
      <c r="T442" s="18"/>
      <c r="U442" s="19"/>
      <c r="V442" s="17"/>
      <c r="W442" s="18"/>
      <c r="X442" s="19"/>
      <c r="Y442" s="18"/>
      <c r="Z442" s="18"/>
      <c r="AB442" s="17"/>
      <c r="AC442" s="18"/>
      <c r="AD442" s="18"/>
      <c r="AE442" s="18"/>
      <c r="AF442" s="19"/>
      <c r="AG442" s="17"/>
      <c r="AH442" s="18"/>
      <c r="AI442" s="19"/>
      <c r="AJ442" s="18"/>
      <c r="AL442" s="18"/>
      <c r="AM442" s="18"/>
      <c r="AN442" s="18"/>
      <c r="AO442" s="19"/>
    </row>
    <row r="443" spans="2:41" ht="13.4" customHeight="1">
      <c r="B443" s="20" t="s">
        <v>492</v>
      </c>
      <c r="I443" s="21"/>
      <c r="J443" s="20" t="s">
        <v>477</v>
      </c>
      <c r="L443" s="21"/>
      <c r="M443" s="20"/>
      <c r="O443" s="21"/>
      <c r="P443" s="14" t="s">
        <v>360</v>
      </c>
      <c r="S443" s="20" t="s">
        <v>479</v>
      </c>
      <c r="U443" s="21"/>
      <c r="V443" s="20"/>
      <c r="X443" s="21"/>
      <c r="Y443" s="14" t="s">
        <v>360</v>
      </c>
      <c r="AB443" s="20" t="s">
        <v>483</v>
      </c>
      <c r="AF443" s="21"/>
      <c r="AG443" s="20"/>
      <c r="AI443" s="21"/>
      <c r="AJ443" s="14" t="s">
        <v>360</v>
      </c>
      <c r="AO443" s="21"/>
    </row>
    <row r="444" spans="2:41" ht="3.65" customHeight="1">
      <c r="B444" s="20"/>
      <c r="I444" s="21"/>
      <c r="J444" s="22"/>
      <c r="K444" s="23"/>
      <c r="L444" s="24"/>
      <c r="M444" s="22"/>
      <c r="N444" s="23"/>
      <c r="O444" s="24"/>
      <c r="P444" s="23"/>
      <c r="Q444" s="23"/>
      <c r="S444" s="22"/>
      <c r="T444" s="23"/>
      <c r="U444" s="24"/>
      <c r="V444" s="22"/>
      <c r="W444" s="23"/>
      <c r="X444" s="24"/>
      <c r="Y444" s="23"/>
      <c r="Z444" s="23"/>
      <c r="AB444" s="22"/>
      <c r="AC444" s="23"/>
      <c r="AD444" s="23"/>
      <c r="AE444" s="23"/>
      <c r="AF444" s="24"/>
      <c r="AG444" s="22"/>
      <c r="AH444" s="23"/>
      <c r="AI444" s="24"/>
      <c r="AJ444" s="23"/>
      <c r="AL444" s="23"/>
      <c r="AM444" s="23"/>
      <c r="AN444" s="23"/>
      <c r="AO444" s="24"/>
    </row>
    <row r="445" spans="2:41" ht="3.65" customHeight="1">
      <c r="B445" s="20"/>
      <c r="I445" s="21"/>
      <c r="J445" s="17"/>
      <c r="K445" s="18"/>
      <c r="L445" s="18"/>
      <c r="M445" s="18"/>
      <c r="N445" s="18"/>
      <c r="O445" s="18"/>
      <c r="P445" s="19"/>
      <c r="Q445" s="17"/>
      <c r="R445" s="19"/>
      <c r="S445" s="17"/>
      <c r="T445" s="19"/>
      <c r="U445" s="17"/>
      <c r="V445" s="18"/>
      <c r="W445" s="18"/>
      <c r="X445" s="18"/>
      <c r="Y445" s="18"/>
      <c r="Z445" s="18"/>
      <c r="AA445" s="19"/>
      <c r="AB445" s="17"/>
      <c r="AC445" s="19"/>
      <c r="AD445" s="17"/>
      <c r="AE445" s="19"/>
      <c r="AF445" s="17"/>
      <c r="AG445" s="18"/>
      <c r="AH445" s="18"/>
      <c r="AI445" s="18"/>
      <c r="AJ445" s="17"/>
      <c r="AK445" s="19"/>
      <c r="AL445" s="17"/>
      <c r="AM445" s="18"/>
      <c r="AN445" s="18"/>
      <c r="AO445" s="19"/>
    </row>
    <row r="446" spans="2:41" ht="13.4" customHeight="1">
      <c r="B446" s="20"/>
      <c r="I446" s="21"/>
      <c r="J446" s="20" t="s">
        <v>485</v>
      </c>
      <c r="P446" s="21"/>
      <c r="Q446" s="20"/>
      <c r="R446" s="21"/>
      <c r="S446" s="20" t="s">
        <v>360</v>
      </c>
      <c r="T446" s="21"/>
      <c r="U446" s="20" t="s">
        <v>486</v>
      </c>
      <c r="AA446" s="21"/>
      <c r="AB446" s="20"/>
      <c r="AC446" s="21"/>
      <c r="AD446" s="20" t="s">
        <v>360</v>
      </c>
      <c r="AE446" s="21"/>
      <c r="AF446" s="20" t="s">
        <v>487</v>
      </c>
      <c r="AJ446" s="20"/>
      <c r="AK446" s="21"/>
      <c r="AL446" s="20" t="s">
        <v>360</v>
      </c>
      <c r="AO446" s="21"/>
    </row>
    <row r="447" spans="2:41" ht="3.65" customHeight="1">
      <c r="B447" s="22"/>
      <c r="C447" s="23"/>
      <c r="D447" s="23"/>
      <c r="E447" s="23"/>
      <c r="F447" s="23"/>
      <c r="G447" s="23"/>
      <c r="H447" s="23"/>
      <c r="I447" s="24"/>
      <c r="J447" s="22"/>
      <c r="K447" s="23"/>
      <c r="L447" s="23"/>
      <c r="M447" s="23"/>
      <c r="N447" s="23"/>
      <c r="O447" s="23"/>
      <c r="P447" s="24"/>
      <c r="Q447" s="22"/>
      <c r="R447" s="24"/>
      <c r="S447" s="22"/>
      <c r="T447" s="24"/>
      <c r="U447" s="22"/>
      <c r="V447" s="23"/>
      <c r="W447" s="23"/>
      <c r="X447" s="23"/>
      <c r="Y447" s="23"/>
      <c r="Z447" s="23"/>
      <c r="AA447" s="24"/>
      <c r="AB447" s="22"/>
      <c r="AC447" s="24"/>
      <c r="AD447" s="22"/>
      <c r="AE447" s="24"/>
      <c r="AF447" s="22"/>
      <c r="AG447" s="23"/>
      <c r="AH447" s="23"/>
      <c r="AI447" s="23"/>
      <c r="AJ447" s="22"/>
      <c r="AK447" s="24"/>
      <c r="AL447" s="22"/>
      <c r="AM447" s="23"/>
      <c r="AN447" s="23"/>
      <c r="AO447" s="24"/>
    </row>
    <row r="448" spans="2:41" ht="3.65" customHeight="1">
      <c r="B448" s="17"/>
      <c r="C448" s="18"/>
      <c r="D448" s="18"/>
      <c r="E448" s="18"/>
      <c r="F448" s="18"/>
      <c r="G448" s="18"/>
      <c r="H448" s="18"/>
      <c r="I448" s="19"/>
      <c r="J448" s="144"/>
      <c r="K448" s="145"/>
      <c r="L448" s="145"/>
      <c r="M448" s="146"/>
      <c r="N448" s="17"/>
      <c r="O448" s="18"/>
      <c r="P448" s="17"/>
      <c r="Q448" s="18"/>
      <c r="R448" s="18"/>
      <c r="S448" s="18"/>
      <c r="T448" s="19"/>
      <c r="U448" s="144"/>
      <c r="V448" s="145"/>
      <c r="W448" s="145"/>
      <c r="X448" s="146"/>
      <c r="Y448" s="17"/>
      <c r="Z448" s="18"/>
      <c r="AA448" s="17"/>
      <c r="AB448" s="18"/>
      <c r="AC448" s="18"/>
      <c r="AD448" s="18"/>
      <c r="AE448" s="18"/>
      <c r="AF448" s="18"/>
      <c r="AG448" s="19"/>
      <c r="AH448" s="144"/>
      <c r="AI448" s="145"/>
      <c r="AJ448" s="145"/>
      <c r="AK448" s="146"/>
      <c r="AL448" s="20"/>
      <c r="AO448" s="21"/>
    </row>
    <row r="449" spans="2:41" ht="13.4" customHeight="1">
      <c r="B449" s="20" t="s">
        <v>493</v>
      </c>
      <c r="I449" s="21"/>
      <c r="J449" s="147"/>
      <c r="K449" s="148"/>
      <c r="L449" s="148"/>
      <c r="M449" s="149"/>
      <c r="N449" s="20" t="s">
        <v>360</v>
      </c>
      <c r="P449" s="20" t="s">
        <v>494</v>
      </c>
      <c r="T449" s="21"/>
      <c r="U449" s="147"/>
      <c r="V449" s="148"/>
      <c r="W449" s="148"/>
      <c r="X449" s="149"/>
      <c r="Y449" s="20" t="s">
        <v>360</v>
      </c>
      <c r="AA449" s="20" t="s">
        <v>495</v>
      </c>
      <c r="AG449" s="21"/>
      <c r="AH449" s="147"/>
      <c r="AI449" s="148"/>
      <c r="AJ449" s="148"/>
      <c r="AK449" s="149"/>
      <c r="AL449" s="20" t="s">
        <v>360</v>
      </c>
      <c r="AO449" s="21"/>
    </row>
    <row r="450" spans="2:41" ht="3.65" customHeight="1">
      <c r="B450" s="22"/>
      <c r="C450" s="23"/>
      <c r="D450" s="23"/>
      <c r="E450" s="23"/>
      <c r="F450" s="23"/>
      <c r="G450" s="23"/>
      <c r="H450" s="23"/>
      <c r="I450" s="24"/>
      <c r="J450" s="150"/>
      <c r="K450" s="151"/>
      <c r="L450" s="151"/>
      <c r="M450" s="152"/>
      <c r="N450" s="22"/>
      <c r="O450" s="23"/>
      <c r="P450" s="22"/>
      <c r="Q450" s="23"/>
      <c r="R450" s="23"/>
      <c r="S450" s="23"/>
      <c r="T450" s="24"/>
      <c r="U450" s="150"/>
      <c r="V450" s="151"/>
      <c r="W450" s="151"/>
      <c r="X450" s="152"/>
      <c r="Y450" s="22"/>
      <c r="Z450" s="23"/>
      <c r="AA450" s="22"/>
      <c r="AB450" s="23"/>
      <c r="AC450" s="23"/>
      <c r="AD450" s="23"/>
      <c r="AE450" s="23"/>
      <c r="AF450" s="23"/>
      <c r="AG450" s="24"/>
      <c r="AH450" s="150"/>
      <c r="AI450" s="151"/>
      <c r="AJ450" s="151"/>
      <c r="AK450" s="152"/>
      <c r="AL450" s="22"/>
      <c r="AO450" s="24"/>
    </row>
    <row r="451" spans="2:41" ht="3.65" customHeight="1">
      <c r="B451" s="17"/>
      <c r="C451" s="18"/>
      <c r="D451" s="18"/>
      <c r="E451" s="18"/>
      <c r="F451" s="18"/>
      <c r="G451" s="18"/>
      <c r="H451" s="18"/>
      <c r="I451" s="18"/>
      <c r="J451" s="144"/>
      <c r="K451" s="145"/>
      <c r="L451" s="145"/>
      <c r="M451" s="146"/>
      <c r="N451" s="17"/>
      <c r="O451" s="18"/>
      <c r="P451" s="17"/>
      <c r="Q451" s="18"/>
      <c r="R451" s="18"/>
      <c r="S451" s="18"/>
      <c r="T451" s="18"/>
      <c r="U451" s="18"/>
      <c r="V451" s="18"/>
      <c r="W451" s="19"/>
      <c r="X451" s="144"/>
      <c r="Y451" s="145"/>
      <c r="Z451" s="145"/>
      <c r="AA451" s="146"/>
      <c r="AB451" s="17"/>
      <c r="AC451" s="18"/>
      <c r="AD451" s="17"/>
      <c r="AE451" s="18"/>
      <c r="AF451" s="18"/>
      <c r="AG451" s="18"/>
      <c r="AH451" s="18"/>
      <c r="AI451" s="19"/>
      <c r="AJ451" s="144"/>
      <c r="AK451" s="145"/>
      <c r="AL451" s="145"/>
      <c r="AM451" s="146"/>
      <c r="AN451" s="17"/>
      <c r="AO451" s="19"/>
    </row>
    <row r="452" spans="2:41" ht="13.4" customHeight="1">
      <c r="B452" s="20" t="s">
        <v>496</v>
      </c>
      <c r="J452" s="147"/>
      <c r="K452" s="148"/>
      <c r="L452" s="148"/>
      <c r="M452" s="149"/>
      <c r="N452" s="20" t="s">
        <v>360</v>
      </c>
      <c r="P452" s="20" t="s">
        <v>497</v>
      </c>
      <c r="W452" s="21"/>
      <c r="X452" s="147"/>
      <c r="Y452" s="148"/>
      <c r="Z452" s="148"/>
      <c r="AA452" s="149"/>
      <c r="AB452" s="20" t="s">
        <v>360</v>
      </c>
      <c r="AD452" s="20" t="s">
        <v>498</v>
      </c>
      <c r="AI452" s="21"/>
      <c r="AJ452" s="147"/>
      <c r="AK452" s="148"/>
      <c r="AL452" s="148"/>
      <c r="AM452" s="149"/>
      <c r="AN452" s="20" t="s">
        <v>360</v>
      </c>
      <c r="AO452" s="21"/>
    </row>
    <row r="453" spans="2:41" ht="3.65" customHeight="1">
      <c r="B453" s="22"/>
      <c r="C453" s="23"/>
      <c r="D453" s="23"/>
      <c r="E453" s="23"/>
      <c r="F453" s="23"/>
      <c r="G453" s="23"/>
      <c r="H453" s="23"/>
      <c r="I453" s="23"/>
      <c r="J453" s="150"/>
      <c r="K453" s="151"/>
      <c r="L453" s="151"/>
      <c r="M453" s="152"/>
      <c r="N453" s="22"/>
      <c r="O453" s="23"/>
      <c r="P453" s="22"/>
      <c r="Q453" s="23"/>
      <c r="R453" s="23"/>
      <c r="S453" s="23"/>
      <c r="T453" s="23"/>
      <c r="U453" s="23"/>
      <c r="V453" s="23"/>
      <c r="W453" s="24"/>
      <c r="X453" s="150"/>
      <c r="Y453" s="151"/>
      <c r="Z453" s="151"/>
      <c r="AA453" s="152"/>
      <c r="AB453" s="22"/>
      <c r="AC453" s="23"/>
      <c r="AD453" s="22"/>
      <c r="AE453" s="23"/>
      <c r="AF453" s="23"/>
      <c r="AG453" s="23"/>
      <c r="AH453" s="23"/>
      <c r="AI453" s="24"/>
      <c r="AJ453" s="150"/>
      <c r="AK453" s="151"/>
      <c r="AL453" s="151"/>
      <c r="AM453" s="152"/>
      <c r="AN453" s="22"/>
      <c r="AO453" s="24"/>
    </row>
    <row r="454" spans="2:41" ht="3.65" customHeight="1">
      <c r="B454" s="17"/>
      <c r="C454" s="18"/>
      <c r="D454" s="18"/>
      <c r="E454" s="18"/>
      <c r="F454" s="18"/>
      <c r="G454" s="18"/>
      <c r="H454" s="18"/>
      <c r="I454" s="19"/>
      <c r="J454" s="144"/>
      <c r="K454" s="145"/>
      <c r="L454" s="145"/>
      <c r="M454" s="145"/>
      <c r="N454" s="145"/>
      <c r="O454" s="145"/>
      <c r="P454" s="145"/>
      <c r="Q454" s="145"/>
      <c r="R454" s="145"/>
      <c r="S454" s="145"/>
      <c r="T454" s="145"/>
      <c r="U454" s="145"/>
      <c r="V454" s="145"/>
      <c r="W454" s="145"/>
      <c r="X454" s="145"/>
      <c r="Y454" s="145"/>
      <c r="Z454" s="145"/>
      <c r="AA454" s="145"/>
      <c r="AB454" s="145"/>
      <c r="AC454" s="145"/>
      <c r="AD454" s="145"/>
      <c r="AE454" s="145"/>
      <c r="AF454" s="145"/>
      <c r="AG454" s="145"/>
      <c r="AH454" s="145"/>
      <c r="AI454" s="145"/>
      <c r="AJ454" s="145"/>
      <c r="AK454" s="145"/>
      <c r="AL454" s="145"/>
      <c r="AM454" s="145"/>
      <c r="AN454" s="145"/>
      <c r="AO454" s="146"/>
    </row>
    <row r="455" spans="2:41" ht="13.4" customHeight="1">
      <c r="B455" s="20" t="s">
        <v>499</v>
      </c>
      <c r="I455" s="21"/>
      <c r="J455" s="147"/>
      <c r="K455" s="148"/>
      <c r="L455" s="148"/>
      <c r="M455" s="148"/>
      <c r="N455" s="148"/>
      <c r="O455" s="148"/>
      <c r="P455" s="148"/>
      <c r="Q455" s="148"/>
      <c r="R455" s="148"/>
      <c r="S455" s="148"/>
      <c r="T455" s="148"/>
      <c r="U455" s="148"/>
      <c r="V455" s="148"/>
      <c r="W455" s="148"/>
      <c r="X455" s="148"/>
      <c r="Y455" s="148"/>
      <c r="Z455" s="148"/>
      <c r="AA455" s="148"/>
      <c r="AB455" s="148"/>
      <c r="AC455" s="148"/>
      <c r="AD455" s="148"/>
      <c r="AE455" s="148"/>
      <c r="AF455" s="148"/>
      <c r="AG455" s="148"/>
      <c r="AH455" s="148"/>
      <c r="AI455" s="148"/>
      <c r="AJ455" s="148"/>
      <c r="AK455" s="148"/>
      <c r="AL455" s="148"/>
      <c r="AM455" s="148"/>
      <c r="AN455" s="148"/>
      <c r="AO455" s="149"/>
    </row>
    <row r="456" spans="2:41" ht="3.65" customHeight="1">
      <c r="B456" s="22"/>
      <c r="C456" s="23"/>
      <c r="D456" s="23"/>
      <c r="E456" s="23"/>
      <c r="F456" s="23"/>
      <c r="G456" s="23"/>
      <c r="H456" s="23"/>
      <c r="I456" s="24"/>
      <c r="J456" s="150"/>
      <c r="K456" s="151"/>
      <c r="L456" s="151"/>
      <c r="M456" s="151"/>
      <c r="N456" s="151"/>
      <c r="O456" s="151"/>
      <c r="P456" s="151"/>
      <c r="Q456" s="151"/>
      <c r="R456" s="151"/>
      <c r="S456" s="151"/>
      <c r="T456" s="151"/>
      <c r="U456" s="151"/>
      <c r="V456" s="151"/>
      <c r="W456" s="151"/>
      <c r="X456" s="151"/>
      <c r="Y456" s="151"/>
      <c r="Z456" s="151"/>
      <c r="AA456" s="151"/>
      <c r="AB456" s="151"/>
      <c r="AC456" s="151"/>
      <c r="AD456" s="151"/>
      <c r="AE456" s="151"/>
      <c r="AF456" s="151"/>
      <c r="AG456" s="151"/>
      <c r="AH456" s="151"/>
      <c r="AI456" s="151"/>
      <c r="AJ456" s="151"/>
      <c r="AK456" s="151"/>
      <c r="AL456" s="151"/>
      <c r="AM456" s="151"/>
      <c r="AN456" s="151"/>
      <c r="AO456" s="152"/>
    </row>
    <row r="457" spans="2:41" ht="3.65" customHeight="1">
      <c r="B457" s="17"/>
      <c r="C457" s="18"/>
      <c r="D457" s="18"/>
      <c r="E457" s="18"/>
      <c r="F457" s="18"/>
      <c r="G457" s="18"/>
      <c r="H457" s="18"/>
      <c r="I457" s="19"/>
      <c r="J457" s="144"/>
      <c r="K457" s="145"/>
      <c r="L457" s="145"/>
      <c r="M457" s="145"/>
      <c r="N457" s="145"/>
      <c r="O457" s="145"/>
      <c r="P457" s="145"/>
      <c r="Q457" s="145"/>
      <c r="R457" s="145"/>
      <c r="S457" s="145"/>
      <c r="T457" s="145"/>
      <c r="U457" s="145"/>
      <c r="V457" s="145"/>
      <c r="W457" s="145"/>
      <c r="X457" s="145"/>
      <c r="Y457" s="145"/>
      <c r="Z457" s="145"/>
      <c r="AA457" s="145"/>
      <c r="AB457" s="145"/>
      <c r="AC457" s="145"/>
      <c r="AD457" s="145"/>
      <c r="AE457" s="145"/>
      <c r="AF457" s="145"/>
      <c r="AG457" s="145"/>
      <c r="AH457" s="145"/>
      <c r="AI457" s="145"/>
      <c r="AJ457" s="145"/>
      <c r="AK457" s="145"/>
      <c r="AL457" s="145"/>
      <c r="AM457" s="145"/>
      <c r="AN457" s="145"/>
      <c r="AO457" s="146"/>
    </row>
    <row r="458" spans="2:41" ht="13.4" customHeight="1">
      <c r="B458" s="20" t="s">
        <v>500</v>
      </c>
      <c r="I458" s="21"/>
      <c r="J458" s="147"/>
      <c r="K458" s="148"/>
      <c r="L458" s="148"/>
      <c r="M458" s="148"/>
      <c r="N458" s="148"/>
      <c r="O458" s="148"/>
      <c r="P458" s="148"/>
      <c r="Q458" s="148"/>
      <c r="R458" s="148"/>
      <c r="S458" s="148"/>
      <c r="T458" s="148"/>
      <c r="U458" s="148"/>
      <c r="V458" s="148"/>
      <c r="W458" s="148"/>
      <c r="X458" s="148"/>
      <c r="Y458" s="148"/>
      <c r="Z458" s="148"/>
      <c r="AA458" s="148"/>
      <c r="AB458" s="148"/>
      <c r="AC458" s="148"/>
      <c r="AD458" s="148"/>
      <c r="AE458" s="148"/>
      <c r="AF458" s="148"/>
      <c r="AG458" s="148"/>
      <c r="AH458" s="148"/>
      <c r="AI458" s="148"/>
      <c r="AJ458" s="148"/>
      <c r="AK458" s="148"/>
      <c r="AL458" s="148"/>
      <c r="AM458" s="148"/>
      <c r="AN458" s="148"/>
      <c r="AO458" s="149"/>
    </row>
    <row r="459" spans="2:41" ht="3.65" customHeight="1">
      <c r="B459" s="22"/>
      <c r="C459" s="23"/>
      <c r="D459" s="23"/>
      <c r="E459" s="23"/>
      <c r="F459" s="23"/>
      <c r="G459" s="23"/>
      <c r="H459" s="23"/>
      <c r="I459" s="24"/>
      <c r="J459" s="150"/>
      <c r="K459" s="151"/>
      <c r="L459" s="151"/>
      <c r="M459" s="151"/>
      <c r="N459" s="151"/>
      <c r="O459" s="151"/>
      <c r="P459" s="151"/>
      <c r="Q459" s="151"/>
      <c r="R459" s="151"/>
      <c r="S459" s="151"/>
      <c r="T459" s="151"/>
      <c r="U459" s="151"/>
      <c r="V459" s="151"/>
      <c r="W459" s="151"/>
      <c r="X459" s="151"/>
      <c r="Y459" s="151"/>
      <c r="Z459" s="151"/>
      <c r="AA459" s="151"/>
      <c r="AB459" s="151"/>
      <c r="AC459" s="151"/>
      <c r="AD459" s="151"/>
      <c r="AE459" s="151"/>
      <c r="AF459" s="151"/>
      <c r="AG459" s="151"/>
      <c r="AH459" s="151"/>
      <c r="AI459" s="151"/>
      <c r="AJ459" s="151"/>
      <c r="AK459" s="151"/>
      <c r="AL459" s="151"/>
      <c r="AM459" s="151"/>
      <c r="AN459" s="151"/>
      <c r="AO459" s="152"/>
    </row>
    <row r="460" spans="2:41" ht="3.65" customHeight="1">
      <c r="B460" s="17"/>
      <c r="C460" s="18"/>
      <c r="D460" s="18"/>
      <c r="E460" s="18"/>
      <c r="F460" s="18"/>
      <c r="G460" s="18"/>
      <c r="H460" s="18"/>
      <c r="I460" s="18"/>
      <c r="J460" s="144"/>
      <c r="K460" s="145"/>
      <c r="L460" s="145"/>
      <c r="M460" s="145"/>
      <c r="N460" s="145"/>
      <c r="O460" s="145"/>
      <c r="P460" s="145"/>
      <c r="Q460" s="145"/>
      <c r="R460" s="145"/>
      <c r="S460" s="145"/>
      <c r="T460" s="145"/>
      <c r="U460" s="145"/>
      <c r="V460" s="145"/>
      <c r="W460" s="145"/>
      <c r="X460" s="145"/>
      <c r="Y460" s="145"/>
      <c r="Z460" s="145"/>
      <c r="AA460" s="145"/>
      <c r="AB460" s="145"/>
      <c r="AC460" s="145"/>
      <c r="AD460" s="145"/>
      <c r="AE460" s="145"/>
      <c r="AF460" s="145"/>
      <c r="AG460" s="145"/>
      <c r="AH460" s="145"/>
      <c r="AI460" s="145"/>
      <c r="AJ460" s="145"/>
      <c r="AK460" s="145"/>
      <c r="AL460" s="145"/>
      <c r="AM460" s="145"/>
      <c r="AN460" s="145"/>
      <c r="AO460" s="146"/>
    </row>
    <row r="461" spans="2:41" ht="13.4" customHeight="1">
      <c r="B461" s="20" t="s">
        <v>501</v>
      </c>
      <c r="J461" s="147"/>
      <c r="K461" s="148"/>
      <c r="L461" s="148"/>
      <c r="M461" s="148"/>
      <c r="N461" s="148"/>
      <c r="O461" s="148"/>
      <c r="P461" s="148"/>
      <c r="Q461" s="148"/>
      <c r="R461" s="148"/>
      <c r="S461" s="148"/>
      <c r="T461" s="148"/>
      <c r="U461" s="148"/>
      <c r="V461" s="148"/>
      <c r="W461" s="148"/>
      <c r="X461" s="148"/>
      <c r="Y461" s="148"/>
      <c r="Z461" s="148"/>
      <c r="AA461" s="148"/>
      <c r="AB461" s="148"/>
      <c r="AC461" s="148"/>
      <c r="AD461" s="148"/>
      <c r="AE461" s="148"/>
      <c r="AF461" s="148"/>
      <c r="AG461" s="148"/>
      <c r="AH461" s="148"/>
      <c r="AI461" s="148"/>
      <c r="AJ461" s="148"/>
      <c r="AK461" s="148"/>
      <c r="AL461" s="148"/>
      <c r="AM461" s="148"/>
      <c r="AN461" s="148"/>
      <c r="AO461" s="149"/>
    </row>
    <row r="462" spans="2:41" ht="3.65" customHeight="1">
      <c r="B462" s="22"/>
      <c r="C462" s="23"/>
      <c r="D462" s="23"/>
      <c r="E462" s="23"/>
      <c r="F462" s="23"/>
      <c r="G462" s="23"/>
      <c r="H462" s="23"/>
      <c r="I462" s="23"/>
      <c r="J462" s="150"/>
      <c r="K462" s="151"/>
      <c r="L462" s="151"/>
      <c r="M462" s="151"/>
      <c r="N462" s="151"/>
      <c r="O462" s="151"/>
      <c r="P462" s="151"/>
      <c r="Q462" s="151"/>
      <c r="R462" s="151"/>
      <c r="S462" s="151"/>
      <c r="T462" s="151"/>
      <c r="U462" s="151"/>
      <c r="V462" s="151"/>
      <c r="W462" s="151"/>
      <c r="X462" s="151"/>
      <c r="Y462" s="151"/>
      <c r="Z462" s="151"/>
      <c r="AA462" s="151"/>
      <c r="AB462" s="151"/>
      <c r="AC462" s="151"/>
      <c r="AD462" s="151"/>
      <c r="AE462" s="151"/>
      <c r="AF462" s="151"/>
      <c r="AG462" s="151"/>
      <c r="AH462" s="151"/>
      <c r="AI462" s="151"/>
      <c r="AJ462" s="151"/>
      <c r="AK462" s="151"/>
      <c r="AL462" s="151"/>
      <c r="AM462" s="151"/>
      <c r="AN462" s="151"/>
      <c r="AO462" s="152"/>
    </row>
    <row r="463" spans="2:41" ht="3.65" customHeight="1">
      <c r="B463" s="17"/>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9"/>
    </row>
    <row r="464" spans="2:41" ht="13.4" customHeight="1">
      <c r="B464" s="20" t="s">
        <v>502</v>
      </c>
      <c r="AO464" s="21"/>
    </row>
    <row r="465" spans="2:41" ht="3.65" customHeight="1">
      <c r="B465" s="20"/>
      <c r="AO465" s="21"/>
    </row>
    <row r="466" spans="2:41" ht="3.65" customHeight="1">
      <c r="B466" s="20"/>
      <c r="AO466" s="21"/>
    </row>
    <row r="467" spans="2:41" ht="13.4" customHeight="1">
      <c r="B467" s="20"/>
      <c r="C467" s="153" t="s">
        <v>262</v>
      </c>
      <c r="D467" s="14" t="s">
        <v>490</v>
      </c>
      <c r="K467" s="153" t="s">
        <v>262</v>
      </c>
      <c r="L467" s="14" t="s">
        <v>491</v>
      </c>
      <c r="S467" s="153" t="s">
        <v>262</v>
      </c>
      <c r="T467" s="14" t="s">
        <v>503</v>
      </c>
      <c r="AA467" s="153" t="s">
        <v>262</v>
      </c>
      <c r="AB467" s="14" t="s">
        <v>504</v>
      </c>
      <c r="AO467" s="21"/>
    </row>
    <row r="468" spans="2:41" ht="3.65" customHeight="1">
      <c r="B468" s="20"/>
      <c r="AO468" s="21"/>
    </row>
    <row r="469" spans="2:41" ht="3.65" customHeight="1">
      <c r="B469" s="20"/>
      <c r="AO469" s="21"/>
    </row>
    <row r="470" spans="2:41" ht="13.4" customHeight="1">
      <c r="B470" s="20"/>
      <c r="C470" s="153" t="s">
        <v>262</v>
      </c>
      <c r="D470" s="14" t="s">
        <v>505</v>
      </c>
      <c r="K470" s="153" t="s">
        <v>262</v>
      </c>
      <c r="L470" s="14" t="s">
        <v>506</v>
      </c>
      <c r="S470" s="153" t="s">
        <v>262</v>
      </c>
      <c r="T470" s="14" t="s">
        <v>507</v>
      </c>
      <c r="AO470" s="21"/>
    </row>
    <row r="471" spans="2:41" ht="3.65" customHeight="1">
      <c r="B471" s="22"/>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c r="AL471" s="23"/>
      <c r="AM471" s="23"/>
      <c r="AN471" s="23"/>
      <c r="AO471" s="24"/>
    </row>
    <row r="472" spans="2:41" ht="3.65" customHeight="1">
      <c r="B472" s="17"/>
      <c r="C472" s="18"/>
      <c r="D472" s="18"/>
      <c r="E472" s="18"/>
      <c r="F472" s="18"/>
      <c r="G472" s="18"/>
      <c r="H472" s="18"/>
      <c r="I472" s="19"/>
      <c r="J472" s="144"/>
      <c r="K472" s="145"/>
      <c r="L472" s="145"/>
      <c r="M472" s="145"/>
      <c r="N472" s="145"/>
      <c r="O472" s="145"/>
      <c r="P472" s="145"/>
      <c r="Q472" s="145"/>
      <c r="R472" s="145"/>
      <c r="S472" s="145"/>
      <c r="T472" s="145"/>
      <c r="U472" s="146"/>
      <c r="V472" s="158"/>
      <c r="W472" s="17"/>
      <c r="X472" s="18"/>
      <c r="Y472" s="18"/>
      <c r="Z472" s="18"/>
      <c r="AA472" s="19"/>
      <c r="AB472" s="144"/>
      <c r="AC472" s="145"/>
      <c r="AD472" s="145"/>
      <c r="AE472" s="145"/>
      <c r="AF472" s="145"/>
      <c r="AG472" s="145"/>
      <c r="AH472" s="145"/>
      <c r="AI472" s="145"/>
      <c r="AJ472" s="145"/>
      <c r="AK472" s="145"/>
      <c r="AL472" s="145"/>
      <c r="AM472" s="145"/>
      <c r="AN472" s="146"/>
      <c r="AO472" s="158"/>
    </row>
    <row r="473" spans="2:41" ht="13.4" customHeight="1">
      <c r="B473" s="20" t="s">
        <v>508</v>
      </c>
      <c r="I473" s="21"/>
      <c r="J473" s="147"/>
      <c r="K473" s="148"/>
      <c r="L473" s="148"/>
      <c r="M473" s="148"/>
      <c r="N473" s="148"/>
      <c r="O473" s="148"/>
      <c r="P473" s="148"/>
      <c r="Q473" s="148"/>
      <c r="R473" s="148"/>
      <c r="S473" s="148"/>
      <c r="T473" s="148"/>
      <c r="U473" s="149"/>
      <c r="V473" s="159" t="s">
        <v>287</v>
      </c>
      <c r="W473" s="20" t="s">
        <v>509</v>
      </c>
      <c r="AA473" s="21"/>
      <c r="AB473" s="147"/>
      <c r="AC473" s="148"/>
      <c r="AD473" s="148"/>
      <c r="AE473" s="148"/>
      <c r="AF473" s="148"/>
      <c r="AG473" s="148"/>
      <c r="AH473" s="148"/>
      <c r="AI473" s="148"/>
      <c r="AJ473" s="148"/>
      <c r="AK473" s="148"/>
      <c r="AL473" s="148"/>
      <c r="AM473" s="148"/>
      <c r="AN473" s="149"/>
      <c r="AO473" s="159" t="s">
        <v>287</v>
      </c>
    </row>
    <row r="474" spans="2:41" ht="3.65" customHeight="1">
      <c r="B474" s="22"/>
      <c r="C474" s="23"/>
      <c r="D474" s="23"/>
      <c r="E474" s="23"/>
      <c r="F474" s="23"/>
      <c r="G474" s="23"/>
      <c r="H474" s="23"/>
      <c r="I474" s="24"/>
      <c r="J474" s="150"/>
      <c r="K474" s="151"/>
      <c r="L474" s="151"/>
      <c r="M474" s="151"/>
      <c r="N474" s="151"/>
      <c r="O474" s="151"/>
      <c r="P474" s="151"/>
      <c r="Q474" s="151"/>
      <c r="R474" s="151"/>
      <c r="S474" s="151"/>
      <c r="T474" s="151"/>
      <c r="U474" s="152"/>
      <c r="V474" s="160"/>
      <c r="W474" s="22"/>
      <c r="X474" s="23"/>
      <c r="Y474" s="23"/>
      <c r="Z474" s="23"/>
      <c r="AA474" s="24"/>
      <c r="AB474" s="150"/>
      <c r="AC474" s="151"/>
      <c r="AD474" s="151"/>
      <c r="AE474" s="151"/>
      <c r="AF474" s="151"/>
      <c r="AG474" s="151"/>
      <c r="AH474" s="151"/>
      <c r="AI474" s="151"/>
      <c r="AJ474" s="151"/>
      <c r="AK474" s="151"/>
      <c r="AL474" s="151"/>
      <c r="AM474" s="151"/>
      <c r="AN474" s="152"/>
      <c r="AO474" s="160"/>
    </row>
    <row r="475" spans="2:41" ht="3.65" customHeight="1">
      <c r="B475" s="17"/>
      <c r="C475" s="18"/>
      <c r="D475" s="18"/>
      <c r="E475" s="18"/>
      <c r="F475" s="18"/>
      <c r="G475" s="18"/>
      <c r="H475" s="18"/>
      <c r="I475" s="18"/>
      <c r="J475" s="18"/>
      <c r="K475" s="18"/>
      <c r="L475" s="144"/>
      <c r="M475" s="145"/>
      <c r="N475" s="145"/>
      <c r="O475" s="145"/>
      <c r="P475" s="145"/>
      <c r="Q475" s="146"/>
      <c r="R475" s="17"/>
      <c r="S475" s="19"/>
      <c r="T475" s="17"/>
      <c r="U475" s="18"/>
      <c r="V475" s="18"/>
      <c r="W475" s="18"/>
      <c r="X475" s="18"/>
      <c r="Y475" s="18"/>
      <c r="Z475" s="18"/>
      <c r="AA475" s="18"/>
      <c r="AB475" s="18"/>
      <c r="AC475" s="18"/>
      <c r="AD475" s="18"/>
      <c r="AE475" s="18"/>
      <c r="AF475" s="18"/>
      <c r="AG475" s="19"/>
      <c r="AH475" s="144"/>
      <c r="AI475" s="145"/>
      <c r="AJ475" s="145"/>
      <c r="AK475" s="145"/>
      <c r="AL475" s="145"/>
      <c r="AM475" s="146"/>
      <c r="AN475" s="17"/>
      <c r="AO475" s="19"/>
    </row>
    <row r="476" spans="2:41" ht="13.4" customHeight="1">
      <c r="B476" s="20" t="s">
        <v>510</v>
      </c>
      <c r="L476" s="147"/>
      <c r="M476" s="148"/>
      <c r="N476" s="148"/>
      <c r="O476" s="148"/>
      <c r="P476" s="148"/>
      <c r="Q476" s="149"/>
      <c r="R476" s="20" t="s">
        <v>512</v>
      </c>
      <c r="S476" s="21"/>
      <c r="T476" s="20" t="s">
        <v>511</v>
      </c>
      <c r="AG476" s="21"/>
      <c r="AH476" s="147"/>
      <c r="AI476" s="148"/>
      <c r="AJ476" s="148"/>
      <c r="AK476" s="148"/>
      <c r="AL476" s="148"/>
      <c r="AM476" s="149"/>
      <c r="AN476" s="20" t="s">
        <v>512</v>
      </c>
      <c r="AO476" s="21"/>
    </row>
    <row r="477" spans="2:41" ht="3.65" customHeight="1">
      <c r="B477" s="22"/>
      <c r="C477" s="23"/>
      <c r="D477" s="23"/>
      <c r="E477" s="23"/>
      <c r="F477" s="23"/>
      <c r="G477" s="23"/>
      <c r="H477" s="23"/>
      <c r="I477" s="23"/>
      <c r="J477" s="23"/>
      <c r="K477" s="23"/>
      <c r="L477" s="150"/>
      <c r="M477" s="151"/>
      <c r="N477" s="151"/>
      <c r="O477" s="151"/>
      <c r="P477" s="151"/>
      <c r="Q477" s="152"/>
      <c r="R477" s="22"/>
      <c r="S477" s="24"/>
      <c r="T477" s="22"/>
      <c r="U477" s="23"/>
      <c r="V477" s="23"/>
      <c r="W477" s="23"/>
      <c r="X477" s="23"/>
      <c r="Y477" s="23"/>
      <c r="Z477" s="23"/>
      <c r="AA477" s="23"/>
      <c r="AB477" s="23"/>
      <c r="AC477" s="23"/>
      <c r="AD477" s="23"/>
      <c r="AE477" s="23"/>
      <c r="AF477" s="23"/>
      <c r="AG477" s="24"/>
      <c r="AH477" s="150"/>
      <c r="AI477" s="151"/>
      <c r="AJ477" s="151"/>
      <c r="AK477" s="151"/>
      <c r="AL477" s="151"/>
      <c r="AM477" s="152"/>
      <c r="AN477" s="22"/>
      <c r="AO477" s="24"/>
    </row>
    <row r="478" spans="2:41" ht="3.65" customHeight="1">
      <c r="B478" s="17"/>
      <c r="C478" s="18"/>
      <c r="D478" s="18"/>
      <c r="E478" s="18"/>
      <c r="F478" s="18"/>
      <c r="G478" s="18"/>
      <c r="H478" s="18"/>
      <c r="I478" s="19"/>
      <c r="J478" s="18"/>
      <c r="K478" s="18"/>
      <c r="L478" s="18"/>
      <c r="M478" s="18"/>
      <c r="N478" s="17"/>
      <c r="O478" s="18"/>
      <c r="P478" s="18"/>
      <c r="Q478" s="18"/>
      <c r="R478" s="18"/>
      <c r="S478" s="18"/>
      <c r="T478" s="19"/>
      <c r="U478" s="18"/>
      <c r="V478" s="18"/>
      <c r="W478" s="18"/>
      <c r="X478" s="18"/>
      <c r="Y478" s="17"/>
      <c r="Z478" s="18"/>
      <c r="AA478" s="18"/>
      <c r="AB478" s="19"/>
      <c r="AC478" s="18"/>
      <c r="AD478" s="18"/>
      <c r="AE478" s="18"/>
      <c r="AF478" s="18"/>
      <c r="AG478" s="17"/>
      <c r="AH478" s="18"/>
      <c r="AI478" s="18"/>
      <c r="AJ478" s="18"/>
      <c r="AK478" s="19"/>
      <c r="AL478" s="18"/>
      <c r="AM478" s="18"/>
      <c r="AN478" s="18"/>
      <c r="AO478" s="19"/>
    </row>
    <row r="479" spans="2:41" ht="13.4" customHeight="1">
      <c r="B479" s="20" t="s">
        <v>513</v>
      </c>
      <c r="I479" s="21"/>
      <c r="K479" s="153" t="s">
        <v>262</v>
      </c>
      <c r="L479" s="14" t="s">
        <v>281</v>
      </c>
      <c r="N479" s="20" t="s">
        <v>514</v>
      </c>
      <c r="T479" s="21"/>
      <c r="V479" s="153" t="s">
        <v>262</v>
      </c>
      <c r="W479" s="14" t="s">
        <v>281</v>
      </c>
      <c r="Y479" s="20" t="s">
        <v>515</v>
      </c>
      <c r="AB479" s="21"/>
      <c r="AD479" s="153" t="s">
        <v>262</v>
      </c>
      <c r="AE479" s="14" t="s">
        <v>281</v>
      </c>
      <c r="AG479" s="20" t="s">
        <v>516</v>
      </c>
      <c r="AK479" s="21"/>
      <c r="AM479" s="153" t="s">
        <v>262</v>
      </c>
      <c r="AN479" s="14" t="s">
        <v>281</v>
      </c>
      <c r="AO479" s="21"/>
    </row>
    <row r="480" spans="2:41" ht="3.65" customHeight="1">
      <c r="B480" s="22"/>
      <c r="C480" s="23"/>
      <c r="D480" s="23"/>
      <c r="E480" s="23"/>
      <c r="F480" s="23"/>
      <c r="G480" s="23"/>
      <c r="H480" s="23"/>
      <c r="I480" s="24"/>
      <c r="J480" s="23"/>
      <c r="K480" s="23"/>
      <c r="L480" s="23"/>
      <c r="M480" s="23"/>
      <c r="N480" s="22"/>
      <c r="O480" s="23"/>
      <c r="P480" s="23"/>
      <c r="Q480" s="23"/>
      <c r="R480" s="23"/>
      <c r="S480" s="23"/>
      <c r="T480" s="24"/>
      <c r="U480" s="23"/>
      <c r="V480" s="23"/>
      <c r="W480" s="23"/>
      <c r="X480" s="23"/>
      <c r="Y480" s="22"/>
      <c r="Z480" s="23"/>
      <c r="AA480" s="23"/>
      <c r="AB480" s="24"/>
      <c r="AC480" s="23"/>
      <c r="AD480" s="23"/>
      <c r="AE480" s="23"/>
      <c r="AF480" s="23"/>
      <c r="AG480" s="22"/>
      <c r="AH480" s="23"/>
      <c r="AI480" s="23"/>
      <c r="AJ480" s="23"/>
      <c r="AK480" s="24"/>
      <c r="AL480" s="23"/>
      <c r="AM480" s="23"/>
      <c r="AN480" s="23"/>
      <c r="AO480" s="24"/>
    </row>
    <row r="481" spans="2:41" ht="3.65" customHeight="1">
      <c r="B481" s="17"/>
      <c r="C481" s="18"/>
      <c r="D481" s="18"/>
      <c r="E481" s="18"/>
      <c r="F481" s="18"/>
      <c r="G481" s="18"/>
      <c r="H481" s="18"/>
      <c r="I481" s="19"/>
      <c r="J481" s="144"/>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58"/>
    </row>
    <row r="482" spans="2:41" ht="13.4" customHeight="1">
      <c r="B482" s="20" t="s">
        <v>517</v>
      </c>
      <c r="I482" s="21"/>
      <c r="J482" s="147"/>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59" t="s">
        <v>287</v>
      </c>
    </row>
    <row r="483" spans="2:41" ht="3.65" customHeight="1">
      <c r="B483" s="22"/>
      <c r="C483" s="23"/>
      <c r="D483" s="23"/>
      <c r="E483" s="23"/>
      <c r="F483" s="23"/>
      <c r="G483" s="23"/>
      <c r="H483" s="23"/>
      <c r="I483" s="24"/>
      <c r="J483" s="150"/>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60"/>
    </row>
    <row r="484" spans="2:41" ht="3.65" customHeight="1">
      <c r="B484" s="17"/>
      <c r="C484" s="18"/>
      <c r="D484" s="18"/>
      <c r="E484" s="18"/>
      <c r="F484" s="18"/>
      <c r="G484" s="18"/>
      <c r="H484" s="18"/>
      <c r="I484" s="19"/>
      <c r="J484" s="17"/>
      <c r="K484" s="18"/>
      <c r="L484" s="18"/>
      <c r="M484" s="18"/>
      <c r="N484" s="18"/>
      <c r="O484" s="18"/>
      <c r="P484" s="18"/>
      <c r="Q484" s="19"/>
      <c r="R484" s="145"/>
      <c r="S484" s="145"/>
      <c r="T484" s="145"/>
      <c r="U484" s="145"/>
      <c r="V484" s="145"/>
      <c r="W484" s="145"/>
      <c r="X484" s="145"/>
      <c r="Y484" s="145"/>
      <c r="Z484" s="145"/>
      <c r="AA484" s="145"/>
      <c r="AB484" s="145"/>
      <c r="AC484" s="145"/>
      <c r="AD484" s="145"/>
      <c r="AE484" s="145"/>
      <c r="AF484" s="145"/>
      <c r="AG484" s="145"/>
      <c r="AH484" s="145"/>
      <c r="AI484" s="145"/>
      <c r="AJ484" s="145"/>
      <c r="AK484" s="145"/>
      <c r="AL484" s="145"/>
      <c r="AM484" s="145"/>
      <c r="AN484" s="145"/>
      <c r="AO484" s="146"/>
    </row>
    <row r="485" spans="2:41" ht="13.4" customHeight="1">
      <c r="B485" s="20" t="s">
        <v>518</v>
      </c>
      <c r="I485" s="21"/>
      <c r="J485" s="20" t="s">
        <v>519</v>
      </c>
      <c r="Q485" s="21"/>
      <c r="R485" s="148"/>
      <c r="S485" s="148"/>
      <c r="T485" s="148"/>
      <c r="U485" s="148"/>
      <c r="V485" s="148"/>
      <c r="W485" s="148"/>
      <c r="X485" s="148"/>
      <c r="Y485" s="148"/>
      <c r="Z485" s="148"/>
      <c r="AA485" s="148"/>
      <c r="AB485" s="148"/>
      <c r="AC485" s="148"/>
      <c r="AD485" s="148"/>
      <c r="AE485" s="148"/>
      <c r="AF485" s="148"/>
      <c r="AG485" s="148"/>
      <c r="AH485" s="148"/>
      <c r="AI485" s="148"/>
      <c r="AJ485" s="148"/>
      <c r="AK485" s="148"/>
      <c r="AL485" s="148"/>
      <c r="AM485" s="148"/>
      <c r="AN485" s="148"/>
      <c r="AO485" s="149"/>
    </row>
    <row r="486" spans="2:41" ht="3.65" customHeight="1">
      <c r="B486" s="20"/>
      <c r="I486" s="21"/>
      <c r="J486" s="22"/>
      <c r="K486" s="23"/>
      <c r="L486" s="23"/>
      <c r="M486" s="23"/>
      <c r="N486" s="23"/>
      <c r="O486" s="23"/>
      <c r="P486" s="23"/>
      <c r="Q486" s="24"/>
      <c r="R486" s="151"/>
      <c r="S486" s="151"/>
      <c r="T486" s="151"/>
      <c r="U486" s="151"/>
      <c r="V486" s="151"/>
      <c r="W486" s="151"/>
      <c r="X486" s="151"/>
      <c r="Y486" s="151"/>
      <c r="Z486" s="151"/>
      <c r="AA486" s="151"/>
      <c r="AB486" s="151"/>
      <c r="AC486" s="151"/>
      <c r="AD486" s="151"/>
      <c r="AE486" s="151"/>
      <c r="AF486" s="151"/>
      <c r="AG486" s="151"/>
      <c r="AH486" s="151"/>
      <c r="AI486" s="151"/>
      <c r="AJ486" s="151"/>
      <c r="AK486" s="151"/>
      <c r="AL486" s="151"/>
      <c r="AM486" s="151"/>
      <c r="AN486" s="151"/>
      <c r="AO486" s="152"/>
    </row>
    <row r="487" spans="2:41" ht="3.65" customHeight="1">
      <c r="B487" s="20"/>
      <c r="I487" s="21"/>
      <c r="J487" s="17"/>
      <c r="K487" s="18"/>
      <c r="L487" s="18"/>
      <c r="M487" s="18"/>
      <c r="N487" s="18"/>
      <c r="O487" s="18"/>
      <c r="P487" s="18"/>
      <c r="Q487" s="19"/>
      <c r="R487" s="145"/>
      <c r="S487" s="145"/>
      <c r="T487" s="145"/>
      <c r="U487" s="145"/>
      <c r="V487" s="145"/>
      <c r="W487" s="145"/>
      <c r="X487" s="145"/>
      <c r="Y487" s="145"/>
      <c r="Z487" s="145"/>
      <c r="AA487" s="145"/>
      <c r="AB487" s="145"/>
      <c r="AC487" s="145"/>
      <c r="AD487" s="145"/>
      <c r="AE487" s="145"/>
      <c r="AF487" s="145"/>
      <c r="AG487" s="145"/>
      <c r="AH487" s="145"/>
      <c r="AI487" s="145"/>
      <c r="AJ487" s="145"/>
      <c r="AK487" s="145"/>
      <c r="AL487" s="145"/>
      <c r="AM487" s="145"/>
      <c r="AN487" s="145"/>
      <c r="AO487" s="146"/>
    </row>
    <row r="488" spans="2:41" ht="13.4" customHeight="1">
      <c r="B488" s="20"/>
      <c r="C488" s="153" t="s">
        <v>262</v>
      </c>
      <c r="D488" s="14" t="s">
        <v>281</v>
      </c>
      <c r="I488" s="21"/>
      <c r="J488" s="20" t="s">
        <v>520</v>
      </c>
      <c r="Q488" s="21"/>
      <c r="R488" s="148"/>
      <c r="S488" s="148"/>
      <c r="T488" s="148"/>
      <c r="U488" s="148"/>
      <c r="V488" s="148"/>
      <c r="W488" s="148"/>
      <c r="X488" s="148"/>
      <c r="Y488" s="148"/>
      <c r="Z488" s="148"/>
      <c r="AA488" s="148"/>
      <c r="AB488" s="148"/>
      <c r="AC488" s="148"/>
      <c r="AD488" s="148"/>
      <c r="AE488" s="148"/>
      <c r="AF488" s="148"/>
      <c r="AG488" s="148"/>
      <c r="AH488" s="148"/>
      <c r="AI488" s="148"/>
      <c r="AJ488" s="148"/>
      <c r="AK488" s="148"/>
      <c r="AL488" s="148"/>
      <c r="AM488" s="148"/>
      <c r="AN488" s="148"/>
      <c r="AO488" s="149"/>
    </row>
    <row r="489" spans="2:41" ht="3.65" customHeight="1">
      <c r="B489" s="20"/>
      <c r="I489" s="21"/>
      <c r="J489" s="22"/>
      <c r="K489" s="23"/>
      <c r="L489" s="23"/>
      <c r="M489" s="23"/>
      <c r="N489" s="23"/>
      <c r="O489" s="23"/>
      <c r="P489" s="23"/>
      <c r="Q489" s="24"/>
      <c r="R489" s="151"/>
      <c r="S489" s="151"/>
      <c r="T489" s="151"/>
      <c r="U489" s="151"/>
      <c r="V489" s="151"/>
      <c r="W489" s="151"/>
      <c r="X489" s="151"/>
      <c r="Y489" s="151"/>
      <c r="Z489" s="151"/>
      <c r="AA489" s="151"/>
      <c r="AB489" s="151"/>
      <c r="AC489" s="151"/>
      <c r="AD489" s="151"/>
      <c r="AE489" s="151"/>
      <c r="AF489" s="151"/>
      <c r="AG489" s="151"/>
      <c r="AH489" s="151"/>
      <c r="AI489" s="151"/>
      <c r="AJ489" s="151"/>
      <c r="AK489" s="151"/>
      <c r="AL489" s="151"/>
      <c r="AM489" s="151"/>
      <c r="AN489" s="151"/>
      <c r="AO489" s="152"/>
    </row>
    <row r="490" spans="2:41" ht="3.65" customHeight="1">
      <c r="B490" s="20"/>
      <c r="I490" s="21"/>
      <c r="J490" s="17"/>
      <c r="K490" s="18"/>
      <c r="L490" s="18"/>
      <c r="M490" s="18"/>
      <c r="N490" s="18"/>
      <c r="O490" s="18"/>
      <c r="P490" s="18"/>
      <c r="Q490" s="19"/>
      <c r="R490" s="145"/>
      <c r="S490" s="145"/>
      <c r="T490" s="145"/>
      <c r="U490" s="145"/>
      <c r="V490" s="145"/>
      <c r="W490" s="145"/>
      <c r="X490" s="145"/>
      <c r="Y490" s="145"/>
      <c r="Z490" s="145"/>
      <c r="AA490" s="145"/>
      <c r="AB490" s="145"/>
      <c r="AC490" s="145"/>
      <c r="AD490" s="145"/>
      <c r="AE490" s="145"/>
      <c r="AF490" s="145"/>
      <c r="AG490" s="145"/>
      <c r="AH490" s="145"/>
      <c r="AI490" s="145"/>
      <c r="AJ490" s="145"/>
      <c r="AK490" s="145"/>
      <c r="AL490" s="145"/>
      <c r="AM490" s="145"/>
      <c r="AN490" s="145"/>
      <c r="AO490" s="146"/>
    </row>
    <row r="491" spans="2:41" ht="13.4" customHeight="1">
      <c r="B491" s="20"/>
      <c r="I491" s="21"/>
      <c r="J491" s="20" t="s">
        <v>521</v>
      </c>
      <c r="Q491" s="21"/>
      <c r="R491" s="148"/>
      <c r="S491" s="148"/>
      <c r="T491" s="148"/>
      <c r="U491" s="148"/>
      <c r="V491" s="148"/>
      <c r="W491" s="148"/>
      <c r="X491" s="148"/>
      <c r="Y491" s="148"/>
      <c r="Z491" s="148"/>
      <c r="AA491" s="148"/>
      <c r="AB491" s="148"/>
      <c r="AC491" s="148"/>
      <c r="AD491" s="148"/>
      <c r="AE491" s="148"/>
      <c r="AF491" s="148"/>
      <c r="AG491" s="148"/>
      <c r="AH491" s="148"/>
      <c r="AI491" s="148"/>
      <c r="AJ491" s="148"/>
      <c r="AK491" s="148"/>
      <c r="AL491" s="148"/>
      <c r="AM491" s="148"/>
      <c r="AN491" s="148"/>
      <c r="AO491" s="149"/>
    </row>
    <row r="492" spans="2:41" ht="3.65" customHeight="1">
      <c r="B492" s="20"/>
      <c r="I492" s="21"/>
      <c r="J492" s="22"/>
      <c r="K492" s="23"/>
      <c r="L492" s="23"/>
      <c r="M492" s="23"/>
      <c r="N492" s="23"/>
      <c r="O492" s="23"/>
      <c r="P492" s="23"/>
      <c r="Q492" s="24"/>
      <c r="R492" s="151"/>
      <c r="S492" s="151"/>
      <c r="T492" s="151"/>
      <c r="U492" s="151"/>
      <c r="V492" s="151"/>
      <c r="W492" s="151"/>
      <c r="X492" s="151"/>
      <c r="Y492" s="151"/>
      <c r="Z492" s="151"/>
      <c r="AA492" s="151"/>
      <c r="AB492" s="151"/>
      <c r="AC492" s="151"/>
      <c r="AD492" s="151"/>
      <c r="AE492" s="151"/>
      <c r="AF492" s="151"/>
      <c r="AG492" s="151"/>
      <c r="AH492" s="151"/>
      <c r="AI492" s="151"/>
      <c r="AJ492" s="151"/>
      <c r="AK492" s="151"/>
      <c r="AL492" s="151"/>
      <c r="AM492" s="151"/>
      <c r="AN492" s="151"/>
      <c r="AO492" s="152"/>
    </row>
    <row r="493" spans="2:41" ht="3.65" customHeight="1">
      <c r="B493" s="20"/>
      <c r="I493" s="21"/>
      <c r="J493" s="17"/>
      <c r="K493" s="18"/>
      <c r="L493" s="18"/>
      <c r="M493" s="18"/>
      <c r="N493" s="18"/>
      <c r="O493" s="18"/>
      <c r="P493" s="18"/>
      <c r="Q493" s="19"/>
      <c r="R493" s="145"/>
      <c r="S493" s="145"/>
      <c r="T493" s="145"/>
      <c r="U493" s="145"/>
      <c r="V493" s="145"/>
      <c r="W493" s="145"/>
      <c r="X493" s="145"/>
      <c r="Y493" s="145"/>
      <c r="Z493" s="145"/>
      <c r="AA493" s="145"/>
      <c r="AB493" s="145"/>
      <c r="AC493" s="145"/>
      <c r="AD493" s="145"/>
      <c r="AE493" s="145"/>
      <c r="AF493" s="145"/>
      <c r="AG493" s="145"/>
      <c r="AH493" s="145"/>
      <c r="AI493" s="145"/>
      <c r="AJ493" s="145"/>
      <c r="AK493" s="145"/>
      <c r="AL493" s="145"/>
      <c r="AM493" s="145"/>
      <c r="AN493" s="145"/>
      <c r="AO493" s="146"/>
    </row>
    <row r="494" spans="2:41" ht="13.4" customHeight="1">
      <c r="B494" s="20"/>
      <c r="I494" s="21"/>
      <c r="J494" s="20" t="s">
        <v>522</v>
      </c>
      <c r="Q494" s="21"/>
      <c r="R494" s="148"/>
      <c r="S494" s="148"/>
      <c r="T494" s="148"/>
      <c r="U494" s="148"/>
      <c r="V494" s="148"/>
      <c r="W494" s="148"/>
      <c r="X494" s="148"/>
      <c r="Y494" s="148"/>
      <c r="Z494" s="148"/>
      <c r="AA494" s="148"/>
      <c r="AB494" s="148"/>
      <c r="AC494" s="148"/>
      <c r="AD494" s="148"/>
      <c r="AE494" s="148"/>
      <c r="AF494" s="148"/>
      <c r="AG494" s="148"/>
      <c r="AH494" s="148"/>
      <c r="AI494" s="148"/>
      <c r="AJ494" s="148"/>
      <c r="AK494" s="148"/>
      <c r="AL494" s="148"/>
      <c r="AM494" s="148"/>
      <c r="AN494" s="148"/>
      <c r="AO494" s="149"/>
    </row>
    <row r="495" spans="2:41" ht="3.65" customHeight="1">
      <c r="B495" s="22"/>
      <c r="C495" s="23"/>
      <c r="D495" s="23"/>
      <c r="E495" s="23"/>
      <c r="F495" s="23"/>
      <c r="G495" s="23"/>
      <c r="H495" s="23"/>
      <c r="I495" s="24"/>
      <c r="J495" s="22"/>
      <c r="K495" s="23"/>
      <c r="L495" s="23"/>
      <c r="M495" s="23"/>
      <c r="N495" s="23"/>
      <c r="O495" s="23"/>
      <c r="P495" s="23"/>
      <c r="Q495" s="24"/>
      <c r="R495" s="151"/>
      <c r="S495" s="151"/>
      <c r="T495" s="151"/>
      <c r="U495" s="151"/>
      <c r="V495" s="151"/>
      <c r="W495" s="151"/>
      <c r="X495" s="151"/>
      <c r="Y495" s="151"/>
      <c r="Z495" s="151"/>
      <c r="AA495" s="151"/>
      <c r="AB495" s="151"/>
      <c r="AC495" s="151"/>
      <c r="AD495" s="151"/>
      <c r="AE495" s="151"/>
      <c r="AF495" s="151"/>
      <c r="AG495" s="151"/>
      <c r="AH495" s="151"/>
      <c r="AI495" s="151"/>
      <c r="AJ495" s="151"/>
      <c r="AK495" s="151"/>
      <c r="AL495" s="151"/>
      <c r="AM495" s="151"/>
      <c r="AN495" s="151"/>
      <c r="AO495" s="152"/>
    </row>
    <row r="496" spans="2:41" ht="3.65" customHeight="1">
      <c r="B496" s="17"/>
      <c r="C496" s="18"/>
      <c r="D496" s="18"/>
      <c r="E496" s="18"/>
      <c r="F496" s="18"/>
      <c r="G496" s="18"/>
      <c r="H496" s="18"/>
      <c r="I496" s="18"/>
      <c r="J496" s="18"/>
      <c r="K496" s="18"/>
      <c r="L496" s="17"/>
      <c r="M496" s="18"/>
      <c r="N496" s="18"/>
      <c r="O496" s="18"/>
      <c r="P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9"/>
    </row>
    <row r="497" spans="2:41" ht="13.4" customHeight="1">
      <c r="B497" s="20" t="s">
        <v>523</v>
      </c>
      <c r="L497" s="20"/>
      <c r="M497" s="153" t="s">
        <v>262</v>
      </c>
      <c r="N497" s="14" t="s">
        <v>288</v>
      </c>
      <c r="AO497" s="21"/>
    </row>
    <row r="498" spans="2:41" ht="3.65" customHeight="1">
      <c r="B498" s="22"/>
      <c r="C498" s="23"/>
      <c r="D498" s="23"/>
      <c r="E498" s="23"/>
      <c r="F498" s="23"/>
      <c r="G498" s="23"/>
      <c r="H498" s="23"/>
      <c r="I498" s="23"/>
      <c r="J498" s="23"/>
      <c r="K498" s="23"/>
      <c r="L498" s="22"/>
      <c r="M498" s="23"/>
      <c r="N498" s="23"/>
      <c r="O498" s="23"/>
      <c r="P498" s="23"/>
      <c r="S498" s="23"/>
      <c r="T498" s="23"/>
      <c r="U498" s="23"/>
      <c r="V498" s="23"/>
      <c r="W498" s="23"/>
      <c r="X498" s="23"/>
      <c r="Y498" s="23"/>
      <c r="Z498" s="23"/>
      <c r="AA498" s="23"/>
      <c r="AB498" s="23"/>
      <c r="AC498" s="23"/>
      <c r="AD498" s="23"/>
      <c r="AE498" s="23"/>
      <c r="AF498" s="23"/>
      <c r="AG498" s="23"/>
      <c r="AH498" s="23"/>
      <c r="AI498" s="23"/>
      <c r="AJ498" s="23"/>
      <c r="AK498" s="23"/>
      <c r="AL498" s="23"/>
      <c r="AM498" s="23"/>
      <c r="AN498" s="23"/>
      <c r="AO498" s="24"/>
    </row>
    <row r="499" spans="2:41" ht="3.65" customHeight="1">
      <c r="B499" s="17"/>
      <c r="C499" s="18"/>
      <c r="D499" s="18"/>
      <c r="E499" s="18"/>
      <c r="F499" s="18"/>
      <c r="G499" s="18"/>
      <c r="H499" s="18"/>
      <c r="I499" s="19"/>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9"/>
    </row>
    <row r="500" spans="2:41" ht="13.4" customHeight="1">
      <c r="B500" s="20" t="s">
        <v>524</v>
      </c>
      <c r="I500" s="21"/>
      <c r="J500" s="14" t="s">
        <v>529</v>
      </c>
      <c r="O500" s="153" t="s">
        <v>262</v>
      </c>
      <c r="P500" s="14" t="s">
        <v>525</v>
      </c>
      <c r="V500" s="153" t="s">
        <v>262</v>
      </c>
      <c r="W500" s="14" t="s">
        <v>526</v>
      </c>
      <c r="AA500" s="153" t="s">
        <v>262</v>
      </c>
      <c r="AB500" s="14" t="s">
        <v>527</v>
      </c>
      <c r="AF500" s="153" t="s">
        <v>262</v>
      </c>
      <c r="AG500" s="14" t="s">
        <v>528</v>
      </c>
      <c r="AO500" s="21"/>
    </row>
    <row r="501" spans="2:41" ht="3.65" customHeight="1">
      <c r="B501" s="20"/>
      <c r="I501" s="21"/>
      <c r="AO501" s="21"/>
    </row>
    <row r="502" spans="2:41" ht="3.65" customHeight="1">
      <c r="B502" s="20"/>
      <c r="I502" s="21"/>
      <c r="AO502" s="21"/>
    </row>
    <row r="503" spans="2:41" ht="13.4" customHeight="1">
      <c r="B503" s="20"/>
      <c r="C503" s="153" t="s">
        <v>262</v>
      </c>
      <c r="D503" s="14" t="s">
        <v>281</v>
      </c>
      <c r="I503" s="21"/>
      <c r="O503" s="153" t="s">
        <v>262</v>
      </c>
      <c r="P503" s="14" t="s">
        <v>9</v>
      </c>
      <c r="S503" s="157"/>
      <c r="T503" s="155"/>
      <c r="U503" s="155"/>
      <c r="V503" s="155"/>
      <c r="W503" s="155"/>
      <c r="X503" s="155"/>
      <c r="Y503" s="155"/>
      <c r="Z503" s="155"/>
      <c r="AA503" s="155"/>
      <c r="AB503" s="155"/>
      <c r="AC503" s="155"/>
      <c r="AD503" s="155"/>
      <c r="AE503" s="155"/>
      <c r="AF503" s="155"/>
      <c r="AG503" s="155"/>
      <c r="AH503" s="155"/>
      <c r="AI503" s="155"/>
      <c r="AJ503" s="155"/>
      <c r="AK503" s="155"/>
      <c r="AL503" s="155"/>
      <c r="AM503" s="156"/>
      <c r="AN503" s="14" t="s">
        <v>10</v>
      </c>
      <c r="AO503" s="21"/>
    </row>
    <row r="504" spans="2:41" ht="3.65" customHeight="1">
      <c r="B504" s="22"/>
      <c r="C504" s="23"/>
      <c r="D504" s="23"/>
      <c r="E504" s="23"/>
      <c r="F504" s="23"/>
      <c r="G504" s="23"/>
      <c r="H504" s="23"/>
      <c r="I504" s="24"/>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c r="AL504" s="23"/>
      <c r="AM504" s="23"/>
      <c r="AN504" s="23"/>
      <c r="AO504" s="24"/>
    </row>
    <row r="505" spans="2:41" ht="3.65" customHeight="1">
      <c r="B505" s="17"/>
      <c r="C505" s="18"/>
      <c r="D505" s="18"/>
      <c r="E505" s="18"/>
      <c r="F505" s="18"/>
      <c r="G505" s="18"/>
      <c r="H505" s="18"/>
      <c r="I505" s="19"/>
      <c r="J505" s="17"/>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9"/>
    </row>
    <row r="506" spans="2:41" ht="13.4" customHeight="1">
      <c r="B506" s="20" t="s">
        <v>531</v>
      </c>
      <c r="I506" s="21"/>
      <c r="J506" s="20"/>
      <c r="K506" s="153" t="s">
        <v>262</v>
      </c>
      <c r="L506" s="14" t="s">
        <v>491</v>
      </c>
      <c r="Q506" s="153" t="s">
        <v>262</v>
      </c>
      <c r="R506" s="14" t="s">
        <v>503</v>
      </c>
      <c r="X506" s="153" t="s">
        <v>262</v>
      </c>
      <c r="Y506" s="14" t="s">
        <v>504</v>
      </c>
      <c r="AO506" s="21"/>
    </row>
    <row r="507" spans="2:41" ht="3.65" customHeight="1">
      <c r="B507" s="20"/>
      <c r="I507" s="21"/>
      <c r="J507" s="20"/>
      <c r="AO507" s="21"/>
    </row>
    <row r="508" spans="2:41" ht="3.65" customHeight="1">
      <c r="B508" s="20"/>
      <c r="I508" s="21"/>
      <c r="J508" s="20"/>
      <c r="AO508" s="21"/>
    </row>
    <row r="509" spans="2:41" ht="13.4" customHeight="1">
      <c r="B509" s="20" t="s">
        <v>532</v>
      </c>
      <c r="I509" s="21"/>
      <c r="J509" s="20"/>
      <c r="K509" s="153" t="s">
        <v>262</v>
      </c>
      <c r="L509" s="14" t="s">
        <v>505</v>
      </c>
      <c r="Q509" s="153" t="s">
        <v>262</v>
      </c>
      <c r="R509" s="14" t="s">
        <v>506</v>
      </c>
      <c r="AO509" s="21"/>
    </row>
    <row r="510" spans="2:41" ht="3.65" customHeight="1">
      <c r="B510" s="20"/>
      <c r="I510" s="21"/>
      <c r="J510" s="22"/>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c r="AL510" s="23"/>
      <c r="AM510" s="23"/>
      <c r="AN510" s="23"/>
      <c r="AO510" s="24"/>
    </row>
    <row r="511" spans="2:41" ht="3.65" customHeight="1">
      <c r="B511" s="20"/>
      <c r="I511" s="21"/>
      <c r="J511" s="17"/>
      <c r="K511" s="18"/>
      <c r="L511" s="18"/>
      <c r="M511" s="18"/>
      <c r="N511" s="18"/>
      <c r="O511" s="18"/>
      <c r="P511" s="19"/>
      <c r="Q511" s="145"/>
      <c r="R511" s="145"/>
      <c r="S511" s="145"/>
      <c r="T511" s="145"/>
      <c r="U511" s="145"/>
      <c r="V511" s="145"/>
      <c r="W511" s="145"/>
      <c r="X511" s="145"/>
      <c r="Y511" s="145"/>
      <c r="Z511" s="145"/>
      <c r="AA511" s="145"/>
      <c r="AB511" s="145"/>
      <c r="AC511" s="145"/>
      <c r="AD511" s="145"/>
      <c r="AE511" s="145"/>
      <c r="AF511" s="145"/>
      <c r="AG511" s="145"/>
      <c r="AH511" s="145"/>
      <c r="AI511" s="145"/>
      <c r="AJ511" s="145"/>
      <c r="AK511" s="145"/>
      <c r="AL511" s="145"/>
      <c r="AM511" s="145"/>
      <c r="AN511" s="145"/>
      <c r="AO511" s="146"/>
    </row>
    <row r="512" spans="2:41" ht="13.4" customHeight="1">
      <c r="B512" s="20"/>
      <c r="I512" s="21"/>
      <c r="J512" s="20" t="s">
        <v>530</v>
      </c>
      <c r="P512" s="21"/>
      <c r="Q512" s="148"/>
      <c r="R512" s="148"/>
      <c r="S512" s="148"/>
      <c r="T512" s="148"/>
      <c r="U512" s="148"/>
      <c r="V512" s="148"/>
      <c r="W512" s="148"/>
      <c r="X512" s="148"/>
      <c r="Y512" s="148"/>
      <c r="Z512" s="148"/>
      <c r="AA512" s="148"/>
      <c r="AB512" s="148"/>
      <c r="AC512" s="148"/>
      <c r="AD512" s="148"/>
      <c r="AE512" s="148"/>
      <c r="AF512" s="148"/>
      <c r="AG512" s="148"/>
      <c r="AH512" s="148"/>
      <c r="AI512" s="148"/>
      <c r="AJ512" s="148"/>
      <c r="AK512" s="148"/>
      <c r="AL512" s="148"/>
      <c r="AM512" s="148"/>
      <c r="AN512" s="148"/>
      <c r="AO512" s="149"/>
    </row>
    <row r="513" spans="2:41" ht="3.65" customHeight="1">
      <c r="B513" s="20"/>
      <c r="I513" s="21"/>
      <c r="J513" s="22"/>
      <c r="K513" s="23"/>
      <c r="L513" s="23"/>
      <c r="M513" s="23"/>
      <c r="N513" s="23"/>
      <c r="O513" s="23"/>
      <c r="P513" s="24"/>
      <c r="Q513" s="151"/>
      <c r="R513" s="151"/>
      <c r="S513" s="151"/>
      <c r="T513" s="151"/>
      <c r="U513" s="151"/>
      <c r="V513" s="151"/>
      <c r="W513" s="151"/>
      <c r="X513" s="151"/>
      <c r="Y513" s="151"/>
      <c r="Z513" s="151"/>
      <c r="AA513" s="151"/>
      <c r="AB513" s="151"/>
      <c r="AC513" s="151"/>
      <c r="AD513" s="151"/>
      <c r="AE513" s="151"/>
      <c r="AF513" s="151"/>
      <c r="AG513" s="151"/>
      <c r="AH513" s="151"/>
      <c r="AI513" s="151"/>
      <c r="AJ513" s="151"/>
      <c r="AK513" s="151"/>
      <c r="AL513" s="151"/>
      <c r="AM513" s="151"/>
      <c r="AN513" s="151"/>
      <c r="AO513" s="152"/>
    </row>
    <row r="514" spans="2:41" ht="3.65" customHeight="1">
      <c r="B514" s="20"/>
      <c r="J514" s="17"/>
      <c r="K514" s="18"/>
      <c r="L514" s="18"/>
      <c r="M514" s="18"/>
      <c r="N514" s="18"/>
      <c r="O514" s="18"/>
      <c r="P514" s="19"/>
      <c r="Q514" s="18"/>
      <c r="R514" s="18"/>
      <c r="S514" s="18"/>
      <c r="T514" s="18"/>
      <c r="U514" s="18"/>
      <c r="V514" s="19"/>
      <c r="W514" s="145"/>
      <c r="X514" s="145"/>
      <c r="Y514" s="145"/>
      <c r="Z514" s="145"/>
      <c r="AA514" s="145"/>
      <c r="AB514" s="145"/>
      <c r="AC514" s="146"/>
      <c r="AD514" s="17"/>
      <c r="AE514" s="18"/>
      <c r="AF514" s="18"/>
      <c r="AG514" s="18"/>
      <c r="AH514" s="19"/>
      <c r="AI514" s="145"/>
      <c r="AJ514" s="145"/>
      <c r="AK514" s="145"/>
      <c r="AL514" s="145"/>
      <c r="AM514" s="145"/>
      <c r="AN514" s="145"/>
      <c r="AO514" s="146"/>
    </row>
    <row r="515" spans="2:41" ht="13.4" customHeight="1">
      <c r="B515" s="20"/>
      <c r="J515" s="20" t="s">
        <v>533</v>
      </c>
      <c r="P515" s="21"/>
      <c r="Q515" s="14" t="s">
        <v>289</v>
      </c>
      <c r="V515" s="21"/>
      <c r="W515" s="148"/>
      <c r="X515" s="148"/>
      <c r="Y515" s="148"/>
      <c r="Z515" s="148"/>
      <c r="AA515" s="148"/>
      <c r="AB515" s="148"/>
      <c r="AC515" s="149"/>
      <c r="AD515" s="20" t="s">
        <v>290</v>
      </c>
      <c r="AH515" s="21"/>
      <c r="AI515" s="148"/>
      <c r="AJ515" s="148"/>
      <c r="AK515" s="148"/>
      <c r="AL515" s="148"/>
      <c r="AM515" s="148"/>
      <c r="AN515" s="148"/>
      <c r="AO515" s="149"/>
    </row>
    <row r="516" spans="2:41" ht="3.65" customHeight="1">
      <c r="B516" s="20"/>
      <c r="J516" s="20"/>
      <c r="P516" s="21"/>
      <c r="Q516" s="23"/>
      <c r="R516" s="23"/>
      <c r="S516" s="23"/>
      <c r="T516" s="23"/>
      <c r="U516" s="23"/>
      <c r="V516" s="24"/>
      <c r="W516" s="148"/>
      <c r="X516" s="148"/>
      <c r="Y516" s="148"/>
      <c r="Z516" s="148"/>
      <c r="AA516" s="148"/>
      <c r="AB516" s="148"/>
      <c r="AC516" s="149"/>
      <c r="AD516" s="22"/>
      <c r="AE516" s="23"/>
      <c r="AF516" s="23"/>
      <c r="AG516" s="23"/>
      <c r="AH516" s="24"/>
      <c r="AI516" s="148"/>
      <c r="AJ516" s="148"/>
      <c r="AK516" s="148"/>
      <c r="AL516" s="148"/>
      <c r="AM516" s="148"/>
      <c r="AN516" s="148"/>
      <c r="AO516" s="149"/>
    </row>
    <row r="517" spans="2:41" ht="3.65" customHeight="1">
      <c r="B517" s="20"/>
      <c r="J517" s="20"/>
      <c r="P517" s="21"/>
      <c r="Q517" s="18"/>
      <c r="R517" s="18"/>
      <c r="S517" s="18"/>
      <c r="T517" s="18"/>
      <c r="U517" s="18"/>
      <c r="V517" s="19"/>
      <c r="W517" s="145"/>
      <c r="X517" s="145"/>
      <c r="Y517" s="145"/>
      <c r="Z517" s="145"/>
      <c r="AA517" s="145"/>
      <c r="AB517" s="145"/>
      <c r="AC517" s="145"/>
      <c r="AD517" s="145"/>
      <c r="AE517" s="145"/>
      <c r="AF517" s="145"/>
      <c r="AG517" s="145"/>
      <c r="AH517" s="145"/>
      <c r="AI517" s="145"/>
      <c r="AJ517" s="145"/>
      <c r="AK517" s="145"/>
      <c r="AL517" s="145"/>
      <c r="AM517" s="145"/>
      <c r="AN517" s="145"/>
      <c r="AO517" s="146"/>
    </row>
    <row r="518" spans="2:41" ht="13.4" customHeight="1">
      <c r="B518" s="20"/>
      <c r="J518" s="20"/>
      <c r="K518" s="153" t="s">
        <v>262</v>
      </c>
      <c r="L518" s="14" t="s">
        <v>281</v>
      </c>
      <c r="P518" s="21"/>
      <c r="Q518" s="14" t="s">
        <v>291</v>
      </c>
      <c r="V518" s="21"/>
      <c r="W518" s="148"/>
      <c r="X518" s="148"/>
      <c r="Y518" s="148"/>
      <c r="Z518" s="148"/>
      <c r="AA518" s="148"/>
      <c r="AB518" s="148"/>
      <c r="AC518" s="148"/>
      <c r="AD518" s="148"/>
      <c r="AE518" s="148"/>
      <c r="AF518" s="148"/>
      <c r="AG518" s="148"/>
      <c r="AH518" s="148"/>
      <c r="AI518" s="148"/>
      <c r="AJ518" s="148"/>
      <c r="AK518" s="148"/>
      <c r="AL518" s="148"/>
      <c r="AM518" s="148"/>
      <c r="AN518" s="148"/>
      <c r="AO518" s="149"/>
    </row>
    <row r="519" spans="2:41" ht="3.65" customHeight="1">
      <c r="B519" s="20"/>
      <c r="J519" s="20"/>
      <c r="P519" s="21"/>
      <c r="Q519" s="23"/>
      <c r="R519" s="23"/>
      <c r="S519" s="23"/>
      <c r="T519" s="23"/>
      <c r="U519" s="23"/>
      <c r="V519" s="24"/>
      <c r="W519" s="151"/>
      <c r="X519" s="151"/>
      <c r="Y519" s="151"/>
      <c r="Z519" s="151"/>
      <c r="AA519" s="151"/>
      <c r="AB519" s="151"/>
      <c r="AC519" s="151"/>
      <c r="AD519" s="151"/>
      <c r="AE519" s="151"/>
      <c r="AF519" s="151"/>
      <c r="AG519" s="151"/>
      <c r="AH519" s="151"/>
      <c r="AI519" s="151"/>
      <c r="AJ519" s="151"/>
      <c r="AK519" s="151"/>
      <c r="AL519" s="151"/>
      <c r="AM519" s="151"/>
      <c r="AN519" s="151"/>
      <c r="AO519" s="152"/>
    </row>
    <row r="520" spans="2:41" ht="3.65" customHeight="1">
      <c r="B520" s="20"/>
      <c r="J520" s="20"/>
      <c r="P520" s="21"/>
      <c r="Q520" s="18"/>
      <c r="R520" s="18"/>
      <c r="S520" s="18"/>
      <c r="T520" s="18"/>
      <c r="U520" s="18"/>
      <c r="V520" s="19"/>
      <c r="W520" s="17"/>
      <c r="X520" s="18"/>
      <c r="Y520" s="18"/>
      <c r="Z520" s="19"/>
      <c r="AA520" s="145"/>
      <c r="AB520" s="145"/>
      <c r="AC520" s="145"/>
      <c r="AD520" s="145"/>
      <c r="AE520" s="145"/>
      <c r="AF520" s="145"/>
      <c r="AG520" s="145"/>
      <c r="AH520" s="145"/>
      <c r="AI520" s="145"/>
      <c r="AJ520" s="145"/>
      <c r="AK520" s="145"/>
      <c r="AL520" s="145"/>
      <c r="AM520" s="145"/>
      <c r="AN520" s="145"/>
      <c r="AO520" s="146"/>
    </row>
    <row r="521" spans="2:41" ht="13.4" customHeight="1">
      <c r="B521" s="20"/>
      <c r="J521" s="20"/>
      <c r="P521" s="21"/>
      <c r="V521" s="21"/>
      <c r="W521" s="20" t="s">
        <v>426</v>
      </c>
      <c r="Z521" s="21"/>
      <c r="AA521" s="148"/>
      <c r="AB521" s="148"/>
      <c r="AC521" s="148"/>
      <c r="AD521" s="148"/>
      <c r="AE521" s="148"/>
      <c r="AF521" s="148"/>
      <c r="AG521" s="148"/>
      <c r="AH521" s="148"/>
      <c r="AI521" s="148"/>
      <c r="AJ521" s="148"/>
      <c r="AK521" s="148"/>
      <c r="AL521" s="148"/>
      <c r="AM521" s="148"/>
      <c r="AN521" s="148"/>
      <c r="AO521" s="149"/>
    </row>
    <row r="522" spans="2:41" ht="3.65" customHeight="1">
      <c r="B522" s="20"/>
      <c r="J522" s="20"/>
      <c r="P522" s="21"/>
      <c r="V522" s="21"/>
      <c r="W522" s="22"/>
      <c r="X522" s="23"/>
      <c r="Y522" s="23"/>
      <c r="Z522" s="24"/>
      <c r="AA522" s="151"/>
      <c r="AB522" s="151"/>
      <c r="AC522" s="151"/>
      <c r="AD522" s="151"/>
      <c r="AE522" s="151"/>
      <c r="AF522" s="151"/>
      <c r="AG522" s="151"/>
      <c r="AH522" s="151"/>
      <c r="AI522" s="151"/>
      <c r="AJ522" s="151"/>
      <c r="AK522" s="151"/>
      <c r="AL522" s="151"/>
      <c r="AM522" s="151"/>
      <c r="AN522" s="151"/>
      <c r="AO522" s="152"/>
    </row>
    <row r="523" spans="2:41" ht="3.65" customHeight="1">
      <c r="B523" s="20"/>
      <c r="J523" s="20"/>
      <c r="P523" s="21"/>
      <c r="V523" s="21"/>
      <c r="W523" s="17"/>
      <c r="X523" s="18"/>
      <c r="Y523" s="18"/>
      <c r="Z523" s="19"/>
      <c r="AA523" s="145"/>
      <c r="AB523" s="145"/>
      <c r="AC523" s="145"/>
      <c r="AD523" s="145"/>
      <c r="AE523" s="145"/>
      <c r="AF523" s="145"/>
      <c r="AG523" s="145"/>
      <c r="AH523" s="145"/>
      <c r="AI523" s="145"/>
      <c r="AJ523" s="145"/>
      <c r="AK523" s="145"/>
      <c r="AL523" s="145"/>
      <c r="AM523" s="145"/>
      <c r="AN523" s="145"/>
      <c r="AO523" s="146"/>
    </row>
    <row r="524" spans="2:41" ht="13.4" customHeight="1">
      <c r="B524" s="20"/>
      <c r="J524" s="20"/>
      <c r="P524" s="21"/>
      <c r="Q524" s="14" t="s">
        <v>534</v>
      </c>
      <c r="V524" s="21"/>
      <c r="W524" s="20" t="s">
        <v>535</v>
      </c>
      <c r="Z524" s="21"/>
      <c r="AA524" s="148"/>
      <c r="AB524" s="148"/>
      <c r="AC524" s="148"/>
      <c r="AD524" s="148"/>
      <c r="AE524" s="148"/>
      <c r="AF524" s="148"/>
      <c r="AG524" s="148"/>
      <c r="AH524" s="148"/>
      <c r="AI524" s="148"/>
      <c r="AJ524" s="148"/>
      <c r="AK524" s="148"/>
      <c r="AL524" s="148"/>
      <c r="AM524" s="148"/>
      <c r="AN524" s="148"/>
      <c r="AO524" s="149"/>
    </row>
    <row r="525" spans="2:41" ht="3.65" customHeight="1">
      <c r="B525" s="20"/>
      <c r="J525" s="20"/>
      <c r="P525" s="21"/>
      <c r="V525" s="21"/>
      <c r="W525" s="22"/>
      <c r="X525" s="23"/>
      <c r="Y525" s="23"/>
      <c r="Z525" s="24"/>
      <c r="AA525" s="151"/>
      <c r="AB525" s="151"/>
      <c r="AC525" s="151"/>
      <c r="AD525" s="151"/>
      <c r="AE525" s="151"/>
      <c r="AF525" s="151"/>
      <c r="AG525" s="151"/>
      <c r="AH525" s="151"/>
      <c r="AI525" s="151"/>
      <c r="AJ525" s="151"/>
      <c r="AK525" s="151"/>
      <c r="AL525" s="151"/>
      <c r="AM525" s="151"/>
      <c r="AN525" s="151"/>
      <c r="AO525" s="152"/>
    </row>
    <row r="526" spans="2:41" ht="3.65" customHeight="1">
      <c r="B526" s="20"/>
      <c r="J526" s="20"/>
      <c r="P526" s="21"/>
      <c r="V526" s="21"/>
      <c r="W526" s="17"/>
      <c r="X526" s="18"/>
      <c r="Y526" s="18"/>
      <c r="Z526" s="19"/>
      <c r="AA526" s="145"/>
      <c r="AB526" s="145"/>
      <c r="AC526" s="145"/>
      <c r="AD526" s="145"/>
      <c r="AE526" s="145"/>
      <c r="AF526" s="145"/>
      <c r="AG526" s="145"/>
      <c r="AH526" s="145"/>
      <c r="AI526" s="145"/>
      <c r="AJ526" s="145"/>
      <c r="AK526" s="145"/>
      <c r="AL526" s="145"/>
      <c r="AM526" s="145"/>
      <c r="AN526" s="145"/>
      <c r="AO526" s="146"/>
    </row>
    <row r="527" spans="2:41" ht="13.4" customHeight="1">
      <c r="B527" s="20"/>
      <c r="J527" s="20"/>
      <c r="P527" s="21"/>
      <c r="V527" s="21"/>
      <c r="W527" s="20" t="s">
        <v>536</v>
      </c>
      <c r="Z527" s="21"/>
      <c r="AA527" s="148"/>
      <c r="AB527" s="148"/>
      <c r="AC527" s="148"/>
      <c r="AD527" s="148"/>
      <c r="AE527" s="148"/>
      <c r="AF527" s="148"/>
      <c r="AG527" s="148"/>
      <c r="AH527" s="148"/>
      <c r="AI527" s="148"/>
      <c r="AJ527" s="148"/>
      <c r="AK527" s="148"/>
      <c r="AL527" s="148"/>
      <c r="AM527" s="148"/>
      <c r="AN527" s="148"/>
      <c r="AO527" s="149"/>
    </row>
    <row r="528" spans="2:41" ht="3.65" customHeight="1">
      <c r="B528" s="20"/>
      <c r="J528" s="20"/>
      <c r="P528" s="21"/>
      <c r="Q528" s="23"/>
      <c r="R528" s="23"/>
      <c r="S528" s="23"/>
      <c r="T528" s="23"/>
      <c r="U528" s="23"/>
      <c r="V528" s="24"/>
      <c r="W528" s="22"/>
      <c r="X528" s="23"/>
      <c r="Y528" s="23"/>
      <c r="Z528" s="24"/>
      <c r="AA528" s="151"/>
      <c r="AB528" s="151"/>
      <c r="AC528" s="151"/>
      <c r="AD528" s="151"/>
      <c r="AE528" s="151"/>
      <c r="AF528" s="151"/>
      <c r="AG528" s="151"/>
      <c r="AH528" s="151"/>
      <c r="AI528" s="151"/>
      <c r="AJ528" s="151"/>
      <c r="AK528" s="151"/>
      <c r="AL528" s="151"/>
      <c r="AM528" s="151"/>
      <c r="AN528" s="151"/>
      <c r="AO528" s="152"/>
    </row>
    <row r="529" spans="2:41" ht="3.65" customHeight="1">
      <c r="B529" s="20"/>
      <c r="J529" s="20"/>
      <c r="P529" s="21"/>
      <c r="Q529" s="18"/>
      <c r="R529" s="18"/>
      <c r="S529" s="18"/>
      <c r="T529" s="18"/>
      <c r="U529" s="18"/>
      <c r="V529" s="19"/>
      <c r="W529" s="17"/>
      <c r="X529" s="18"/>
      <c r="Y529" s="18"/>
      <c r="Z529" s="19"/>
      <c r="AA529" s="145"/>
      <c r="AB529" s="145"/>
      <c r="AC529" s="145"/>
      <c r="AD529" s="145"/>
      <c r="AE529" s="145"/>
      <c r="AF529" s="145"/>
      <c r="AG529" s="145"/>
      <c r="AH529" s="145"/>
      <c r="AI529" s="145"/>
      <c r="AJ529" s="145"/>
      <c r="AK529" s="145"/>
      <c r="AL529" s="145"/>
      <c r="AM529" s="145"/>
      <c r="AN529" s="145"/>
      <c r="AO529" s="146"/>
    </row>
    <row r="530" spans="2:41" ht="13.4" customHeight="1">
      <c r="B530" s="20"/>
      <c r="J530" s="20"/>
      <c r="P530" s="21"/>
      <c r="V530" s="21"/>
      <c r="W530" s="20" t="s">
        <v>426</v>
      </c>
      <c r="Z530" s="21"/>
      <c r="AA530" s="148"/>
      <c r="AB530" s="148"/>
      <c r="AC530" s="148"/>
      <c r="AD530" s="148"/>
      <c r="AE530" s="148"/>
      <c r="AF530" s="148"/>
      <c r="AG530" s="148"/>
      <c r="AH530" s="148"/>
      <c r="AI530" s="148"/>
      <c r="AJ530" s="148"/>
      <c r="AK530" s="148"/>
      <c r="AL530" s="148"/>
      <c r="AM530" s="148"/>
      <c r="AN530" s="148"/>
      <c r="AO530" s="149"/>
    </row>
    <row r="531" spans="2:41" ht="3.65" customHeight="1">
      <c r="B531" s="20"/>
      <c r="J531" s="20"/>
      <c r="P531" s="21"/>
      <c r="V531" s="21"/>
      <c r="W531" s="22"/>
      <c r="X531" s="23"/>
      <c r="Y531" s="23"/>
      <c r="Z531" s="24"/>
      <c r="AA531" s="151"/>
      <c r="AB531" s="151"/>
      <c r="AC531" s="151"/>
      <c r="AD531" s="151"/>
      <c r="AE531" s="151"/>
      <c r="AF531" s="151"/>
      <c r="AG531" s="151"/>
      <c r="AH531" s="151"/>
      <c r="AI531" s="151"/>
      <c r="AJ531" s="151"/>
      <c r="AK531" s="151"/>
      <c r="AL531" s="151"/>
      <c r="AM531" s="151"/>
      <c r="AN531" s="151"/>
      <c r="AO531" s="152"/>
    </row>
    <row r="532" spans="2:41" ht="3.65" customHeight="1">
      <c r="B532" s="20"/>
      <c r="J532" s="20"/>
      <c r="P532" s="21"/>
      <c r="V532" s="21"/>
      <c r="W532" s="17"/>
      <c r="X532" s="18"/>
      <c r="Y532" s="18"/>
      <c r="Z532" s="19"/>
      <c r="AA532" s="145"/>
      <c r="AB532" s="145"/>
      <c r="AC532" s="145"/>
      <c r="AD532" s="145"/>
      <c r="AE532" s="145"/>
      <c r="AF532" s="145"/>
      <c r="AG532" s="145"/>
      <c r="AH532" s="145"/>
      <c r="AI532" s="145"/>
      <c r="AJ532" s="145"/>
      <c r="AK532" s="145"/>
      <c r="AL532" s="145"/>
      <c r="AM532" s="145"/>
      <c r="AN532" s="145"/>
      <c r="AO532" s="146"/>
    </row>
    <row r="533" spans="2:41" ht="13.4" customHeight="1">
      <c r="B533" s="20"/>
      <c r="J533" s="20"/>
      <c r="P533" s="21"/>
      <c r="Q533" s="14" t="s">
        <v>537</v>
      </c>
      <c r="V533" s="21"/>
      <c r="W533" s="20" t="s">
        <v>535</v>
      </c>
      <c r="Z533" s="21"/>
      <c r="AA533" s="148"/>
      <c r="AB533" s="148"/>
      <c r="AC533" s="148"/>
      <c r="AD533" s="148"/>
      <c r="AE533" s="148"/>
      <c r="AF533" s="148"/>
      <c r="AG533" s="148"/>
      <c r="AH533" s="148"/>
      <c r="AI533" s="148"/>
      <c r="AJ533" s="148"/>
      <c r="AK533" s="148"/>
      <c r="AL533" s="148"/>
      <c r="AM533" s="148"/>
      <c r="AN533" s="148"/>
      <c r="AO533" s="149"/>
    </row>
    <row r="534" spans="2:41" ht="3.65" customHeight="1">
      <c r="B534" s="20"/>
      <c r="J534" s="20"/>
      <c r="P534" s="21"/>
      <c r="V534" s="21"/>
      <c r="W534" s="22"/>
      <c r="X534" s="23"/>
      <c r="Y534" s="23"/>
      <c r="Z534" s="24"/>
      <c r="AA534" s="151"/>
      <c r="AB534" s="151"/>
      <c r="AC534" s="151"/>
      <c r="AD534" s="151"/>
      <c r="AE534" s="151"/>
      <c r="AF534" s="151"/>
      <c r="AG534" s="151"/>
      <c r="AH534" s="151"/>
      <c r="AI534" s="151"/>
      <c r="AJ534" s="151"/>
      <c r="AK534" s="151"/>
      <c r="AL534" s="151"/>
      <c r="AM534" s="151"/>
      <c r="AN534" s="151"/>
      <c r="AO534" s="152"/>
    </row>
    <row r="535" spans="2:41" ht="3.65" customHeight="1">
      <c r="B535" s="20"/>
      <c r="J535" s="20"/>
      <c r="P535" s="21"/>
      <c r="V535" s="21"/>
      <c r="W535" s="17"/>
      <c r="X535" s="18"/>
      <c r="Y535" s="18"/>
      <c r="Z535" s="19"/>
      <c r="AA535" s="145"/>
      <c r="AB535" s="145"/>
      <c r="AC535" s="145"/>
      <c r="AD535" s="145"/>
      <c r="AE535" s="145"/>
      <c r="AF535" s="145"/>
      <c r="AG535" s="145"/>
      <c r="AH535" s="145"/>
      <c r="AI535" s="145"/>
      <c r="AJ535" s="145"/>
      <c r="AK535" s="145"/>
      <c r="AL535" s="145"/>
      <c r="AM535" s="145"/>
      <c r="AN535" s="145"/>
      <c r="AO535" s="146"/>
    </row>
    <row r="536" spans="2:41" ht="13.4" customHeight="1">
      <c r="B536" s="20"/>
      <c r="J536" s="20"/>
      <c r="P536" s="21"/>
      <c r="V536" s="21"/>
      <c r="W536" s="20" t="s">
        <v>536</v>
      </c>
      <c r="Z536" s="21"/>
      <c r="AA536" s="148"/>
      <c r="AB536" s="148"/>
      <c r="AC536" s="148"/>
      <c r="AD536" s="148"/>
      <c r="AE536" s="148"/>
      <c r="AF536" s="148"/>
      <c r="AG536" s="148"/>
      <c r="AH536" s="148"/>
      <c r="AI536" s="148"/>
      <c r="AJ536" s="148"/>
      <c r="AK536" s="148"/>
      <c r="AL536" s="148"/>
      <c r="AM536" s="148"/>
      <c r="AN536" s="148"/>
      <c r="AO536" s="149"/>
    </row>
    <row r="537" spans="2:41" ht="3.65" customHeight="1">
      <c r="B537" s="20"/>
      <c r="J537" s="20"/>
      <c r="P537" s="21"/>
      <c r="Q537" s="23"/>
      <c r="R537" s="23"/>
      <c r="S537" s="23"/>
      <c r="T537" s="23"/>
      <c r="U537" s="23"/>
      <c r="V537" s="24"/>
      <c r="W537" s="22"/>
      <c r="X537" s="23"/>
      <c r="Y537" s="23"/>
      <c r="Z537" s="24"/>
      <c r="AA537" s="151"/>
      <c r="AB537" s="151"/>
      <c r="AC537" s="151"/>
      <c r="AD537" s="151"/>
      <c r="AE537" s="151"/>
      <c r="AF537" s="151"/>
      <c r="AG537" s="151"/>
      <c r="AH537" s="151"/>
      <c r="AI537" s="151"/>
      <c r="AJ537" s="151"/>
      <c r="AK537" s="151"/>
      <c r="AL537" s="151"/>
      <c r="AM537" s="151"/>
      <c r="AN537" s="151"/>
      <c r="AO537" s="152"/>
    </row>
    <row r="538" spans="2:41" ht="3.65" customHeight="1">
      <c r="B538" s="20"/>
      <c r="J538" s="20"/>
      <c r="P538" s="21"/>
      <c r="Q538" s="18"/>
      <c r="R538" s="18"/>
      <c r="S538" s="18"/>
      <c r="T538" s="18"/>
      <c r="U538" s="18"/>
      <c r="V538" s="19"/>
      <c r="W538" s="17"/>
      <c r="X538" s="18"/>
      <c r="Y538" s="18"/>
      <c r="Z538" s="19"/>
      <c r="AA538" s="145"/>
      <c r="AB538" s="145"/>
      <c r="AC538" s="145"/>
      <c r="AD538" s="145"/>
      <c r="AE538" s="145"/>
      <c r="AF538" s="145"/>
      <c r="AG538" s="145"/>
      <c r="AH538" s="145"/>
      <c r="AI538" s="145"/>
      <c r="AJ538" s="145"/>
      <c r="AK538" s="145"/>
      <c r="AL538" s="145"/>
      <c r="AM538" s="145"/>
      <c r="AN538" s="145"/>
      <c r="AO538" s="146"/>
    </row>
    <row r="539" spans="2:41" ht="13.4" customHeight="1">
      <c r="B539" s="20"/>
      <c r="J539" s="20"/>
      <c r="P539" s="21"/>
      <c r="V539" s="21"/>
      <c r="W539" s="20" t="s">
        <v>426</v>
      </c>
      <c r="Z539" s="21"/>
      <c r="AA539" s="148"/>
      <c r="AB539" s="148"/>
      <c r="AC539" s="148"/>
      <c r="AD539" s="148"/>
      <c r="AE539" s="148"/>
      <c r="AF539" s="148"/>
      <c r="AG539" s="148"/>
      <c r="AH539" s="148"/>
      <c r="AI539" s="148"/>
      <c r="AJ539" s="148"/>
      <c r="AK539" s="148"/>
      <c r="AL539" s="148"/>
      <c r="AM539" s="148"/>
      <c r="AN539" s="148"/>
      <c r="AO539" s="149"/>
    </row>
    <row r="540" spans="2:41" ht="3.65" customHeight="1">
      <c r="B540" s="20"/>
      <c r="J540" s="20"/>
      <c r="P540" s="21"/>
      <c r="V540" s="21"/>
      <c r="W540" s="22"/>
      <c r="X540" s="23"/>
      <c r="Y540" s="23"/>
      <c r="Z540" s="24"/>
      <c r="AA540" s="151"/>
      <c r="AB540" s="151"/>
      <c r="AC540" s="151"/>
      <c r="AD540" s="151"/>
      <c r="AE540" s="151"/>
      <c r="AF540" s="151"/>
      <c r="AG540" s="151"/>
      <c r="AH540" s="151"/>
      <c r="AI540" s="151"/>
      <c r="AJ540" s="151"/>
      <c r="AK540" s="151"/>
      <c r="AL540" s="151"/>
      <c r="AM540" s="151"/>
      <c r="AN540" s="151"/>
      <c r="AO540" s="152"/>
    </row>
    <row r="541" spans="2:41" ht="3.65" customHeight="1">
      <c r="B541" s="20"/>
      <c r="J541" s="20"/>
      <c r="P541" s="21"/>
      <c r="V541" s="21"/>
      <c r="W541" s="17"/>
      <c r="X541" s="18"/>
      <c r="Y541" s="18"/>
      <c r="Z541" s="19"/>
      <c r="AA541" s="145"/>
      <c r="AB541" s="145"/>
      <c r="AC541" s="145"/>
      <c r="AD541" s="145"/>
      <c r="AE541" s="145"/>
      <c r="AF541" s="145"/>
      <c r="AG541" s="145"/>
      <c r="AH541" s="145"/>
      <c r="AI541" s="145"/>
      <c r="AJ541" s="145"/>
      <c r="AK541" s="145"/>
      <c r="AL541" s="145"/>
      <c r="AM541" s="145"/>
      <c r="AN541" s="145"/>
      <c r="AO541" s="146"/>
    </row>
    <row r="542" spans="2:41" ht="13.4" customHeight="1">
      <c r="B542" s="20"/>
      <c r="J542" s="20"/>
      <c r="P542" s="21"/>
      <c r="Q542" s="14" t="s">
        <v>538</v>
      </c>
      <c r="V542" s="21"/>
      <c r="W542" s="20" t="s">
        <v>535</v>
      </c>
      <c r="Z542" s="21"/>
      <c r="AA542" s="148"/>
      <c r="AB542" s="148"/>
      <c r="AC542" s="148"/>
      <c r="AD542" s="148"/>
      <c r="AE542" s="148"/>
      <c r="AF542" s="148"/>
      <c r="AG542" s="148"/>
      <c r="AH542" s="148"/>
      <c r="AI542" s="148"/>
      <c r="AJ542" s="148"/>
      <c r="AK542" s="148"/>
      <c r="AL542" s="148"/>
      <c r="AM542" s="148"/>
      <c r="AN542" s="148"/>
      <c r="AO542" s="149"/>
    </row>
    <row r="543" spans="2:41" ht="3.65" customHeight="1">
      <c r="B543" s="20"/>
      <c r="J543" s="20"/>
      <c r="P543" s="21"/>
      <c r="V543" s="21"/>
      <c r="W543" s="22"/>
      <c r="X543" s="23"/>
      <c r="Y543" s="23"/>
      <c r="Z543" s="24"/>
      <c r="AA543" s="151"/>
      <c r="AB543" s="151"/>
      <c r="AC543" s="151"/>
      <c r="AD543" s="151"/>
      <c r="AE543" s="151"/>
      <c r="AF543" s="151"/>
      <c r="AG543" s="151"/>
      <c r="AH543" s="151"/>
      <c r="AI543" s="151"/>
      <c r="AJ543" s="151"/>
      <c r="AK543" s="151"/>
      <c r="AL543" s="151"/>
      <c r="AM543" s="151"/>
      <c r="AN543" s="151"/>
      <c r="AO543" s="152"/>
    </row>
    <row r="544" spans="2:41" ht="3.65" customHeight="1">
      <c r="B544" s="20"/>
      <c r="J544" s="20"/>
      <c r="P544" s="21"/>
      <c r="V544" s="21"/>
      <c r="W544" s="17"/>
      <c r="X544" s="18"/>
      <c r="Y544" s="18"/>
      <c r="Z544" s="19"/>
      <c r="AA544" s="145"/>
      <c r="AB544" s="145"/>
      <c r="AC544" s="145"/>
      <c r="AD544" s="145"/>
      <c r="AE544" s="145"/>
      <c r="AF544" s="145"/>
      <c r="AG544" s="145"/>
      <c r="AH544" s="145"/>
      <c r="AI544" s="145"/>
      <c r="AJ544" s="145"/>
      <c r="AK544" s="145"/>
      <c r="AL544" s="145"/>
      <c r="AM544" s="145"/>
      <c r="AN544" s="145"/>
      <c r="AO544" s="146"/>
    </row>
    <row r="545" spans="2:41" ht="13.4" customHeight="1">
      <c r="B545" s="20"/>
      <c r="J545" s="20"/>
      <c r="P545" s="21"/>
      <c r="V545" s="21"/>
      <c r="W545" s="20" t="s">
        <v>536</v>
      </c>
      <c r="Z545" s="21"/>
      <c r="AA545" s="148"/>
      <c r="AB545" s="148"/>
      <c r="AC545" s="148"/>
      <c r="AD545" s="148"/>
      <c r="AE545" s="148"/>
      <c r="AF545" s="148"/>
      <c r="AG545" s="148"/>
      <c r="AH545" s="148"/>
      <c r="AI545" s="148"/>
      <c r="AJ545" s="148"/>
      <c r="AK545" s="148"/>
      <c r="AL545" s="148"/>
      <c r="AM545" s="148"/>
      <c r="AN545" s="148"/>
      <c r="AO545" s="149"/>
    </row>
    <row r="546" spans="2:41" ht="3.65" customHeight="1">
      <c r="B546" s="20"/>
      <c r="J546" s="20"/>
      <c r="P546" s="21"/>
      <c r="Q546" s="23"/>
      <c r="R546" s="23"/>
      <c r="S546" s="23"/>
      <c r="T546" s="23"/>
      <c r="U546" s="23"/>
      <c r="V546" s="24"/>
      <c r="W546" s="22"/>
      <c r="X546" s="23"/>
      <c r="Y546" s="23"/>
      <c r="Z546" s="24"/>
      <c r="AA546" s="151"/>
      <c r="AB546" s="151"/>
      <c r="AC546" s="151"/>
      <c r="AD546" s="151"/>
      <c r="AE546" s="151"/>
      <c r="AF546" s="151"/>
      <c r="AG546" s="151"/>
      <c r="AH546" s="151"/>
      <c r="AI546" s="151"/>
      <c r="AJ546" s="151"/>
      <c r="AK546" s="151"/>
      <c r="AL546" s="151"/>
      <c r="AM546" s="151"/>
      <c r="AN546" s="151"/>
      <c r="AO546" s="152"/>
    </row>
    <row r="547" spans="2:41" ht="3.65" customHeight="1">
      <c r="B547" s="20"/>
      <c r="J547" s="20"/>
      <c r="P547" s="21"/>
      <c r="Q547" s="18"/>
      <c r="R547" s="18"/>
      <c r="S547" s="18"/>
      <c r="T547" s="18"/>
      <c r="U547" s="18"/>
      <c r="V547" s="18"/>
      <c r="W547" s="18"/>
      <c r="X547" s="19"/>
      <c r="Y547" s="144"/>
      <c r="Z547" s="145"/>
      <c r="AA547" s="145"/>
      <c r="AB547" s="145"/>
      <c r="AC547" s="145"/>
      <c r="AD547" s="145"/>
      <c r="AE547" s="145"/>
      <c r="AF547" s="145"/>
      <c r="AG547" s="145"/>
      <c r="AH547" s="145"/>
      <c r="AI547" s="145"/>
      <c r="AJ547" s="145"/>
      <c r="AK547" s="145"/>
      <c r="AL547" s="145"/>
      <c r="AM547" s="145"/>
      <c r="AN547" s="145"/>
      <c r="AO547" s="146"/>
    </row>
    <row r="548" spans="2:41" ht="13.4" customHeight="1">
      <c r="B548" s="20"/>
      <c r="J548" s="20"/>
      <c r="P548" s="21"/>
      <c r="Q548" s="14" t="s">
        <v>539</v>
      </c>
      <c r="X548" s="21"/>
      <c r="Y548" s="147" t="s">
        <v>550</v>
      </c>
      <c r="Z548" s="148"/>
      <c r="AA548" s="148"/>
      <c r="AB548" s="148"/>
      <c r="AC548" s="148"/>
      <c r="AD548" s="148"/>
      <c r="AE548" s="148"/>
      <c r="AF548" s="148"/>
      <c r="AG548" s="148"/>
      <c r="AH548" s="148"/>
      <c r="AI548" s="148"/>
      <c r="AJ548" s="148"/>
      <c r="AK548" s="148"/>
      <c r="AL548" s="148"/>
      <c r="AM548" s="148"/>
      <c r="AN548" s="148"/>
      <c r="AO548" s="149"/>
    </row>
    <row r="549" spans="2:41" ht="3.65" customHeight="1">
      <c r="B549" s="20"/>
      <c r="J549" s="20"/>
      <c r="P549" s="21"/>
      <c r="Q549" s="23"/>
      <c r="R549" s="23"/>
      <c r="S549" s="23"/>
      <c r="T549" s="23"/>
      <c r="U549" s="23"/>
      <c r="V549" s="23"/>
      <c r="W549" s="23"/>
      <c r="X549" s="24"/>
      <c r="Y549" s="150"/>
      <c r="Z549" s="151"/>
      <c r="AA549" s="151"/>
      <c r="AB549" s="151"/>
      <c r="AC549" s="151"/>
      <c r="AD549" s="151"/>
      <c r="AE549" s="151"/>
      <c r="AF549" s="151"/>
      <c r="AG549" s="151"/>
      <c r="AH549" s="151"/>
      <c r="AI549" s="151"/>
      <c r="AJ549" s="151"/>
      <c r="AK549" s="151"/>
      <c r="AL549" s="151"/>
      <c r="AM549" s="151"/>
      <c r="AN549" s="151"/>
      <c r="AO549" s="152"/>
    </row>
    <row r="550" spans="2:41" ht="3.65" customHeight="1">
      <c r="B550" s="20"/>
      <c r="J550" s="20"/>
      <c r="P550" s="21"/>
      <c r="Q550" s="18"/>
      <c r="R550" s="18"/>
      <c r="S550" s="18"/>
      <c r="T550" s="18"/>
      <c r="U550" s="18"/>
      <c r="V550" s="19"/>
      <c r="W550" s="144"/>
      <c r="X550" s="145"/>
      <c r="Y550" s="145"/>
      <c r="Z550" s="145"/>
      <c r="AA550" s="145"/>
      <c r="AB550" s="145"/>
      <c r="AC550" s="145"/>
      <c r="AD550" s="145"/>
      <c r="AE550" s="145"/>
      <c r="AF550" s="145"/>
      <c r="AG550" s="145"/>
      <c r="AH550" s="145"/>
      <c r="AI550" s="145"/>
      <c r="AJ550" s="145"/>
      <c r="AK550" s="145"/>
      <c r="AL550" s="145"/>
      <c r="AM550" s="145"/>
      <c r="AN550" s="145"/>
      <c r="AO550" s="146"/>
    </row>
    <row r="551" spans="2:41" ht="13.4" customHeight="1">
      <c r="B551" s="20"/>
      <c r="J551" s="20"/>
      <c r="P551" s="21"/>
      <c r="Q551" s="14" t="s">
        <v>552</v>
      </c>
      <c r="V551" s="21"/>
      <c r="W551" s="147"/>
      <c r="X551" s="148"/>
      <c r="Y551" s="148"/>
      <c r="Z551" s="148"/>
      <c r="AA551" s="148"/>
      <c r="AB551" s="148"/>
      <c r="AC551" s="148"/>
      <c r="AD551" s="148"/>
      <c r="AE551" s="148"/>
      <c r="AF551" s="148"/>
      <c r="AG551" s="148"/>
      <c r="AH551" s="148"/>
      <c r="AI551" s="148"/>
      <c r="AJ551" s="148"/>
      <c r="AK551" s="148"/>
      <c r="AL551" s="148"/>
      <c r="AM551" s="148"/>
      <c r="AN551" s="148"/>
      <c r="AO551" s="149"/>
    </row>
    <row r="552" spans="2:41" ht="3.65" customHeight="1">
      <c r="B552" s="20"/>
      <c r="J552" s="20"/>
      <c r="P552" s="21"/>
      <c r="V552" s="21"/>
      <c r="W552" s="147"/>
      <c r="X552" s="148"/>
      <c r="Y552" s="148"/>
      <c r="Z552" s="148"/>
      <c r="AA552" s="148"/>
      <c r="AB552" s="148"/>
      <c r="AC552" s="148"/>
      <c r="AD552" s="148"/>
      <c r="AE552" s="148"/>
      <c r="AF552" s="148"/>
      <c r="AG552" s="148"/>
      <c r="AH552" s="148"/>
      <c r="AI552" s="148"/>
      <c r="AJ552" s="148"/>
      <c r="AK552" s="148"/>
      <c r="AL552" s="148"/>
      <c r="AM552" s="148"/>
      <c r="AN552" s="148"/>
      <c r="AO552" s="149"/>
    </row>
    <row r="553" spans="2:41" ht="3.65" customHeight="1">
      <c r="B553" s="20"/>
      <c r="J553" s="20"/>
      <c r="P553" s="21"/>
      <c r="V553" s="21"/>
      <c r="W553" s="147"/>
      <c r="X553" s="148"/>
      <c r="Y553" s="148"/>
      <c r="Z553" s="148"/>
      <c r="AA553" s="148"/>
      <c r="AB553" s="148"/>
      <c r="AC553" s="148"/>
      <c r="AD553" s="148"/>
      <c r="AE553" s="148"/>
      <c r="AF553" s="148"/>
      <c r="AG553" s="148"/>
      <c r="AH553" s="148"/>
      <c r="AI553" s="148"/>
      <c r="AJ553" s="148"/>
      <c r="AK553" s="148"/>
      <c r="AL553" s="148"/>
      <c r="AM553" s="148"/>
      <c r="AN553" s="148"/>
      <c r="AO553" s="149"/>
    </row>
    <row r="554" spans="2:41" ht="13.4" customHeight="1">
      <c r="B554" s="20"/>
      <c r="J554" s="20"/>
      <c r="P554" s="21"/>
      <c r="Q554" s="14" t="s">
        <v>553</v>
      </c>
      <c r="V554" s="21"/>
      <c r="W554" s="147"/>
      <c r="X554" s="148"/>
      <c r="Y554" s="148"/>
      <c r="Z554" s="148"/>
      <c r="AA554" s="148"/>
      <c r="AB554" s="148"/>
      <c r="AC554" s="148"/>
      <c r="AD554" s="148"/>
      <c r="AE554" s="148"/>
      <c r="AF554" s="148"/>
      <c r="AG554" s="148"/>
      <c r="AH554" s="148"/>
      <c r="AI554" s="148"/>
      <c r="AJ554" s="148"/>
      <c r="AK554" s="148"/>
      <c r="AL554" s="148"/>
      <c r="AM554" s="148"/>
      <c r="AN554" s="148"/>
      <c r="AO554" s="149"/>
    </row>
    <row r="555" spans="2:41" ht="3.65" customHeight="1">
      <c r="B555" s="20"/>
      <c r="J555" s="20"/>
      <c r="P555" s="21"/>
      <c r="V555" s="21"/>
      <c r="W555" s="147"/>
      <c r="X555" s="148"/>
      <c r="Y555" s="148"/>
      <c r="Z555" s="148"/>
      <c r="AA555" s="148"/>
      <c r="AB555" s="148"/>
      <c r="AC555" s="148"/>
      <c r="AD555" s="148"/>
      <c r="AE555" s="148"/>
      <c r="AF555" s="148"/>
      <c r="AG555" s="148"/>
      <c r="AH555" s="148"/>
      <c r="AI555" s="148"/>
      <c r="AJ555" s="148"/>
      <c r="AK555" s="148"/>
      <c r="AL555" s="148"/>
      <c r="AM555" s="148"/>
      <c r="AN555" s="148"/>
      <c r="AO555" s="149"/>
    </row>
    <row r="556" spans="2:41" ht="3.65" customHeight="1">
      <c r="B556" s="20"/>
      <c r="J556" s="20"/>
      <c r="P556" s="21"/>
      <c r="V556" s="21"/>
      <c r="W556" s="147"/>
      <c r="X556" s="148"/>
      <c r="Y556" s="148"/>
      <c r="Z556" s="148"/>
      <c r="AA556" s="148"/>
      <c r="AB556" s="148"/>
      <c r="AC556" s="148"/>
      <c r="AD556" s="148"/>
      <c r="AE556" s="148"/>
      <c r="AF556" s="148"/>
      <c r="AG556" s="148"/>
      <c r="AH556" s="148"/>
      <c r="AI556" s="148"/>
      <c r="AJ556" s="148"/>
      <c r="AK556" s="148"/>
      <c r="AL556" s="148"/>
      <c r="AM556" s="148"/>
      <c r="AN556" s="148"/>
      <c r="AO556" s="149"/>
    </row>
    <row r="557" spans="2:41" ht="13.4" customHeight="1">
      <c r="B557" s="20"/>
      <c r="J557" s="20"/>
      <c r="P557" s="21"/>
      <c r="V557" s="21"/>
      <c r="W557" s="147"/>
      <c r="X557" s="148"/>
      <c r="Y557" s="148"/>
      <c r="Z557" s="148"/>
      <c r="AA557" s="148"/>
      <c r="AB557" s="148"/>
      <c r="AC557" s="148"/>
      <c r="AD557" s="148"/>
      <c r="AE557" s="148"/>
      <c r="AF557" s="148"/>
      <c r="AG557" s="148"/>
      <c r="AH557" s="148"/>
      <c r="AI557" s="148"/>
      <c r="AJ557" s="148"/>
      <c r="AK557" s="148"/>
      <c r="AL557" s="148"/>
      <c r="AM557" s="148"/>
      <c r="AN557" s="148"/>
      <c r="AO557" s="149"/>
    </row>
    <row r="558" spans="2:41" ht="3.65" customHeight="1">
      <c r="B558" s="20"/>
      <c r="J558" s="20"/>
      <c r="P558" s="21"/>
      <c r="Q558" s="23"/>
      <c r="R558" s="23"/>
      <c r="S558" s="23"/>
      <c r="T558" s="23"/>
      <c r="U558" s="23"/>
      <c r="V558" s="24"/>
      <c r="W558" s="150"/>
      <c r="X558" s="151"/>
      <c r="Y558" s="151"/>
      <c r="Z558" s="151"/>
      <c r="AA558" s="151"/>
      <c r="AB558" s="151"/>
      <c r="AC558" s="151"/>
      <c r="AD558" s="151"/>
      <c r="AE558" s="151"/>
      <c r="AF558" s="151"/>
      <c r="AG558" s="151"/>
      <c r="AH558" s="151"/>
      <c r="AI558" s="151"/>
      <c r="AJ558" s="151"/>
      <c r="AK558" s="151"/>
      <c r="AL558" s="151"/>
      <c r="AM558" s="151"/>
      <c r="AN558" s="151"/>
      <c r="AO558" s="152"/>
    </row>
    <row r="559" spans="2:41" ht="3.65" customHeight="1">
      <c r="B559" s="20"/>
      <c r="J559" s="20"/>
      <c r="P559" s="21"/>
      <c r="Q559" s="17"/>
      <c r="R559" s="18"/>
      <c r="S559" s="18"/>
      <c r="T559" s="18"/>
      <c r="U559" s="18"/>
      <c r="V559" s="19"/>
      <c r="W559" s="144"/>
      <c r="X559" s="145"/>
      <c r="Y559" s="145"/>
      <c r="Z559" s="145"/>
      <c r="AA559" s="145"/>
      <c r="AB559" s="145"/>
      <c r="AC559" s="145"/>
      <c r="AD559" s="145"/>
      <c r="AE559" s="145"/>
      <c r="AF559" s="145"/>
      <c r="AG559" s="145"/>
      <c r="AH559" s="145"/>
      <c r="AI559" s="145"/>
      <c r="AJ559" s="145"/>
      <c r="AK559" s="145"/>
      <c r="AL559" s="145"/>
      <c r="AM559" s="145"/>
      <c r="AN559" s="145"/>
      <c r="AO559" s="146"/>
    </row>
    <row r="560" spans="2:41" ht="13.4" customHeight="1">
      <c r="B560" s="20"/>
      <c r="J560" s="20"/>
      <c r="P560" s="21"/>
      <c r="Q560" s="20" t="s">
        <v>551</v>
      </c>
      <c r="V560" s="21"/>
      <c r="W560" s="147"/>
      <c r="X560" s="148"/>
      <c r="Y560" s="148"/>
      <c r="Z560" s="148"/>
      <c r="AA560" s="148"/>
      <c r="AB560" s="148"/>
      <c r="AC560" s="148"/>
      <c r="AD560" s="148"/>
      <c r="AE560" s="148"/>
      <c r="AF560" s="148"/>
      <c r="AG560" s="148"/>
      <c r="AH560" s="148"/>
      <c r="AI560" s="148"/>
      <c r="AJ560" s="148"/>
      <c r="AK560" s="148"/>
      <c r="AL560" s="148"/>
      <c r="AM560" s="148"/>
      <c r="AN560" s="148"/>
      <c r="AO560" s="149"/>
    </row>
    <row r="561" spans="2:41" ht="3.65" customHeight="1">
      <c r="B561" s="20"/>
      <c r="J561" s="20"/>
      <c r="P561" s="21"/>
      <c r="Q561" s="20"/>
      <c r="V561" s="21"/>
      <c r="W561" s="147"/>
      <c r="X561" s="148"/>
      <c r="Y561" s="148"/>
      <c r="Z561" s="148"/>
      <c r="AA561" s="148"/>
      <c r="AB561" s="148"/>
      <c r="AC561" s="148"/>
      <c r="AD561" s="148"/>
      <c r="AE561" s="148"/>
      <c r="AF561" s="148"/>
      <c r="AG561" s="148"/>
      <c r="AH561" s="148"/>
      <c r="AI561" s="148"/>
      <c r="AJ561" s="148"/>
      <c r="AK561" s="148"/>
      <c r="AL561" s="148"/>
      <c r="AM561" s="148"/>
      <c r="AN561" s="148"/>
      <c r="AO561" s="149"/>
    </row>
    <row r="562" spans="2:41" ht="3.65" customHeight="1">
      <c r="B562" s="20"/>
      <c r="J562" s="20"/>
      <c r="P562" s="21"/>
      <c r="Q562" s="20"/>
      <c r="V562" s="21"/>
      <c r="W562" s="147"/>
      <c r="X562" s="148"/>
      <c r="Y562" s="148"/>
      <c r="Z562" s="148"/>
      <c r="AA562" s="148"/>
      <c r="AB562" s="148"/>
      <c r="AC562" s="148"/>
      <c r="AD562" s="148"/>
      <c r="AE562" s="148"/>
      <c r="AF562" s="148"/>
      <c r="AG562" s="148"/>
      <c r="AH562" s="148"/>
      <c r="AI562" s="148"/>
      <c r="AJ562" s="148"/>
      <c r="AK562" s="148"/>
      <c r="AL562" s="148"/>
      <c r="AM562" s="148"/>
      <c r="AN562" s="148"/>
      <c r="AO562" s="149"/>
    </row>
    <row r="563" spans="2:41" ht="13.4" customHeight="1">
      <c r="B563" s="20"/>
      <c r="J563" s="20"/>
      <c r="P563" s="21"/>
      <c r="Q563" s="20"/>
      <c r="V563" s="21"/>
      <c r="W563" s="147"/>
      <c r="X563" s="148"/>
      <c r="Y563" s="148"/>
      <c r="Z563" s="148"/>
      <c r="AA563" s="148"/>
      <c r="AB563" s="148"/>
      <c r="AC563" s="148"/>
      <c r="AD563" s="148"/>
      <c r="AE563" s="148"/>
      <c r="AF563" s="148"/>
      <c r="AG563" s="148"/>
      <c r="AH563" s="148"/>
      <c r="AI563" s="148"/>
      <c r="AJ563" s="148"/>
      <c r="AK563" s="148"/>
      <c r="AL563" s="148"/>
      <c r="AM563" s="148"/>
      <c r="AN563" s="148"/>
      <c r="AO563" s="149"/>
    </row>
    <row r="564" spans="2:41" ht="3.65" customHeight="1">
      <c r="B564" s="22"/>
      <c r="C564" s="23"/>
      <c r="D564" s="23"/>
      <c r="E564" s="23"/>
      <c r="F564" s="23"/>
      <c r="G564" s="23"/>
      <c r="H564" s="23"/>
      <c r="I564" s="23"/>
      <c r="J564" s="22"/>
      <c r="K564" s="23"/>
      <c r="L564" s="23"/>
      <c r="M564" s="23"/>
      <c r="N564" s="23"/>
      <c r="O564" s="23"/>
      <c r="P564" s="24"/>
      <c r="Q564" s="22"/>
      <c r="R564" s="23"/>
      <c r="S564" s="23"/>
      <c r="T564" s="23"/>
      <c r="U564" s="23"/>
      <c r="V564" s="24"/>
      <c r="W564" s="150"/>
      <c r="X564" s="151"/>
      <c r="Y564" s="151"/>
      <c r="Z564" s="151"/>
      <c r="AA564" s="148"/>
      <c r="AB564" s="148"/>
      <c r="AC564" s="148"/>
      <c r="AD564" s="148"/>
      <c r="AE564" s="148"/>
      <c r="AF564" s="148"/>
      <c r="AG564" s="148"/>
      <c r="AH564" s="148"/>
      <c r="AI564" s="151"/>
      <c r="AJ564" s="151"/>
      <c r="AK564" s="151"/>
      <c r="AL564" s="151"/>
      <c r="AM564" s="151"/>
      <c r="AN564" s="151"/>
      <c r="AO564" s="152"/>
    </row>
    <row r="565" spans="2:41" ht="3.65" customHeight="1">
      <c r="B565" s="17"/>
      <c r="C565" s="18"/>
      <c r="D565" s="18"/>
      <c r="E565" s="18"/>
      <c r="F565" s="18"/>
      <c r="G565" s="18"/>
      <c r="H565" s="18"/>
      <c r="I565" s="19"/>
      <c r="J565" s="144"/>
      <c r="K565" s="145"/>
      <c r="L565" s="145"/>
      <c r="M565" s="146"/>
      <c r="N565" s="18"/>
      <c r="O565" s="18"/>
      <c r="P565" s="18"/>
      <c r="Q565" s="17"/>
      <c r="R565" s="18"/>
      <c r="S565" s="18"/>
      <c r="T565" s="19"/>
      <c r="U565" s="144"/>
      <c r="V565" s="145"/>
      <c r="W565" s="145"/>
      <c r="X565" s="146"/>
      <c r="Y565" s="18"/>
      <c r="Z565" s="18"/>
      <c r="AA565" s="18"/>
      <c r="AB565" s="17"/>
      <c r="AC565" s="18"/>
      <c r="AD565" s="18"/>
      <c r="AE565" s="18"/>
      <c r="AF565" s="18"/>
      <c r="AG565" s="18"/>
      <c r="AH565" s="18"/>
      <c r="AI565" s="19"/>
      <c r="AJ565" s="145"/>
      <c r="AK565" s="145"/>
      <c r="AL565" s="145"/>
      <c r="AM565" s="146"/>
      <c r="AN565" s="18"/>
      <c r="AO565" s="19"/>
    </row>
    <row r="566" spans="2:41" ht="13.4" customHeight="1">
      <c r="B566" s="20" t="s">
        <v>554</v>
      </c>
      <c r="I566" s="21"/>
      <c r="J566" s="147"/>
      <c r="K566" s="148"/>
      <c r="L566" s="148"/>
      <c r="M566" s="149"/>
      <c r="N566" s="14" t="s">
        <v>555</v>
      </c>
      <c r="Q566" s="20" t="s">
        <v>557</v>
      </c>
      <c r="T566" s="21"/>
      <c r="U566" s="147"/>
      <c r="V566" s="148"/>
      <c r="W566" s="148"/>
      <c r="X566" s="149"/>
      <c r="Y566" s="14" t="s">
        <v>475</v>
      </c>
      <c r="AB566" s="20" t="s">
        <v>556</v>
      </c>
      <c r="AI566" s="21"/>
      <c r="AJ566" s="148"/>
      <c r="AK566" s="148"/>
      <c r="AL566" s="148"/>
      <c r="AM566" s="149"/>
      <c r="AN566" s="14" t="s">
        <v>555</v>
      </c>
      <c r="AO566" s="21"/>
    </row>
    <row r="567" spans="2:41" ht="3.65" customHeight="1">
      <c r="B567" s="22"/>
      <c r="C567" s="23"/>
      <c r="D567" s="23"/>
      <c r="E567" s="23"/>
      <c r="F567" s="23"/>
      <c r="G567" s="23"/>
      <c r="H567" s="23"/>
      <c r="I567" s="24"/>
      <c r="J567" s="150"/>
      <c r="K567" s="151"/>
      <c r="L567" s="151"/>
      <c r="M567" s="152"/>
      <c r="N567" s="23"/>
      <c r="O567" s="23"/>
      <c r="P567" s="23"/>
      <c r="Q567" s="22"/>
      <c r="R567" s="23"/>
      <c r="S567" s="23"/>
      <c r="T567" s="24"/>
      <c r="U567" s="150"/>
      <c r="V567" s="151"/>
      <c r="W567" s="151"/>
      <c r="X567" s="152"/>
      <c r="Y567" s="23"/>
      <c r="Z567" s="23"/>
      <c r="AA567" s="23"/>
      <c r="AB567" s="22"/>
      <c r="AC567" s="23"/>
      <c r="AD567" s="23"/>
      <c r="AE567" s="23"/>
      <c r="AF567" s="23"/>
      <c r="AG567" s="23"/>
      <c r="AH567" s="23"/>
      <c r="AI567" s="24"/>
      <c r="AJ567" s="151"/>
      <c r="AK567" s="151"/>
      <c r="AL567" s="151"/>
      <c r="AM567" s="152"/>
      <c r="AN567" s="23"/>
      <c r="AO567" s="24"/>
    </row>
    <row r="568" spans="2:41" ht="3.65" customHeight="1">
      <c r="B568" s="17"/>
      <c r="C568" s="18"/>
      <c r="D568" s="18"/>
      <c r="E568" s="18"/>
      <c r="F568" s="18"/>
      <c r="G568" s="18"/>
      <c r="H568" s="18"/>
      <c r="I568" s="19"/>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9"/>
    </row>
    <row r="569" spans="2:41" ht="13.4" customHeight="1">
      <c r="B569" s="20" t="s">
        <v>558</v>
      </c>
      <c r="I569" s="21"/>
      <c r="K569" s="153" t="s">
        <v>262</v>
      </c>
      <c r="L569" s="14" t="s">
        <v>281</v>
      </c>
      <c r="AO569" s="21"/>
    </row>
    <row r="570" spans="2:41" ht="3.65" customHeight="1">
      <c r="B570" s="22"/>
      <c r="C570" s="23"/>
      <c r="D570" s="23"/>
      <c r="E570" s="23"/>
      <c r="F570" s="23"/>
      <c r="G570" s="23"/>
      <c r="H570" s="23"/>
      <c r="I570" s="24"/>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c r="AJ570" s="23"/>
      <c r="AK570" s="23"/>
      <c r="AL570" s="23"/>
      <c r="AM570" s="23"/>
      <c r="AN570" s="23"/>
      <c r="AO570" s="24"/>
    </row>
    <row r="571" spans="2:41" ht="3.65" customHeight="1">
      <c r="B571" s="17"/>
      <c r="C571" s="18"/>
      <c r="D571" s="18"/>
      <c r="E571" s="18"/>
      <c r="F571" s="18"/>
      <c r="G571" s="18"/>
      <c r="H571" s="18"/>
      <c r="I571" s="19"/>
      <c r="J571" s="18"/>
      <c r="K571" s="18"/>
      <c r="L571" s="18"/>
      <c r="M571" s="18"/>
      <c r="N571" s="18"/>
      <c r="O571" s="18"/>
      <c r="P571" s="17"/>
      <c r="Q571" s="18"/>
      <c r="R571" s="19"/>
      <c r="S571" s="144"/>
      <c r="T571" s="145"/>
      <c r="U571" s="145"/>
      <c r="V571" s="145"/>
      <c r="W571" s="145"/>
      <c r="X571" s="145"/>
      <c r="Y571" s="145"/>
      <c r="Z571" s="145"/>
      <c r="AA571" s="145"/>
      <c r="AB571" s="146"/>
      <c r="AC571" s="17"/>
      <c r="AD571" s="18"/>
      <c r="AE571" s="19"/>
      <c r="AF571" s="144"/>
      <c r="AG571" s="145"/>
      <c r="AH571" s="145"/>
      <c r="AI571" s="145"/>
      <c r="AJ571" s="145"/>
      <c r="AK571" s="145"/>
      <c r="AL571" s="145"/>
      <c r="AM571" s="145"/>
      <c r="AN571" s="145"/>
      <c r="AO571" s="146"/>
    </row>
    <row r="572" spans="2:41" ht="13.4" customHeight="1">
      <c r="B572" s="20" t="s">
        <v>559</v>
      </c>
      <c r="I572" s="21"/>
      <c r="K572" s="153" t="s">
        <v>262</v>
      </c>
      <c r="L572" s="14" t="s">
        <v>281</v>
      </c>
      <c r="P572" s="20" t="s">
        <v>292</v>
      </c>
      <c r="R572" s="21"/>
      <c r="S572" s="147"/>
      <c r="T572" s="148"/>
      <c r="U572" s="148"/>
      <c r="V572" s="148"/>
      <c r="W572" s="148"/>
      <c r="X572" s="148"/>
      <c r="Y572" s="148"/>
      <c r="Z572" s="148"/>
      <c r="AA572" s="148"/>
      <c r="AB572" s="149"/>
      <c r="AC572" s="20" t="s">
        <v>293</v>
      </c>
      <c r="AE572" s="21"/>
      <c r="AF572" s="147"/>
      <c r="AG572" s="148"/>
      <c r="AH572" s="148"/>
      <c r="AI572" s="148"/>
      <c r="AJ572" s="148"/>
      <c r="AK572" s="148"/>
      <c r="AL572" s="148"/>
      <c r="AM572" s="148"/>
      <c r="AN572" s="148"/>
      <c r="AO572" s="149"/>
    </row>
    <row r="573" spans="2:41" ht="3.65" customHeight="1">
      <c r="B573" s="22"/>
      <c r="C573" s="23"/>
      <c r="D573" s="23"/>
      <c r="E573" s="23"/>
      <c r="F573" s="23"/>
      <c r="G573" s="23"/>
      <c r="H573" s="23"/>
      <c r="I573" s="24"/>
      <c r="J573" s="23"/>
      <c r="K573" s="23"/>
      <c r="L573" s="23"/>
      <c r="M573" s="23"/>
      <c r="N573" s="23"/>
      <c r="O573" s="23"/>
      <c r="P573" s="22"/>
      <c r="Q573" s="23"/>
      <c r="R573" s="24"/>
      <c r="S573" s="150"/>
      <c r="T573" s="151"/>
      <c r="U573" s="151"/>
      <c r="V573" s="151"/>
      <c r="W573" s="151"/>
      <c r="X573" s="151"/>
      <c r="Y573" s="151"/>
      <c r="Z573" s="151"/>
      <c r="AA573" s="151"/>
      <c r="AB573" s="152"/>
      <c r="AC573" s="22"/>
      <c r="AD573" s="23"/>
      <c r="AE573" s="24"/>
      <c r="AF573" s="150"/>
      <c r="AG573" s="151"/>
      <c r="AH573" s="151"/>
      <c r="AI573" s="151"/>
      <c r="AJ573" s="151"/>
      <c r="AK573" s="151"/>
      <c r="AL573" s="151"/>
      <c r="AM573" s="151"/>
      <c r="AN573" s="151"/>
      <c r="AO573" s="152"/>
    </row>
    <row r="574" spans="2:41" ht="3.65" customHeight="1">
      <c r="B574" s="17"/>
      <c r="C574" s="18"/>
      <c r="D574" s="18"/>
      <c r="E574" s="18"/>
      <c r="F574" s="18"/>
      <c r="G574" s="18"/>
      <c r="H574" s="18"/>
      <c r="I574" s="18"/>
      <c r="J574" s="17"/>
      <c r="K574" s="18"/>
      <c r="L574" s="18"/>
      <c r="M574" s="18"/>
      <c r="N574" s="18"/>
      <c r="O574" s="18"/>
      <c r="P574" s="18"/>
      <c r="Q574" s="18"/>
      <c r="R574" s="18"/>
      <c r="S574" s="18"/>
      <c r="T574" s="18"/>
      <c r="U574" s="18"/>
      <c r="V574" s="18"/>
      <c r="W574" s="18"/>
      <c r="X574" s="18"/>
      <c r="Y574" s="18"/>
      <c r="Z574" s="18"/>
      <c r="AA574" s="18"/>
      <c r="AB574" s="18"/>
      <c r="AC574" s="18"/>
      <c r="AD574" s="18"/>
      <c r="AG574" s="18"/>
      <c r="AH574" s="18"/>
      <c r="AI574" s="18"/>
      <c r="AJ574" s="18"/>
      <c r="AK574" s="18"/>
      <c r="AL574" s="18"/>
      <c r="AM574" s="18"/>
      <c r="AN574" s="18"/>
      <c r="AO574" s="19"/>
    </row>
    <row r="575" spans="2:41" ht="13.4" customHeight="1">
      <c r="B575" s="20" t="s">
        <v>464</v>
      </c>
      <c r="J575" s="20"/>
      <c r="K575" s="153" t="s">
        <v>262</v>
      </c>
      <c r="L575" s="14" t="s">
        <v>281</v>
      </c>
      <c r="AO575" s="21"/>
    </row>
    <row r="576" spans="2:41" ht="3.65" customHeight="1">
      <c r="B576" s="22"/>
      <c r="C576" s="23"/>
      <c r="D576" s="23"/>
      <c r="E576" s="23"/>
      <c r="F576" s="23"/>
      <c r="G576" s="23"/>
      <c r="H576" s="23"/>
      <c r="I576" s="23"/>
      <c r="J576" s="22"/>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c r="AL576" s="23"/>
      <c r="AM576" s="23"/>
      <c r="AN576" s="23"/>
      <c r="AO576" s="24"/>
    </row>
    <row r="577" ht="3.65" customHeight="1"/>
    <row r="579" ht="3.65" customHeight="1"/>
    <row r="580" ht="3.65" customHeight="1"/>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D205-C674-433D-9560-D13A70EF1BC2}">
  <sheetPr codeName="Sheet27">
    <pageSetUpPr fitToPage="1"/>
  </sheetPr>
  <dimension ref="A1:AI292"/>
  <sheetViews>
    <sheetView view="pageBreakPreview" topLeftCell="A244" zoomScaleNormal="100" zoomScaleSheetLayoutView="100" workbookViewId="0">
      <selection activeCell="AF247" sqref="AF247"/>
    </sheetView>
  </sheetViews>
  <sheetFormatPr defaultColWidth="8.58203125" defaultRowHeight="12.5"/>
  <cols>
    <col min="1" max="31" width="2.58203125" style="175" customWidth="1"/>
    <col min="32" max="32" width="41.5" style="175" customWidth="1"/>
    <col min="33" max="33" width="2.58203125" style="175" customWidth="1"/>
    <col min="34" max="16384" width="8.58203125" style="175"/>
  </cols>
  <sheetData>
    <row r="1" spans="1:30" ht="51" customHeight="1">
      <c r="A1" s="713" t="s">
        <v>4640</v>
      </c>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row>
    <row r="2" spans="1:30" ht="15" customHeight="1"/>
    <row r="3" spans="1:30" ht="3.75" customHeight="1">
      <c r="E3" s="213"/>
      <c r="F3" s="213"/>
      <c r="G3" s="213"/>
      <c r="I3" s="213"/>
      <c r="K3" s="213"/>
      <c r="L3" s="722" t="s">
        <v>4641</v>
      </c>
      <c r="M3" s="722"/>
      <c r="N3" s="722"/>
      <c r="O3" s="722"/>
      <c r="P3" s="722"/>
      <c r="Q3" s="722"/>
      <c r="R3" s="722"/>
      <c r="S3" s="213"/>
      <c r="T3" s="213"/>
      <c r="U3" s="213"/>
      <c r="V3" s="213"/>
      <c r="W3" s="213"/>
      <c r="X3" s="213"/>
    </row>
    <row r="4" spans="1:30" ht="20.149999999999999" customHeight="1">
      <c r="E4" s="213"/>
      <c r="F4" s="213"/>
      <c r="G4" s="213"/>
      <c r="H4" s="213"/>
      <c r="I4" s="213"/>
      <c r="J4" s="213"/>
      <c r="K4" s="213"/>
      <c r="L4" s="722"/>
      <c r="M4" s="722"/>
      <c r="N4" s="722"/>
      <c r="O4" s="722"/>
      <c r="P4" s="722"/>
      <c r="Q4" s="722"/>
      <c r="R4" s="722"/>
      <c r="S4" s="213"/>
      <c r="T4" s="213"/>
      <c r="U4" s="213"/>
      <c r="V4" s="213"/>
      <c r="W4" s="213"/>
      <c r="X4" s="213"/>
      <c r="Y4" s="213"/>
      <c r="Z4" s="213"/>
      <c r="AA4" s="213"/>
    </row>
    <row r="5" spans="1:30" ht="3.75" customHeight="1">
      <c r="E5" s="213"/>
      <c r="F5" s="213"/>
      <c r="G5" s="213"/>
      <c r="H5" s="213"/>
      <c r="I5" s="213"/>
      <c r="J5" s="213"/>
      <c r="K5" s="213"/>
      <c r="L5" s="722"/>
      <c r="M5" s="722"/>
      <c r="N5" s="722"/>
      <c r="O5" s="722"/>
      <c r="P5" s="722"/>
      <c r="Q5" s="722"/>
      <c r="R5" s="722"/>
      <c r="S5" s="213"/>
      <c r="T5" s="213"/>
      <c r="U5" s="213"/>
      <c r="V5" s="213"/>
      <c r="W5" s="213"/>
      <c r="X5" s="213"/>
    </row>
    <row r="6" spans="1:30" ht="15" customHeight="1"/>
    <row r="7" spans="1:30" ht="3.75" customHeight="1">
      <c r="A7" s="718" t="s">
        <v>4614</v>
      </c>
      <c r="B7" s="719"/>
      <c r="C7" s="719"/>
      <c r="D7" s="719"/>
      <c r="E7" s="719"/>
      <c r="F7" s="719"/>
      <c r="G7" s="719"/>
      <c r="H7" s="719"/>
      <c r="I7" s="720"/>
      <c r="J7" s="667"/>
      <c r="K7" s="668"/>
      <c r="L7" s="668"/>
      <c r="M7" s="668"/>
      <c r="N7" s="668"/>
      <c r="O7" s="668"/>
      <c r="P7" s="668"/>
      <c r="Q7" s="668"/>
      <c r="R7" s="668"/>
      <c r="S7" s="668"/>
      <c r="T7" s="668"/>
      <c r="U7" s="668"/>
      <c r="V7" s="668"/>
      <c r="W7" s="668"/>
      <c r="X7" s="668"/>
      <c r="Y7" s="668"/>
      <c r="Z7" s="668"/>
      <c r="AA7" s="668"/>
      <c r="AB7" s="668"/>
      <c r="AC7" s="668"/>
      <c r="AD7" s="669"/>
    </row>
    <row r="8" spans="1:30" ht="20.149999999999999" customHeight="1">
      <c r="A8" s="721"/>
      <c r="B8" s="722"/>
      <c r="C8" s="722"/>
      <c r="D8" s="722"/>
      <c r="E8" s="722"/>
      <c r="F8" s="722"/>
      <c r="G8" s="722"/>
      <c r="H8" s="722"/>
      <c r="I8" s="723"/>
      <c r="J8" s="670"/>
      <c r="K8" s="671"/>
      <c r="L8" s="671"/>
      <c r="M8" s="671"/>
      <c r="N8" s="671"/>
      <c r="O8" s="671"/>
      <c r="P8" s="671"/>
      <c r="Q8" s="671"/>
      <c r="R8" s="671"/>
      <c r="S8" s="671"/>
      <c r="T8" s="671"/>
      <c r="U8" s="671"/>
      <c r="V8" s="671"/>
      <c r="W8" s="671"/>
      <c r="X8" s="671"/>
      <c r="Y8" s="671"/>
      <c r="Z8" s="671"/>
      <c r="AA8" s="671"/>
      <c r="AB8" s="671"/>
      <c r="AC8" s="671"/>
      <c r="AD8" s="672"/>
    </row>
    <row r="9" spans="1:30" ht="3.75" customHeight="1">
      <c r="A9" s="724"/>
      <c r="B9" s="725"/>
      <c r="C9" s="725"/>
      <c r="D9" s="725"/>
      <c r="E9" s="725"/>
      <c r="F9" s="725"/>
      <c r="G9" s="725"/>
      <c r="H9" s="725"/>
      <c r="I9" s="726"/>
      <c r="J9" s="673"/>
      <c r="K9" s="674"/>
      <c r="L9" s="674"/>
      <c r="M9" s="674"/>
      <c r="N9" s="674"/>
      <c r="O9" s="674"/>
      <c r="P9" s="674"/>
      <c r="Q9" s="674"/>
      <c r="R9" s="674"/>
      <c r="S9" s="674"/>
      <c r="T9" s="674"/>
      <c r="U9" s="674"/>
      <c r="V9" s="674"/>
      <c r="W9" s="674"/>
      <c r="X9" s="674"/>
      <c r="Y9" s="674"/>
      <c r="Z9" s="674"/>
      <c r="AA9" s="674"/>
      <c r="AB9" s="674"/>
      <c r="AC9" s="674"/>
      <c r="AD9" s="675"/>
    </row>
    <row r="10" spans="1:30" ht="3.65" customHeight="1">
      <c r="A10" s="709" t="s">
        <v>4642</v>
      </c>
      <c r="B10" s="710"/>
      <c r="C10" s="710"/>
      <c r="D10" s="710"/>
      <c r="E10" s="710"/>
      <c r="F10" s="710"/>
      <c r="G10" s="710"/>
      <c r="H10" s="710"/>
      <c r="I10" s="711"/>
      <c r="J10" s="658" t="s">
        <v>4643</v>
      </c>
      <c r="K10" s="659"/>
      <c r="L10" s="660"/>
      <c r="M10" s="685"/>
      <c r="N10" s="685"/>
      <c r="O10" s="685"/>
      <c r="P10" s="685"/>
      <c r="Q10" s="685"/>
      <c r="R10" s="685"/>
      <c r="S10" s="685"/>
      <c r="T10" s="685"/>
      <c r="U10" s="685"/>
      <c r="V10" s="685"/>
      <c r="W10" s="685"/>
      <c r="X10" s="685"/>
      <c r="Y10" s="685"/>
      <c r="Z10" s="685"/>
      <c r="AA10" s="685"/>
      <c r="AB10" s="685"/>
      <c r="AC10" s="685"/>
      <c r="AD10" s="685"/>
    </row>
    <row r="11" spans="1:30" ht="20.149999999999999" customHeight="1">
      <c r="A11" s="712"/>
      <c r="B11" s="713"/>
      <c r="C11" s="713"/>
      <c r="D11" s="713"/>
      <c r="E11" s="713"/>
      <c r="F11" s="713"/>
      <c r="G11" s="713"/>
      <c r="H11" s="713"/>
      <c r="I11" s="714"/>
      <c r="J11" s="661"/>
      <c r="K11" s="662"/>
      <c r="L11" s="663"/>
      <c r="M11" s="685"/>
      <c r="N11" s="685"/>
      <c r="O11" s="685"/>
      <c r="P11" s="685"/>
      <c r="Q11" s="685"/>
      <c r="R11" s="685"/>
      <c r="S11" s="685"/>
      <c r="T11" s="685"/>
      <c r="U11" s="685"/>
      <c r="V11" s="685"/>
      <c r="W11" s="685"/>
      <c r="X11" s="685"/>
      <c r="Y11" s="685"/>
      <c r="Z11" s="685"/>
      <c r="AA11" s="685"/>
      <c r="AB11" s="685"/>
      <c r="AC11" s="685"/>
      <c r="AD11" s="685"/>
    </row>
    <row r="12" spans="1:30" ht="3.75" customHeight="1">
      <c r="A12" s="712"/>
      <c r="B12" s="713"/>
      <c r="C12" s="713"/>
      <c r="D12" s="713"/>
      <c r="E12" s="713"/>
      <c r="F12" s="713"/>
      <c r="G12" s="713"/>
      <c r="H12" s="713"/>
      <c r="I12" s="714"/>
      <c r="J12" s="664"/>
      <c r="K12" s="665"/>
      <c r="L12" s="666"/>
      <c r="M12" s="685"/>
      <c r="N12" s="685"/>
      <c r="O12" s="685"/>
      <c r="P12" s="685"/>
      <c r="Q12" s="685"/>
      <c r="R12" s="685"/>
      <c r="S12" s="685"/>
      <c r="T12" s="685"/>
      <c r="U12" s="685"/>
      <c r="V12" s="685"/>
      <c r="W12" s="685"/>
      <c r="X12" s="685"/>
      <c r="Y12" s="685"/>
      <c r="Z12" s="685"/>
      <c r="AA12" s="685"/>
      <c r="AB12" s="685"/>
      <c r="AC12" s="685"/>
      <c r="AD12" s="685"/>
    </row>
    <row r="13" spans="1:30" ht="3.75" customHeight="1">
      <c r="A13" s="712"/>
      <c r="B13" s="713"/>
      <c r="C13" s="713"/>
      <c r="D13" s="713"/>
      <c r="E13" s="713"/>
      <c r="F13" s="713"/>
      <c r="G13" s="713"/>
      <c r="H13" s="713"/>
      <c r="I13" s="714"/>
      <c r="J13" s="658" t="s">
        <v>4644</v>
      </c>
      <c r="K13" s="659"/>
      <c r="L13" s="660"/>
      <c r="AD13" s="209"/>
    </row>
    <row r="14" spans="1:30" ht="20.149999999999999" customHeight="1">
      <c r="A14" s="712"/>
      <c r="B14" s="713"/>
      <c r="C14" s="713"/>
      <c r="D14" s="713"/>
      <c r="E14" s="713"/>
      <c r="F14" s="713"/>
      <c r="G14" s="713"/>
      <c r="H14" s="713"/>
      <c r="I14" s="714"/>
      <c r="J14" s="661"/>
      <c r="K14" s="662"/>
      <c r="L14" s="663"/>
      <c r="N14" s="700"/>
      <c r="O14" s="702"/>
      <c r="Q14" s="210"/>
      <c r="R14" s="175" t="s">
        <v>12</v>
      </c>
      <c r="S14" s="210"/>
      <c r="T14" s="175" t="s">
        <v>3523</v>
      </c>
      <c r="U14" s="210"/>
      <c r="V14" s="175" t="s">
        <v>475</v>
      </c>
      <c r="AD14" s="209"/>
    </row>
    <row r="15" spans="1:30" ht="3.75" customHeight="1">
      <c r="A15" s="715"/>
      <c r="B15" s="716"/>
      <c r="C15" s="716"/>
      <c r="D15" s="716"/>
      <c r="E15" s="716"/>
      <c r="F15" s="716"/>
      <c r="G15" s="716"/>
      <c r="H15" s="716"/>
      <c r="I15" s="717"/>
      <c r="J15" s="664"/>
      <c r="K15" s="665"/>
      <c r="L15" s="666"/>
      <c r="AD15" s="209"/>
    </row>
    <row r="16" spans="1:30" ht="3.75" customHeight="1">
      <c r="A16" s="709" t="s">
        <v>4645</v>
      </c>
      <c r="B16" s="710"/>
      <c r="C16" s="710"/>
      <c r="D16" s="710"/>
      <c r="E16" s="710"/>
      <c r="F16" s="711"/>
      <c r="G16" s="718" t="s">
        <v>3489</v>
      </c>
      <c r="H16" s="719"/>
      <c r="I16" s="720"/>
      <c r="J16" s="667"/>
      <c r="K16" s="668"/>
      <c r="L16" s="668"/>
      <c r="M16" s="668"/>
      <c r="N16" s="668"/>
      <c r="O16" s="668"/>
      <c r="P16" s="668"/>
      <c r="Q16" s="668"/>
      <c r="R16" s="668"/>
      <c r="S16" s="668"/>
      <c r="T16" s="668"/>
      <c r="U16" s="668"/>
      <c r="V16" s="668"/>
      <c r="W16" s="668"/>
      <c r="X16" s="668"/>
      <c r="Y16" s="668"/>
      <c r="Z16" s="668"/>
      <c r="AA16" s="668"/>
      <c r="AB16" s="668"/>
      <c r="AC16" s="668"/>
      <c r="AD16" s="669"/>
    </row>
    <row r="17" spans="1:35" ht="15" customHeight="1">
      <c r="A17" s="712"/>
      <c r="B17" s="713"/>
      <c r="C17" s="713"/>
      <c r="D17" s="713"/>
      <c r="E17" s="713"/>
      <c r="F17" s="714"/>
      <c r="G17" s="721"/>
      <c r="H17" s="722"/>
      <c r="I17" s="723"/>
      <c r="J17" s="670"/>
      <c r="K17" s="671"/>
      <c r="L17" s="671"/>
      <c r="M17" s="671"/>
      <c r="N17" s="671"/>
      <c r="O17" s="671"/>
      <c r="P17" s="671"/>
      <c r="Q17" s="671"/>
      <c r="R17" s="671"/>
      <c r="S17" s="671"/>
      <c r="T17" s="671"/>
      <c r="U17" s="671"/>
      <c r="V17" s="671"/>
      <c r="W17" s="671"/>
      <c r="X17" s="671"/>
      <c r="Y17" s="671"/>
      <c r="Z17" s="671"/>
      <c r="AA17" s="671"/>
      <c r="AB17" s="671"/>
      <c r="AC17" s="671"/>
      <c r="AD17" s="672"/>
    </row>
    <row r="18" spans="1:35" ht="3.75" customHeight="1">
      <c r="A18" s="712"/>
      <c r="B18" s="713"/>
      <c r="C18" s="713"/>
      <c r="D18" s="713"/>
      <c r="E18" s="713"/>
      <c r="F18" s="714"/>
      <c r="G18" s="724"/>
      <c r="H18" s="725"/>
      <c r="I18" s="726"/>
      <c r="J18" s="673"/>
      <c r="K18" s="674"/>
      <c r="L18" s="674"/>
      <c r="M18" s="674"/>
      <c r="N18" s="674"/>
      <c r="O18" s="674"/>
      <c r="P18" s="674"/>
      <c r="Q18" s="674"/>
      <c r="R18" s="674"/>
      <c r="S18" s="674"/>
      <c r="T18" s="674"/>
      <c r="U18" s="674"/>
      <c r="V18" s="674"/>
      <c r="W18" s="674"/>
      <c r="X18" s="674"/>
      <c r="Y18" s="674"/>
      <c r="Z18" s="674"/>
      <c r="AA18" s="674"/>
      <c r="AB18" s="674"/>
      <c r="AC18" s="674"/>
      <c r="AD18" s="675"/>
    </row>
    <row r="19" spans="1:35" ht="3.75" customHeight="1">
      <c r="A19" s="712"/>
      <c r="B19" s="713"/>
      <c r="C19" s="713"/>
      <c r="D19" s="713"/>
      <c r="E19" s="713"/>
      <c r="F19" s="714"/>
      <c r="G19" s="718" t="s">
        <v>4587</v>
      </c>
      <c r="H19" s="719"/>
      <c r="I19" s="720"/>
      <c r="J19" s="667" t="s">
        <v>264</v>
      </c>
      <c r="K19" s="668"/>
      <c r="L19" s="669"/>
      <c r="M19" s="706"/>
      <c r="N19" s="706"/>
      <c r="O19" s="706"/>
      <c r="P19" s="706"/>
      <c r="R19" s="706"/>
      <c r="S19" s="706"/>
      <c r="T19" s="706"/>
      <c r="U19" s="706"/>
      <c r="AD19" s="209"/>
    </row>
    <row r="20" spans="1:35" ht="15" customHeight="1">
      <c r="A20" s="712"/>
      <c r="B20" s="713"/>
      <c r="C20" s="713"/>
      <c r="D20" s="713"/>
      <c r="E20" s="713"/>
      <c r="F20" s="714"/>
      <c r="G20" s="721"/>
      <c r="H20" s="722"/>
      <c r="I20" s="723"/>
      <c r="J20" s="670"/>
      <c r="K20" s="671"/>
      <c r="L20" s="672"/>
      <c r="M20" s="706"/>
      <c r="N20" s="706"/>
      <c r="O20" s="706"/>
      <c r="P20" s="706"/>
      <c r="Q20" s="211" t="s">
        <v>1149</v>
      </c>
      <c r="R20" s="706"/>
      <c r="S20" s="706"/>
      <c r="T20" s="706"/>
      <c r="U20" s="706"/>
      <c r="AD20" s="209"/>
    </row>
    <row r="21" spans="1:35" ht="3.75" customHeight="1">
      <c r="A21" s="712"/>
      <c r="B21" s="713"/>
      <c r="C21" s="713"/>
      <c r="D21" s="713"/>
      <c r="E21" s="713"/>
      <c r="F21" s="714"/>
      <c r="G21" s="721"/>
      <c r="H21" s="722"/>
      <c r="I21" s="723"/>
      <c r="J21" s="673"/>
      <c r="K21" s="674"/>
      <c r="L21" s="675"/>
      <c r="M21" s="706"/>
      <c r="N21" s="706"/>
      <c r="O21" s="706"/>
      <c r="P21" s="706"/>
      <c r="R21" s="706"/>
      <c r="S21" s="706"/>
      <c r="T21" s="706"/>
      <c r="U21" s="706"/>
      <c r="AD21" s="209"/>
    </row>
    <row r="22" spans="1:35" ht="3.75" customHeight="1">
      <c r="A22" s="712"/>
      <c r="B22" s="713"/>
      <c r="C22" s="713"/>
      <c r="D22" s="713"/>
      <c r="E22" s="713"/>
      <c r="F22" s="714"/>
      <c r="G22" s="721"/>
      <c r="H22" s="722"/>
      <c r="I22" s="723"/>
      <c r="J22" s="667" t="s">
        <v>304</v>
      </c>
      <c r="K22" s="668"/>
      <c r="L22" s="669"/>
      <c r="M22" s="706"/>
      <c r="N22" s="706"/>
      <c r="O22" s="706"/>
      <c r="P22" s="706"/>
      <c r="Q22" s="706"/>
      <c r="R22" s="706"/>
      <c r="S22" s="706"/>
      <c r="T22" s="706" t="s">
        <v>266</v>
      </c>
      <c r="U22" s="706"/>
      <c r="V22" s="706"/>
      <c r="W22" s="706"/>
      <c r="X22" s="706"/>
      <c r="Y22" s="706"/>
      <c r="Z22" s="706"/>
      <c r="AA22" s="706"/>
      <c r="AB22" s="706"/>
      <c r="AC22" s="706"/>
      <c r="AD22" s="706"/>
    </row>
    <row r="23" spans="1:35" ht="15" customHeight="1">
      <c r="A23" s="712"/>
      <c r="B23" s="713"/>
      <c r="C23" s="713"/>
      <c r="D23" s="713"/>
      <c r="E23" s="713"/>
      <c r="F23" s="714"/>
      <c r="G23" s="721"/>
      <c r="H23" s="722"/>
      <c r="I23" s="723"/>
      <c r="J23" s="670"/>
      <c r="K23" s="671"/>
      <c r="L23" s="672"/>
      <c r="M23" s="706"/>
      <c r="N23" s="706"/>
      <c r="O23" s="706"/>
      <c r="P23" s="706"/>
      <c r="Q23" s="706"/>
      <c r="R23" s="706"/>
      <c r="S23" s="706"/>
      <c r="T23" s="706"/>
      <c r="U23" s="706"/>
      <c r="V23" s="706"/>
      <c r="W23" s="706"/>
      <c r="X23" s="706"/>
      <c r="Y23" s="706"/>
      <c r="Z23" s="706"/>
      <c r="AA23" s="706"/>
      <c r="AB23" s="706"/>
      <c r="AC23" s="706"/>
      <c r="AD23" s="706"/>
    </row>
    <row r="24" spans="1:35" ht="3.75" customHeight="1">
      <c r="A24" s="712"/>
      <c r="B24" s="713"/>
      <c r="C24" s="713"/>
      <c r="D24" s="713"/>
      <c r="E24" s="713"/>
      <c r="F24" s="714"/>
      <c r="G24" s="721"/>
      <c r="H24" s="722"/>
      <c r="I24" s="723"/>
      <c r="J24" s="673"/>
      <c r="K24" s="674"/>
      <c r="L24" s="675"/>
      <c r="M24" s="706"/>
      <c r="N24" s="706"/>
      <c r="O24" s="706"/>
      <c r="P24" s="706"/>
      <c r="Q24" s="706"/>
      <c r="R24" s="706"/>
      <c r="S24" s="706"/>
      <c r="T24" s="706"/>
      <c r="U24" s="706"/>
      <c r="V24" s="706"/>
      <c r="W24" s="706"/>
      <c r="X24" s="706"/>
      <c r="Y24" s="706"/>
      <c r="Z24" s="706"/>
      <c r="AA24" s="706"/>
      <c r="AB24" s="706"/>
      <c r="AC24" s="706"/>
      <c r="AD24" s="706"/>
    </row>
    <row r="25" spans="1:35" ht="3.75" customHeight="1">
      <c r="A25" s="712"/>
      <c r="B25" s="713"/>
      <c r="C25" s="713"/>
      <c r="D25" s="713"/>
      <c r="E25" s="713"/>
      <c r="F25" s="714"/>
      <c r="G25" s="721"/>
      <c r="H25" s="722"/>
      <c r="I25" s="723"/>
      <c r="J25" s="667" t="s">
        <v>5752</v>
      </c>
      <c r="K25" s="668"/>
      <c r="L25" s="669"/>
      <c r="M25" s="706"/>
      <c r="N25" s="706"/>
      <c r="O25" s="706"/>
      <c r="P25" s="706"/>
      <c r="Q25" s="706"/>
      <c r="R25" s="706"/>
      <c r="S25" s="706"/>
      <c r="T25" s="706" t="s">
        <v>267</v>
      </c>
      <c r="U25" s="706"/>
      <c r="V25" s="706"/>
      <c r="W25" s="706"/>
      <c r="X25" s="706"/>
      <c r="Y25" s="706"/>
      <c r="Z25" s="706"/>
      <c r="AA25" s="706"/>
      <c r="AB25" s="706"/>
      <c r="AC25" s="706"/>
      <c r="AD25" s="706"/>
      <c r="AI25" s="214"/>
    </row>
    <row r="26" spans="1:35" ht="15" customHeight="1">
      <c r="A26" s="712"/>
      <c r="B26" s="713"/>
      <c r="C26" s="713"/>
      <c r="D26" s="713"/>
      <c r="E26" s="713"/>
      <c r="F26" s="714"/>
      <c r="G26" s="721"/>
      <c r="H26" s="722"/>
      <c r="I26" s="723"/>
      <c r="J26" s="670"/>
      <c r="K26" s="671"/>
      <c r="L26" s="672"/>
      <c r="M26" s="706"/>
      <c r="N26" s="706"/>
      <c r="O26" s="706"/>
      <c r="P26" s="706"/>
      <c r="Q26" s="706"/>
      <c r="R26" s="706"/>
      <c r="S26" s="706"/>
      <c r="T26" s="706"/>
      <c r="U26" s="706"/>
      <c r="V26" s="706"/>
      <c r="W26" s="706"/>
      <c r="X26" s="706"/>
      <c r="Y26" s="706"/>
      <c r="Z26" s="706"/>
      <c r="AA26" s="706"/>
      <c r="AB26" s="706"/>
      <c r="AC26" s="706"/>
      <c r="AD26" s="706"/>
    </row>
    <row r="27" spans="1:35" ht="3.75" customHeight="1">
      <c r="A27" s="712"/>
      <c r="B27" s="713"/>
      <c r="C27" s="713"/>
      <c r="D27" s="713"/>
      <c r="E27" s="713"/>
      <c r="F27" s="714"/>
      <c r="G27" s="721"/>
      <c r="H27" s="722"/>
      <c r="I27" s="723"/>
      <c r="J27" s="673"/>
      <c r="K27" s="674"/>
      <c r="L27" s="675"/>
      <c r="M27" s="706"/>
      <c r="N27" s="706"/>
      <c r="O27" s="706"/>
      <c r="P27" s="706"/>
      <c r="Q27" s="706"/>
      <c r="R27" s="706"/>
      <c r="S27" s="706"/>
      <c r="T27" s="706"/>
      <c r="U27" s="706"/>
      <c r="V27" s="706"/>
      <c r="W27" s="706"/>
      <c r="X27" s="706"/>
      <c r="Y27" s="706"/>
      <c r="Z27" s="706"/>
      <c r="AA27" s="706"/>
      <c r="AB27" s="706"/>
      <c r="AC27" s="706"/>
      <c r="AD27" s="706"/>
    </row>
    <row r="28" spans="1:35" ht="3.75" customHeight="1">
      <c r="A28" s="712"/>
      <c r="B28" s="713"/>
      <c r="C28" s="713"/>
      <c r="D28" s="713"/>
      <c r="E28" s="713"/>
      <c r="F28" s="714"/>
      <c r="G28" s="721"/>
      <c r="H28" s="722"/>
      <c r="I28" s="723"/>
      <c r="J28" s="667" t="s">
        <v>268</v>
      </c>
      <c r="K28" s="668"/>
      <c r="L28" s="669"/>
      <c r="M28" s="706"/>
      <c r="N28" s="706"/>
      <c r="O28" s="706"/>
      <c r="P28" s="706"/>
      <c r="Q28" s="706"/>
      <c r="R28" s="706"/>
      <c r="S28" s="706"/>
      <c r="T28" s="706"/>
      <c r="U28" s="706"/>
      <c r="V28" s="706"/>
      <c r="W28" s="706"/>
      <c r="X28" s="706"/>
      <c r="Y28" s="706"/>
      <c r="Z28" s="706"/>
      <c r="AA28" s="706"/>
      <c r="AB28" s="706"/>
      <c r="AC28" s="706"/>
      <c r="AD28" s="706"/>
    </row>
    <row r="29" spans="1:35" ht="15" customHeight="1">
      <c r="A29" s="712"/>
      <c r="B29" s="713"/>
      <c r="C29" s="713"/>
      <c r="D29" s="713"/>
      <c r="E29" s="713"/>
      <c r="F29" s="714"/>
      <c r="G29" s="721"/>
      <c r="H29" s="722"/>
      <c r="I29" s="723"/>
      <c r="J29" s="670"/>
      <c r="K29" s="671"/>
      <c r="L29" s="672"/>
      <c r="M29" s="706"/>
      <c r="N29" s="706"/>
      <c r="O29" s="706"/>
      <c r="P29" s="706"/>
      <c r="Q29" s="706"/>
      <c r="R29" s="706"/>
      <c r="S29" s="706"/>
      <c r="T29" s="706"/>
      <c r="U29" s="706"/>
      <c r="V29" s="706"/>
      <c r="W29" s="706"/>
      <c r="X29" s="706"/>
      <c r="Y29" s="706"/>
      <c r="Z29" s="706"/>
      <c r="AA29" s="706"/>
      <c r="AB29" s="706"/>
      <c r="AC29" s="706"/>
      <c r="AD29" s="706"/>
    </row>
    <row r="30" spans="1:35" ht="3.75" customHeight="1">
      <c r="A30" s="715"/>
      <c r="B30" s="716"/>
      <c r="C30" s="716"/>
      <c r="D30" s="716"/>
      <c r="E30" s="716"/>
      <c r="F30" s="717"/>
      <c r="G30" s="724"/>
      <c r="H30" s="725"/>
      <c r="I30" s="726"/>
      <c r="J30" s="670"/>
      <c r="K30" s="671"/>
      <c r="L30" s="672"/>
      <c r="M30" s="708"/>
      <c r="N30" s="708"/>
      <c r="O30" s="708"/>
      <c r="P30" s="708"/>
      <c r="Q30" s="708"/>
      <c r="R30" s="708"/>
      <c r="S30" s="708"/>
      <c r="T30" s="708"/>
      <c r="U30" s="708"/>
      <c r="V30" s="708"/>
      <c r="W30" s="708"/>
      <c r="X30" s="708"/>
      <c r="Y30" s="708"/>
      <c r="Z30" s="708"/>
      <c r="AA30" s="708"/>
      <c r="AB30" s="708"/>
      <c r="AC30" s="708"/>
      <c r="AD30" s="708"/>
    </row>
    <row r="31" spans="1:35" ht="20.5" customHeight="1">
      <c r="A31" s="739" t="s">
        <v>4646</v>
      </c>
      <c r="B31" s="739"/>
      <c r="C31" s="739"/>
      <c r="D31" s="739"/>
      <c r="E31" s="739"/>
      <c r="F31" s="739"/>
      <c r="G31" s="740" t="s">
        <v>4595</v>
      </c>
      <c r="H31" s="740"/>
      <c r="I31" s="740"/>
      <c r="J31" s="243"/>
      <c r="K31" s="244"/>
      <c r="L31" s="244"/>
      <c r="M31" s="244"/>
      <c r="N31" s="244"/>
      <c r="O31" s="244"/>
      <c r="P31" s="244"/>
      <c r="Q31" s="244"/>
      <c r="R31" s="244"/>
      <c r="S31" s="244"/>
      <c r="T31" s="244"/>
      <c r="U31" s="244"/>
      <c r="V31" s="244"/>
      <c r="W31" s="244"/>
      <c r="X31" s="244"/>
      <c r="Y31" s="244"/>
      <c r="Z31" s="244"/>
      <c r="AA31" s="244"/>
      <c r="AB31" s="244"/>
      <c r="AC31" s="244"/>
      <c r="AD31" s="245"/>
    </row>
    <row r="32" spans="1:35" ht="16" customHeight="1">
      <c r="A32" s="739"/>
      <c r="B32" s="739"/>
      <c r="C32" s="739"/>
      <c r="D32" s="739"/>
      <c r="E32" s="739"/>
      <c r="F32" s="739"/>
      <c r="G32" s="740"/>
      <c r="H32" s="740"/>
      <c r="I32" s="740"/>
      <c r="J32" s="246"/>
      <c r="L32" s="40" t="s">
        <v>4657</v>
      </c>
      <c r="M32" s="14" t="s">
        <v>3498</v>
      </c>
      <c r="O32" s="211"/>
      <c r="P32" s="211"/>
      <c r="Q32" s="211"/>
      <c r="R32" s="211"/>
      <c r="S32" s="211"/>
      <c r="T32" s="211"/>
      <c r="U32" s="40" t="s">
        <v>4657</v>
      </c>
      <c r="V32" s="14" t="s">
        <v>3500</v>
      </c>
      <c r="W32" s="211"/>
      <c r="X32" s="211"/>
      <c r="Y32" s="211"/>
      <c r="Z32" s="211"/>
      <c r="AA32" s="211"/>
      <c r="AB32" s="211"/>
      <c r="AC32" s="211"/>
      <c r="AD32" s="247"/>
    </row>
    <row r="33" spans="1:30" ht="16" customHeight="1">
      <c r="A33" s="739"/>
      <c r="B33" s="739"/>
      <c r="C33" s="739"/>
      <c r="D33" s="739"/>
      <c r="E33" s="739"/>
      <c r="F33" s="739"/>
      <c r="G33" s="740"/>
      <c r="H33" s="740"/>
      <c r="I33" s="740"/>
      <c r="J33" s="248"/>
      <c r="K33" s="249"/>
      <c r="L33" s="249"/>
      <c r="M33" s="249"/>
      <c r="N33" s="249"/>
      <c r="O33" s="249"/>
      <c r="P33" s="249"/>
      <c r="Q33" s="249"/>
      <c r="R33" s="249"/>
      <c r="S33" s="249"/>
      <c r="T33" s="249"/>
      <c r="U33" s="249"/>
      <c r="V33" s="249"/>
      <c r="W33" s="249"/>
      <c r="X33" s="249"/>
      <c r="Y33" s="249"/>
      <c r="Z33" s="249"/>
      <c r="AA33" s="249"/>
      <c r="AB33" s="249"/>
      <c r="AC33" s="249"/>
      <c r="AD33" s="250"/>
    </row>
    <row r="34" spans="1:30" ht="4" customHeight="1">
      <c r="A34" s="745" t="s">
        <v>4598</v>
      </c>
      <c r="B34" s="746"/>
      <c r="C34" s="746"/>
      <c r="D34" s="746"/>
      <c r="E34" s="746"/>
      <c r="F34" s="746"/>
      <c r="G34" s="746"/>
      <c r="H34" s="746"/>
      <c r="I34" s="747"/>
      <c r="J34" s="216"/>
      <c r="AD34" s="209"/>
    </row>
    <row r="35" spans="1:30" ht="20.149999999999999" customHeight="1">
      <c r="A35" s="748"/>
      <c r="B35" s="749"/>
      <c r="C35" s="749"/>
      <c r="D35" s="749"/>
      <c r="E35" s="749"/>
      <c r="F35" s="749"/>
      <c r="G35" s="749"/>
      <c r="H35" s="749"/>
      <c r="I35" s="750"/>
      <c r="J35" s="216"/>
      <c r="K35" s="685"/>
      <c r="L35" s="685"/>
      <c r="N35" s="174"/>
      <c r="O35" s="175" t="s">
        <v>12</v>
      </c>
      <c r="P35" s="174"/>
      <c r="Q35" s="175" t="s">
        <v>3523</v>
      </c>
      <c r="R35" s="174"/>
      <c r="S35" s="175" t="s">
        <v>475</v>
      </c>
      <c r="AD35" s="209"/>
    </row>
    <row r="36" spans="1:30" ht="3.75" customHeight="1">
      <c r="A36" s="751"/>
      <c r="B36" s="752"/>
      <c r="C36" s="752"/>
      <c r="D36" s="752"/>
      <c r="E36" s="752"/>
      <c r="F36" s="752"/>
      <c r="G36" s="752"/>
      <c r="H36" s="752"/>
      <c r="I36" s="753"/>
      <c r="J36" s="217"/>
      <c r="K36" s="218"/>
      <c r="L36" s="218"/>
      <c r="M36" s="218"/>
      <c r="N36" s="218"/>
      <c r="O36" s="218"/>
      <c r="P36" s="218"/>
      <c r="Q36" s="218"/>
      <c r="R36" s="218"/>
      <c r="S36" s="218"/>
      <c r="T36" s="218"/>
      <c r="U36" s="218"/>
      <c r="V36" s="218"/>
      <c r="W36" s="218"/>
      <c r="X36" s="218"/>
      <c r="Y36" s="218"/>
      <c r="Z36" s="218"/>
      <c r="AA36" s="218"/>
      <c r="AB36" s="218"/>
      <c r="AC36" s="218"/>
      <c r="AD36" s="219"/>
    </row>
    <row r="37" spans="1:30" ht="3.75" customHeight="1">
      <c r="A37" s="754" t="s">
        <v>315</v>
      </c>
      <c r="B37" s="755"/>
      <c r="C37" s="755"/>
      <c r="D37" s="755"/>
      <c r="E37" s="755"/>
      <c r="F37" s="755"/>
      <c r="G37" s="755"/>
      <c r="H37" s="755"/>
      <c r="I37" s="756"/>
      <c r="J37" s="727"/>
      <c r="K37" s="728"/>
      <c r="L37" s="728"/>
      <c r="M37" s="728"/>
      <c r="N37" s="728"/>
      <c r="O37" s="728"/>
      <c r="P37" s="728"/>
      <c r="Q37" s="728"/>
      <c r="R37" s="728"/>
      <c r="S37" s="728"/>
      <c r="T37" s="728"/>
      <c r="U37" s="728"/>
      <c r="V37" s="728"/>
      <c r="W37" s="728"/>
      <c r="X37" s="728"/>
      <c r="Y37" s="728"/>
      <c r="Z37" s="728"/>
      <c r="AA37" s="728"/>
      <c r="AB37" s="728"/>
      <c r="AC37" s="728"/>
      <c r="AD37" s="729"/>
    </row>
    <row r="38" spans="1:30" ht="30" customHeight="1">
      <c r="A38" s="757"/>
      <c r="B38" s="758"/>
      <c r="C38" s="758"/>
      <c r="D38" s="758"/>
      <c r="E38" s="758"/>
      <c r="F38" s="758"/>
      <c r="G38" s="758"/>
      <c r="H38" s="758"/>
      <c r="I38" s="759"/>
      <c r="J38" s="730"/>
      <c r="K38" s="731"/>
      <c r="L38" s="731"/>
      <c r="M38" s="731"/>
      <c r="N38" s="731"/>
      <c r="O38" s="731"/>
      <c r="P38" s="731"/>
      <c r="Q38" s="731"/>
      <c r="R38" s="731"/>
      <c r="S38" s="731"/>
      <c r="T38" s="731"/>
      <c r="U38" s="731"/>
      <c r="V38" s="731"/>
      <c r="W38" s="731"/>
      <c r="X38" s="731"/>
      <c r="Y38" s="731"/>
      <c r="Z38" s="731"/>
      <c r="AA38" s="731"/>
      <c r="AB38" s="731"/>
      <c r="AC38" s="731"/>
      <c r="AD38" s="732"/>
    </row>
    <row r="39" spans="1:30" ht="3.75" customHeight="1">
      <c r="A39" s="760"/>
      <c r="B39" s="761"/>
      <c r="C39" s="761"/>
      <c r="D39" s="761"/>
      <c r="E39" s="761"/>
      <c r="F39" s="761"/>
      <c r="G39" s="761"/>
      <c r="H39" s="761"/>
      <c r="I39" s="762"/>
      <c r="J39" s="733"/>
      <c r="K39" s="734"/>
      <c r="L39" s="734"/>
      <c r="M39" s="734"/>
      <c r="N39" s="734"/>
      <c r="O39" s="734"/>
      <c r="P39" s="734"/>
      <c r="Q39" s="734"/>
      <c r="R39" s="734"/>
      <c r="S39" s="734"/>
      <c r="T39" s="734"/>
      <c r="U39" s="734"/>
      <c r="V39" s="734"/>
      <c r="W39" s="734"/>
      <c r="X39" s="734"/>
      <c r="Y39" s="734"/>
      <c r="Z39" s="734"/>
      <c r="AA39" s="734"/>
      <c r="AB39" s="734"/>
      <c r="AC39" s="734"/>
      <c r="AD39" s="735"/>
    </row>
    <row r="40" spans="1:30" s="168" customFormat="1" ht="21.65" customHeight="1">
      <c r="A40" s="466" t="s">
        <v>4903</v>
      </c>
      <c r="B40" s="466"/>
      <c r="C40" s="466"/>
      <c r="D40" s="466"/>
      <c r="E40" s="772" t="s">
        <v>4596</v>
      </c>
      <c r="F40" s="772"/>
      <c r="G40" s="772"/>
      <c r="H40" s="466" t="s">
        <v>8</v>
      </c>
      <c r="I40" s="466"/>
      <c r="J40" s="466"/>
      <c r="K40" s="466"/>
      <c r="L40" s="514"/>
      <c r="M40" s="515"/>
      <c r="N40" s="515"/>
      <c r="O40" s="515"/>
      <c r="P40" s="515"/>
      <c r="Q40" s="515"/>
      <c r="R40" s="515"/>
      <c r="S40" s="515"/>
      <c r="T40" s="515"/>
      <c r="U40" s="515"/>
      <c r="V40" s="515"/>
      <c r="W40" s="515"/>
      <c r="X40" s="515"/>
      <c r="Y40" s="515"/>
      <c r="Z40" s="515"/>
      <c r="AA40" s="515"/>
      <c r="AB40" s="515"/>
      <c r="AC40" s="515"/>
      <c r="AD40" s="516"/>
    </row>
    <row r="41" spans="1:30" s="168" customFormat="1" ht="21.65" customHeight="1">
      <c r="A41" s="466"/>
      <c r="B41" s="466"/>
      <c r="C41" s="466"/>
      <c r="D41" s="466"/>
      <c r="E41" s="772"/>
      <c r="F41" s="772"/>
      <c r="G41" s="772"/>
      <c r="H41" s="466" t="s">
        <v>271</v>
      </c>
      <c r="I41" s="466"/>
      <c r="J41" s="466"/>
      <c r="K41" s="466"/>
      <c r="L41" s="509" t="s">
        <v>4588</v>
      </c>
      <c r="M41" s="510"/>
      <c r="N41" s="511"/>
      <c r="O41" s="487"/>
      <c r="P41" s="488"/>
      <c r="Q41" s="526"/>
      <c r="R41" s="54" t="s">
        <v>4589</v>
      </c>
      <c r="S41" s="527"/>
      <c r="T41" s="488"/>
      <c r="U41" s="489"/>
      <c r="V41" s="52"/>
      <c r="W41" s="52"/>
      <c r="X41" s="57"/>
      <c r="Y41" s="57"/>
      <c r="Z41" s="57"/>
      <c r="AA41" s="57"/>
      <c r="AB41" s="57"/>
      <c r="AD41" s="171"/>
    </row>
    <row r="42" spans="1:30" s="168" customFormat="1" ht="21.65" customHeight="1">
      <c r="A42" s="466"/>
      <c r="B42" s="466"/>
      <c r="C42" s="466"/>
      <c r="D42" s="466"/>
      <c r="E42" s="772"/>
      <c r="F42" s="772"/>
      <c r="G42" s="772"/>
      <c r="H42" s="466"/>
      <c r="I42" s="466"/>
      <c r="J42" s="466"/>
      <c r="K42" s="466"/>
      <c r="L42" s="457" t="s">
        <v>4590</v>
      </c>
      <c r="M42" s="458"/>
      <c r="N42" s="459"/>
      <c r="O42" s="487"/>
      <c r="P42" s="488"/>
      <c r="Q42" s="488"/>
      <c r="R42" s="488"/>
      <c r="S42" s="488"/>
      <c r="T42" s="489"/>
      <c r="U42" s="457" t="s">
        <v>4591</v>
      </c>
      <c r="V42" s="458"/>
      <c r="W42" s="459"/>
      <c r="X42" s="531"/>
      <c r="Y42" s="531"/>
      <c r="Z42" s="531"/>
      <c r="AA42" s="531"/>
      <c r="AB42" s="531"/>
      <c r="AC42" s="531"/>
      <c r="AD42" s="531"/>
    </row>
    <row r="43" spans="1:30" s="168" customFormat="1" ht="21.65" customHeight="1">
      <c r="A43" s="466"/>
      <c r="B43" s="466"/>
      <c r="C43" s="466"/>
      <c r="D43" s="466"/>
      <c r="E43" s="772"/>
      <c r="F43" s="772"/>
      <c r="G43" s="772"/>
      <c r="H43" s="466"/>
      <c r="I43" s="466"/>
      <c r="J43" s="466"/>
      <c r="K43" s="466"/>
      <c r="L43" s="457" t="s">
        <v>5751</v>
      </c>
      <c r="M43" s="458"/>
      <c r="N43" s="459"/>
      <c r="O43" s="487"/>
      <c r="P43" s="488"/>
      <c r="Q43" s="488"/>
      <c r="R43" s="488"/>
      <c r="S43" s="488"/>
      <c r="T43" s="489"/>
      <c r="U43" s="461" t="s">
        <v>4592</v>
      </c>
      <c r="V43" s="462"/>
      <c r="W43" s="463"/>
      <c r="X43" s="531"/>
      <c r="Y43" s="531"/>
      <c r="Z43" s="531"/>
      <c r="AA43" s="531"/>
      <c r="AB43" s="531"/>
      <c r="AC43" s="531"/>
      <c r="AD43" s="531"/>
    </row>
    <row r="44" spans="1:30" s="168" customFormat="1" ht="21.65" customHeight="1">
      <c r="A44" s="466"/>
      <c r="B44" s="466"/>
      <c r="C44" s="466"/>
      <c r="D44" s="466"/>
      <c r="E44" s="772"/>
      <c r="F44" s="772"/>
      <c r="G44" s="772"/>
      <c r="H44" s="466"/>
      <c r="I44" s="466"/>
      <c r="J44" s="466"/>
      <c r="K44" s="466"/>
      <c r="L44" s="461" t="s">
        <v>4593</v>
      </c>
      <c r="M44" s="462"/>
      <c r="N44" s="463"/>
      <c r="O44" s="773"/>
      <c r="P44" s="773"/>
      <c r="Q44" s="773"/>
      <c r="R44" s="773"/>
      <c r="S44" s="773"/>
      <c r="T44" s="773"/>
      <c r="U44" s="773"/>
      <c r="V44" s="773"/>
      <c r="W44" s="773"/>
      <c r="X44" s="773"/>
      <c r="Y44" s="773"/>
      <c r="Z44" s="773"/>
      <c r="AA44" s="773"/>
      <c r="AB44" s="773"/>
      <c r="AC44" s="773"/>
      <c r="AD44" s="773"/>
    </row>
    <row r="45" spans="1:30" s="168" customFormat="1" ht="21.65" customHeight="1">
      <c r="A45" s="466"/>
      <c r="B45" s="466"/>
      <c r="C45" s="466"/>
      <c r="D45" s="466"/>
      <c r="E45" s="772" t="s">
        <v>4597</v>
      </c>
      <c r="F45" s="772"/>
      <c r="G45" s="772"/>
      <c r="H45" s="466" t="s">
        <v>8</v>
      </c>
      <c r="I45" s="466"/>
      <c r="J45" s="466"/>
      <c r="K45" s="466"/>
      <c r="L45" s="514"/>
      <c r="M45" s="515"/>
      <c r="N45" s="515"/>
      <c r="O45" s="515"/>
      <c r="P45" s="515"/>
      <c r="Q45" s="515"/>
      <c r="R45" s="515"/>
      <c r="S45" s="515"/>
      <c r="T45" s="515"/>
      <c r="U45" s="515"/>
      <c r="V45" s="515"/>
      <c r="W45" s="515"/>
      <c r="X45" s="515"/>
      <c r="Y45" s="515"/>
      <c r="Z45" s="515"/>
      <c r="AA45" s="515"/>
      <c r="AB45" s="515"/>
      <c r="AC45" s="515"/>
      <c r="AD45" s="516"/>
    </row>
    <row r="46" spans="1:30" s="168" customFormat="1" ht="21.65" customHeight="1">
      <c r="A46" s="466"/>
      <c r="B46" s="466"/>
      <c r="C46" s="466"/>
      <c r="D46" s="466"/>
      <c r="E46" s="772"/>
      <c r="F46" s="772"/>
      <c r="G46" s="772"/>
      <c r="H46" s="466" t="s">
        <v>271</v>
      </c>
      <c r="I46" s="466"/>
      <c r="J46" s="466"/>
      <c r="K46" s="466"/>
      <c r="L46" s="509" t="s">
        <v>4588</v>
      </c>
      <c r="M46" s="510"/>
      <c r="N46" s="511"/>
      <c r="O46" s="487"/>
      <c r="P46" s="488"/>
      <c r="Q46" s="526"/>
      <c r="R46" s="54" t="s">
        <v>4589</v>
      </c>
      <c r="S46" s="527"/>
      <c r="T46" s="488"/>
      <c r="U46" s="489"/>
      <c r="V46" s="52"/>
      <c r="W46" s="52"/>
      <c r="X46" s="57"/>
      <c r="Y46" s="57"/>
      <c r="Z46" s="57"/>
      <c r="AA46" s="57"/>
      <c r="AB46" s="57"/>
      <c r="AD46" s="171"/>
    </row>
    <row r="47" spans="1:30" s="168" customFormat="1" ht="21.65" customHeight="1">
      <c r="A47" s="466"/>
      <c r="B47" s="466"/>
      <c r="C47" s="466"/>
      <c r="D47" s="466"/>
      <c r="E47" s="772"/>
      <c r="F47" s="772"/>
      <c r="G47" s="772"/>
      <c r="H47" s="466"/>
      <c r="I47" s="466"/>
      <c r="J47" s="466"/>
      <c r="K47" s="466"/>
      <c r="L47" s="457" t="s">
        <v>4590</v>
      </c>
      <c r="M47" s="458"/>
      <c r="N47" s="459"/>
      <c r="O47" s="487"/>
      <c r="P47" s="488"/>
      <c r="Q47" s="488"/>
      <c r="R47" s="488"/>
      <c r="S47" s="488"/>
      <c r="T47" s="489"/>
      <c r="U47" s="457" t="s">
        <v>4591</v>
      </c>
      <c r="V47" s="458"/>
      <c r="W47" s="459"/>
      <c r="X47" s="531"/>
      <c r="Y47" s="531"/>
      <c r="Z47" s="531"/>
      <c r="AA47" s="531"/>
      <c r="AB47" s="531"/>
      <c r="AC47" s="531"/>
      <c r="AD47" s="531"/>
    </row>
    <row r="48" spans="1:30" s="168" customFormat="1" ht="21.65" customHeight="1">
      <c r="A48" s="466"/>
      <c r="B48" s="466"/>
      <c r="C48" s="466"/>
      <c r="D48" s="466"/>
      <c r="E48" s="772"/>
      <c r="F48" s="772"/>
      <c r="G48" s="772"/>
      <c r="H48" s="466"/>
      <c r="I48" s="466"/>
      <c r="J48" s="466"/>
      <c r="K48" s="466"/>
      <c r="L48" s="457" t="s">
        <v>5751</v>
      </c>
      <c r="M48" s="458"/>
      <c r="N48" s="459"/>
      <c r="O48" s="487"/>
      <c r="P48" s="488"/>
      <c r="Q48" s="488"/>
      <c r="R48" s="488"/>
      <c r="S48" s="488"/>
      <c r="T48" s="489"/>
      <c r="U48" s="461" t="s">
        <v>4592</v>
      </c>
      <c r="V48" s="462"/>
      <c r="W48" s="463"/>
      <c r="X48" s="531"/>
      <c r="Y48" s="531"/>
      <c r="Z48" s="531"/>
      <c r="AA48" s="531"/>
      <c r="AB48" s="531"/>
      <c r="AC48" s="531"/>
      <c r="AD48" s="531"/>
    </row>
    <row r="49" spans="1:30" s="168" customFormat="1" ht="21.65" customHeight="1">
      <c r="A49" s="466"/>
      <c r="B49" s="466"/>
      <c r="C49" s="466"/>
      <c r="D49" s="466"/>
      <c r="E49" s="772"/>
      <c r="F49" s="772"/>
      <c r="G49" s="772"/>
      <c r="H49" s="466"/>
      <c r="I49" s="466"/>
      <c r="J49" s="466"/>
      <c r="K49" s="466"/>
      <c r="L49" s="461" t="s">
        <v>4593</v>
      </c>
      <c r="M49" s="462"/>
      <c r="N49" s="463"/>
      <c r="O49" s="773"/>
      <c r="P49" s="773"/>
      <c r="Q49" s="773"/>
      <c r="R49" s="773"/>
      <c r="S49" s="773"/>
      <c r="T49" s="773"/>
      <c r="U49" s="773"/>
      <c r="V49" s="773"/>
      <c r="W49" s="773"/>
      <c r="X49" s="773"/>
      <c r="Y49" s="773"/>
      <c r="Z49" s="773"/>
      <c r="AA49" s="773"/>
      <c r="AB49" s="773"/>
      <c r="AC49" s="773"/>
      <c r="AD49" s="773"/>
    </row>
    <row r="50" spans="1:30" s="168" customFormat="1" ht="21.65" customHeight="1">
      <c r="A50" s="492" t="s">
        <v>4904</v>
      </c>
      <c r="B50" s="535"/>
      <c r="C50" s="535"/>
      <c r="D50" s="536"/>
      <c r="E50" s="772" t="s">
        <v>4596</v>
      </c>
      <c r="F50" s="772"/>
      <c r="G50" s="772"/>
      <c r="H50" s="466" t="s">
        <v>8</v>
      </c>
      <c r="I50" s="466"/>
      <c r="J50" s="466"/>
      <c r="K50" s="466"/>
      <c r="L50" s="514"/>
      <c r="M50" s="515"/>
      <c r="N50" s="515"/>
      <c r="O50" s="515"/>
      <c r="P50" s="515"/>
      <c r="Q50" s="515"/>
      <c r="R50" s="515"/>
      <c r="S50" s="515"/>
      <c r="T50" s="515"/>
      <c r="U50" s="515"/>
      <c r="V50" s="515"/>
      <c r="W50" s="515"/>
      <c r="X50" s="515"/>
      <c r="Y50" s="515"/>
      <c r="Z50" s="515"/>
      <c r="AA50" s="515"/>
      <c r="AB50" s="515"/>
      <c r="AC50" s="515"/>
      <c r="AD50" s="516"/>
    </row>
    <row r="51" spans="1:30" s="168" customFormat="1" ht="21.65" customHeight="1">
      <c r="A51" s="537"/>
      <c r="B51" s="538"/>
      <c r="C51" s="538"/>
      <c r="D51" s="539"/>
      <c r="E51" s="772"/>
      <c r="F51" s="772"/>
      <c r="G51" s="772"/>
      <c r="H51" s="466" t="s">
        <v>271</v>
      </c>
      <c r="I51" s="466"/>
      <c r="J51" s="466"/>
      <c r="K51" s="466"/>
      <c r="L51" s="509" t="s">
        <v>4588</v>
      </c>
      <c r="M51" s="510"/>
      <c r="N51" s="511"/>
      <c r="O51" s="487"/>
      <c r="P51" s="488"/>
      <c r="Q51" s="526"/>
      <c r="R51" s="54" t="s">
        <v>4589</v>
      </c>
      <c r="S51" s="527"/>
      <c r="T51" s="488"/>
      <c r="U51" s="489"/>
      <c r="V51" s="52"/>
      <c r="W51" s="52"/>
      <c r="X51" s="57"/>
      <c r="Y51" s="57"/>
      <c r="Z51" s="57"/>
      <c r="AA51" s="57"/>
      <c r="AB51" s="57"/>
      <c r="AD51" s="171"/>
    </row>
    <row r="52" spans="1:30" s="168" customFormat="1" ht="21.65" customHeight="1">
      <c r="A52" s="537"/>
      <c r="B52" s="538"/>
      <c r="C52" s="538"/>
      <c r="D52" s="539"/>
      <c r="E52" s="772"/>
      <c r="F52" s="772"/>
      <c r="G52" s="772"/>
      <c r="H52" s="466"/>
      <c r="I52" s="466"/>
      <c r="J52" s="466"/>
      <c r="K52" s="466"/>
      <c r="L52" s="457" t="s">
        <v>4590</v>
      </c>
      <c r="M52" s="458"/>
      <c r="N52" s="459"/>
      <c r="O52" s="487"/>
      <c r="P52" s="488"/>
      <c r="Q52" s="488"/>
      <c r="R52" s="488"/>
      <c r="S52" s="488"/>
      <c r="T52" s="489"/>
      <c r="U52" s="457" t="s">
        <v>4591</v>
      </c>
      <c r="V52" s="458"/>
      <c r="W52" s="459"/>
      <c r="X52" s="531"/>
      <c r="Y52" s="531"/>
      <c r="Z52" s="531"/>
      <c r="AA52" s="531"/>
      <c r="AB52" s="531"/>
      <c r="AC52" s="531"/>
      <c r="AD52" s="531"/>
    </row>
    <row r="53" spans="1:30" s="168" customFormat="1" ht="21.65" customHeight="1">
      <c r="A53" s="537"/>
      <c r="B53" s="538"/>
      <c r="C53" s="538"/>
      <c r="D53" s="539"/>
      <c r="E53" s="772"/>
      <c r="F53" s="772"/>
      <c r="G53" s="772"/>
      <c r="H53" s="466"/>
      <c r="I53" s="466"/>
      <c r="J53" s="466"/>
      <c r="K53" s="466"/>
      <c r="L53" s="457" t="s">
        <v>5751</v>
      </c>
      <c r="M53" s="458"/>
      <c r="N53" s="459"/>
      <c r="O53" s="487"/>
      <c r="P53" s="488"/>
      <c r="Q53" s="488"/>
      <c r="R53" s="488"/>
      <c r="S53" s="488"/>
      <c r="T53" s="489"/>
      <c r="U53" s="461" t="s">
        <v>4592</v>
      </c>
      <c r="V53" s="462"/>
      <c r="W53" s="463"/>
      <c r="X53" s="531"/>
      <c r="Y53" s="531"/>
      <c r="Z53" s="531"/>
      <c r="AA53" s="531"/>
      <c r="AB53" s="531"/>
      <c r="AC53" s="531"/>
      <c r="AD53" s="531"/>
    </row>
    <row r="54" spans="1:30" s="168" customFormat="1" ht="21.65" customHeight="1">
      <c r="A54" s="537"/>
      <c r="B54" s="538"/>
      <c r="C54" s="538"/>
      <c r="D54" s="539"/>
      <c r="E54" s="772"/>
      <c r="F54" s="772"/>
      <c r="G54" s="772"/>
      <c r="H54" s="466"/>
      <c r="I54" s="466"/>
      <c r="J54" s="466"/>
      <c r="K54" s="466"/>
      <c r="L54" s="461" t="s">
        <v>4593</v>
      </c>
      <c r="M54" s="462"/>
      <c r="N54" s="463"/>
      <c r="O54" s="773"/>
      <c r="P54" s="773"/>
      <c r="Q54" s="773"/>
      <c r="R54" s="773"/>
      <c r="S54" s="773"/>
      <c r="T54" s="773"/>
      <c r="U54" s="773"/>
      <c r="V54" s="773"/>
      <c r="W54" s="773"/>
      <c r="X54" s="773"/>
      <c r="Y54" s="773"/>
      <c r="Z54" s="773"/>
      <c r="AA54" s="773"/>
      <c r="AB54" s="773"/>
      <c r="AC54" s="773"/>
      <c r="AD54" s="773"/>
    </row>
    <row r="55" spans="1:30" s="168" customFormat="1" ht="21.65" customHeight="1">
      <c r="A55" s="537"/>
      <c r="B55" s="538"/>
      <c r="C55" s="538"/>
      <c r="D55" s="539"/>
      <c r="E55" s="772" t="s">
        <v>4597</v>
      </c>
      <c r="F55" s="772"/>
      <c r="G55" s="772"/>
      <c r="H55" s="466" t="s">
        <v>8</v>
      </c>
      <c r="I55" s="466"/>
      <c r="J55" s="466"/>
      <c r="K55" s="466"/>
      <c r="L55" s="514"/>
      <c r="M55" s="515"/>
      <c r="N55" s="515"/>
      <c r="O55" s="515"/>
      <c r="P55" s="515"/>
      <c r="Q55" s="515"/>
      <c r="R55" s="515"/>
      <c r="S55" s="515"/>
      <c r="T55" s="515"/>
      <c r="U55" s="515"/>
      <c r="V55" s="515"/>
      <c r="W55" s="515"/>
      <c r="X55" s="515"/>
      <c r="Y55" s="515"/>
      <c r="Z55" s="515"/>
      <c r="AA55" s="515"/>
      <c r="AB55" s="515"/>
      <c r="AC55" s="515"/>
      <c r="AD55" s="516"/>
    </row>
    <row r="56" spans="1:30" s="168" customFormat="1" ht="21.65" customHeight="1">
      <c r="A56" s="537"/>
      <c r="B56" s="538"/>
      <c r="C56" s="538"/>
      <c r="D56" s="539"/>
      <c r="E56" s="772"/>
      <c r="F56" s="772"/>
      <c r="G56" s="772"/>
      <c r="H56" s="466" t="s">
        <v>271</v>
      </c>
      <c r="I56" s="466"/>
      <c r="J56" s="466"/>
      <c r="K56" s="466"/>
      <c r="L56" s="509" t="s">
        <v>4588</v>
      </c>
      <c r="M56" s="510"/>
      <c r="N56" s="511"/>
      <c r="O56" s="487"/>
      <c r="P56" s="488"/>
      <c r="Q56" s="526"/>
      <c r="R56" s="54" t="s">
        <v>4589</v>
      </c>
      <c r="S56" s="527"/>
      <c r="T56" s="488"/>
      <c r="U56" s="489"/>
      <c r="V56" s="52"/>
      <c r="W56" s="52"/>
      <c r="X56" s="57"/>
      <c r="Y56" s="57"/>
      <c r="Z56" s="57"/>
      <c r="AA56" s="57"/>
      <c r="AB56" s="57"/>
      <c r="AD56" s="171"/>
    </row>
    <row r="57" spans="1:30" s="168" customFormat="1" ht="21.65" customHeight="1">
      <c r="A57" s="537"/>
      <c r="B57" s="538"/>
      <c r="C57" s="538"/>
      <c r="D57" s="539"/>
      <c r="E57" s="772"/>
      <c r="F57" s="772"/>
      <c r="G57" s="772"/>
      <c r="H57" s="466"/>
      <c r="I57" s="466"/>
      <c r="J57" s="466"/>
      <c r="K57" s="466"/>
      <c r="L57" s="457" t="s">
        <v>4590</v>
      </c>
      <c r="M57" s="458"/>
      <c r="N57" s="459"/>
      <c r="O57" s="487"/>
      <c r="P57" s="488"/>
      <c r="Q57" s="488"/>
      <c r="R57" s="488"/>
      <c r="S57" s="488"/>
      <c r="T57" s="489"/>
      <c r="U57" s="457" t="s">
        <v>4591</v>
      </c>
      <c r="V57" s="458"/>
      <c r="W57" s="459"/>
      <c r="X57" s="531"/>
      <c r="Y57" s="531"/>
      <c r="Z57" s="531"/>
      <c r="AA57" s="531"/>
      <c r="AB57" s="531"/>
      <c r="AC57" s="531"/>
      <c r="AD57" s="531"/>
    </row>
    <row r="58" spans="1:30" s="168" customFormat="1" ht="21.65" customHeight="1">
      <c r="A58" s="537"/>
      <c r="B58" s="538"/>
      <c r="C58" s="538"/>
      <c r="D58" s="539"/>
      <c r="E58" s="772"/>
      <c r="F58" s="772"/>
      <c r="G58" s="772"/>
      <c r="H58" s="466"/>
      <c r="I58" s="466"/>
      <c r="J58" s="466"/>
      <c r="K58" s="466"/>
      <c r="L58" s="457" t="s">
        <v>5751</v>
      </c>
      <c r="M58" s="458"/>
      <c r="N58" s="459"/>
      <c r="O58" s="487"/>
      <c r="P58" s="488"/>
      <c r="Q58" s="488"/>
      <c r="R58" s="488"/>
      <c r="S58" s="488"/>
      <c r="T58" s="489"/>
      <c r="U58" s="461" t="s">
        <v>4592</v>
      </c>
      <c r="V58" s="462"/>
      <c r="W58" s="463"/>
      <c r="X58" s="531"/>
      <c r="Y58" s="531"/>
      <c r="Z58" s="531"/>
      <c r="AA58" s="531"/>
      <c r="AB58" s="531"/>
      <c r="AC58" s="531"/>
      <c r="AD58" s="531"/>
    </row>
    <row r="59" spans="1:30" s="168" customFormat="1" ht="21.65" customHeight="1">
      <c r="A59" s="540"/>
      <c r="B59" s="541"/>
      <c r="C59" s="541"/>
      <c r="D59" s="542"/>
      <c r="E59" s="772"/>
      <c r="F59" s="772"/>
      <c r="G59" s="772"/>
      <c r="H59" s="466"/>
      <c r="I59" s="466"/>
      <c r="J59" s="466"/>
      <c r="K59" s="466"/>
      <c r="L59" s="461" t="s">
        <v>4593</v>
      </c>
      <c r="M59" s="462"/>
      <c r="N59" s="463"/>
      <c r="O59" s="773"/>
      <c r="P59" s="773"/>
      <c r="Q59" s="773"/>
      <c r="R59" s="773"/>
      <c r="S59" s="773"/>
      <c r="T59" s="773"/>
      <c r="U59" s="773"/>
      <c r="V59" s="773"/>
      <c r="W59" s="773"/>
      <c r="X59" s="773"/>
      <c r="Y59" s="773"/>
      <c r="Z59" s="773"/>
      <c r="AA59" s="773"/>
      <c r="AB59" s="773"/>
      <c r="AC59" s="773"/>
      <c r="AD59" s="773"/>
    </row>
    <row r="60" spans="1:30" s="168" customFormat="1" ht="21.65" customHeight="1">
      <c r="A60" s="466" t="s">
        <v>4905</v>
      </c>
      <c r="B60" s="466"/>
      <c r="C60" s="466"/>
      <c r="D60" s="466"/>
      <c r="E60" s="772" t="s">
        <v>4596</v>
      </c>
      <c r="F60" s="772"/>
      <c r="G60" s="772"/>
      <c r="H60" s="466" t="s">
        <v>8</v>
      </c>
      <c r="I60" s="466"/>
      <c r="J60" s="466"/>
      <c r="K60" s="466"/>
      <c r="L60" s="514"/>
      <c r="M60" s="515"/>
      <c r="N60" s="515"/>
      <c r="O60" s="515"/>
      <c r="P60" s="515"/>
      <c r="Q60" s="515"/>
      <c r="R60" s="515"/>
      <c r="S60" s="515"/>
      <c r="T60" s="515"/>
      <c r="U60" s="515"/>
      <c r="V60" s="515"/>
      <c r="W60" s="515"/>
      <c r="X60" s="515"/>
      <c r="Y60" s="515"/>
      <c r="Z60" s="515"/>
      <c r="AA60" s="515"/>
      <c r="AB60" s="515"/>
      <c r="AC60" s="515"/>
      <c r="AD60" s="516"/>
    </row>
    <row r="61" spans="1:30" s="168" customFormat="1" ht="21.65" customHeight="1">
      <c r="A61" s="466"/>
      <c r="B61" s="466"/>
      <c r="C61" s="466"/>
      <c r="D61" s="466"/>
      <c r="E61" s="772"/>
      <c r="F61" s="772"/>
      <c r="G61" s="772"/>
      <c r="H61" s="466" t="s">
        <v>271</v>
      </c>
      <c r="I61" s="466"/>
      <c r="J61" s="466"/>
      <c r="K61" s="466"/>
      <c r="L61" s="509" t="s">
        <v>4588</v>
      </c>
      <c r="M61" s="510"/>
      <c r="N61" s="511"/>
      <c r="O61" s="487"/>
      <c r="P61" s="488"/>
      <c r="Q61" s="526"/>
      <c r="R61" s="54" t="s">
        <v>4589</v>
      </c>
      <c r="S61" s="527"/>
      <c r="T61" s="488"/>
      <c r="U61" s="489"/>
      <c r="V61" s="52"/>
      <c r="W61" s="52"/>
      <c r="X61" s="57"/>
      <c r="Y61" s="57"/>
      <c r="Z61" s="57"/>
      <c r="AA61" s="57"/>
      <c r="AB61" s="57"/>
      <c r="AD61" s="171"/>
    </row>
    <row r="62" spans="1:30" s="168" customFormat="1" ht="21.65" customHeight="1">
      <c r="A62" s="466"/>
      <c r="B62" s="466"/>
      <c r="C62" s="466"/>
      <c r="D62" s="466"/>
      <c r="E62" s="772"/>
      <c r="F62" s="772"/>
      <c r="G62" s="772"/>
      <c r="H62" s="466"/>
      <c r="I62" s="466"/>
      <c r="J62" s="466"/>
      <c r="K62" s="466"/>
      <c r="L62" s="457" t="s">
        <v>4590</v>
      </c>
      <c r="M62" s="458"/>
      <c r="N62" s="459"/>
      <c r="O62" s="487"/>
      <c r="P62" s="488"/>
      <c r="Q62" s="488"/>
      <c r="R62" s="488"/>
      <c r="S62" s="488"/>
      <c r="T62" s="489"/>
      <c r="U62" s="457" t="s">
        <v>4591</v>
      </c>
      <c r="V62" s="458"/>
      <c r="W62" s="459"/>
      <c r="X62" s="531"/>
      <c r="Y62" s="531"/>
      <c r="Z62" s="531"/>
      <c r="AA62" s="531"/>
      <c r="AB62" s="531"/>
      <c r="AC62" s="531"/>
      <c r="AD62" s="531"/>
    </row>
    <row r="63" spans="1:30" s="168" customFormat="1" ht="21.65" customHeight="1">
      <c r="A63" s="466"/>
      <c r="B63" s="466"/>
      <c r="C63" s="466"/>
      <c r="D63" s="466"/>
      <c r="E63" s="772"/>
      <c r="F63" s="772"/>
      <c r="G63" s="772"/>
      <c r="H63" s="466"/>
      <c r="I63" s="466"/>
      <c r="J63" s="466"/>
      <c r="K63" s="466"/>
      <c r="L63" s="457" t="s">
        <v>5751</v>
      </c>
      <c r="M63" s="458"/>
      <c r="N63" s="459"/>
      <c r="O63" s="487"/>
      <c r="P63" s="488"/>
      <c r="Q63" s="488"/>
      <c r="R63" s="488"/>
      <c r="S63" s="488"/>
      <c r="T63" s="489"/>
      <c r="U63" s="461" t="s">
        <v>4592</v>
      </c>
      <c r="V63" s="462"/>
      <c r="W63" s="463"/>
      <c r="X63" s="531"/>
      <c r="Y63" s="531"/>
      <c r="Z63" s="531"/>
      <c r="AA63" s="531"/>
      <c r="AB63" s="531"/>
      <c r="AC63" s="531"/>
      <c r="AD63" s="531"/>
    </row>
    <row r="64" spans="1:30" s="168" customFormat="1" ht="21.65" customHeight="1">
      <c r="A64" s="466"/>
      <c r="B64" s="466"/>
      <c r="C64" s="466"/>
      <c r="D64" s="466"/>
      <c r="E64" s="772"/>
      <c r="F64" s="772"/>
      <c r="G64" s="772"/>
      <c r="H64" s="466"/>
      <c r="I64" s="466"/>
      <c r="J64" s="466"/>
      <c r="K64" s="466"/>
      <c r="L64" s="461" t="s">
        <v>4593</v>
      </c>
      <c r="M64" s="462"/>
      <c r="N64" s="463"/>
      <c r="O64" s="773"/>
      <c r="P64" s="773"/>
      <c r="Q64" s="773"/>
      <c r="R64" s="773"/>
      <c r="S64" s="773"/>
      <c r="T64" s="773"/>
      <c r="U64" s="773"/>
      <c r="V64" s="773"/>
      <c r="W64" s="773"/>
      <c r="X64" s="773"/>
      <c r="Y64" s="773"/>
      <c r="Z64" s="773"/>
      <c r="AA64" s="773"/>
      <c r="AB64" s="773"/>
      <c r="AC64" s="773"/>
      <c r="AD64" s="773"/>
    </row>
    <row r="65" spans="1:30" s="168" customFormat="1" ht="21.65" customHeight="1">
      <c r="A65" s="466"/>
      <c r="B65" s="466"/>
      <c r="C65" s="466"/>
      <c r="D65" s="466"/>
      <c r="E65" s="772" t="s">
        <v>4597</v>
      </c>
      <c r="F65" s="772"/>
      <c r="G65" s="772"/>
      <c r="H65" s="466" t="s">
        <v>8</v>
      </c>
      <c r="I65" s="466"/>
      <c r="J65" s="466"/>
      <c r="K65" s="466"/>
      <c r="L65" s="514"/>
      <c r="M65" s="515"/>
      <c r="N65" s="515"/>
      <c r="O65" s="515"/>
      <c r="P65" s="515"/>
      <c r="Q65" s="515"/>
      <c r="R65" s="515"/>
      <c r="S65" s="515"/>
      <c r="T65" s="515"/>
      <c r="U65" s="515"/>
      <c r="V65" s="515"/>
      <c r="W65" s="515"/>
      <c r="X65" s="515"/>
      <c r="Y65" s="515"/>
      <c r="Z65" s="515"/>
      <c r="AA65" s="515"/>
      <c r="AB65" s="515"/>
      <c r="AC65" s="515"/>
      <c r="AD65" s="516"/>
    </row>
    <row r="66" spans="1:30" s="168" customFormat="1" ht="21.65" customHeight="1">
      <c r="A66" s="466"/>
      <c r="B66" s="466"/>
      <c r="C66" s="466"/>
      <c r="D66" s="466"/>
      <c r="E66" s="772"/>
      <c r="F66" s="772"/>
      <c r="G66" s="772"/>
      <c r="H66" s="466" t="s">
        <v>271</v>
      </c>
      <c r="I66" s="466"/>
      <c r="J66" s="466"/>
      <c r="K66" s="466"/>
      <c r="L66" s="509" t="s">
        <v>4588</v>
      </c>
      <c r="M66" s="510"/>
      <c r="N66" s="511"/>
      <c r="O66" s="487"/>
      <c r="P66" s="488"/>
      <c r="Q66" s="526"/>
      <c r="R66" s="54" t="s">
        <v>4589</v>
      </c>
      <c r="S66" s="527"/>
      <c r="T66" s="488"/>
      <c r="U66" s="489"/>
      <c r="V66" s="52"/>
      <c r="W66" s="52"/>
      <c r="X66" s="57"/>
      <c r="Y66" s="57"/>
      <c r="Z66" s="57"/>
      <c r="AA66" s="57"/>
      <c r="AB66" s="57"/>
      <c r="AD66" s="171"/>
    </row>
    <row r="67" spans="1:30" s="168" customFormat="1" ht="21.65" customHeight="1">
      <c r="A67" s="466"/>
      <c r="B67" s="466"/>
      <c r="C67" s="466"/>
      <c r="D67" s="466"/>
      <c r="E67" s="772"/>
      <c r="F67" s="772"/>
      <c r="G67" s="772"/>
      <c r="H67" s="466"/>
      <c r="I67" s="466"/>
      <c r="J67" s="466"/>
      <c r="K67" s="466"/>
      <c r="L67" s="457" t="s">
        <v>4590</v>
      </c>
      <c r="M67" s="458"/>
      <c r="N67" s="459"/>
      <c r="O67" s="487"/>
      <c r="P67" s="488"/>
      <c r="Q67" s="488"/>
      <c r="R67" s="488"/>
      <c r="S67" s="488"/>
      <c r="T67" s="489"/>
      <c r="U67" s="457" t="s">
        <v>4591</v>
      </c>
      <c r="V67" s="458"/>
      <c r="W67" s="459"/>
      <c r="X67" s="531"/>
      <c r="Y67" s="531"/>
      <c r="Z67" s="531"/>
      <c r="AA67" s="531"/>
      <c r="AB67" s="531"/>
      <c r="AC67" s="531"/>
      <c r="AD67" s="531"/>
    </row>
    <row r="68" spans="1:30" s="168" customFormat="1" ht="21.65" customHeight="1">
      <c r="A68" s="466"/>
      <c r="B68" s="466"/>
      <c r="C68" s="466"/>
      <c r="D68" s="466"/>
      <c r="E68" s="772"/>
      <c r="F68" s="772"/>
      <c r="G68" s="772"/>
      <c r="H68" s="466"/>
      <c r="I68" s="466"/>
      <c r="J68" s="466"/>
      <c r="K68" s="466"/>
      <c r="L68" s="457" t="s">
        <v>5751</v>
      </c>
      <c r="M68" s="458"/>
      <c r="N68" s="459"/>
      <c r="O68" s="487"/>
      <c r="P68" s="488"/>
      <c r="Q68" s="488"/>
      <c r="R68" s="488"/>
      <c r="S68" s="488"/>
      <c r="T68" s="489"/>
      <c r="U68" s="461" t="s">
        <v>4592</v>
      </c>
      <c r="V68" s="462"/>
      <c r="W68" s="463"/>
      <c r="X68" s="531"/>
      <c r="Y68" s="531"/>
      <c r="Z68" s="531"/>
      <c r="AA68" s="531"/>
      <c r="AB68" s="531"/>
      <c r="AC68" s="531"/>
      <c r="AD68" s="531"/>
    </row>
    <row r="69" spans="1:30" s="168" customFormat="1" ht="21.65" customHeight="1">
      <c r="A69" s="466"/>
      <c r="B69" s="466"/>
      <c r="C69" s="466"/>
      <c r="D69" s="466"/>
      <c r="E69" s="772"/>
      <c r="F69" s="772"/>
      <c r="G69" s="772"/>
      <c r="H69" s="466"/>
      <c r="I69" s="466"/>
      <c r="J69" s="466"/>
      <c r="K69" s="466"/>
      <c r="L69" s="461" t="s">
        <v>4593</v>
      </c>
      <c r="M69" s="462"/>
      <c r="N69" s="463"/>
      <c r="O69" s="773"/>
      <c r="P69" s="773"/>
      <c r="Q69" s="773"/>
      <c r="R69" s="773"/>
      <c r="S69" s="773"/>
      <c r="T69" s="773"/>
      <c r="U69" s="773"/>
      <c r="V69" s="773"/>
      <c r="W69" s="773"/>
      <c r="X69" s="773"/>
      <c r="Y69" s="773"/>
      <c r="Z69" s="773"/>
      <c r="AA69" s="773"/>
      <c r="AB69" s="773"/>
      <c r="AC69" s="773"/>
      <c r="AD69" s="773"/>
    </row>
    <row r="70" spans="1:30" s="168" customFormat="1" ht="21.65" customHeight="1">
      <c r="A70" s="492" t="s">
        <v>4906</v>
      </c>
      <c r="B70" s="535"/>
      <c r="C70" s="535"/>
      <c r="D70" s="536"/>
      <c r="E70" s="772" t="s">
        <v>4596</v>
      </c>
      <c r="F70" s="772"/>
      <c r="G70" s="772"/>
      <c r="H70" s="466" t="s">
        <v>8</v>
      </c>
      <c r="I70" s="466"/>
      <c r="J70" s="466"/>
      <c r="K70" s="466"/>
      <c r="L70" s="514"/>
      <c r="M70" s="515"/>
      <c r="N70" s="515"/>
      <c r="O70" s="515"/>
      <c r="P70" s="515"/>
      <c r="Q70" s="515"/>
      <c r="R70" s="515"/>
      <c r="S70" s="515"/>
      <c r="T70" s="515"/>
      <c r="U70" s="515"/>
      <c r="V70" s="515"/>
      <c r="W70" s="515"/>
      <c r="X70" s="515"/>
      <c r="Y70" s="515"/>
      <c r="Z70" s="515"/>
      <c r="AA70" s="515"/>
      <c r="AB70" s="515"/>
      <c r="AC70" s="515"/>
      <c r="AD70" s="516"/>
    </row>
    <row r="71" spans="1:30" s="168" customFormat="1" ht="21.65" customHeight="1">
      <c r="A71" s="537"/>
      <c r="B71" s="538"/>
      <c r="C71" s="538"/>
      <c r="D71" s="539"/>
      <c r="E71" s="772"/>
      <c r="F71" s="772"/>
      <c r="G71" s="772"/>
      <c r="H71" s="466" t="s">
        <v>271</v>
      </c>
      <c r="I71" s="466"/>
      <c r="J71" s="466"/>
      <c r="K71" s="466"/>
      <c r="L71" s="509" t="s">
        <v>4588</v>
      </c>
      <c r="M71" s="510"/>
      <c r="N71" s="511"/>
      <c r="O71" s="487"/>
      <c r="P71" s="488"/>
      <c r="Q71" s="526"/>
      <c r="R71" s="54" t="s">
        <v>4589</v>
      </c>
      <c r="S71" s="527"/>
      <c r="T71" s="488"/>
      <c r="U71" s="489"/>
      <c r="V71" s="52"/>
      <c r="W71" s="52"/>
      <c r="X71" s="57"/>
      <c r="Y71" s="57"/>
      <c r="Z71" s="57"/>
      <c r="AA71" s="57"/>
      <c r="AB71" s="57"/>
      <c r="AD71" s="171"/>
    </row>
    <row r="72" spans="1:30" s="168" customFormat="1" ht="21.65" customHeight="1">
      <c r="A72" s="537"/>
      <c r="B72" s="538"/>
      <c r="C72" s="538"/>
      <c r="D72" s="539"/>
      <c r="E72" s="772"/>
      <c r="F72" s="772"/>
      <c r="G72" s="772"/>
      <c r="H72" s="466"/>
      <c r="I72" s="466"/>
      <c r="J72" s="466"/>
      <c r="K72" s="466"/>
      <c r="L72" s="457" t="s">
        <v>4590</v>
      </c>
      <c r="M72" s="458"/>
      <c r="N72" s="459"/>
      <c r="O72" s="487"/>
      <c r="P72" s="488"/>
      <c r="Q72" s="488"/>
      <c r="R72" s="488"/>
      <c r="S72" s="488"/>
      <c r="T72" s="489"/>
      <c r="U72" s="457" t="s">
        <v>4591</v>
      </c>
      <c r="V72" s="458"/>
      <c r="W72" s="459"/>
      <c r="X72" s="531"/>
      <c r="Y72" s="531"/>
      <c r="Z72" s="531"/>
      <c r="AA72" s="531"/>
      <c r="AB72" s="531"/>
      <c r="AC72" s="531"/>
      <c r="AD72" s="531"/>
    </row>
    <row r="73" spans="1:30" s="168" customFormat="1" ht="21.65" customHeight="1">
      <c r="A73" s="537"/>
      <c r="B73" s="538"/>
      <c r="C73" s="538"/>
      <c r="D73" s="539"/>
      <c r="E73" s="772"/>
      <c r="F73" s="772"/>
      <c r="G73" s="772"/>
      <c r="H73" s="466"/>
      <c r="I73" s="466"/>
      <c r="J73" s="466"/>
      <c r="K73" s="466"/>
      <c r="L73" s="457" t="s">
        <v>5751</v>
      </c>
      <c r="M73" s="458"/>
      <c r="N73" s="459"/>
      <c r="O73" s="487"/>
      <c r="P73" s="488"/>
      <c r="Q73" s="488"/>
      <c r="R73" s="488"/>
      <c r="S73" s="488"/>
      <c r="T73" s="489"/>
      <c r="U73" s="461" t="s">
        <v>4592</v>
      </c>
      <c r="V73" s="462"/>
      <c r="W73" s="463"/>
      <c r="X73" s="531"/>
      <c r="Y73" s="531"/>
      <c r="Z73" s="531"/>
      <c r="AA73" s="531"/>
      <c r="AB73" s="531"/>
      <c r="AC73" s="531"/>
      <c r="AD73" s="531"/>
    </row>
    <row r="74" spans="1:30" s="168" customFormat="1" ht="21.65" customHeight="1">
      <c r="A74" s="537"/>
      <c r="B74" s="538"/>
      <c r="C74" s="538"/>
      <c r="D74" s="539"/>
      <c r="E74" s="772"/>
      <c r="F74" s="772"/>
      <c r="G74" s="772"/>
      <c r="H74" s="466"/>
      <c r="I74" s="466"/>
      <c r="J74" s="466"/>
      <c r="K74" s="466"/>
      <c r="L74" s="461" t="s">
        <v>4593</v>
      </c>
      <c r="M74" s="462"/>
      <c r="N74" s="463"/>
      <c r="O74" s="773"/>
      <c r="P74" s="773"/>
      <c r="Q74" s="773"/>
      <c r="R74" s="773"/>
      <c r="S74" s="773"/>
      <c r="T74" s="773"/>
      <c r="U74" s="773"/>
      <c r="V74" s="773"/>
      <c r="W74" s="773"/>
      <c r="X74" s="773"/>
      <c r="Y74" s="773"/>
      <c r="Z74" s="773"/>
      <c r="AA74" s="773"/>
      <c r="AB74" s="773"/>
      <c r="AC74" s="773"/>
      <c r="AD74" s="773"/>
    </row>
    <row r="75" spans="1:30" s="168" customFormat="1" ht="21.65" customHeight="1">
      <c r="A75" s="537"/>
      <c r="B75" s="538"/>
      <c r="C75" s="538"/>
      <c r="D75" s="539"/>
      <c r="E75" s="772" t="s">
        <v>4597</v>
      </c>
      <c r="F75" s="772"/>
      <c r="G75" s="772"/>
      <c r="H75" s="466" t="s">
        <v>8</v>
      </c>
      <c r="I75" s="466"/>
      <c r="J75" s="466"/>
      <c r="K75" s="466"/>
      <c r="L75" s="514"/>
      <c r="M75" s="515"/>
      <c r="N75" s="515"/>
      <c r="O75" s="515"/>
      <c r="P75" s="515"/>
      <c r="Q75" s="515"/>
      <c r="R75" s="515"/>
      <c r="S75" s="515"/>
      <c r="T75" s="515"/>
      <c r="U75" s="515"/>
      <c r="V75" s="515"/>
      <c r="W75" s="515"/>
      <c r="X75" s="515"/>
      <c r="Y75" s="515"/>
      <c r="Z75" s="515"/>
      <c r="AA75" s="515"/>
      <c r="AB75" s="515"/>
      <c r="AC75" s="515"/>
      <c r="AD75" s="516"/>
    </row>
    <row r="76" spans="1:30" s="168" customFormat="1" ht="21.65" customHeight="1">
      <c r="A76" s="537"/>
      <c r="B76" s="538"/>
      <c r="C76" s="538"/>
      <c r="D76" s="539"/>
      <c r="E76" s="772"/>
      <c r="F76" s="772"/>
      <c r="G76" s="772"/>
      <c r="H76" s="466" t="s">
        <v>271</v>
      </c>
      <c r="I76" s="466"/>
      <c r="J76" s="466"/>
      <c r="K76" s="466"/>
      <c r="L76" s="509" t="s">
        <v>4588</v>
      </c>
      <c r="M76" s="510"/>
      <c r="N76" s="511"/>
      <c r="O76" s="487"/>
      <c r="P76" s="488"/>
      <c r="Q76" s="526"/>
      <c r="R76" s="54" t="s">
        <v>4589</v>
      </c>
      <c r="S76" s="527"/>
      <c r="T76" s="488"/>
      <c r="U76" s="489"/>
      <c r="V76" s="52"/>
      <c r="W76" s="52"/>
      <c r="X76" s="57"/>
      <c r="Y76" s="57"/>
      <c r="Z76" s="57"/>
      <c r="AA76" s="57"/>
      <c r="AB76" s="57"/>
      <c r="AD76" s="171"/>
    </row>
    <row r="77" spans="1:30" s="168" customFormat="1" ht="21.65" customHeight="1">
      <c r="A77" s="537"/>
      <c r="B77" s="538"/>
      <c r="C77" s="538"/>
      <c r="D77" s="539"/>
      <c r="E77" s="772"/>
      <c r="F77" s="772"/>
      <c r="G77" s="772"/>
      <c r="H77" s="466"/>
      <c r="I77" s="466"/>
      <c r="J77" s="466"/>
      <c r="K77" s="466"/>
      <c r="L77" s="457" t="s">
        <v>4590</v>
      </c>
      <c r="M77" s="458"/>
      <c r="N77" s="459"/>
      <c r="O77" s="487"/>
      <c r="P77" s="488"/>
      <c r="Q77" s="488"/>
      <c r="R77" s="488"/>
      <c r="S77" s="488"/>
      <c r="T77" s="489"/>
      <c r="U77" s="457" t="s">
        <v>4591</v>
      </c>
      <c r="V77" s="458"/>
      <c r="W77" s="459"/>
      <c r="X77" s="531"/>
      <c r="Y77" s="531"/>
      <c r="Z77" s="531"/>
      <c r="AA77" s="531"/>
      <c r="AB77" s="531"/>
      <c r="AC77" s="531"/>
      <c r="AD77" s="531"/>
    </row>
    <row r="78" spans="1:30" s="168" customFormat="1" ht="21.65" customHeight="1">
      <c r="A78" s="537"/>
      <c r="B78" s="538"/>
      <c r="C78" s="538"/>
      <c r="D78" s="539"/>
      <c r="E78" s="772"/>
      <c r="F78" s="772"/>
      <c r="G78" s="772"/>
      <c r="H78" s="466"/>
      <c r="I78" s="466"/>
      <c r="J78" s="466"/>
      <c r="K78" s="466"/>
      <c r="L78" s="457" t="s">
        <v>5751</v>
      </c>
      <c r="M78" s="458"/>
      <c r="N78" s="459"/>
      <c r="O78" s="487"/>
      <c r="P78" s="488"/>
      <c r="Q78" s="488"/>
      <c r="R78" s="488"/>
      <c r="S78" s="488"/>
      <c r="T78" s="489"/>
      <c r="U78" s="461" t="s">
        <v>4592</v>
      </c>
      <c r="V78" s="462"/>
      <c r="W78" s="463"/>
      <c r="X78" s="531"/>
      <c r="Y78" s="531"/>
      <c r="Z78" s="531"/>
      <c r="AA78" s="531"/>
      <c r="AB78" s="531"/>
      <c r="AC78" s="531"/>
      <c r="AD78" s="531"/>
    </row>
    <row r="79" spans="1:30" s="168" customFormat="1" ht="21.65" customHeight="1">
      <c r="A79" s="540"/>
      <c r="B79" s="541"/>
      <c r="C79" s="541"/>
      <c r="D79" s="542"/>
      <c r="E79" s="772"/>
      <c r="F79" s="772"/>
      <c r="G79" s="772"/>
      <c r="H79" s="466"/>
      <c r="I79" s="466"/>
      <c r="J79" s="466"/>
      <c r="K79" s="466"/>
      <c r="L79" s="461" t="s">
        <v>4593</v>
      </c>
      <c r="M79" s="462"/>
      <c r="N79" s="463"/>
      <c r="O79" s="773"/>
      <c r="P79" s="773"/>
      <c r="Q79" s="773"/>
      <c r="R79" s="773"/>
      <c r="S79" s="773"/>
      <c r="T79" s="773"/>
      <c r="U79" s="773"/>
      <c r="V79" s="773"/>
      <c r="W79" s="773"/>
      <c r="X79" s="773"/>
      <c r="Y79" s="773"/>
      <c r="Z79" s="773"/>
      <c r="AA79" s="773"/>
      <c r="AB79" s="773"/>
      <c r="AC79" s="773"/>
      <c r="AD79" s="773"/>
    </row>
    <row r="80" spans="1:30" s="168" customFormat="1" ht="21.65" customHeight="1">
      <c r="A80" s="466" t="s">
        <v>4907</v>
      </c>
      <c r="B80" s="466"/>
      <c r="C80" s="466"/>
      <c r="D80" s="466"/>
      <c r="E80" s="772" t="s">
        <v>4596</v>
      </c>
      <c r="F80" s="772"/>
      <c r="G80" s="772"/>
      <c r="H80" s="466" t="s">
        <v>8</v>
      </c>
      <c r="I80" s="466"/>
      <c r="J80" s="466"/>
      <c r="K80" s="466"/>
      <c r="L80" s="514"/>
      <c r="M80" s="515"/>
      <c r="N80" s="515"/>
      <c r="O80" s="515"/>
      <c r="P80" s="515"/>
      <c r="Q80" s="515"/>
      <c r="R80" s="515"/>
      <c r="S80" s="515"/>
      <c r="T80" s="515"/>
      <c r="U80" s="515"/>
      <c r="V80" s="515"/>
      <c r="W80" s="515"/>
      <c r="X80" s="515"/>
      <c r="Y80" s="515"/>
      <c r="Z80" s="515"/>
      <c r="AA80" s="515"/>
      <c r="AB80" s="515"/>
      <c r="AC80" s="515"/>
      <c r="AD80" s="516"/>
    </row>
    <row r="81" spans="1:30" s="168" customFormat="1" ht="21.65" customHeight="1">
      <c r="A81" s="466"/>
      <c r="B81" s="466"/>
      <c r="C81" s="466"/>
      <c r="D81" s="466"/>
      <c r="E81" s="772"/>
      <c r="F81" s="772"/>
      <c r="G81" s="772"/>
      <c r="H81" s="466" t="s">
        <v>271</v>
      </c>
      <c r="I81" s="466"/>
      <c r="J81" s="466"/>
      <c r="K81" s="466"/>
      <c r="L81" s="509" t="s">
        <v>4588</v>
      </c>
      <c r="M81" s="510"/>
      <c r="N81" s="511"/>
      <c r="O81" s="487"/>
      <c r="P81" s="488"/>
      <c r="Q81" s="526"/>
      <c r="R81" s="54" t="s">
        <v>4589</v>
      </c>
      <c r="S81" s="527"/>
      <c r="T81" s="488"/>
      <c r="U81" s="489"/>
      <c r="V81" s="52"/>
      <c r="W81" s="52"/>
      <c r="X81" s="57"/>
      <c r="Y81" s="57"/>
      <c r="Z81" s="57"/>
      <c r="AA81" s="57"/>
      <c r="AB81" s="57"/>
      <c r="AD81" s="171"/>
    </row>
    <row r="82" spans="1:30" s="168" customFormat="1" ht="21.65" customHeight="1">
      <c r="A82" s="466"/>
      <c r="B82" s="466"/>
      <c r="C82" s="466"/>
      <c r="D82" s="466"/>
      <c r="E82" s="772"/>
      <c r="F82" s="772"/>
      <c r="G82" s="772"/>
      <c r="H82" s="466"/>
      <c r="I82" s="466"/>
      <c r="J82" s="466"/>
      <c r="K82" s="466"/>
      <c r="L82" s="457" t="s">
        <v>4590</v>
      </c>
      <c r="M82" s="458"/>
      <c r="N82" s="459"/>
      <c r="O82" s="487"/>
      <c r="P82" s="488"/>
      <c r="Q82" s="488"/>
      <c r="R82" s="488"/>
      <c r="S82" s="488"/>
      <c r="T82" s="489"/>
      <c r="U82" s="457" t="s">
        <v>4591</v>
      </c>
      <c r="V82" s="458"/>
      <c r="W82" s="459"/>
      <c r="X82" s="531"/>
      <c r="Y82" s="531"/>
      <c r="Z82" s="531"/>
      <c r="AA82" s="531"/>
      <c r="AB82" s="531"/>
      <c r="AC82" s="531"/>
      <c r="AD82" s="531"/>
    </row>
    <row r="83" spans="1:30" s="168" customFormat="1" ht="21.65" customHeight="1">
      <c r="A83" s="466"/>
      <c r="B83" s="466"/>
      <c r="C83" s="466"/>
      <c r="D83" s="466"/>
      <c r="E83" s="772"/>
      <c r="F83" s="772"/>
      <c r="G83" s="772"/>
      <c r="H83" s="466"/>
      <c r="I83" s="466"/>
      <c r="J83" s="466"/>
      <c r="K83" s="466"/>
      <c r="L83" s="457" t="s">
        <v>5751</v>
      </c>
      <c r="M83" s="458"/>
      <c r="N83" s="459"/>
      <c r="O83" s="487"/>
      <c r="P83" s="488"/>
      <c r="Q83" s="488"/>
      <c r="R83" s="488"/>
      <c r="S83" s="488"/>
      <c r="T83" s="489"/>
      <c r="U83" s="461" t="s">
        <v>4592</v>
      </c>
      <c r="V83" s="462"/>
      <c r="W83" s="463"/>
      <c r="X83" s="531"/>
      <c r="Y83" s="531"/>
      <c r="Z83" s="531"/>
      <c r="AA83" s="531"/>
      <c r="AB83" s="531"/>
      <c r="AC83" s="531"/>
      <c r="AD83" s="531"/>
    </row>
    <row r="84" spans="1:30" s="168" customFormat="1" ht="21.65" customHeight="1">
      <c r="A84" s="466"/>
      <c r="B84" s="466"/>
      <c r="C84" s="466"/>
      <c r="D84" s="466"/>
      <c r="E84" s="772"/>
      <c r="F84" s="772"/>
      <c r="G84" s="772"/>
      <c r="H84" s="466"/>
      <c r="I84" s="466"/>
      <c r="J84" s="466"/>
      <c r="K84" s="466"/>
      <c r="L84" s="461" t="s">
        <v>4593</v>
      </c>
      <c r="M84" s="462"/>
      <c r="N84" s="463"/>
      <c r="O84" s="773"/>
      <c r="P84" s="773"/>
      <c r="Q84" s="773"/>
      <c r="R84" s="773"/>
      <c r="S84" s="773"/>
      <c r="T84" s="773"/>
      <c r="U84" s="773"/>
      <c r="V84" s="773"/>
      <c r="W84" s="773"/>
      <c r="X84" s="773"/>
      <c r="Y84" s="773"/>
      <c r="Z84" s="773"/>
      <c r="AA84" s="773"/>
      <c r="AB84" s="773"/>
      <c r="AC84" s="773"/>
      <c r="AD84" s="773"/>
    </row>
    <row r="85" spans="1:30" s="168" customFormat="1" ht="21.65" customHeight="1">
      <c r="A85" s="466"/>
      <c r="B85" s="466"/>
      <c r="C85" s="466"/>
      <c r="D85" s="466"/>
      <c r="E85" s="772" t="s">
        <v>4597</v>
      </c>
      <c r="F85" s="772"/>
      <c r="G85" s="772"/>
      <c r="H85" s="466" t="s">
        <v>8</v>
      </c>
      <c r="I85" s="466"/>
      <c r="J85" s="466"/>
      <c r="K85" s="466"/>
      <c r="L85" s="514"/>
      <c r="M85" s="515"/>
      <c r="N85" s="515"/>
      <c r="O85" s="515"/>
      <c r="P85" s="515"/>
      <c r="Q85" s="515"/>
      <c r="R85" s="515"/>
      <c r="S85" s="515"/>
      <c r="T85" s="515"/>
      <c r="U85" s="515"/>
      <c r="V85" s="515"/>
      <c r="W85" s="515"/>
      <c r="X85" s="515"/>
      <c r="Y85" s="515"/>
      <c r="Z85" s="515"/>
      <c r="AA85" s="515"/>
      <c r="AB85" s="515"/>
      <c r="AC85" s="515"/>
      <c r="AD85" s="516"/>
    </row>
    <row r="86" spans="1:30" s="168" customFormat="1" ht="21.65" customHeight="1">
      <c r="A86" s="466"/>
      <c r="B86" s="466"/>
      <c r="C86" s="466"/>
      <c r="D86" s="466"/>
      <c r="E86" s="772"/>
      <c r="F86" s="772"/>
      <c r="G86" s="772"/>
      <c r="H86" s="466" t="s">
        <v>271</v>
      </c>
      <c r="I86" s="466"/>
      <c r="J86" s="466"/>
      <c r="K86" s="466"/>
      <c r="L86" s="509" t="s">
        <v>4588</v>
      </c>
      <c r="M86" s="510"/>
      <c r="N86" s="511"/>
      <c r="O86" s="487"/>
      <c r="P86" s="488"/>
      <c r="Q86" s="526"/>
      <c r="R86" s="54" t="s">
        <v>4589</v>
      </c>
      <c r="S86" s="527"/>
      <c r="T86" s="488"/>
      <c r="U86" s="489"/>
      <c r="V86" s="52"/>
      <c r="W86" s="52"/>
      <c r="X86" s="57"/>
      <c r="Y86" s="57"/>
      <c r="Z86" s="57"/>
      <c r="AA86" s="57"/>
      <c r="AB86" s="57"/>
      <c r="AD86" s="171"/>
    </row>
    <row r="87" spans="1:30" s="168" customFormat="1" ht="21.65" customHeight="1">
      <c r="A87" s="466"/>
      <c r="B87" s="466"/>
      <c r="C87" s="466"/>
      <c r="D87" s="466"/>
      <c r="E87" s="772"/>
      <c r="F87" s="772"/>
      <c r="G87" s="772"/>
      <c r="H87" s="466"/>
      <c r="I87" s="466"/>
      <c r="J87" s="466"/>
      <c r="K87" s="466"/>
      <c r="L87" s="457" t="s">
        <v>4590</v>
      </c>
      <c r="M87" s="458"/>
      <c r="N87" s="459"/>
      <c r="O87" s="487"/>
      <c r="P87" s="488"/>
      <c r="Q87" s="488"/>
      <c r="R87" s="488"/>
      <c r="S87" s="488"/>
      <c r="T87" s="489"/>
      <c r="U87" s="457" t="s">
        <v>4591</v>
      </c>
      <c r="V87" s="458"/>
      <c r="W87" s="459"/>
      <c r="X87" s="531"/>
      <c r="Y87" s="531"/>
      <c r="Z87" s="531"/>
      <c r="AA87" s="531"/>
      <c r="AB87" s="531"/>
      <c r="AC87" s="531"/>
      <c r="AD87" s="531"/>
    </row>
    <row r="88" spans="1:30" s="168" customFormat="1" ht="21.65" customHeight="1">
      <c r="A88" s="466"/>
      <c r="B88" s="466"/>
      <c r="C88" s="466"/>
      <c r="D88" s="466"/>
      <c r="E88" s="772"/>
      <c r="F88" s="772"/>
      <c r="G88" s="772"/>
      <c r="H88" s="466"/>
      <c r="I88" s="466"/>
      <c r="J88" s="466"/>
      <c r="K88" s="466"/>
      <c r="L88" s="457" t="s">
        <v>5751</v>
      </c>
      <c r="M88" s="458"/>
      <c r="N88" s="459"/>
      <c r="O88" s="487"/>
      <c r="P88" s="488"/>
      <c r="Q88" s="488"/>
      <c r="R88" s="488"/>
      <c r="S88" s="488"/>
      <c r="T88" s="489"/>
      <c r="U88" s="461" t="s">
        <v>4592</v>
      </c>
      <c r="V88" s="462"/>
      <c r="W88" s="463"/>
      <c r="X88" s="531"/>
      <c r="Y88" s="531"/>
      <c r="Z88" s="531"/>
      <c r="AA88" s="531"/>
      <c r="AB88" s="531"/>
      <c r="AC88" s="531"/>
      <c r="AD88" s="531"/>
    </row>
    <row r="89" spans="1:30" s="168" customFormat="1" ht="21.65" customHeight="1">
      <c r="A89" s="466"/>
      <c r="B89" s="466"/>
      <c r="C89" s="466"/>
      <c r="D89" s="466"/>
      <c r="E89" s="772"/>
      <c r="F89" s="772"/>
      <c r="G89" s="772"/>
      <c r="H89" s="466"/>
      <c r="I89" s="466"/>
      <c r="J89" s="466"/>
      <c r="K89" s="466"/>
      <c r="L89" s="461" t="s">
        <v>4593</v>
      </c>
      <c r="M89" s="462"/>
      <c r="N89" s="463"/>
      <c r="O89" s="773"/>
      <c r="P89" s="773"/>
      <c r="Q89" s="773"/>
      <c r="R89" s="773"/>
      <c r="S89" s="773"/>
      <c r="T89" s="773"/>
      <c r="U89" s="773"/>
      <c r="V89" s="773"/>
      <c r="W89" s="773"/>
      <c r="X89" s="773"/>
      <c r="Y89" s="773"/>
      <c r="Z89" s="773"/>
      <c r="AA89" s="773"/>
      <c r="AB89" s="773"/>
      <c r="AC89" s="773"/>
      <c r="AD89" s="773"/>
    </row>
    <row r="90" spans="1:30" s="168" customFormat="1" ht="21.65" customHeight="1">
      <c r="A90" s="492" t="s">
        <v>4908</v>
      </c>
      <c r="B90" s="535"/>
      <c r="C90" s="535"/>
      <c r="D90" s="536"/>
      <c r="E90" s="772" t="s">
        <v>4596</v>
      </c>
      <c r="F90" s="772"/>
      <c r="G90" s="772"/>
      <c r="H90" s="466" t="s">
        <v>8</v>
      </c>
      <c r="I90" s="466"/>
      <c r="J90" s="466"/>
      <c r="K90" s="466"/>
      <c r="L90" s="514"/>
      <c r="M90" s="515"/>
      <c r="N90" s="515"/>
      <c r="O90" s="515"/>
      <c r="P90" s="515"/>
      <c r="Q90" s="515"/>
      <c r="R90" s="515"/>
      <c r="S90" s="515"/>
      <c r="T90" s="515"/>
      <c r="U90" s="515"/>
      <c r="V90" s="515"/>
      <c r="W90" s="515"/>
      <c r="X90" s="515"/>
      <c r="Y90" s="515"/>
      <c r="Z90" s="515"/>
      <c r="AA90" s="515"/>
      <c r="AB90" s="515"/>
      <c r="AC90" s="515"/>
      <c r="AD90" s="516"/>
    </row>
    <row r="91" spans="1:30" s="168" customFormat="1" ht="21.65" customHeight="1">
      <c r="A91" s="537"/>
      <c r="B91" s="538"/>
      <c r="C91" s="538"/>
      <c r="D91" s="539"/>
      <c r="E91" s="772"/>
      <c r="F91" s="772"/>
      <c r="G91" s="772"/>
      <c r="H91" s="466" t="s">
        <v>271</v>
      </c>
      <c r="I91" s="466"/>
      <c r="J91" s="466"/>
      <c r="K91" s="466"/>
      <c r="L91" s="509" t="s">
        <v>4588</v>
      </c>
      <c r="M91" s="510"/>
      <c r="N91" s="511"/>
      <c r="O91" s="487"/>
      <c r="P91" s="488"/>
      <c r="Q91" s="526"/>
      <c r="R91" s="54" t="s">
        <v>4589</v>
      </c>
      <c r="S91" s="527"/>
      <c r="T91" s="488"/>
      <c r="U91" s="489"/>
      <c r="V91" s="52"/>
      <c r="W91" s="52"/>
      <c r="X91" s="57"/>
      <c r="Y91" s="57"/>
      <c r="Z91" s="57"/>
      <c r="AA91" s="57"/>
      <c r="AB91" s="57"/>
      <c r="AD91" s="171"/>
    </row>
    <row r="92" spans="1:30" s="168" customFormat="1" ht="21.65" customHeight="1">
      <c r="A92" s="537"/>
      <c r="B92" s="538"/>
      <c r="C92" s="538"/>
      <c r="D92" s="539"/>
      <c r="E92" s="772"/>
      <c r="F92" s="772"/>
      <c r="G92" s="772"/>
      <c r="H92" s="466"/>
      <c r="I92" s="466"/>
      <c r="J92" s="466"/>
      <c r="K92" s="466"/>
      <c r="L92" s="457" t="s">
        <v>4590</v>
      </c>
      <c r="M92" s="458"/>
      <c r="N92" s="459"/>
      <c r="O92" s="487"/>
      <c r="P92" s="488"/>
      <c r="Q92" s="488"/>
      <c r="R92" s="488"/>
      <c r="S92" s="488"/>
      <c r="T92" s="489"/>
      <c r="U92" s="457" t="s">
        <v>4591</v>
      </c>
      <c r="V92" s="458"/>
      <c r="W92" s="459"/>
      <c r="X92" s="531"/>
      <c r="Y92" s="531"/>
      <c r="Z92" s="531"/>
      <c r="AA92" s="531"/>
      <c r="AB92" s="531"/>
      <c r="AC92" s="531"/>
      <c r="AD92" s="531"/>
    </row>
    <row r="93" spans="1:30" s="168" customFormat="1" ht="21.65" customHeight="1">
      <c r="A93" s="537"/>
      <c r="B93" s="538"/>
      <c r="C93" s="538"/>
      <c r="D93" s="539"/>
      <c r="E93" s="772"/>
      <c r="F93" s="772"/>
      <c r="G93" s="772"/>
      <c r="H93" s="466"/>
      <c r="I93" s="466"/>
      <c r="J93" s="466"/>
      <c r="K93" s="466"/>
      <c r="L93" s="457" t="s">
        <v>5751</v>
      </c>
      <c r="M93" s="458"/>
      <c r="N93" s="459"/>
      <c r="O93" s="487"/>
      <c r="P93" s="488"/>
      <c r="Q93" s="488"/>
      <c r="R93" s="488"/>
      <c r="S93" s="488"/>
      <c r="T93" s="489"/>
      <c r="U93" s="461" t="s">
        <v>4592</v>
      </c>
      <c r="V93" s="462"/>
      <c r="W93" s="463"/>
      <c r="X93" s="531"/>
      <c r="Y93" s="531"/>
      <c r="Z93" s="531"/>
      <c r="AA93" s="531"/>
      <c r="AB93" s="531"/>
      <c r="AC93" s="531"/>
      <c r="AD93" s="531"/>
    </row>
    <row r="94" spans="1:30" s="168" customFormat="1" ht="21.65" customHeight="1">
      <c r="A94" s="537"/>
      <c r="B94" s="538"/>
      <c r="C94" s="538"/>
      <c r="D94" s="539"/>
      <c r="E94" s="772"/>
      <c r="F94" s="772"/>
      <c r="G94" s="772"/>
      <c r="H94" s="466"/>
      <c r="I94" s="466"/>
      <c r="J94" s="466"/>
      <c r="K94" s="466"/>
      <c r="L94" s="461" t="s">
        <v>4593</v>
      </c>
      <c r="M94" s="462"/>
      <c r="N94" s="463"/>
      <c r="O94" s="773"/>
      <c r="P94" s="773"/>
      <c r="Q94" s="773"/>
      <c r="R94" s="773"/>
      <c r="S94" s="773"/>
      <c r="T94" s="773"/>
      <c r="U94" s="773"/>
      <c r="V94" s="773"/>
      <c r="W94" s="773"/>
      <c r="X94" s="773"/>
      <c r="Y94" s="773"/>
      <c r="Z94" s="773"/>
      <c r="AA94" s="773"/>
      <c r="AB94" s="773"/>
      <c r="AC94" s="773"/>
      <c r="AD94" s="773"/>
    </row>
    <row r="95" spans="1:30" s="168" customFormat="1" ht="21.65" customHeight="1">
      <c r="A95" s="537"/>
      <c r="B95" s="538"/>
      <c r="C95" s="538"/>
      <c r="D95" s="539"/>
      <c r="E95" s="772" t="s">
        <v>4597</v>
      </c>
      <c r="F95" s="772"/>
      <c r="G95" s="772"/>
      <c r="H95" s="466" t="s">
        <v>8</v>
      </c>
      <c r="I95" s="466"/>
      <c r="J95" s="466"/>
      <c r="K95" s="466"/>
      <c r="L95" s="514"/>
      <c r="M95" s="515"/>
      <c r="N95" s="515"/>
      <c r="O95" s="515"/>
      <c r="P95" s="515"/>
      <c r="Q95" s="515"/>
      <c r="R95" s="515"/>
      <c r="S95" s="515"/>
      <c r="T95" s="515"/>
      <c r="U95" s="515"/>
      <c r="V95" s="515"/>
      <c r="W95" s="515"/>
      <c r="X95" s="515"/>
      <c r="Y95" s="515"/>
      <c r="Z95" s="515"/>
      <c r="AA95" s="515"/>
      <c r="AB95" s="515"/>
      <c r="AC95" s="515"/>
      <c r="AD95" s="516"/>
    </row>
    <row r="96" spans="1:30" s="168" customFormat="1" ht="21.65" customHeight="1">
      <c r="A96" s="537"/>
      <c r="B96" s="538"/>
      <c r="C96" s="538"/>
      <c r="D96" s="539"/>
      <c r="E96" s="772"/>
      <c r="F96" s="772"/>
      <c r="G96" s="772"/>
      <c r="H96" s="466" t="s">
        <v>271</v>
      </c>
      <c r="I96" s="466"/>
      <c r="J96" s="466"/>
      <c r="K96" s="466"/>
      <c r="L96" s="509" t="s">
        <v>4588</v>
      </c>
      <c r="M96" s="510"/>
      <c r="N96" s="511"/>
      <c r="O96" s="487"/>
      <c r="P96" s="488"/>
      <c r="Q96" s="526"/>
      <c r="R96" s="54" t="s">
        <v>4589</v>
      </c>
      <c r="S96" s="527"/>
      <c r="T96" s="488"/>
      <c r="U96" s="489"/>
      <c r="V96" s="52"/>
      <c r="W96" s="52"/>
      <c r="X96" s="57"/>
      <c r="Y96" s="57"/>
      <c r="Z96" s="57"/>
      <c r="AA96" s="57"/>
      <c r="AB96" s="57"/>
      <c r="AD96" s="171"/>
    </row>
    <row r="97" spans="1:30" s="168" customFormat="1" ht="21.65" customHeight="1">
      <c r="A97" s="537"/>
      <c r="B97" s="538"/>
      <c r="C97" s="538"/>
      <c r="D97" s="539"/>
      <c r="E97" s="772"/>
      <c r="F97" s="772"/>
      <c r="G97" s="772"/>
      <c r="H97" s="466"/>
      <c r="I97" s="466"/>
      <c r="J97" s="466"/>
      <c r="K97" s="466"/>
      <c r="L97" s="457" t="s">
        <v>4590</v>
      </c>
      <c r="M97" s="458"/>
      <c r="N97" s="459"/>
      <c r="O97" s="487"/>
      <c r="P97" s="488"/>
      <c r="Q97" s="488"/>
      <c r="R97" s="488"/>
      <c r="S97" s="488"/>
      <c r="T97" s="489"/>
      <c r="U97" s="457" t="s">
        <v>4591</v>
      </c>
      <c r="V97" s="458"/>
      <c r="W97" s="459"/>
      <c r="X97" s="531"/>
      <c r="Y97" s="531"/>
      <c r="Z97" s="531"/>
      <c r="AA97" s="531"/>
      <c r="AB97" s="531"/>
      <c r="AC97" s="531"/>
      <c r="AD97" s="531"/>
    </row>
    <row r="98" spans="1:30" s="168" customFormat="1" ht="21.65" customHeight="1">
      <c r="A98" s="537"/>
      <c r="B98" s="538"/>
      <c r="C98" s="538"/>
      <c r="D98" s="539"/>
      <c r="E98" s="772"/>
      <c r="F98" s="772"/>
      <c r="G98" s="772"/>
      <c r="H98" s="466"/>
      <c r="I98" s="466"/>
      <c r="J98" s="466"/>
      <c r="K98" s="466"/>
      <c r="L98" s="457" t="s">
        <v>5751</v>
      </c>
      <c r="M98" s="458"/>
      <c r="N98" s="459"/>
      <c r="O98" s="487"/>
      <c r="P98" s="488"/>
      <c r="Q98" s="488"/>
      <c r="R98" s="488"/>
      <c r="S98" s="488"/>
      <c r="T98" s="489"/>
      <c r="U98" s="461" t="s">
        <v>4592</v>
      </c>
      <c r="V98" s="462"/>
      <c r="W98" s="463"/>
      <c r="X98" s="531"/>
      <c r="Y98" s="531"/>
      <c r="Z98" s="531"/>
      <c r="AA98" s="531"/>
      <c r="AB98" s="531"/>
      <c r="AC98" s="531"/>
      <c r="AD98" s="531"/>
    </row>
    <row r="99" spans="1:30" s="168" customFormat="1" ht="21.65" customHeight="1">
      <c r="A99" s="540"/>
      <c r="B99" s="541"/>
      <c r="C99" s="541"/>
      <c r="D99" s="542"/>
      <c r="E99" s="772"/>
      <c r="F99" s="772"/>
      <c r="G99" s="772"/>
      <c r="H99" s="466"/>
      <c r="I99" s="466"/>
      <c r="J99" s="466"/>
      <c r="K99" s="466"/>
      <c r="L99" s="461" t="s">
        <v>4593</v>
      </c>
      <c r="M99" s="462"/>
      <c r="N99" s="463"/>
      <c r="O99" s="773"/>
      <c r="P99" s="773"/>
      <c r="Q99" s="773"/>
      <c r="R99" s="773"/>
      <c r="S99" s="773"/>
      <c r="T99" s="773"/>
      <c r="U99" s="773"/>
      <c r="V99" s="773"/>
      <c r="W99" s="773"/>
      <c r="X99" s="773"/>
      <c r="Y99" s="773"/>
      <c r="Z99" s="773"/>
      <c r="AA99" s="773"/>
      <c r="AB99" s="773"/>
      <c r="AC99" s="773"/>
      <c r="AD99" s="773"/>
    </row>
    <row r="100" spans="1:30" s="168" customFormat="1" ht="21.65" customHeight="1">
      <c r="A100" s="466" t="s">
        <v>4909</v>
      </c>
      <c r="B100" s="466"/>
      <c r="C100" s="466"/>
      <c r="D100" s="466"/>
      <c r="E100" s="772" t="s">
        <v>4596</v>
      </c>
      <c r="F100" s="772"/>
      <c r="G100" s="772"/>
      <c r="H100" s="466" t="s">
        <v>8</v>
      </c>
      <c r="I100" s="466"/>
      <c r="J100" s="466"/>
      <c r="K100" s="466"/>
      <c r="L100" s="514"/>
      <c r="M100" s="515"/>
      <c r="N100" s="515"/>
      <c r="O100" s="515"/>
      <c r="P100" s="515"/>
      <c r="Q100" s="515"/>
      <c r="R100" s="515"/>
      <c r="S100" s="515"/>
      <c r="T100" s="515"/>
      <c r="U100" s="515"/>
      <c r="V100" s="515"/>
      <c r="W100" s="515"/>
      <c r="X100" s="515"/>
      <c r="Y100" s="515"/>
      <c r="Z100" s="515"/>
      <c r="AA100" s="515"/>
      <c r="AB100" s="515"/>
      <c r="AC100" s="515"/>
      <c r="AD100" s="516"/>
    </row>
    <row r="101" spans="1:30" s="168" customFormat="1" ht="21.65" customHeight="1">
      <c r="A101" s="466"/>
      <c r="B101" s="466"/>
      <c r="C101" s="466"/>
      <c r="D101" s="466"/>
      <c r="E101" s="772"/>
      <c r="F101" s="772"/>
      <c r="G101" s="772"/>
      <c r="H101" s="466" t="s">
        <v>271</v>
      </c>
      <c r="I101" s="466"/>
      <c r="J101" s="466"/>
      <c r="K101" s="466"/>
      <c r="L101" s="509" t="s">
        <v>4588</v>
      </c>
      <c r="M101" s="510"/>
      <c r="N101" s="511"/>
      <c r="O101" s="487"/>
      <c r="P101" s="488"/>
      <c r="Q101" s="526"/>
      <c r="R101" s="54" t="s">
        <v>4589</v>
      </c>
      <c r="S101" s="527"/>
      <c r="T101" s="488"/>
      <c r="U101" s="489"/>
      <c r="V101" s="52"/>
      <c r="W101" s="52"/>
      <c r="X101" s="57"/>
      <c r="Y101" s="57"/>
      <c r="Z101" s="57"/>
      <c r="AA101" s="57"/>
      <c r="AB101" s="57"/>
      <c r="AD101" s="171"/>
    </row>
    <row r="102" spans="1:30" s="168" customFormat="1" ht="21.65" customHeight="1">
      <c r="A102" s="466"/>
      <c r="B102" s="466"/>
      <c r="C102" s="466"/>
      <c r="D102" s="466"/>
      <c r="E102" s="772"/>
      <c r="F102" s="772"/>
      <c r="G102" s="772"/>
      <c r="H102" s="466"/>
      <c r="I102" s="466"/>
      <c r="J102" s="466"/>
      <c r="K102" s="466"/>
      <c r="L102" s="457" t="s">
        <v>4590</v>
      </c>
      <c r="M102" s="458"/>
      <c r="N102" s="459"/>
      <c r="O102" s="487"/>
      <c r="P102" s="488"/>
      <c r="Q102" s="488"/>
      <c r="R102" s="488"/>
      <c r="S102" s="488"/>
      <c r="T102" s="489"/>
      <c r="U102" s="457" t="s">
        <v>4591</v>
      </c>
      <c r="V102" s="458"/>
      <c r="W102" s="459"/>
      <c r="X102" s="531"/>
      <c r="Y102" s="531"/>
      <c r="Z102" s="531"/>
      <c r="AA102" s="531"/>
      <c r="AB102" s="531"/>
      <c r="AC102" s="531"/>
      <c r="AD102" s="531"/>
    </row>
    <row r="103" spans="1:30" s="168" customFormat="1" ht="21.65" customHeight="1">
      <c r="A103" s="466"/>
      <c r="B103" s="466"/>
      <c r="C103" s="466"/>
      <c r="D103" s="466"/>
      <c r="E103" s="772"/>
      <c r="F103" s="772"/>
      <c r="G103" s="772"/>
      <c r="H103" s="466"/>
      <c r="I103" s="466"/>
      <c r="J103" s="466"/>
      <c r="K103" s="466"/>
      <c r="L103" s="457" t="s">
        <v>5751</v>
      </c>
      <c r="M103" s="458"/>
      <c r="N103" s="459"/>
      <c r="O103" s="487"/>
      <c r="P103" s="488"/>
      <c r="Q103" s="488"/>
      <c r="R103" s="488"/>
      <c r="S103" s="488"/>
      <c r="T103" s="489"/>
      <c r="U103" s="461" t="s">
        <v>4592</v>
      </c>
      <c r="V103" s="462"/>
      <c r="W103" s="463"/>
      <c r="X103" s="531"/>
      <c r="Y103" s="531"/>
      <c r="Z103" s="531"/>
      <c r="AA103" s="531"/>
      <c r="AB103" s="531"/>
      <c r="AC103" s="531"/>
      <c r="AD103" s="531"/>
    </row>
    <row r="104" spans="1:30" s="168" customFormat="1" ht="21.65" customHeight="1">
      <c r="A104" s="466"/>
      <c r="B104" s="466"/>
      <c r="C104" s="466"/>
      <c r="D104" s="466"/>
      <c r="E104" s="772"/>
      <c r="F104" s="772"/>
      <c r="G104" s="772"/>
      <c r="H104" s="466"/>
      <c r="I104" s="466"/>
      <c r="J104" s="466"/>
      <c r="K104" s="466"/>
      <c r="L104" s="461" t="s">
        <v>4593</v>
      </c>
      <c r="M104" s="462"/>
      <c r="N104" s="463"/>
      <c r="O104" s="773"/>
      <c r="P104" s="773"/>
      <c r="Q104" s="773"/>
      <c r="R104" s="773"/>
      <c r="S104" s="773"/>
      <c r="T104" s="773"/>
      <c r="U104" s="773"/>
      <c r="V104" s="773"/>
      <c r="W104" s="773"/>
      <c r="X104" s="773"/>
      <c r="Y104" s="773"/>
      <c r="Z104" s="773"/>
      <c r="AA104" s="773"/>
      <c r="AB104" s="773"/>
      <c r="AC104" s="773"/>
      <c r="AD104" s="773"/>
    </row>
    <row r="105" spans="1:30" s="168" customFormat="1" ht="21.65" customHeight="1">
      <c r="A105" s="466"/>
      <c r="B105" s="466"/>
      <c r="C105" s="466"/>
      <c r="D105" s="466"/>
      <c r="E105" s="772" t="s">
        <v>4597</v>
      </c>
      <c r="F105" s="772"/>
      <c r="G105" s="772"/>
      <c r="H105" s="466" t="s">
        <v>8</v>
      </c>
      <c r="I105" s="466"/>
      <c r="J105" s="466"/>
      <c r="K105" s="466"/>
      <c r="L105" s="514"/>
      <c r="M105" s="515"/>
      <c r="N105" s="515"/>
      <c r="O105" s="515"/>
      <c r="P105" s="515"/>
      <c r="Q105" s="515"/>
      <c r="R105" s="515"/>
      <c r="S105" s="515"/>
      <c r="T105" s="515"/>
      <c r="U105" s="515"/>
      <c r="V105" s="515"/>
      <c r="W105" s="515"/>
      <c r="X105" s="515"/>
      <c r="Y105" s="515"/>
      <c r="Z105" s="515"/>
      <c r="AA105" s="515"/>
      <c r="AB105" s="515"/>
      <c r="AC105" s="515"/>
      <c r="AD105" s="516"/>
    </row>
    <row r="106" spans="1:30" s="168" customFormat="1" ht="21.65" customHeight="1">
      <c r="A106" s="466"/>
      <c r="B106" s="466"/>
      <c r="C106" s="466"/>
      <c r="D106" s="466"/>
      <c r="E106" s="772"/>
      <c r="F106" s="772"/>
      <c r="G106" s="772"/>
      <c r="H106" s="466" t="s">
        <v>271</v>
      </c>
      <c r="I106" s="466"/>
      <c r="J106" s="466"/>
      <c r="K106" s="466"/>
      <c r="L106" s="509" t="s">
        <v>4588</v>
      </c>
      <c r="M106" s="510"/>
      <c r="N106" s="511"/>
      <c r="O106" s="487"/>
      <c r="P106" s="488"/>
      <c r="Q106" s="526"/>
      <c r="R106" s="54" t="s">
        <v>4589</v>
      </c>
      <c r="S106" s="527"/>
      <c r="T106" s="488"/>
      <c r="U106" s="489"/>
      <c r="V106" s="52"/>
      <c r="W106" s="52"/>
      <c r="X106" s="57"/>
      <c r="Y106" s="57"/>
      <c r="Z106" s="57"/>
      <c r="AA106" s="57"/>
      <c r="AB106" s="57"/>
      <c r="AD106" s="171"/>
    </row>
    <row r="107" spans="1:30" s="168" customFormat="1" ht="21.65" customHeight="1">
      <c r="A107" s="466"/>
      <c r="B107" s="466"/>
      <c r="C107" s="466"/>
      <c r="D107" s="466"/>
      <c r="E107" s="772"/>
      <c r="F107" s="772"/>
      <c r="G107" s="772"/>
      <c r="H107" s="466"/>
      <c r="I107" s="466"/>
      <c r="J107" s="466"/>
      <c r="K107" s="466"/>
      <c r="L107" s="457" t="s">
        <v>4590</v>
      </c>
      <c r="M107" s="458"/>
      <c r="N107" s="459"/>
      <c r="O107" s="487"/>
      <c r="P107" s="488"/>
      <c r="Q107" s="488"/>
      <c r="R107" s="488"/>
      <c r="S107" s="488"/>
      <c r="T107" s="489"/>
      <c r="U107" s="457" t="s">
        <v>4591</v>
      </c>
      <c r="V107" s="458"/>
      <c r="W107" s="459"/>
      <c r="X107" s="531"/>
      <c r="Y107" s="531"/>
      <c r="Z107" s="531"/>
      <c r="AA107" s="531"/>
      <c r="AB107" s="531"/>
      <c r="AC107" s="531"/>
      <c r="AD107" s="531"/>
    </row>
    <row r="108" spans="1:30" s="168" customFormat="1" ht="21.65" customHeight="1">
      <c r="A108" s="466"/>
      <c r="B108" s="466"/>
      <c r="C108" s="466"/>
      <c r="D108" s="466"/>
      <c r="E108" s="772"/>
      <c r="F108" s="772"/>
      <c r="G108" s="772"/>
      <c r="H108" s="466"/>
      <c r="I108" s="466"/>
      <c r="J108" s="466"/>
      <c r="K108" s="466"/>
      <c r="L108" s="457" t="s">
        <v>5751</v>
      </c>
      <c r="M108" s="458"/>
      <c r="N108" s="459"/>
      <c r="O108" s="487"/>
      <c r="P108" s="488"/>
      <c r="Q108" s="488"/>
      <c r="R108" s="488"/>
      <c r="S108" s="488"/>
      <c r="T108" s="489"/>
      <c r="U108" s="461" t="s">
        <v>4592</v>
      </c>
      <c r="V108" s="462"/>
      <c r="W108" s="463"/>
      <c r="X108" s="531"/>
      <c r="Y108" s="531"/>
      <c r="Z108" s="531"/>
      <c r="AA108" s="531"/>
      <c r="AB108" s="531"/>
      <c r="AC108" s="531"/>
      <c r="AD108" s="531"/>
    </row>
    <row r="109" spans="1:30" s="168" customFormat="1" ht="21.65" customHeight="1">
      <c r="A109" s="466"/>
      <c r="B109" s="466"/>
      <c r="C109" s="466"/>
      <c r="D109" s="466"/>
      <c r="E109" s="772"/>
      <c r="F109" s="772"/>
      <c r="G109" s="772"/>
      <c r="H109" s="466"/>
      <c r="I109" s="466"/>
      <c r="J109" s="466"/>
      <c r="K109" s="466"/>
      <c r="L109" s="461" t="s">
        <v>4593</v>
      </c>
      <c r="M109" s="462"/>
      <c r="N109" s="463"/>
      <c r="O109" s="773"/>
      <c r="P109" s="773"/>
      <c r="Q109" s="773"/>
      <c r="R109" s="773"/>
      <c r="S109" s="773"/>
      <c r="T109" s="773"/>
      <c r="U109" s="773"/>
      <c r="V109" s="773"/>
      <c r="W109" s="773"/>
      <c r="X109" s="773"/>
      <c r="Y109" s="773"/>
      <c r="Z109" s="773"/>
      <c r="AA109" s="773"/>
      <c r="AB109" s="773"/>
      <c r="AC109" s="773"/>
      <c r="AD109" s="773"/>
    </row>
    <row r="110" spans="1:30" s="168" customFormat="1" ht="21.65" customHeight="1">
      <c r="A110" s="492" t="s">
        <v>4910</v>
      </c>
      <c r="B110" s="535"/>
      <c r="C110" s="535"/>
      <c r="D110" s="536"/>
      <c r="E110" s="772" t="s">
        <v>4596</v>
      </c>
      <c r="F110" s="772"/>
      <c r="G110" s="772"/>
      <c r="H110" s="466" t="s">
        <v>8</v>
      </c>
      <c r="I110" s="466"/>
      <c r="J110" s="466"/>
      <c r="K110" s="466"/>
      <c r="L110" s="514"/>
      <c r="M110" s="515"/>
      <c r="N110" s="515"/>
      <c r="O110" s="515"/>
      <c r="P110" s="515"/>
      <c r="Q110" s="515"/>
      <c r="R110" s="515"/>
      <c r="S110" s="515"/>
      <c r="T110" s="515"/>
      <c r="U110" s="515"/>
      <c r="V110" s="515"/>
      <c r="W110" s="515"/>
      <c r="X110" s="515"/>
      <c r="Y110" s="515"/>
      <c r="Z110" s="515"/>
      <c r="AA110" s="515"/>
      <c r="AB110" s="515"/>
      <c r="AC110" s="515"/>
      <c r="AD110" s="516"/>
    </row>
    <row r="111" spans="1:30" s="168" customFormat="1" ht="21.65" customHeight="1">
      <c r="A111" s="537"/>
      <c r="B111" s="538"/>
      <c r="C111" s="538"/>
      <c r="D111" s="539"/>
      <c r="E111" s="772"/>
      <c r="F111" s="772"/>
      <c r="G111" s="772"/>
      <c r="H111" s="466" t="s">
        <v>271</v>
      </c>
      <c r="I111" s="466"/>
      <c r="J111" s="466"/>
      <c r="K111" s="466"/>
      <c r="L111" s="509" t="s">
        <v>4588</v>
      </c>
      <c r="M111" s="510"/>
      <c r="N111" s="511"/>
      <c r="O111" s="487"/>
      <c r="P111" s="488"/>
      <c r="Q111" s="526"/>
      <c r="R111" s="54" t="s">
        <v>4589</v>
      </c>
      <c r="S111" s="527"/>
      <c r="T111" s="488"/>
      <c r="U111" s="489"/>
      <c r="V111" s="52"/>
      <c r="W111" s="52"/>
      <c r="X111" s="57"/>
      <c r="Y111" s="57"/>
      <c r="Z111" s="57"/>
      <c r="AA111" s="57"/>
      <c r="AB111" s="57"/>
      <c r="AD111" s="171"/>
    </row>
    <row r="112" spans="1:30" s="168" customFormat="1" ht="21.65" customHeight="1">
      <c r="A112" s="537"/>
      <c r="B112" s="538"/>
      <c r="C112" s="538"/>
      <c r="D112" s="539"/>
      <c r="E112" s="772"/>
      <c r="F112" s="772"/>
      <c r="G112" s="772"/>
      <c r="H112" s="466"/>
      <c r="I112" s="466"/>
      <c r="J112" s="466"/>
      <c r="K112" s="466"/>
      <c r="L112" s="457" t="s">
        <v>4590</v>
      </c>
      <c r="M112" s="458"/>
      <c r="N112" s="459"/>
      <c r="O112" s="487"/>
      <c r="P112" s="488"/>
      <c r="Q112" s="488"/>
      <c r="R112" s="488"/>
      <c r="S112" s="488"/>
      <c r="T112" s="489"/>
      <c r="U112" s="457" t="s">
        <v>4591</v>
      </c>
      <c r="V112" s="458"/>
      <c r="W112" s="459"/>
      <c r="X112" s="531"/>
      <c r="Y112" s="531"/>
      <c r="Z112" s="531"/>
      <c r="AA112" s="531"/>
      <c r="AB112" s="531"/>
      <c r="AC112" s="531"/>
      <c r="AD112" s="531"/>
    </row>
    <row r="113" spans="1:30" s="168" customFormat="1" ht="21.65" customHeight="1">
      <c r="A113" s="537"/>
      <c r="B113" s="538"/>
      <c r="C113" s="538"/>
      <c r="D113" s="539"/>
      <c r="E113" s="772"/>
      <c r="F113" s="772"/>
      <c r="G113" s="772"/>
      <c r="H113" s="466"/>
      <c r="I113" s="466"/>
      <c r="J113" s="466"/>
      <c r="K113" s="466"/>
      <c r="L113" s="457" t="s">
        <v>5751</v>
      </c>
      <c r="M113" s="458"/>
      <c r="N113" s="459"/>
      <c r="O113" s="487"/>
      <c r="P113" s="488"/>
      <c r="Q113" s="488"/>
      <c r="R113" s="488"/>
      <c r="S113" s="488"/>
      <c r="T113" s="489"/>
      <c r="U113" s="461" t="s">
        <v>4592</v>
      </c>
      <c r="V113" s="462"/>
      <c r="W113" s="463"/>
      <c r="X113" s="531"/>
      <c r="Y113" s="531"/>
      <c r="Z113" s="531"/>
      <c r="AA113" s="531"/>
      <c r="AB113" s="531"/>
      <c r="AC113" s="531"/>
      <c r="AD113" s="531"/>
    </row>
    <row r="114" spans="1:30" s="168" customFormat="1" ht="21.65" customHeight="1">
      <c r="A114" s="537"/>
      <c r="B114" s="538"/>
      <c r="C114" s="538"/>
      <c r="D114" s="539"/>
      <c r="E114" s="772"/>
      <c r="F114" s="772"/>
      <c r="G114" s="772"/>
      <c r="H114" s="466"/>
      <c r="I114" s="466"/>
      <c r="J114" s="466"/>
      <c r="K114" s="466"/>
      <c r="L114" s="461" t="s">
        <v>4593</v>
      </c>
      <c r="M114" s="462"/>
      <c r="N114" s="463"/>
      <c r="O114" s="773"/>
      <c r="P114" s="773"/>
      <c r="Q114" s="773"/>
      <c r="R114" s="773"/>
      <c r="S114" s="773"/>
      <c r="T114" s="773"/>
      <c r="U114" s="773"/>
      <c r="V114" s="773"/>
      <c r="W114" s="773"/>
      <c r="X114" s="773"/>
      <c r="Y114" s="773"/>
      <c r="Z114" s="773"/>
      <c r="AA114" s="773"/>
      <c r="AB114" s="773"/>
      <c r="AC114" s="773"/>
      <c r="AD114" s="773"/>
    </row>
    <row r="115" spans="1:30" s="168" customFormat="1" ht="21.65" customHeight="1">
      <c r="A115" s="537"/>
      <c r="B115" s="538"/>
      <c r="C115" s="538"/>
      <c r="D115" s="539"/>
      <c r="E115" s="772" t="s">
        <v>4597</v>
      </c>
      <c r="F115" s="772"/>
      <c r="G115" s="772"/>
      <c r="H115" s="466" t="s">
        <v>8</v>
      </c>
      <c r="I115" s="466"/>
      <c r="J115" s="466"/>
      <c r="K115" s="466"/>
      <c r="L115" s="514"/>
      <c r="M115" s="515"/>
      <c r="N115" s="515"/>
      <c r="O115" s="515"/>
      <c r="P115" s="515"/>
      <c r="Q115" s="515"/>
      <c r="R115" s="515"/>
      <c r="S115" s="515"/>
      <c r="T115" s="515"/>
      <c r="U115" s="515"/>
      <c r="V115" s="515"/>
      <c r="W115" s="515"/>
      <c r="X115" s="515"/>
      <c r="Y115" s="515"/>
      <c r="Z115" s="515"/>
      <c r="AA115" s="515"/>
      <c r="AB115" s="515"/>
      <c r="AC115" s="515"/>
      <c r="AD115" s="516"/>
    </row>
    <row r="116" spans="1:30" s="168" customFormat="1" ht="21.65" customHeight="1">
      <c r="A116" s="537"/>
      <c r="B116" s="538"/>
      <c r="C116" s="538"/>
      <c r="D116" s="539"/>
      <c r="E116" s="772"/>
      <c r="F116" s="772"/>
      <c r="G116" s="772"/>
      <c r="H116" s="466" t="s">
        <v>271</v>
      </c>
      <c r="I116" s="466"/>
      <c r="J116" s="466"/>
      <c r="K116" s="466"/>
      <c r="L116" s="509" t="s">
        <v>4588</v>
      </c>
      <c r="M116" s="510"/>
      <c r="N116" s="511"/>
      <c r="O116" s="487"/>
      <c r="P116" s="488"/>
      <c r="Q116" s="526"/>
      <c r="R116" s="54" t="s">
        <v>4589</v>
      </c>
      <c r="S116" s="527"/>
      <c r="T116" s="488"/>
      <c r="U116" s="489"/>
      <c r="V116" s="52"/>
      <c r="W116" s="52"/>
      <c r="X116" s="57"/>
      <c r="Y116" s="57"/>
      <c r="Z116" s="57"/>
      <c r="AA116" s="57"/>
      <c r="AB116" s="57"/>
      <c r="AD116" s="171"/>
    </row>
    <row r="117" spans="1:30" s="168" customFormat="1" ht="21.65" customHeight="1">
      <c r="A117" s="537"/>
      <c r="B117" s="538"/>
      <c r="C117" s="538"/>
      <c r="D117" s="539"/>
      <c r="E117" s="772"/>
      <c r="F117" s="772"/>
      <c r="G117" s="772"/>
      <c r="H117" s="466"/>
      <c r="I117" s="466"/>
      <c r="J117" s="466"/>
      <c r="K117" s="466"/>
      <c r="L117" s="457" t="s">
        <v>4590</v>
      </c>
      <c r="M117" s="458"/>
      <c r="N117" s="459"/>
      <c r="O117" s="487"/>
      <c r="P117" s="488"/>
      <c r="Q117" s="488"/>
      <c r="R117" s="488"/>
      <c r="S117" s="488"/>
      <c r="T117" s="489"/>
      <c r="U117" s="457" t="s">
        <v>4591</v>
      </c>
      <c r="V117" s="458"/>
      <c r="W117" s="459"/>
      <c r="X117" s="531"/>
      <c r="Y117" s="531"/>
      <c r="Z117" s="531"/>
      <c r="AA117" s="531"/>
      <c r="AB117" s="531"/>
      <c r="AC117" s="531"/>
      <c r="AD117" s="531"/>
    </row>
    <row r="118" spans="1:30" s="168" customFormat="1" ht="21.65" customHeight="1">
      <c r="A118" s="537"/>
      <c r="B118" s="538"/>
      <c r="C118" s="538"/>
      <c r="D118" s="539"/>
      <c r="E118" s="772"/>
      <c r="F118" s="772"/>
      <c r="G118" s="772"/>
      <c r="H118" s="466"/>
      <c r="I118" s="466"/>
      <c r="J118" s="466"/>
      <c r="K118" s="466"/>
      <c r="L118" s="457" t="s">
        <v>5751</v>
      </c>
      <c r="M118" s="458"/>
      <c r="N118" s="459"/>
      <c r="O118" s="487"/>
      <c r="P118" s="488"/>
      <c r="Q118" s="488"/>
      <c r="R118" s="488"/>
      <c r="S118" s="488"/>
      <c r="T118" s="489"/>
      <c r="U118" s="461" t="s">
        <v>4592</v>
      </c>
      <c r="V118" s="462"/>
      <c r="W118" s="463"/>
      <c r="X118" s="531"/>
      <c r="Y118" s="531"/>
      <c r="Z118" s="531"/>
      <c r="AA118" s="531"/>
      <c r="AB118" s="531"/>
      <c r="AC118" s="531"/>
      <c r="AD118" s="531"/>
    </row>
    <row r="119" spans="1:30" s="168" customFormat="1" ht="21.65" customHeight="1">
      <c r="A119" s="540"/>
      <c r="B119" s="541"/>
      <c r="C119" s="541"/>
      <c r="D119" s="542"/>
      <c r="E119" s="772"/>
      <c r="F119" s="772"/>
      <c r="G119" s="772"/>
      <c r="H119" s="466"/>
      <c r="I119" s="466"/>
      <c r="J119" s="466"/>
      <c r="K119" s="466"/>
      <c r="L119" s="461" t="s">
        <v>4593</v>
      </c>
      <c r="M119" s="462"/>
      <c r="N119" s="463"/>
      <c r="O119" s="773"/>
      <c r="P119" s="773"/>
      <c r="Q119" s="773"/>
      <c r="R119" s="773"/>
      <c r="S119" s="773"/>
      <c r="T119" s="773"/>
      <c r="U119" s="773"/>
      <c r="V119" s="773"/>
      <c r="W119" s="773"/>
      <c r="X119" s="773"/>
      <c r="Y119" s="773"/>
      <c r="Z119" s="773"/>
      <c r="AA119" s="773"/>
      <c r="AB119" s="773"/>
      <c r="AC119" s="773"/>
      <c r="AD119" s="773"/>
    </row>
    <row r="120" spans="1:30" s="168" customFormat="1" ht="21.65" customHeight="1">
      <c r="A120" s="466" t="s">
        <v>4911</v>
      </c>
      <c r="B120" s="466"/>
      <c r="C120" s="466"/>
      <c r="D120" s="466"/>
      <c r="E120" s="772" t="s">
        <v>4596</v>
      </c>
      <c r="F120" s="772"/>
      <c r="G120" s="772"/>
      <c r="H120" s="466" t="s">
        <v>8</v>
      </c>
      <c r="I120" s="466"/>
      <c r="J120" s="466"/>
      <c r="K120" s="466"/>
      <c r="L120" s="514"/>
      <c r="M120" s="515"/>
      <c r="N120" s="515"/>
      <c r="O120" s="515"/>
      <c r="P120" s="515"/>
      <c r="Q120" s="515"/>
      <c r="R120" s="515"/>
      <c r="S120" s="515"/>
      <c r="T120" s="515"/>
      <c r="U120" s="515"/>
      <c r="V120" s="515"/>
      <c r="W120" s="515"/>
      <c r="X120" s="515"/>
      <c r="Y120" s="515"/>
      <c r="Z120" s="515"/>
      <c r="AA120" s="515"/>
      <c r="AB120" s="515"/>
      <c r="AC120" s="515"/>
      <c r="AD120" s="516"/>
    </row>
    <row r="121" spans="1:30" s="168" customFormat="1" ht="21.65" customHeight="1">
      <c r="A121" s="466"/>
      <c r="B121" s="466"/>
      <c r="C121" s="466"/>
      <c r="D121" s="466"/>
      <c r="E121" s="772"/>
      <c r="F121" s="772"/>
      <c r="G121" s="772"/>
      <c r="H121" s="466" t="s">
        <v>271</v>
      </c>
      <c r="I121" s="466"/>
      <c r="J121" s="466"/>
      <c r="K121" s="466"/>
      <c r="L121" s="509" t="s">
        <v>4588</v>
      </c>
      <c r="M121" s="510"/>
      <c r="N121" s="511"/>
      <c r="O121" s="487"/>
      <c r="P121" s="488"/>
      <c r="Q121" s="526"/>
      <c r="R121" s="54" t="s">
        <v>4589</v>
      </c>
      <c r="S121" s="527"/>
      <c r="T121" s="488"/>
      <c r="U121" s="489"/>
      <c r="V121" s="52"/>
      <c r="W121" s="52"/>
      <c r="X121" s="57"/>
      <c r="Y121" s="57"/>
      <c r="Z121" s="57"/>
      <c r="AA121" s="57"/>
      <c r="AB121" s="57"/>
      <c r="AD121" s="171"/>
    </row>
    <row r="122" spans="1:30" s="168" customFormat="1" ht="21.65" customHeight="1">
      <c r="A122" s="466"/>
      <c r="B122" s="466"/>
      <c r="C122" s="466"/>
      <c r="D122" s="466"/>
      <c r="E122" s="772"/>
      <c r="F122" s="772"/>
      <c r="G122" s="772"/>
      <c r="H122" s="466"/>
      <c r="I122" s="466"/>
      <c r="J122" s="466"/>
      <c r="K122" s="466"/>
      <c r="L122" s="457" t="s">
        <v>4590</v>
      </c>
      <c r="M122" s="458"/>
      <c r="N122" s="459"/>
      <c r="O122" s="487"/>
      <c r="P122" s="488"/>
      <c r="Q122" s="488"/>
      <c r="R122" s="488"/>
      <c r="S122" s="488"/>
      <c r="T122" s="489"/>
      <c r="U122" s="457" t="s">
        <v>4591</v>
      </c>
      <c r="V122" s="458"/>
      <c r="W122" s="459"/>
      <c r="X122" s="531"/>
      <c r="Y122" s="531"/>
      <c r="Z122" s="531"/>
      <c r="AA122" s="531"/>
      <c r="AB122" s="531"/>
      <c r="AC122" s="531"/>
      <c r="AD122" s="531"/>
    </row>
    <row r="123" spans="1:30" s="168" customFormat="1" ht="21.65" customHeight="1">
      <c r="A123" s="466"/>
      <c r="B123" s="466"/>
      <c r="C123" s="466"/>
      <c r="D123" s="466"/>
      <c r="E123" s="772"/>
      <c r="F123" s="772"/>
      <c r="G123" s="772"/>
      <c r="H123" s="466"/>
      <c r="I123" s="466"/>
      <c r="J123" s="466"/>
      <c r="K123" s="466"/>
      <c r="L123" s="457" t="s">
        <v>5751</v>
      </c>
      <c r="M123" s="458"/>
      <c r="N123" s="459"/>
      <c r="O123" s="487"/>
      <c r="P123" s="488"/>
      <c r="Q123" s="488"/>
      <c r="R123" s="488"/>
      <c r="S123" s="488"/>
      <c r="T123" s="489"/>
      <c r="U123" s="461" t="s">
        <v>4592</v>
      </c>
      <c r="V123" s="462"/>
      <c r="W123" s="463"/>
      <c r="X123" s="531"/>
      <c r="Y123" s="531"/>
      <c r="Z123" s="531"/>
      <c r="AA123" s="531"/>
      <c r="AB123" s="531"/>
      <c r="AC123" s="531"/>
      <c r="AD123" s="531"/>
    </row>
    <row r="124" spans="1:30" s="168" customFormat="1" ht="21.65" customHeight="1">
      <c r="A124" s="466"/>
      <c r="B124" s="466"/>
      <c r="C124" s="466"/>
      <c r="D124" s="466"/>
      <c r="E124" s="772"/>
      <c r="F124" s="772"/>
      <c r="G124" s="772"/>
      <c r="H124" s="466"/>
      <c r="I124" s="466"/>
      <c r="J124" s="466"/>
      <c r="K124" s="466"/>
      <c r="L124" s="461" t="s">
        <v>4593</v>
      </c>
      <c r="M124" s="462"/>
      <c r="N124" s="463"/>
      <c r="O124" s="773"/>
      <c r="P124" s="773"/>
      <c r="Q124" s="773"/>
      <c r="R124" s="773"/>
      <c r="S124" s="773"/>
      <c r="T124" s="773"/>
      <c r="U124" s="773"/>
      <c r="V124" s="773"/>
      <c r="W124" s="773"/>
      <c r="X124" s="773"/>
      <c r="Y124" s="773"/>
      <c r="Z124" s="773"/>
      <c r="AA124" s="773"/>
      <c r="AB124" s="773"/>
      <c r="AC124" s="773"/>
      <c r="AD124" s="773"/>
    </row>
    <row r="125" spans="1:30" s="168" customFormat="1" ht="21.65" customHeight="1">
      <c r="A125" s="466"/>
      <c r="B125" s="466"/>
      <c r="C125" s="466"/>
      <c r="D125" s="466"/>
      <c r="E125" s="772" t="s">
        <v>4597</v>
      </c>
      <c r="F125" s="772"/>
      <c r="G125" s="772"/>
      <c r="H125" s="466" t="s">
        <v>8</v>
      </c>
      <c r="I125" s="466"/>
      <c r="J125" s="466"/>
      <c r="K125" s="466"/>
      <c r="L125" s="514"/>
      <c r="M125" s="515"/>
      <c r="N125" s="515"/>
      <c r="O125" s="515"/>
      <c r="P125" s="515"/>
      <c r="Q125" s="515"/>
      <c r="R125" s="515"/>
      <c r="S125" s="515"/>
      <c r="T125" s="515"/>
      <c r="U125" s="515"/>
      <c r="V125" s="515"/>
      <c r="W125" s="515"/>
      <c r="X125" s="515"/>
      <c r="Y125" s="515"/>
      <c r="Z125" s="515"/>
      <c r="AA125" s="515"/>
      <c r="AB125" s="515"/>
      <c r="AC125" s="515"/>
      <c r="AD125" s="516"/>
    </row>
    <row r="126" spans="1:30" s="168" customFormat="1" ht="21.65" customHeight="1">
      <c r="A126" s="466"/>
      <c r="B126" s="466"/>
      <c r="C126" s="466"/>
      <c r="D126" s="466"/>
      <c r="E126" s="772"/>
      <c r="F126" s="772"/>
      <c r="G126" s="772"/>
      <c r="H126" s="466" t="s">
        <v>271</v>
      </c>
      <c r="I126" s="466"/>
      <c r="J126" s="466"/>
      <c r="K126" s="466"/>
      <c r="L126" s="509" t="s">
        <v>4588</v>
      </c>
      <c r="M126" s="510"/>
      <c r="N126" s="511"/>
      <c r="O126" s="487"/>
      <c r="P126" s="488"/>
      <c r="Q126" s="526"/>
      <c r="R126" s="54" t="s">
        <v>4589</v>
      </c>
      <c r="S126" s="527"/>
      <c r="T126" s="488"/>
      <c r="U126" s="489"/>
      <c r="V126" s="52"/>
      <c r="W126" s="52"/>
      <c r="X126" s="57"/>
      <c r="Y126" s="57"/>
      <c r="Z126" s="57"/>
      <c r="AA126" s="57"/>
      <c r="AB126" s="57"/>
      <c r="AD126" s="171"/>
    </row>
    <row r="127" spans="1:30" s="168" customFormat="1" ht="21.65" customHeight="1">
      <c r="A127" s="466"/>
      <c r="B127" s="466"/>
      <c r="C127" s="466"/>
      <c r="D127" s="466"/>
      <c r="E127" s="772"/>
      <c r="F127" s="772"/>
      <c r="G127" s="772"/>
      <c r="H127" s="466"/>
      <c r="I127" s="466"/>
      <c r="J127" s="466"/>
      <c r="K127" s="466"/>
      <c r="L127" s="457" t="s">
        <v>4590</v>
      </c>
      <c r="M127" s="458"/>
      <c r="N127" s="459"/>
      <c r="O127" s="487"/>
      <c r="P127" s="488"/>
      <c r="Q127" s="488"/>
      <c r="R127" s="488"/>
      <c r="S127" s="488"/>
      <c r="T127" s="489"/>
      <c r="U127" s="457" t="s">
        <v>4591</v>
      </c>
      <c r="V127" s="458"/>
      <c r="W127" s="459"/>
      <c r="X127" s="531"/>
      <c r="Y127" s="531"/>
      <c r="Z127" s="531"/>
      <c r="AA127" s="531"/>
      <c r="AB127" s="531"/>
      <c r="AC127" s="531"/>
      <c r="AD127" s="531"/>
    </row>
    <row r="128" spans="1:30" s="168" customFormat="1" ht="21.65" customHeight="1">
      <c r="A128" s="466"/>
      <c r="B128" s="466"/>
      <c r="C128" s="466"/>
      <c r="D128" s="466"/>
      <c r="E128" s="772"/>
      <c r="F128" s="772"/>
      <c r="G128" s="772"/>
      <c r="H128" s="466"/>
      <c r="I128" s="466"/>
      <c r="J128" s="466"/>
      <c r="K128" s="466"/>
      <c r="L128" s="457" t="s">
        <v>5751</v>
      </c>
      <c r="M128" s="458"/>
      <c r="N128" s="459"/>
      <c r="O128" s="487"/>
      <c r="P128" s="488"/>
      <c r="Q128" s="488"/>
      <c r="R128" s="488"/>
      <c r="S128" s="488"/>
      <c r="T128" s="489"/>
      <c r="U128" s="461" t="s">
        <v>4592</v>
      </c>
      <c r="V128" s="462"/>
      <c r="W128" s="463"/>
      <c r="X128" s="531"/>
      <c r="Y128" s="531"/>
      <c r="Z128" s="531"/>
      <c r="AA128" s="531"/>
      <c r="AB128" s="531"/>
      <c r="AC128" s="531"/>
      <c r="AD128" s="531"/>
    </row>
    <row r="129" spans="1:30" s="168" customFormat="1" ht="21.65" customHeight="1">
      <c r="A129" s="466"/>
      <c r="B129" s="466"/>
      <c r="C129" s="466"/>
      <c r="D129" s="466"/>
      <c r="E129" s="772"/>
      <c r="F129" s="772"/>
      <c r="G129" s="772"/>
      <c r="H129" s="466"/>
      <c r="I129" s="466"/>
      <c r="J129" s="466"/>
      <c r="K129" s="466"/>
      <c r="L129" s="461" t="s">
        <v>4593</v>
      </c>
      <c r="M129" s="462"/>
      <c r="N129" s="463"/>
      <c r="O129" s="773"/>
      <c r="P129" s="773"/>
      <c r="Q129" s="773"/>
      <c r="R129" s="773"/>
      <c r="S129" s="773"/>
      <c r="T129" s="773"/>
      <c r="U129" s="773"/>
      <c r="V129" s="773"/>
      <c r="W129" s="773"/>
      <c r="X129" s="773"/>
      <c r="Y129" s="773"/>
      <c r="Z129" s="773"/>
      <c r="AA129" s="773"/>
      <c r="AB129" s="773"/>
      <c r="AC129" s="773"/>
      <c r="AD129" s="773"/>
    </row>
    <row r="130" spans="1:30" s="168" customFormat="1" ht="21.65" customHeight="1">
      <c r="A130" s="492" t="s">
        <v>4912</v>
      </c>
      <c r="B130" s="535"/>
      <c r="C130" s="535"/>
      <c r="D130" s="536"/>
      <c r="E130" s="772" t="s">
        <v>4596</v>
      </c>
      <c r="F130" s="772"/>
      <c r="G130" s="772"/>
      <c r="H130" s="466" t="s">
        <v>8</v>
      </c>
      <c r="I130" s="466"/>
      <c r="J130" s="466"/>
      <c r="K130" s="466"/>
      <c r="L130" s="514"/>
      <c r="M130" s="515"/>
      <c r="N130" s="515"/>
      <c r="O130" s="515"/>
      <c r="P130" s="515"/>
      <c r="Q130" s="515"/>
      <c r="R130" s="515"/>
      <c r="S130" s="515"/>
      <c r="T130" s="515"/>
      <c r="U130" s="515"/>
      <c r="V130" s="515"/>
      <c r="W130" s="515"/>
      <c r="X130" s="515"/>
      <c r="Y130" s="515"/>
      <c r="Z130" s="515"/>
      <c r="AA130" s="515"/>
      <c r="AB130" s="515"/>
      <c r="AC130" s="515"/>
      <c r="AD130" s="516"/>
    </row>
    <row r="131" spans="1:30" s="168" customFormat="1" ht="21.65" customHeight="1">
      <c r="A131" s="537"/>
      <c r="B131" s="538"/>
      <c r="C131" s="538"/>
      <c r="D131" s="539"/>
      <c r="E131" s="772"/>
      <c r="F131" s="772"/>
      <c r="G131" s="772"/>
      <c r="H131" s="466" t="s">
        <v>271</v>
      </c>
      <c r="I131" s="466"/>
      <c r="J131" s="466"/>
      <c r="K131" s="466"/>
      <c r="L131" s="509" t="s">
        <v>4588</v>
      </c>
      <c r="M131" s="510"/>
      <c r="N131" s="511"/>
      <c r="O131" s="487"/>
      <c r="P131" s="488"/>
      <c r="Q131" s="526"/>
      <c r="R131" s="54" t="s">
        <v>4589</v>
      </c>
      <c r="S131" s="527"/>
      <c r="T131" s="488"/>
      <c r="U131" s="489"/>
      <c r="V131" s="52"/>
      <c r="W131" s="52"/>
      <c r="X131" s="57"/>
      <c r="Y131" s="57"/>
      <c r="Z131" s="57"/>
      <c r="AA131" s="57"/>
      <c r="AB131" s="57"/>
      <c r="AD131" s="171"/>
    </row>
    <row r="132" spans="1:30" s="168" customFormat="1" ht="21.65" customHeight="1">
      <c r="A132" s="537"/>
      <c r="B132" s="538"/>
      <c r="C132" s="538"/>
      <c r="D132" s="539"/>
      <c r="E132" s="772"/>
      <c r="F132" s="772"/>
      <c r="G132" s="772"/>
      <c r="H132" s="466"/>
      <c r="I132" s="466"/>
      <c r="J132" s="466"/>
      <c r="K132" s="466"/>
      <c r="L132" s="457" t="s">
        <v>4590</v>
      </c>
      <c r="M132" s="458"/>
      <c r="N132" s="459"/>
      <c r="O132" s="487"/>
      <c r="P132" s="488"/>
      <c r="Q132" s="488"/>
      <c r="R132" s="488"/>
      <c r="S132" s="488"/>
      <c r="T132" s="489"/>
      <c r="U132" s="457" t="s">
        <v>4591</v>
      </c>
      <c r="V132" s="458"/>
      <c r="W132" s="459"/>
      <c r="X132" s="531"/>
      <c r="Y132" s="531"/>
      <c r="Z132" s="531"/>
      <c r="AA132" s="531"/>
      <c r="AB132" s="531"/>
      <c r="AC132" s="531"/>
      <c r="AD132" s="531"/>
    </row>
    <row r="133" spans="1:30" s="168" customFormat="1" ht="21.65" customHeight="1">
      <c r="A133" s="537"/>
      <c r="B133" s="538"/>
      <c r="C133" s="538"/>
      <c r="D133" s="539"/>
      <c r="E133" s="772"/>
      <c r="F133" s="772"/>
      <c r="G133" s="772"/>
      <c r="H133" s="466"/>
      <c r="I133" s="466"/>
      <c r="J133" s="466"/>
      <c r="K133" s="466"/>
      <c r="L133" s="457" t="s">
        <v>5751</v>
      </c>
      <c r="M133" s="458"/>
      <c r="N133" s="459"/>
      <c r="O133" s="487"/>
      <c r="P133" s="488"/>
      <c r="Q133" s="488"/>
      <c r="R133" s="488"/>
      <c r="S133" s="488"/>
      <c r="T133" s="489"/>
      <c r="U133" s="461" t="s">
        <v>4592</v>
      </c>
      <c r="V133" s="462"/>
      <c r="W133" s="463"/>
      <c r="X133" s="531"/>
      <c r="Y133" s="531"/>
      <c r="Z133" s="531"/>
      <c r="AA133" s="531"/>
      <c r="AB133" s="531"/>
      <c r="AC133" s="531"/>
      <c r="AD133" s="531"/>
    </row>
    <row r="134" spans="1:30" s="168" customFormat="1" ht="21.65" customHeight="1">
      <c r="A134" s="537"/>
      <c r="B134" s="538"/>
      <c r="C134" s="538"/>
      <c r="D134" s="539"/>
      <c r="E134" s="772"/>
      <c r="F134" s="772"/>
      <c r="G134" s="772"/>
      <c r="H134" s="466"/>
      <c r="I134" s="466"/>
      <c r="J134" s="466"/>
      <c r="K134" s="466"/>
      <c r="L134" s="461" t="s">
        <v>4593</v>
      </c>
      <c r="M134" s="462"/>
      <c r="N134" s="463"/>
      <c r="O134" s="773"/>
      <c r="P134" s="773"/>
      <c r="Q134" s="773"/>
      <c r="R134" s="773"/>
      <c r="S134" s="773"/>
      <c r="T134" s="773"/>
      <c r="U134" s="773"/>
      <c r="V134" s="773"/>
      <c r="W134" s="773"/>
      <c r="X134" s="773"/>
      <c r="Y134" s="773"/>
      <c r="Z134" s="773"/>
      <c r="AA134" s="773"/>
      <c r="AB134" s="773"/>
      <c r="AC134" s="773"/>
      <c r="AD134" s="773"/>
    </row>
    <row r="135" spans="1:30" s="168" customFormat="1" ht="21.65" customHeight="1">
      <c r="A135" s="537"/>
      <c r="B135" s="538"/>
      <c r="C135" s="538"/>
      <c r="D135" s="539"/>
      <c r="E135" s="772" t="s">
        <v>4597</v>
      </c>
      <c r="F135" s="772"/>
      <c r="G135" s="772"/>
      <c r="H135" s="466" t="s">
        <v>8</v>
      </c>
      <c r="I135" s="466"/>
      <c r="J135" s="466"/>
      <c r="K135" s="466"/>
      <c r="L135" s="514"/>
      <c r="M135" s="515"/>
      <c r="N135" s="515"/>
      <c r="O135" s="515"/>
      <c r="P135" s="515"/>
      <c r="Q135" s="515"/>
      <c r="R135" s="515"/>
      <c r="S135" s="515"/>
      <c r="T135" s="515"/>
      <c r="U135" s="515"/>
      <c r="V135" s="515"/>
      <c r="W135" s="515"/>
      <c r="X135" s="515"/>
      <c r="Y135" s="515"/>
      <c r="Z135" s="515"/>
      <c r="AA135" s="515"/>
      <c r="AB135" s="515"/>
      <c r="AC135" s="515"/>
      <c r="AD135" s="516"/>
    </row>
    <row r="136" spans="1:30" s="168" customFormat="1" ht="21.65" customHeight="1">
      <c r="A136" s="537"/>
      <c r="B136" s="538"/>
      <c r="C136" s="538"/>
      <c r="D136" s="539"/>
      <c r="E136" s="772"/>
      <c r="F136" s="772"/>
      <c r="G136" s="772"/>
      <c r="H136" s="466" t="s">
        <v>271</v>
      </c>
      <c r="I136" s="466"/>
      <c r="J136" s="466"/>
      <c r="K136" s="466"/>
      <c r="L136" s="509" t="s">
        <v>4588</v>
      </c>
      <c r="M136" s="510"/>
      <c r="N136" s="511"/>
      <c r="O136" s="487"/>
      <c r="P136" s="488"/>
      <c r="Q136" s="526"/>
      <c r="R136" s="54" t="s">
        <v>4589</v>
      </c>
      <c r="S136" s="527"/>
      <c r="T136" s="488"/>
      <c r="U136" s="489"/>
      <c r="V136" s="52"/>
      <c r="W136" s="52"/>
      <c r="X136" s="57"/>
      <c r="Y136" s="57"/>
      <c r="Z136" s="57"/>
      <c r="AA136" s="57"/>
      <c r="AB136" s="57"/>
      <c r="AD136" s="171"/>
    </row>
    <row r="137" spans="1:30" s="168" customFormat="1" ht="21.65" customHeight="1">
      <c r="A137" s="537"/>
      <c r="B137" s="538"/>
      <c r="C137" s="538"/>
      <c r="D137" s="539"/>
      <c r="E137" s="772"/>
      <c r="F137" s="772"/>
      <c r="G137" s="772"/>
      <c r="H137" s="466"/>
      <c r="I137" s="466"/>
      <c r="J137" s="466"/>
      <c r="K137" s="466"/>
      <c r="L137" s="457" t="s">
        <v>4590</v>
      </c>
      <c r="M137" s="458"/>
      <c r="N137" s="459"/>
      <c r="O137" s="487"/>
      <c r="P137" s="488"/>
      <c r="Q137" s="488"/>
      <c r="R137" s="488"/>
      <c r="S137" s="488"/>
      <c r="T137" s="489"/>
      <c r="U137" s="457" t="s">
        <v>4591</v>
      </c>
      <c r="V137" s="458"/>
      <c r="W137" s="459"/>
      <c r="X137" s="531"/>
      <c r="Y137" s="531"/>
      <c r="Z137" s="531"/>
      <c r="AA137" s="531"/>
      <c r="AB137" s="531"/>
      <c r="AC137" s="531"/>
      <c r="AD137" s="531"/>
    </row>
    <row r="138" spans="1:30" s="168" customFormat="1" ht="21.65" customHeight="1">
      <c r="A138" s="537"/>
      <c r="B138" s="538"/>
      <c r="C138" s="538"/>
      <c r="D138" s="539"/>
      <c r="E138" s="772"/>
      <c r="F138" s="772"/>
      <c r="G138" s="772"/>
      <c r="H138" s="466"/>
      <c r="I138" s="466"/>
      <c r="J138" s="466"/>
      <c r="K138" s="466"/>
      <c r="L138" s="457" t="s">
        <v>5751</v>
      </c>
      <c r="M138" s="458"/>
      <c r="N138" s="459"/>
      <c r="O138" s="487"/>
      <c r="P138" s="488"/>
      <c r="Q138" s="488"/>
      <c r="R138" s="488"/>
      <c r="S138" s="488"/>
      <c r="T138" s="489"/>
      <c r="U138" s="461" t="s">
        <v>4592</v>
      </c>
      <c r="V138" s="462"/>
      <c r="W138" s="463"/>
      <c r="X138" s="531"/>
      <c r="Y138" s="531"/>
      <c r="Z138" s="531"/>
      <c r="AA138" s="531"/>
      <c r="AB138" s="531"/>
      <c r="AC138" s="531"/>
      <c r="AD138" s="531"/>
    </row>
    <row r="139" spans="1:30" s="168" customFormat="1" ht="21.65" customHeight="1">
      <c r="A139" s="540"/>
      <c r="B139" s="541"/>
      <c r="C139" s="541"/>
      <c r="D139" s="542"/>
      <c r="E139" s="772"/>
      <c r="F139" s="772"/>
      <c r="G139" s="772"/>
      <c r="H139" s="466"/>
      <c r="I139" s="466"/>
      <c r="J139" s="466"/>
      <c r="K139" s="466"/>
      <c r="L139" s="461" t="s">
        <v>4593</v>
      </c>
      <c r="M139" s="462"/>
      <c r="N139" s="463"/>
      <c r="O139" s="773"/>
      <c r="P139" s="773"/>
      <c r="Q139" s="773"/>
      <c r="R139" s="773"/>
      <c r="S139" s="773"/>
      <c r="T139" s="773"/>
      <c r="U139" s="773"/>
      <c r="V139" s="773"/>
      <c r="W139" s="773"/>
      <c r="X139" s="773"/>
      <c r="Y139" s="773"/>
      <c r="Z139" s="773"/>
      <c r="AA139" s="773"/>
      <c r="AB139" s="773"/>
      <c r="AC139" s="773"/>
      <c r="AD139" s="773"/>
    </row>
    <row r="140" spans="1:30" s="168" customFormat="1" ht="21.65" customHeight="1">
      <c r="A140" s="466" t="s">
        <v>4913</v>
      </c>
      <c r="B140" s="466"/>
      <c r="C140" s="466"/>
      <c r="D140" s="466"/>
      <c r="E140" s="772" t="s">
        <v>4596</v>
      </c>
      <c r="F140" s="772"/>
      <c r="G140" s="772"/>
      <c r="H140" s="466" t="s">
        <v>8</v>
      </c>
      <c r="I140" s="466"/>
      <c r="J140" s="466"/>
      <c r="K140" s="466"/>
      <c r="L140" s="514"/>
      <c r="M140" s="515"/>
      <c r="N140" s="515"/>
      <c r="O140" s="515"/>
      <c r="P140" s="515"/>
      <c r="Q140" s="515"/>
      <c r="R140" s="515"/>
      <c r="S140" s="515"/>
      <c r="T140" s="515"/>
      <c r="U140" s="515"/>
      <c r="V140" s="515"/>
      <c r="W140" s="515"/>
      <c r="X140" s="515"/>
      <c r="Y140" s="515"/>
      <c r="Z140" s="515"/>
      <c r="AA140" s="515"/>
      <c r="AB140" s="515"/>
      <c r="AC140" s="515"/>
      <c r="AD140" s="516"/>
    </row>
    <row r="141" spans="1:30" s="168" customFormat="1" ht="21.65" customHeight="1">
      <c r="A141" s="466"/>
      <c r="B141" s="466"/>
      <c r="C141" s="466"/>
      <c r="D141" s="466"/>
      <c r="E141" s="772"/>
      <c r="F141" s="772"/>
      <c r="G141" s="772"/>
      <c r="H141" s="466" t="s">
        <v>271</v>
      </c>
      <c r="I141" s="466"/>
      <c r="J141" s="466"/>
      <c r="K141" s="466"/>
      <c r="L141" s="509" t="s">
        <v>4588</v>
      </c>
      <c r="M141" s="510"/>
      <c r="N141" s="511"/>
      <c r="O141" s="487"/>
      <c r="P141" s="488"/>
      <c r="Q141" s="526"/>
      <c r="R141" s="54" t="s">
        <v>4589</v>
      </c>
      <c r="S141" s="527"/>
      <c r="T141" s="488"/>
      <c r="U141" s="489"/>
      <c r="V141" s="52"/>
      <c r="W141" s="52"/>
      <c r="X141" s="57"/>
      <c r="Y141" s="57"/>
      <c r="Z141" s="57"/>
      <c r="AA141" s="57"/>
      <c r="AB141" s="57"/>
      <c r="AD141" s="171"/>
    </row>
    <row r="142" spans="1:30" s="168" customFormat="1" ht="21.65" customHeight="1">
      <c r="A142" s="466"/>
      <c r="B142" s="466"/>
      <c r="C142" s="466"/>
      <c r="D142" s="466"/>
      <c r="E142" s="772"/>
      <c r="F142" s="772"/>
      <c r="G142" s="772"/>
      <c r="H142" s="466"/>
      <c r="I142" s="466"/>
      <c r="J142" s="466"/>
      <c r="K142" s="466"/>
      <c r="L142" s="457" t="s">
        <v>4590</v>
      </c>
      <c r="M142" s="458"/>
      <c r="N142" s="459"/>
      <c r="O142" s="487"/>
      <c r="P142" s="488"/>
      <c r="Q142" s="488"/>
      <c r="R142" s="488"/>
      <c r="S142" s="488"/>
      <c r="T142" s="489"/>
      <c r="U142" s="457" t="s">
        <v>4591</v>
      </c>
      <c r="V142" s="458"/>
      <c r="W142" s="459"/>
      <c r="X142" s="531"/>
      <c r="Y142" s="531"/>
      <c r="Z142" s="531"/>
      <c r="AA142" s="531"/>
      <c r="AB142" s="531"/>
      <c r="AC142" s="531"/>
      <c r="AD142" s="531"/>
    </row>
    <row r="143" spans="1:30" s="168" customFormat="1" ht="21.65" customHeight="1">
      <c r="A143" s="466"/>
      <c r="B143" s="466"/>
      <c r="C143" s="466"/>
      <c r="D143" s="466"/>
      <c r="E143" s="772"/>
      <c r="F143" s="772"/>
      <c r="G143" s="772"/>
      <c r="H143" s="466"/>
      <c r="I143" s="466"/>
      <c r="J143" s="466"/>
      <c r="K143" s="466"/>
      <c r="L143" s="457" t="s">
        <v>5751</v>
      </c>
      <c r="M143" s="458"/>
      <c r="N143" s="459"/>
      <c r="O143" s="487"/>
      <c r="P143" s="488"/>
      <c r="Q143" s="488"/>
      <c r="R143" s="488"/>
      <c r="S143" s="488"/>
      <c r="T143" s="489"/>
      <c r="U143" s="461" t="s">
        <v>4592</v>
      </c>
      <c r="V143" s="462"/>
      <c r="W143" s="463"/>
      <c r="X143" s="531"/>
      <c r="Y143" s="531"/>
      <c r="Z143" s="531"/>
      <c r="AA143" s="531"/>
      <c r="AB143" s="531"/>
      <c r="AC143" s="531"/>
      <c r="AD143" s="531"/>
    </row>
    <row r="144" spans="1:30" s="168" customFormat="1" ht="21.65" customHeight="1">
      <c r="A144" s="466"/>
      <c r="B144" s="466"/>
      <c r="C144" s="466"/>
      <c r="D144" s="466"/>
      <c r="E144" s="772"/>
      <c r="F144" s="772"/>
      <c r="G144" s="772"/>
      <c r="H144" s="466"/>
      <c r="I144" s="466"/>
      <c r="J144" s="466"/>
      <c r="K144" s="466"/>
      <c r="L144" s="461" t="s">
        <v>4593</v>
      </c>
      <c r="M144" s="462"/>
      <c r="N144" s="463"/>
      <c r="O144" s="773"/>
      <c r="P144" s="773"/>
      <c r="Q144" s="773"/>
      <c r="R144" s="773"/>
      <c r="S144" s="773"/>
      <c r="T144" s="773"/>
      <c r="U144" s="773"/>
      <c r="V144" s="773"/>
      <c r="W144" s="773"/>
      <c r="X144" s="773"/>
      <c r="Y144" s="773"/>
      <c r="Z144" s="773"/>
      <c r="AA144" s="773"/>
      <c r="AB144" s="773"/>
      <c r="AC144" s="773"/>
      <c r="AD144" s="773"/>
    </row>
    <row r="145" spans="1:30" s="168" customFormat="1" ht="21.65" customHeight="1">
      <c r="A145" s="466"/>
      <c r="B145" s="466"/>
      <c r="C145" s="466"/>
      <c r="D145" s="466"/>
      <c r="E145" s="772" t="s">
        <v>4597</v>
      </c>
      <c r="F145" s="772"/>
      <c r="G145" s="772"/>
      <c r="H145" s="466" t="s">
        <v>8</v>
      </c>
      <c r="I145" s="466"/>
      <c r="J145" s="466"/>
      <c r="K145" s="466"/>
      <c r="L145" s="514"/>
      <c r="M145" s="515"/>
      <c r="N145" s="515"/>
      <c r="O145" s="515"/>
      <c r="P145" s="515"/>
      <c r="Q145" s="515"/>
      <c r="R145" s="515"/>
      <c r="S145" s="515"/>
      <c r="T145" s="515"/>
      <c r="U145" s="515"/>
      <c r="V145" s="515"/>
      <c r="W145" s="515"/>
      <c r="X145" s="515"/>
      <c r="Y145" s="515"/>
      <c r="Z145" s="515"/>
      <c r="AA145" s="515"/>
      <c r="AB145" s="515"/>
      <c r="AC145" s="515"/>
      <c r="AD145" s="516"/>
    </row>
    <row r="146" spans="1:30" s="168" customFormat="1" ht="21.65" customHeight="1">
      <c r="A146" s="466"/>
      <c r="B146" s="466"/>
      <c r="C146" s="466"/>
      <c r="D146" s="466"/>
      <c r="E146" s="772"/>
      <c r="F146" s="772"/>
      <c r="G146" s="772"/>
      <c r="H146" s="466" t="s">
        <v>271</v>
      </c>
      <c r="I146" s="466"/>
      <c r="J146" s="466"/>
      <c r="K146" s="466"/>
      <c r="L146" s="509" t="s">
        <v>4588</v>
      </c>
      <c r="M146" s="510"/>
      <c r="N146" s="511"/>
      <c r="O146" s="487"/>
      <c r="P146" s="488"/>
      <c r="Q146" s="526"/>
      <c r="R146" s="54" t="s">
        <v>4589</v>
      </c>
      <c r="S146" s="527"/>
      <c r="T146" s="488"/>
      <c r="U146" s="489"/>
      <c r="V146" s="52"/>
      <c r="W146" s="52"/>
      <c r="X146" s="57"/>
      <c r="Y146" s="57"/>
      <c r="Z146" s="57"/>
      <c r="AA146" s="57"/>
      <c r="AB146" s="57"/>
      <c r="AD146" s="171"/>
    </row>
    <row r="147" spans="1:30" s="168" customFormat="1" ht="21.65" customHeight="1">
      <c r="A147" s="466"/>
      <c r="B147" s="466"/>
      <c r="C147" s="466"/>
      <c r="D147" s="466"/>
      <c r="E147" s="772"/>
      <c r="F147" s="772"/>
      <c r="G147" s="772"/>
      <c r="H147" s="466"/>
      <c r="I147" s="466"/>
      <c r="J147" s="466"/>
      <c r="K147" s="466"/>
      <c r="L147" s="457" t="s">
        <v>4590</v>
      </c>
      <c r="M147" s="458"/>
      <c r="N147" s="459"/>
      <c r="O147" s="487"/>
      <c r="P147" s="488"/>
      <c r="Q147" s="488"/>
      <c r="R147" s="488"/>
      <c r="S147" s="488"/>
      <c r="T147" s="489"/>
      <c r="U147" s="457" t="s">
        <v>4591</v>
      </c>
      <c r="V147" s="458"/>
      <c r="W147" s="459"/>
      <c r="X147" s="531"/>
      <c r="Y147" s="531"/>
      <c r="Z147" s="531"/>
      <c r="AA147" s="531"/>
      <c r="AB147" s="531"/>
      <c r="AC147" s="531"/>
      <c r="AD147" s="531"/>
    </row>
    <row r="148" spans="1:30" s="168" customFormat="1" ht="21.65" customHeight="1">
      <c r="A148" s="466"/>
      <c r="B148" s="466"/>
      <c r="C148" s="466"/>
      <c r="D148" s="466"/>
      <c r="E148" s="772"/>
      <c r="F148" s="772"/>
      <c r="G148" s="772"/>
      <c r="H148" s="466"/>
      <c r="I148" s="466"/>
      <c r="J148" s="466"/>
      <c r="K148" s="466"/>
      <c r="L148" s="457" t="s">
        <v>5751</v>
      </c>
      <c r="M148" s="458"/>
      <c r="N148" s="459"/>
      <c r="O148" s="487"/>
      <c r="P148" s="488"/>
      <c r="Q148" s="488"/>
      <c r="R148" s="488"/>
      <c r="S148" s="488"/>
      <c r="T148" s="489"/>
      <c r="U148" s="461" t="s">
        <v>4592</v>
      </c>
      <c r="V148" s="462"/>
      <c r="W148" s="463"/>
      <c r="X148" s="531"/>
      <c r="Y148" s="531"/>
      <c r="Z148" s="531"/>
      <c r="AA148" s="531"/>
      <c r="AB148" s="531"/>
      <c r="AC148" s="531"/>
      <c r="AD148" s="531"/>
    </row>
    <row r="149" spans="1:30" s="168" customFormat="1" ht="21.65" customHeight="1">
      <c r="A149" s="466"/>
      <c r="B149" s="466"/>
      <c r="C149" s="466"/>
      <c r="D149" s="466"/>
      <c r="E149" s="772"/>
      <c r="F149" s="772"/>
      <c r="G149" s="772"/>
      <c r="H149" s="466"/>
      <c r="I149" s="466"/>
      <c r="J149" s="466"/>
      <c r="K149" s="466"/>
      <c r="L149" s="461" t="s">
        <v>4593</v>
      </c>
      <c r="M149" s="462"/>
      <c r="N149" s="463"/>
      <c r="O149" s="773"/>
      <c r="P149" s="773"/>
      <c r="Q149" s="773"/>
      <c r="R149" s="773"/>
      <c r="S149" s="773"/>
      <c r="T149" s="773"/>
      <c r="U149" s="773"/>
      <c r="V149" s="773"/>
      <c r="W149" s="773"/>
      <c r="X149" s="773"/>
      <c r="Y149" s="773"/>
      <c r="Z149" s="773"/>
      <c r="AA149" s="773"/>
      <c r="AB149" s="773"/>
      <c r="AC149" s="773"/>
      <c r="AD149" s="773"/>
    </row>
    <row r="150" spans="1:30" s="168" customFormat="1" ht="21.65" customHeight="1">
      <c r="A150" s="492" t="s">
        <v>4914</v>
      </c>
      <c r="B150" s="535"/>
      <c r="C150" s="535"/>
      <c r="D150" s="536"/>
      <c r="E150" s="772" t="s">
        <v>4596</v>
      </c>
      <c r="F150" s="772"/>
      <c r="G150" s="772"/>
      <c r="H150" s="466" t="s">
        <v>8</v>
      </c>
      <c r="I150" s="466"/>
      <c r="J150" s="466"/>
      <c r="K150" s="466"/>
      <c r="L150" s="514"/>
      <c r="M150" s="515"/>
      <c r="N150" s="515"/>
      <c r="O150" s="515"/>
      <c r="P150" s="515"/>
      <c r="Q150" s="515"/>
      <c r="R150" s="515"/>
      <c r="S150" s="515"/>
      <c r="T150" s="515"/>
      <c r="U150" s="515"/>
      <c r="V150" s="515"/>
      <c r="W150" s="515"/>
      <c r="X150" s="515"/>
      <c r="Y150" s="515"/>
      <c r="Z150" s="515"/>
      <c r="AA150" s="515"/>
      <c r="AB150" s="515"/>
      <c r="AC150" s="515"/>
      <c r="AD150" s="516"/>
    </row>
    <row r="151" spans="1:30" s="168" customFormat="1" ht="21.65" customHeight="1">
      <c r="A151" s="537"/>
      <c r="B151" s="538"/>
      <c r="C151" s="538"/>
      <c r="D151" s="539"/>
      <c r="E151" s="772"/>
      <c r="F151" s="772"/>
      <c r="G151" s="772"/>
      <c r="H151" s="466" t="s">
        <v>271</v>
      </c>
      <c r="I151" s="466"/>
      <c r="J151" s="466"/>
      <c r="K151" s="466"/>
      <c r="L151" s="509" t="s">
        <v>4588</v>
      </c>
      <c r="M151" s="510"/>
      <c r="N151" s="511"/>
      <c r="O151" s="487"/>
      <c r="P151" s="488"/>
      <c r="Q151" s="526"/>
      <c r="R151" s="54" t="s">
        <v>4589</v>
      </c>
      <c r="S151" s="527"/>
      <c r="T151" s="488"/>
      <c r="U151" s="489"/>
      <c r="V151" s="52"/>
      <c r="W151" s="52"/>
      <c r="X151" s="57"/>
      <c r="Y151" s="57"/>
      <c r="Z151" s="57"/>
      <c r="AA151" s="57"/>
      <c r="AB151" s="57"/>
      <c r="AD151" s="171"/>
    </row>
    <row r="152" spans="1:30" s="168" customFormat="1" ht="21.65" customHeight="1">
      <c r="A152" s="537"/>
      <c r="B152" s="538"/>
      <c r="C152" s="538"/>
      <c r="D152" s="539"/>
      <c r="E152" s="772"/>
      <c r="F152" s="772"/>
      <c r="G152" s="772"/>
      <c r="H152" s="466"/>
      <c r="I152" s="466"/>
      <c r="J152" s="466"/>
      <c r="K152" s="466"/>
      <c r="L152" s="457" t="s">
        <v>4590</v>
      </c>
      <c r="M152" s="458"/>
      <c r="N152" s="459"/>
      <c r="O152" s="487"/>
      <c r="P152" s="488"/>
      <c r="Q152" s="488"/>
      <c r="R152" s="488"/>
      <c r="S152" s="488"/>
      <c r="T152" s="489"/>
      <c r="U152" s="457" t="s">
        <v>4591</v>
      </c>
      <c r="V152" s="458"/>
      <c r="W152" s="459"/>
      <c r="X152" s="531"/>
      <c r="Y152" s="531"/>
      <c r="Z152" s="531"/>
      <c r="AA152" s="531"/>
      <c r="AB152" s="531"/>
      <c r="AC152" s="531"/>
      <c r="AD152" s="531"/>
    </row>
    <row r="153" spans="1:30" s="168" customFormat="1" ht="21.65" customHeight="1">
      <c r="A153" s="537"/>
      <c r="B153" s="538"/>
      <c r="C153" s="538"/>
      <c r="D153" s="539"/>
      <c r="E153" s="772"/>
      <c r="F153" s="772"/>
      <c r="G153" s="772"/>
      <c r="H153" s="466"/>
      <c r="I153" s="466"/>
      <c r="J153" s="466"/>
      <c r="K153" s="466"/>
      <c r="L153" s="457" t="s">
        <v>5751</v>
      </c>
      <c r="M153" s="458"/>
      <c r="N153" s="459"/>
      <c r="O153" s="487"/>
      <c r="P153" s="488"/>
      <c r="Q153" s="488"/>
      <c r="R153" s="488"/>
      <c r="S153" s="488"/>
      <c r="T153" s="489"/>
      <c r="U153" s="461" t="s">
        <v>4592</v>
      </c>
      <c r="V153" s="462"/>
      <c r="W153" s="463"/>
      <c r="X153" s="531"/>
      <c r="Y153" s="531"/>
      <c r="Z153" s="531"/>
      <c r="AA153" s="531"/>
      <c r="AB153" s="531"/>
      <c r="AC153" s="531"/>
      <c r="AD153" s="531"/>
    </row>
    <row r="154" spans="1:30" s="168" customFormat="1" ht="21.65" customHeight="1">
      <c r="A154" s="537"/>
      <c r="B154" s="538"/>
      <c r="C154" s="538"/>
      <c r="D154" s="539"/>
      <c r="E154" s="772"/>
      <c r="F154" s="772"/>
      <c r="G154" s="772"/>
      <c r="H154" s="466"/>
      <c r="I154" s="466"/>
      <c r="J154" s="466"/>
      <c r="K154" s="466"/>
      <c r="L154" s="461" t="s">
        <v>4593</v>
      </c>
      <c r="M154" s="462"/>
      <c r="N154" s="463"/>
      <c r="O154" s="773"/>
      <c r="P154" s="773"/>
      <c r="Q154" s="773"/>
      <c r="R154" s="773"/>
      <c r="S154" s="773"/>
      <c r="T154" s="773"/>
      <c r="U154" s="773"/>
      <c r="V154" s="773"/>
      <c r="W154" s="773"/>
      <c r="X154" s="773"/>
      <c r="Y154" s="773"/>
      <c r="Z154" s="773"/>
      <c r="AA154" s="773"/>
      <c r="AB154" s="773"/>
      <c r="AC154" s="773"/>
      <c r="AD154" s="773"/>
    </row>
    <row r="155" spans="1:30" s="168" customFormat="1" ht="21.65" customHeight="1">
      <c r="A155" s="537"/>
      <c r="B155" s="538"/>
      <c r="C155" s="538"/>
      <c r="D155" s="539"/>
      <c r="E155" s="772" t="s">
        <v>4597</v>
      </c>
      <c r="F155" s="772"/>
      <c r="G155" s="772"/>
      <c r="H155" s="466" t="s">
        <v>8</v>
      </c>
      <c r="I155" s="466"/>
      <c r="J155" s="466"/>
      <c r="K155" s="466"/>
      <c r="L155" s="514"/>
      <c r="M155" s="515"/>
      <c r="N155" s="515"/>
      <c r="O155" s="515"/>
      <c r="P155" s="515"/>
      <c r="Q155" s="515"/>
      <c r="R155" s="515"/>
      <c r="S155" s="515"/>
      <c r="T155" s="515"/>
      <c r="U155" s="515"/>
      <c r="V155" s="515"/>
      <c r="W155" s="515"/>
      <c r="X155" s="515"/>
      <c r="Y155" s="515"/>
      <c r="Z155" s="515"/>
      <c r="AA155" s="515"/>
      <c r="AB155" s="515"/>
      <c r="AC155" s="515"/>
      <c r="AD155" s="516"/>
    </row>
    <row r="156" spans="1:30" s="168" customFormat="1" ht="21.65" customHeight="1">
      <c r="A156" s="537"/>
      <c r="B156" s="538"/>
      <c r="C156" s="538"/>
      <c r="D156" s="539"/>
      <c r="E156" s="772"/>
      <c r="F156" s="772"/>
      <c r="G156" s="772"/>
      <c r="H156" s="466" t="s">
        <v>271</v>
      </c>
      <c r="I156" s="466"/>
      <c r="J156" s="466"/>
      <c r="K156" s="466"/>
      <c r="L156" s="509" t="s">
        <v>4588</v>
      </c>
      <c r="M156" s="510"/>
      <c r="N156" s="511"/>
      <c r="O156" s="487"/>
      <c r="P156" s="488"/>
      <c r="Q156" s="526"/>
      <c r="R156" s="54" t="s">
        <v>4589</v>
      </c>
      <c r="S156" s="527"/>
      <c r="T156" s="488"/>
      <c r="U156" s="489"/>
      <c r="V156" s="52"/>
      <c r="W156" s="52"/>
      <c r="X156" s="57"/>
      <c r="Y156" s="57"/>
      <c r="Z156" s="57"/>
      <c r="AA156" s="57"/>
      <c r="AB156" s="57"/>
      <c r="AD156" s="171"/>
    </row>
    <row r="157" spans="1:30" s="168" customFormat="1" ht="21.65" customHeight="1">
      <c r="A157" s="537"/>
      <c r="B157" s="538"/>
      <c r="C157" s="538"/>
      <c r="D157" s="539"/>
      <c r="E157" s="772"/>
      <c r="F157" s="772"/>
      <c r="G157" s="772"/>
      <c r="H157" s="466"/>
      <c r="I157" s="466"/>
      <c r="J157" s="466"/>
      <c r="K157" s="466"/>
      <c r="L157" s="457" t="s">
        <v>4590</v>
      </c>
      <c r="M157" s="458"/>
      <c r="N157" s="459"/>
      <c r="O157" s="487"/>
      <c r="P157" s="488"/>
      <c r="Q157" s="488"/>
      <c r="R157" s="488"/>
      <c r="S157" s="488"/>
      <c r="T157" s="489"/>
      <c r="U157" s="457" t="s">
        <v>4591</v>
      </c>
      <c r="V157" s="458"/>
      <c r="W157" s="459"/>
      <c r="X157" s="531"/>
      <c r="Y157" s="531"/>
      <c r="Z157" s="531"/>
      <c r="AA157" s="531"/>
      <c r="AB157" s="531"/>
      <c r="AC157" s="531"/>
      <c r="AD157" s="531"/>
    </row>
    <row r="158" spans="1:30" s="168" customFormat="1" ht="21.65" customHeight="1">
      <c r="A158" s="537"/>
      <c r="B158" s="538"/>
      <c r="C158" s="538"/>
      <c r="D158" s="539"/>
      <c r="E158" s="772"/>
      <c r="F158" s="772"/>
      <c r="G158" s="772"/>
      <c r="H158" s="466"/>
      <c r="I158" s="466"/>
      <c r="J158" s="466"/>
      <c r="K158" s="466"/>
      <c r="L158" s="457" t="s">
        <v>5751</v>
      </c>
      <c r="M158" s="458"/>
      <c r="N158" s="459"/>
      <c r="O158" s="487"/>
      <c r="P158" s="488"/>
      <c r="Q158" s="488"/>
      <c r="R158" s="488"/>
      <c r="S158" s="488"/>
      <c r="T158" s="489"/>
      <c r="U158" s="461" t="s">
        <v>4592</v>
      </c>
      <c r="V158" s="462"/>
      <c r="W158" s="463"/>
      <c r="X158" s="531"/>
      <c r="Y158" s="531"/>
      <c r="Z158" s="531"/>
      <c r="AA158" s="531"/>
      <c r="AB158" s="531"/>
      <c r="AC158" s="531"/>
      <c r="AD158" s="531"/>
    </row>
    <row r="159" spans="1:30" s="168" customFormat="1" ht="21.65" customHeight="1">
      <c r="A159" s="540"/>
      <c r="B159" s="541"/>
      <c r="C159" s="541"/>
      <c r="D159" s="542"/>
      <c r="E159" s="772"/>
      <c r="F159" s="772"/>
      <c r="G159" s="772"/>
      <c r="H159" s="466"/>
      <c r="I159" s="466"/>
      <c r="J159" s="466"/>
      <c r="K159" s="466"/>
      <c r="L159" s="461" t="s">
        <v>4593</v>
      </c>
      <c r="M159" s="462"/>
      <c r="N159" s="463"/>
      <c r="O159" s="773"/>
      <c r="P159" s="773"/>
      <c r="Q159" s="773"/>
      <c r="R159" s="773"/>
      <c r="S159" s="773"/>
      <c r="T159" s="773"/>
      <c r="U159" s="773"/>
      <c r="V159" s="773"/>
      <c r="W159" s="773"/>
      <c r="X159" s="773"/>
      <c r="Y159" s="773"/>
      <c r="Z159" s="773"/>
      <c r="AA159" s="773"/>
      <c r="AB159" s="773"/>
      <c r="AC159" s="773"/>
      <c r="AD159" s="773"/>
    </row>
    <row r="160" spans="1:30" s="168" customFormat="1" ht="21.65" customHeight="1">
      <c r="A160" s="466" t="s">
        <v>4915</v>
      </c>
      <c r="B160" s="466"/>
      <c r="C160" s="466"/>
      <c r="D160" s="466"/>
      <c r="E160" s="772" t="s">
        <v>4596</v>
      </c>
      <c r="F160" s="772"/>
      <c r="G160" s="772"/>
      <c r="H160" s="466" t="s">
        <v>8</v>
      </c>
      <c r="I160" s="466"/>
      <c r="J160" s="466"/>
      <c r="K160" s="466"/>
      <c r="L160" s="514"/>
      <c r="M160" s="515"/>
      <c r="N160" s="515"/>
      <c r="O160" s="515"/>
      <c r="P160" s="515"/>
      <c r="Q160" s="515"/>
      <c r="R160" s="515"/>
      <c r="S160" s="515"/>
      <c r="T160" s="515"/>
      <c r="U160" s="515"/>
      <c r="V160" s="515"/>
      <c r="W160" s="515"/>
      <c r="X160" s="515"/>
      <c r="Y160" s="515"/>
      <c r="Z160" s="515"/>
      <c r="AA160" s="515"/>
      <c r="AB160" s="515"/>
      <c r="AC160" s="515"/>
      <c r="AD160" s="516"/>
    </row>
    <row r="161" spans="1:30" s="168" customFormat="1" ht="21.65" customHeight="1">
      <c r="A161" s="466"/>
      <c r="B161" s="466"/>
      <c r="C161" s="466"/>
      <c r="D161" s="466"/>
      <c r="E161" s="772"/>
      <c r="F161" s="772"/>
      <c r="G161" s="772"/>
      <c r="H161" s="466" t="s">
        <v>271</v>
      </c>
      <c r="I161" s="466"/>
      <c r="J161" s="466"/>
      <c r="K161" s="466"/>
      <c r="L161" s="509" t="s">
        <v>4588</v>
      </c>
      <c r="M161" s="510"/>
      <c r="N161" s="511"/>
      <c r="O161" s="487"/>
      <c r="P161" s="488"/>
      <c r="Q161" s="526"/>
      <c r="R161" s="54" t="s">
        <v>4589</v>
      </c>
      <c r="S161" s="527"/>
      <c r="T161" s="488"/>
      <c r="U161" s="489"/>
      <c r="V161" s="52"/>
      <c r="W161" s="52"/>
      <c r="X161" s="57"/>
      <c r="Y161" s="57"/>
      <c r="Z161" s="57"/>
      <c r="AA161" s="57"/>
      <c r="AB161" s="57"/>
      <c r="AD161" s="171"/>
    </row>
    <row r="162" spans="1:30" s="168" customFormat="1" ht="21.65" customHeight="1">
      <c r="A162" s="466"/>
      <c r="B162" s="466"/>
      <c r="C162" s="466"/>
      <c r="D162" s="466"/>
      <c r="E162" s="772"/>
      <c r="F162" s="772"/>
      <c r="G162" s="772"/>
      <c r="H162" s="466"/>
      <c r="I162" s="466"/>
      <c r="J162" s="466"/>
      <c r="K162" s="466"/>
      <c r="L162" s="457" t="s">
        <v>4590</v>
      </c>
      <c r="M162" s="458"/>
      <c r="N162" s="459"/>
      <c r="O162" s="487"/>
      <c r="P162" s="488"/>
      <c r="Q162" s="488"/>
      <c r="R162" s="488"/>
      <c r="S162" s="488"/>
      <c r="T162" s="489"/>
      <c r="U162" s="457" t="s">
        <v>4591</v>
      </c>
      <c r="V162" s="458"/>
      <c r="W162" s="459"/>
      <c r="X162" s="531"/>
      <c r="Y162" s="531"/>
      <c r="Z162" s="531"/>
      <c r="AA162" s="531"/>
      <c r="AB162" s="531"/>
      <c r="AC162" s="531"/>
      <c r="AD162" s="531"/>
    </row>
    <row r="163" spans="1:30" s="168" customFormat="1" ht="21.65" customHeight="1">
      <c r="A163" s="466"/>
      <c r="B163" s="466"/>
      <c r="C163" s="466"/>
      <c r="D163" s="466"/>
      <c r="E163" s="772"/>
      <c r="F163" s="772"/>
      <c r="G163" s="772"/>
      <c r="H163" s="466"/>
      <c r="I163" s="466"/>
      <c r="J163" s="466"/>
      <c r="K163" s="466"/>
      <c r="L163" s="457" t="s">
        <v>5751</v>
      </c>
      <c r="M163" s="458"/>
      <c r="N163" s="459"/>
      <c r="O163" s="487"/>
      <c r="P163" s="488"/>
      <c r="Q163" s="488"/>
      <c r="R163" s="488"/>
      <c r="S163" s="488"/>
      <c r="T163" s="489"/>
      <c r="U163" s="461" t="s">
        <v>4592</v>
      </c>
      <c r="V163" s="462"/>
      <c r="W163" s="463"/>
      <c r="X163" s="531"/>
      <c r="Y163" s="531"/>
      <c r="Z163" s="531"/>
      <c r="AA163" s="531"/>
      <c r="AB163" s="531"/>
      <c r="AC163" s="531"/>
      <c r="AD163" s="531"/>
    </row>
    <row r="164" spans="1:30" s="168" customFormat="1" ht="21.65" customHeight="1">
      <c r="A164" s="466"/>
      <c r="B164" s="466"/>
      <c r="C164" s="466"/>
      <c r="D164" s="466"/>
      <c r="E164" s="772"/>
      <c r="F164" s="772"/>
      <c r="G164" s="772"/>
      <c r="H164" s="466"/>
      <c r="I164" s="466"/>
      <c r="J164" s="466"/>
      <c r="K164" s="466"/>
      <c r="L164" s="461" t="s">
        <v>4593</v>
      </c>
      <c r="M164" s="462"/>
      <c r="N164" s="463"/>
      <c r="O164" s="773"/>
      <c r="P164" s="773"/>
      <c r="Q164" s="773"/>
      <c r="R164" s="773"/>
      <c r="S164" s="773"/>
      <c r="T164" s="773"/>
      <c r="U164" s="773"/>
      <c r="V164" s="773"/>
      <c r="W164" s="773"/>
      <c r="X164" s="773"/>
      <c r="Y164" s="773"/>
      <c r="Z164" s="773"/>
      <c r="AA164" s="773"/>
      <c r="AB164" s="773"/>
      <c r="AC164" s="773"/>
      <c r="AD164" s="773"/>
    </row>
    <row r="165" spans="1:30" s="168" customFormat="1" ht="21.65" customHeight="1">
      <c r="A165" s="466"/>
      <c r="B165" s="466"/>
      <c r="C165" s="466"/>
      <c r="D165" s="466"/>
      <c r="E165" s="772" t="s">
        <v>4597</v>
      </c>
      <c r="F165" s="772"/>
      <c r="G165" s="772"/>
      <c r="H165" s="466" t="s">
        <v>8</v>
      </c>
      <c r="I165" s="466"/>
      <c r="J165" s="466"/>
      <c r="K165" s="466"/>
      <c r="L165" s="514"/>
      <c r="M165" s="515"/>
      <c r="N165" s="515"/>
      <c r="O165" s="515"/>
      <c r="P165" s="515"/>
      <c r="Q165" s="515"/>
      <c r="R165" s="515"/>
      <c r="S165" s="515"/>
      <c r="T165" s="515"/>
      <c r="U165" s="515"/>
      <c r="V165" s="515"/>
      <c r="W165" s="515"/>
      <c r="X165" s="515"/>
      <c r="Y165" s="515"/>
      <c r="Z165" s="515"/>
      <c r="AA165" s="515"/>
      <c r="AB165" s="515"/>
      <c r="AC165" s="515"/>
      <c r="AD165" s="516"/>
    </row>
    <row r="166" spans="1:30" s="168" customFormat="1" ht="21.65" customHeight="1">
      <c r="A166" s="466"/>
      <c r="B166" s="466"/>
      <c r="C166" s="466"/>
      <c r="D166" s="466"/>
      <c r="E166" s="772"/>
      <c r="F166" s="772"/>
      <c r="G166" s="772"/>
      <c r="H166" s="466" t="s">
        <v>271</v>
      </c>
      <c r="I166" s="466"/>
      <c r="J166" s="466"/>
      <c r="K166" s="466"/>
      <c r="L166" s="509" t="s">
        <v>4588</v>
      </c>
      <c r="M166" s="510"/>
      <c r="N166" s="511"/>
      <c r="O166" s="487"/>
      <c r="P166" s="488"/>
      <c r="Q166" s="526"/>
      <c r="R166" s="54" t="s">
        <v>4589</v>
      </c>
      <c r="S166" s="527"/>
      <c r="T166" s="488"/>
      <c r="U166" s="489"/>
      <c r="V166" s="52"/>
      <c r="W166" s="52"/>
      <c r="X166" s="57"/>
      <c r="Y166" s="57"/>
      <c r="Z166" s="57"/>
      <c r="AA166" s="57"/>
      <c r="AB166" s="57"/>
      <c r="AD166" s="171"/>
    </row>
    <row r="167" spans="1:30" s="168" customFormat="1" ht="21.65" customHeight="1">
      <c r="A167" s="466"/>
      <c r="B167" s="466"/>
      <c r="C167" s="466"/>
      <c r="D167" s="466"/>
      <c r="E167" s="772"/>
      <c r="F167" s="772"/>
      <c r="G167" s="772"/>
      <c r="H167" s="466"/>
      <c r="I167" s="466"/>
      <c r="J167" s="466"/>
      <c r="K167" s="466"/>
      <c r="L167" s="457" t="s">
        <v>4590</v>
      </c>
      <c r="M167" s="458"/>
      <c r="N167" s="459"/>
      <c r="O167" s="487"/>
      <c r="P167" s="488"/>
      <c r="Q167" s="488"/>
      <c r="R167" s="488"/>
      <c r="S167" s="488"/>
      <c r="T167" s="489"/>
      <c r="U167" s="457" t="s">
        <v>4591</v>
      </c>
      <c r="V167" s="458"/>
      <c r="W167" s="459"/>
      <c r="X167" s="531"/>
      <c r="Y167" s="531"/>
      <c r="Z167" s="531"/>
      <c r="AA167" s="531"/>
      <c r="AB167" s="531"/>
      <c r="AC167" s="531"/>
      <c r="AD167" s="531"/>
    </row>
    <row r="168" spans="1:30" s="168" customFormat="1" ht="21.65" customHeight="1">
      <c r="A168" s="466"/>
      <c r="B168" s="466"/>
      <c r="C168" s="466"/>
      <c r="D168" s="466"/>
      <c r="E168" s="772"/>
      <c r="F168" s="772"/>
      <c r="G168" s="772"/>
      <c r="H168" s="466"/>
      <c r="I168" s="466"/>
      <c r="J168" s="466"/>
      <c r="K168" s="466"/>
      <c r="L168" s="457" t="s">
        <v>5751</v>
      </c>
      <c r="M168" s="458"/>
      <c r="N168" s="459"/>
      <c r="O168" s="487"/>
      <c r="P168" s="488"/>
      <c r="Q168" s="488"/>
      <c r="R168" s="488"/>
      <c r="S168" s="488"/>
      <c r="T168" s="489"/>
      <c r="U168" s="461" t="s">
        <v>4592</v>
      </c>
      <c r="V168" s="462"/>
      <c r="W168" s="463"/>
      <c r="X168" s="531"/>
      <c r="Y168" s="531"/>
      <c r="Z168" s="531"/>
      <c r="AA168" s="531"/>
      <c r="AB168" s="531"/>
      <c r="AC168" s="531"/>
      <c r="AD168" s="531"/>
    </row>
    <row r="169" spans="1:30" s="168" customFormat="1" ht="21.65" customHeight="1">
      <c r="A169" s="466"/>
      <c r="B169" s="466"/>
      <c r="C169" s="466"/>
      <c r="D169" s="466"/>
      <c r="E169" s="772"/>
      <c r="F169" s="772"/>
      <c r="G169" s="772"/>
      <c r="H169" s="466"/>
      <c r="I169" s="466"/>
      <c r="J169" s="466"/>
      <c r="K169" s="466"/>
      <c r="L169" s="461" t="s">
        <v>4593</v>
      </c>
      <c r="M169" s="462"/>
      <c r="N169" s="463"/>
      <c r="O169" s="773"/>
      <c r="P169" s="773"/>
      <c r="Q169" s="773"/>
      <c r="R169" s="773"/>
      <c r="S169" s="773"/>
      <c r="T169" s="773"/>
      <c r="U169" s="773"/>
      <c r="V169" s="773"/>
      <c r="W169" s="773"/>
      <c r="X169" s="773"/>
      <c r="Y169" s="773"/>
      <c r="Z169" s="773"/>
      <c r="AA169" s="773"/>
      <c r="AB169" s="773"/>
      <c r="AC169" s="773"/>
      <c r="AD169" s="773"/>
    </row>
    <row r="170" spans="1:30" s="168" customFormat="1" ht="21.65" customHeight="1">
      <c r="A170" s="492" t="s">
        <v>4916</v>
      </c>
      <c r="B170" s="535"/>
      <c r="C170" s="535"/>
      <c r="D170" s="536"/>
      <c r="E170" s="772" t="s">
        <v>4596</v>
      </c>
      <c r="F170" s="772"/>
      <c r="G170" s="772"/>
      <c r="H170" s="466" t="s">
        <v>8</v>
      </c>
      <c r="I170" s="466"/>
      <c r="J170" s="466"/>
      <c r="K170" s="466"/>
      <c r="L170" s="514"/>
      <c r="M170" s="515"/>
      <c r="N170" s="515"/>
      <c r="O170" s="515"/>
      <c r="P170" s="515"/>
      <c r="Q170" s="515"/>
      <c r="R170" s="515"/>
      <c r="S170" s="515"/>
      <c r="T170" s="515"/>
      <c r="U170" s="515"/>
      <c r="V170" s="515"/>
      <c r="W170" s="515"/>
      <c r="X170" s="515"/>
      <c r="Y170" s="515"/>
      <c r="Z170" s="515"/>
      <c r="AA170" s="515"/>
      <c r="AB170" s="515"/>
      <c r="AC170" s="515"/>
      <c r="AD170" s="516"/>
    </row>
    <row r="171" spans="1:30" s="168" customFormat="1" ht="21.65" customHeight="1">
      <c r="A171" s="537"/>
      <c r="B171" s="538"/>
      <c r="C171" s="538"/>
      <c r="D171" s="539"/>
      <c r="E171" s="772"/>
      <c r="F171" s="772"/>
      <c r="G171" s="772"/>
      <c r="H171" s="466" t="s">
        <v>271</v>
      </c>
      <c r="I171" s="466"/>
      <c r="J171" s="466"/>
      <c r="K171" s="466"/>
      <c r="L171" s="509" t="s">
        <v>4588</v>
      </c>
      <c r="M171" s="510"/>
      <c r="N171" s="511"/>
      <c r="O171" s="487"/>
      <c r="P171" s="488"/>
      <c r="Q171" s="526"/>
      <c r="R171" s="54" t="s">
        <v>4589</v>
      </c>
      <c r="S171" s="527"/>
      <c r="T171" s="488"/>
      <c r="U171" s="489"/>
      <c r="V171" s="52"/>
      <c r="W171" s="52"/>
      <c r="X171" s="57"/>
      <c r="Y171" s="57"/>
      <c r="Z171" s="57"/>
      <c r="AA171" s="57"/>
      <c r="AB171" s="57"/>
      <c r="AD171" s="171"/>
    </row>
    <row r="172" spans="1:30" s="168" customFormat="1" ht="21.65" customHeight="1">
      <c r="A172" s="537"/>
      <c r="B172" s="538"/>
      <c r="C172" s="538"/>
      <c r="D172" s="539"/>
      <c r="E172" s="772"/>
      <c r="F172" s="772"/>
      <c r="G172" s="772"/>
      <c r="H172" s="466"/>
      <c r="I172" s="466"/>
      <c r="J172" s="466"/>
      <c r="K172" s="466"/>
      <c r="L172" s="457" t="s">
        <v>4590</v>
      </c>
      <c r="M172" s="458"/>
      <c r="N172" s="459"/>
      <c r="O172" s="487"/>
      <c r="P172" s="488"/>
      <c r="Q172" s="488"/>
      <c r="R172" s="488"/>
      <c r="S172" s="488"/>
      <c r="T172" s="489"/>
      <c r="U172" s="457" t="s">
        <v>4591</v>
      </c>
      <c r="V172" s="458"/>
      <c r="W172" s="459"/>
      <c r="X172" s="531"/>
      <c r="Y172" s="531"/>
      <c r="Z172" s="531"/>
      <c r="AA172" s="531"/>
      <c r="AB172" s="531"/>
      <c r="AC172" s="531"/>
      <c r="AD172" s="531"/>
    </row>
    <row r="173" spans="1:30" s="168" customFormat="1" ht="21.65" customHeight="1">
      <c r="A173" s="537"/>
      <c r="B173" s="538"/>
      <c r="C173" s="538"/>
      <c r="D173" s="539"/>
      <c r="E173" s="772"/>
      <c r="F173" s="772"/>
      <c r="G173" s="772"/>
      <c r="H173" s="466"/>
      <c r="I173" s="466"/>
      <c r="J173" s="466"/>
      <c r="K173" s="466"/>
      <c r="L173" s="457" t="s">
        <v>5751</v>
      </c>
      <c r="M173" s="458"/>
      <c r="N173" s="459"/>
      <c r="O173" s="487"/>
      <c r="P173" s="488"/>
      <c r="Q173" s="488"/>
      <c r="R173" s="488"/>
      <c r="S173" s="488"/>
      <c r="T173" s="489"/>
      <c r="U173" s="461" t="s">
        <v>4592</v>
      </c>
      <c r="V173" s="462"/>
      <c r="W173" s="463"/>
      <c r="X173" s="531"/>
      <c r="Y173" s="531"/>
      <c r="Z173" s="531"/>
      <c r="AA173" s="531"/>
      <c r="AB173" s="531"/>
      <c r="AC173" s="531"/>
      <c r="AD173" s="531"/>
    </row>
    <row r="174" spans="1:30" s="168" customFormat="1" ht="21.65" customHeight="1">
      <c r="A174" s="537"/>
      <c r="B174" s="538"/>
      <c r="C174" s="538"/>
      <c r="D174" s="539"/>
      <c r="E174" s="772"/>
      <c r="F174" s="772"/>
      <c r="G174" s="772"/>
      <c r="H174" s="466"/>
      <c r="I174" s="466"/>
      <c r="J174" s="466"/>
      <c r="K174" s="466"/>
      <c r="L174" s="461" t="s">
        <v>4593</v>
      </c>
      <c r="M174" s="462"/>
      <c r="N174" s="463"/>
      <c r="O174" s="773"/>
      <c r="P174" s="773"/>
      <c r="Q174" s="773"/>
      <c r="R174" s="773"/>
      <c r="S174" s="773"/>
      <c r="T174" s="773"/>
      <c r="U174" s="773"/>
      <c r="V174" s="773"/>
      <c r="W174" s="773"/>
      <c r="X174" s="773"/>
      <c r="Y174" s="773"/>
      <c r="Z174" s="773"/>
      <c r="AA174" s="773"/>
      <c r="AB174" s="773"/>
      <c r="AC174" s="773"/>
      <c r="AD174" s="773"/>
    </row>
    <row r="175" spans="1:30" s="168" customFormat="1" ht="21.65" customHeight="1">
      <c r="A175" s="537"/>
      <c r="B175" s="538"/>
      <c r="C175" s="538"/>
      <c r="D175" s="539"/>
      <c r="E175" s="772" t="s">
        <v>4597</v>
      </c>
      <c r="F175" s="772"/>
      <c r="G175" s="772"/>
      <c r="H175" s="466" t="s">
        <v>8</v>
      </c>
      <c r="I175" s="466"/>
      <c r="J175" s="466"/>
      <c r="K175" s="466"/>
      <c r="L175" s="514"/>
      <c r="M175" s="515"/>
      <c r="N175" s="515"/>
      <c r="O175" s="515"/>
      <c r="P175" s="515"/>
      <c r="Q175" s="515"/>
      <c r="R175" s="515"/>
      <c r="S175" s="515"/>
      <c r="T175" s="515"/>
      <c r="U175" s="515"/>
      <c r="V175" s="515"/>
      <c r="W175" s="515"/>
      <c r="X175" s="515"/>
      <c r="Y175" s="515"/>
      <c r="Z175" s="515"/>
      <c r="AA175" s="515"/>
      <c r="AB175" s="515"/>
      <c r="AC175" s="515"/>
      <c r="AD175" s="516"/>
    </row>
    <row r="176" spans="1:30" s="168" customFormat="1" ht="21.65" customHeight="1">
      <c r="A176" s="537"/>
      <c r="B176" s="538"/>
      <c r="C176" s="538"/>
      <c r="D176" s="539"/>
      <c r="E176" s="772"/>
      <c r="F176" s="772"/>
      <c r="G176" s="772"/>
      <c r="H176" s="466" t="s">
        <v>271</v>
      </c>
      <c r="I176" s="466"/>
      <c r="J176" s="466"/>
      <c r="K176" s="466"/>
      <c r="L176" s="509" t="s">
        <v>4588</v>
      </c>
      <c r="M176" s="510"/>
      <c r="N176" s="511"/>
      <c r="O176" s="487"/>
      <c r="P176" s="488"/>
      <c r="Q176" s="526"/>
      <c r="R176" s="54" t="s">
        <v>4589</v>
      </c>
      <c r="S176" s="527"/>
      <c r="T176" s="488"/>
      <c r="U176" s="489"/>
      <c r="V176" s="52"/>
      <c r="W176" s="52"/>
      <c r="X176" s="57"/>
      <c r="Y176" s="57"/>
      <c r="Z176" s="57"/>
      <c r="AA176" s="57"/>
      <c r="AB176" s="57"/>
      <c r="AD176" s="171"/>
    </row>
    <row r="177" spans="1:30" s="168" customFormat="1" ht="21.65" customHeight="1">
      <c r="A177" s="537"/>
      <c r="B177" s="538"/>
      <c r="C177" s="538"/>
      <c r="D177" s="539"/>
      <c r="E177" s="772"/>
      <c r="F177" s="772"/>
      <c r="G177" s="772"/>
      <c r="H177" s="466"/>
      <c r="I177" s="466"/>
      <c r="J177" s="466"/>
      <c r="K177" s="466"/>
      <c r="L177" s="457" t="s">
        <v>4590</v>
      </c>
      <c r="M177" s="458"/>
      <c r="N177" s="459"/>
      <c r="O177" s="487"/>
      <c r="P177" s="488"/>
      <c r="Q177" s="488"/>
      <c r="R177" s="488"/>
      <c r="S177" s="488"/>
      <c r="T177" s="489"/>
      <c r="U177" s="457" t="s">
        <v>4591</v>
      </c>
      <c r="V177" s="458"/>
      <c r="W177" s="459"/>
      <c r="X177" s="531"/>
      <c r="Y177" s="531"/>
      <c r="Z177" s="531"/>
      <c r="AA177" s="531"/>
      <c r="AB177" s="531"/>
      <c r="AC177" s="531"/>
      <c r="AD177" s="531"/>
    </row>
    <row r="178" spans="1:30" s="168" customFormat="1" ht="21.65" customHeight="1">
      <c r="A178" s="537"/>
      <c r="B178" s="538"/>
      <c r="C178" s="538"/>
      <c r="D178" s="539"/>
      <c r="E178" s="772"/>
      <c r="F178" s="772"/>
      <c r="G178" s="772"/>
      <c r="H178" s="466"/>
      <c r="I178" s="466"/>
      <c r="J178" s="466"/>
      <c r="K178" s="466"/>
      <c r="L178" s="457" t="s">
        <v>5751</v>
      </c>
      <c r="M178" s="458"/>
      <c r="N178" s="459"/>
      <c r="O178" s="487"/>
      <c r="P178" s="488"/>
      <c r="Q178" s="488"/>
      <c r="R178" s="488"/>
      <c r="S178" s="488"/>
      <c r="T178" s="489"/>
      <c r="U178" s="461" t="s">
        <v>4592</v>
      </c>
      <c r="V178" s="462"/>
      <c r="W178" s="463"/>
      <c r="X178" s="531"/>
      <c r="Y178" s="531"/>
      <c r="Z178" s="531"/>
      <c r="AA178" s="531"/>
      <c r="AB178" s="531"/>
      <c r="AC178" s="531"/>
      <c r="AD178" s="531"/>
    </row>
    <row r="179" spans="1:30" s="168" customFormat="1" ht="21.65" customHeight="1">
      <c r="A179" s="540"/>
      <c r="B179" s="541"/>
      <c r="C179" s="541"/>
      <c r="D179" s="542"/>
      <c r="E179" s="772"/>
      <c r="F179" s="772"/>
      <c r="G179" s="772"/>
      <c r="H179" s="466"/>
      <c r="I179" s="466"/>
      <c r="J179" s="466"/>
      <c r="K179" s="466"/>
      <c r="L179" s="461" t="s">
        <v>4593</v>
      </c>
      <c r="M179" s="462"/>
      <c r="N179" s="463"/>
      <c r="O179" s="773"/>
      <c r="P179" s="773"/>
      <c r="Q179" s="773"/>
      <c r="R179" s="773"/>
      <c r="S179" s="773"/>
      <c r="T179" s="773"/>
      <c r="U179" s="773"/>
      <c r="V179" s="773"/>
      <c r="W179" s="773"/>
      <c r="X179" s="773"/>
      <c r="Y179" s="773"/>
      <c r="Z179" s="773"/>
      <c r="AA179" s="773"/>
      <c r="AB179" s="773"/>
      <c r="AC179" s="773"/>
      <c r="AD179" s="773"/>
    </row>
    <row r="180" spans="1:30" s="168" customFormat="1" ht="21.65" customHeight="1">
      <c r="A180" s="466" t="s">
        <v>4917</v>
      </c>
      <c r="B180" s="466"/>
      <c r="C180" s="466"/>
      <c r="D180" s="466"/>
      <c r="E180" s="772" t="s">
        <v>4596</v>
      </c>
      <c r="F180" s="772"/>
      <c r="G180" s="772"/>
      <c r="H180" s="466" t="s">
        <v>8</v>
      </c>
      <c r="I180" s="466"/>
      <c r="J180" s="466"/>
      <c r="K180" s="466"/>
      <c r="L180" s="514"/>
      <c r="M180" s="515"/>
      <c r="N180" s="515"/>
      <c r="O180" s="515"/>
      <c r="P180" s="515"/>
      <c r="Q180" s="515"/>
      <c r="R180" s="515"/>
      <c r="S180" s="515"/>
      <c r="T180" s="515"/>
      <c r="U180" s="515"/>
      <c r="V180" s="515"/>
      <c r="W180" s="515"/>
      <c r="X180" s="515"/>
      <c r="Y180" s="515"/>
      <c r="Z180" s="515"/>
      <c r="AA180" s="515"/>
      <c r="AB180" s="515"/>
      <c r="AC180" s="515"/>
      <c r="AD180" s="516"/>
    </row>
    <row r="181" spans="1:30" s="168" customFormat="1" ht="21.65" customHeight="1">
      <c r="A181" s="466"/>
      <c r="B181" s="466"/>
      <c r="C181" s="466"/>
      <c r="D181" s="466"/>
      <c r="E181" s="772"/>
      <c r="F181" s="772"/>
      <c r="G181" s="772"/>
      <c r="H181" s="466" t="s">
        <v>271</v>
      </c>
      <c r="I181" s="466"/>
      <c r="J181" s="466"/>
      <c r="K181" s="466"/>
      <c r="L181" s="509" t="s">
        <v>4588</v>
      </c>
      <c r="M181" s="510"/>
      <c r="N181" s="511"/>
      <c r="O181" s="487"/>
      <c r="P181" s="488"/>
      <c r="Q181" s="526"/>
      <c r="R181" s="54" t="s">
        <v>4589</v>
      </c>
      <c r="S181" s="527"/>
      <c r="T181" s="488"/>
      <c r="U181" s="489"/>
      <c r="V181" s="52"/>
      <c r="W181" s="52"/>
      <c r="X181" s="57"/>
      <c r="Y181" s="57"/>
      <c r="Z181" s="57"/>
      <c r="AA181" s="57"/>
      <c r="AB181" s="57"/>
      <c r="AD181" s="171"/>
    </row>
    <row r="182" spans="1:30" s="168" customFormat="1" ht="21.65" customHeight="1">
      <c r="A182" s="466"/>
      <c r="B182" s="466"/>
      <c r="C182" s="466"/>
      <c r="D182" s="466"/>
      <c r="E182" s="772"/>
      <c r="F182" s="772"/>
      <c r="G182" s="772"/>
      <c r="H182" s="466"/>
      <c r="I182" s="466"/>
      <c r="J182" s="466"/>
      <c r="K182" s="466"/>
      <c r="L182" s="457" t="s">
        <v>4590</v>
      </c>
      <c r="M182" s="458"/>
      <c r="N182" s="459"/>
      <c r="O182" s="487"/>
      <c r="P182" s="488"/>
      <c r="Q182" s="488"/>
      <c r="R182" s="488"/>
      <c r="S182" s="488"/>
      <c r="T182" s="489"/>
      <c r="U182" s="457" t="s">
        <v>4591</v>
      </c>
      <c r="V182" s="458"/>
      <c r="W182" s="459"/>
      <c r="X182" s="531"/>
      <c r="Y182" s="531"/>
      <c r="Z182" s="531"/>
      <c r="AA182" s="531"/>
      <c r="AB182" s="531"/>
      <c r="AC182" s="531"/>
      <c r="AD182" s="531"/>
    </row>
    <row r="183" spans="1:30" s="168" customFormat="1" ht="21.65" customHeight="1">
      <c r="A183" s="466"/>
      <c r="B183" s="466"/>
      <c r="C183" s="466"/>
      <c r="D183" s="466"/>
      <c r="E183" s="772"/>
      <c r="F183" s="772"/>
      <c r="G183" s="772"/>
      <c r="H183" s="466"/>
      <c r="I183" s="466"/>
      <c r="J183" s="466"/>
      <c r="K183" s="466"/>
      <c r="L183" s="457" t="s">
        <v>5751</v>
      </c>
      <c r="M183" s="458"/>
      <c r="N183" s="459"/>
      <c r="O183" s="487"/>
      <c r="P183" s="488"/>
      <c r="Q183" s="488"/>
      <c r="R183" s="488"/>
      <c r="S183" s="488"/>
      <c r="T183" s="489"/>
      <c r="U183" s="461" t="s">
        <v>4592</v>
      </c>
      <c r="V183" s="462"/>
      <c r="W183" s="463"/>
      <c r="X183" s="531"/>
      <c r="Y183" s="531"/>
      <c r="Z183" s="531"/>
      <c r="AA183" s="531"/>
      <c r="AB183" s="531"/>
      <c r="AC183" s="531"/>
      <c r="AD183" s="531"/>
    </row>
    <row r="184" spans="1:30" s="168" customFormat="1" ht="21.65" customHeight="1">
      <c r="A184" s="466"/>
      <c r="B184" s="466"/>
      <c r="C184" s="466"/>
      <c r="D184" s="466"/>
      <c r="E184" s="772"/>
      <c r="F184" s="772"/>
      <c r="G184" s="772"/>
      <c r="H184" s="466"/>
      <c r="I184" s="466"/>
      <c r="J184" s="466"/>
      <c r="K184" s="466"/>
      <c r="L184" s="461" t="s">
        <v>4593</v>
      </c>
      <c r="M184" s="462"/>
      <c r="N184" s="463"/>
      <c r="O184" s="773"/>
      <c r="P184" s="773"/>
      <c r="Q184" s="773"/>
      <c r="R184" s="773"/>
      <c r="S184" s="773"/>
      <c r="T184" s="773"/>
      <c r="U184" s="773"/>
      <c r="V184" s="773"/>
      <c r="W184" s="773"/>
      <c r="X184" s="773"/>
      <c r="Y184" s="773"/>
      <c r="Z184" s="773"/>
      <c r="AA184" s="773"/>
      <c r="AB184" s="773"/>
      <c r="AC184" s="773"/>
      <c r="AD184" s="773"/>
    </row>
    <row r="185" spans="1:30" s="168" customFormat="1" ht="21.65" customHeight="1">
      <c r="A185" s="466"/>
      <c r="B185" s="466"/>
      <c r="C185" s="466"/>
      <c r="D185" s="466"/>
      <c r="E185" s="772" t="s">
        <v>4597</v>
      </c>
      <c r="F185" s="772"/>
      <c r="G185" s="772"/>
      <c r="H185" s="466" t="s">
        <v>8</v>
      </c>
      <c r="I185" s="466"/>
      <c r="J185" s="466"/>
      <c r="K185" s="466"/>
      <c r="L185" s="514"/>
      <c r="M185" s="515"/>
      <c r="N185" s="515"/>
      <c r="O185" s="515"/>
      <c r="P185" s="515"/>
      <c r="Q185" s="515"/>
      <c r="R185" s="515"/>
      <c r="S185" s="515"/>
      <c r="T185" s="515"/>
      <c r="U185" s="515"/>
      <c r="V185" s="515"/>
      <c r="W185" s="515"/>
      <c r="X185" s="515"/>
      <c r="Y185" s="515"/>
      <c r="Z185" s="515"/>
      <c r="AA185" s="515"/>
      <c r="AB185" s="515"/>
      <c r="AC185" s="515"/>
      <c r="AD185" s="516"/>
    </row>
    <row r="186" spans="1:30" s="168" customFormat="1" ht="21.65" customHeight="1">
      <c r="A186" s="466"/>
      <c r="B186" s="466"/>
      <c r="C186" s="466"/>
      <c r="D186" s="466"/>
      <c r="E186" s="772"/>
      <c r="F186" s="772"/>
      <c r="G186" s="772"/>
      <c r="H186" s="466" t="s">
        <v>271</v>
      </c>
      <c r="I186" s="466"/>
      <c r="J186" s="466"/>
      <c r="K186" s="466"/>
      <c r="L186" s="509" t="s">
        <v>4588</v>
      </c>
      <c r="M186" s="510"/>
      <c r="N186" s="511"/>
      <c r="O186" s="487"/>
      <c r="P186" s="488"/>
      <c r="Q186" s="526"/>
      <c r="R186" s="54" t="s">
        <v>4589</v>
      </c>
      <c r="S186" s="527"/>
      <c r="T186" s="488"/>
      <c r="U186" s="489"/>
      <c r="V186" s="52"/>
      <c r="W186" s="52"/>
      <c r="X186" s="57"/>
      <c r="Y186" s="57"/>
      <c r="Z186" s="57"/>
      <c r="AA186" s="57"/>
      <c r="AB186" s="57"/>
      <c r="AD186" s="171"/>
    </row>
    <row r="187" spans="1:30" s="168" customFormat="1" ht="21.65" customHeight="1">
      <c r="A187" s="466"/>
      <c r="B187" s="466"/>
      <c r="C187" s="466"/>
      <c r="D187" s="466"/>
      <c r="E187" s="772"/>
      <c r="F187" s="772"/>
      <c r="G187" s="772"/>
      <c r="H187" s="466"/>
      <c r="I187" s="466"/>
      <c r="J187" s="466"/>
      <c r="K187" s="466"/>
      <c r="L187" s="457" t="s">
        <v>4590</v>
      </c>
      <c r="M187" s="458"/>
      <c r="N187" s="459"/>
      <c r="O187" s="487"/>
      <c r="P187" s="488"/>
      <c r="Q187" s="488"/>
      <c r="R187" s="488"/>
      <c r="S187" s="488"/>
      <c r="T187" s="489"/>
      <c r="U187" s="457" t="s">
        <v>4591</v>
      </c>
      <c r="V187" s="458"/>
      <c r="W187" s="459"/>
      <c r="X187" s="531"/>
      <c r="Y187" s="531"/>
      <c r="Z187" s="531"/>
      <c r="AA187" s="531"/>
      <c r="AB187" s="531"/>
      <c r="AC187" s="531"/>
      <c r="AD187" s="531"/>
    </row>
    <row r="188" spans="1:30" s="168" customFormat="1" ht="21.65" customHeight="1">
      <c r="A188" s="466"/>
      <c r="B188" s="466"/>
      <c r="C188" s="466"/>
      <c r="D188" s="466"/>
      <c r="E188" s="772"/>
      <c r="F188" s="772"/>
      <c r="G188" s="772"/>
      <c r="H188" s="466"/>
      <c r="I188" s="466"/>
      <c r="J188" s="466"/>
      <c r="K188" s="466"/>
      <c r="L188" s="457" t="s">
        <v>5751</v>
      </c>
      <c r="M188" s="458"/>
      <c r="N188" s="459"/>
      <c r="O188" s="487"/>
      <c r="P188" s="488"/>
      <c r="Q188" s="488"/>
      <c r="R188" s="488"/>
      <c r="S188" s="488"/>
      <c r="T188" s="489"/>
      <c r="U188" s="461" t="s">
        <v>4592</v>
      </c>
      <c r="V188" s="462"/>
      <c r="W188" s="463"/>
      <c r="X188" s="531"/>
      <c r="Y188" s="531"/>
      <c r="Z188" s="531"/>
      <c r="AA188" s="531"/>
      <c r="AB188" s="531"/>
      <c r="AC188" s="531"/>
      <c r="AD188" s="531"/>
    </row>
    <row r="189" spans="1:30" s="168" customFormat="1" ht="21.65" customHeight="1">
      <c r="A189" s="466"/>
      <c r="B189" s="466"/>
      <c r="C189" s="466"/>
      <c r="D189" s="466"/>
      <c r="E189" s="772"/>
      <c r="F189" s="772"/>
      <c r="G189" s="772"/>
      <c r="H189" s="466"/>
      <c r="I189" s="466"/>
      <c r="J189" s="466"/>
      <c r="K189" s="466"/>
      <c r="L189" s="461" t="s">
        <v>4593</v>
      </c>
      <c r="M189" s="462"/>
      <c r="N189" s="463"/>
      <c r="O189" s="773"/>
      <c r="P189" s="773"/>
      <c r="Q189" s="773"/>
      <c r="R189" s="773"/>
      <c r="S189" s="773"/>
      <c r="T189" s="773"/>
      <c r="U189" s="773"/>
      <c r="V189" s="773"/>
      <c r="W189" s="773"/>
      <c r="X189" s="773"/>
      <c r="Y189" s="773"/>
      <c r="Z189" s="773"/>
      <c r="AA189" s="773"/>
      <c r="AB189" s="773"/>
      <c r="AC189" s="773"/>
      <c r="AD189" s="773"/>
    </row>
    <row r="190" spans="1:30" s="168" customFormat="1" ht="21.65" customHeight="1">
      <c r="A190" s="492" t="s">
        <v>4918</v>
      </c>
      <c r="B190" s="535"/>
      <c r="C190" s="535"/>
      <c r="D190" s="536"/>
      <c r="E190" s="772" t="s">
        <v>4596</v>
      </c>
      <c r="F190" s="772"/>
      <c r="G190" s="772"/>
      <c r="H190" s="466" t="s">
        <v>8</v>
      </c>
      <c r="I190" s="466"/>
      <c r="J190" s="466"/>
      <c r="K190" s="466"/>
      <c r="L190" s="514"/>
      <c r="M190" s="515"/>
      <c r="N190" s="515"/>
      <c r="O190" s="515"/>
      <c r="P190" s="515"/>
      <c r="Q190" s="515"/>
      <c r="R190" s="515"/>
      <c r="S190" s="515"/>
      <c r="T190" s="515"/>
      <c r="U190" s="515"/>
      <c r="V190" s="515"/>
      <c r="W190" s="515"/>
      <c r="X190" s="515"/>
      <c r="Y190" s="515"/>
      <c r="Z190" s="515"/>
      <c r="AA190" s="515"/>
      <c r="AB190" s="515"/>
      <c r="AC190" s="515"/>
      <c r="AD190" s="516"/>
    </row>
    <row r="191" spans="1:30" s="168" customFormat="1" ht="21.65" customHeight="1">
      <c r="A191" s="537"/>
      <c r="B191" s="538"/>
      <c r="C191" s="538"/>
      <c r="D191" s="539"/>
      <c r="E191" s="772"/>
      <c r="F191" s="772"/>
      <c r="G191" s="772"/>
      <c r="H191" s="466" t="s">
        <v>271</v>
      </c>
      <c r="I191" s="466"/>
      <c r="J191" s="466"/>
      <c r="K191" s="466"/>
      <c r="L191" s="509" t="s">
        <v>4588</v>
      </c>
      <c r="M191" s="510"/>
      <c r="N191" s="511"/>
      <c r="O191" s="487"/>
      <c r="P191" s="488"/>
      <c r="Q191" s="526"/>
      <c r="R191" s="54" t="s">
        <v>4589</v>
      </c>
      <c r="S191" s="527"/>
      <c r="T191" s="488"/>
      <c r="U191" s="489"/>
      <c r="V191" s="52"/>
      <c r="W191" s="52"/>
      <c r="X191" s="57"/>
      <c r="Y191" s="57"/>
      <c r="Z191" s="57"/>
      <c r="AA191" s="57"/>
      <c r="AB191" s="57"/>
      <c r="AD191" s="171"/>
    </row>
    <row r="192" spans="1:30" s="168" customFormat="1" ht="21.65" customHeight="1">
      <c r="A192" s="537"/>
      <c r="B192" s="538"/>
      <c r="C192" s="538"/>
      <c r="D192" s="539"/>
      <c r="E192" s="772"/>
      <c r="F192" s="772"/>
      <c r="G192" s="772"/>
      <c r="H192" s="466"/>
      <c r="I192" s="466"/>
      <c r="J192" s="466"/>
      <c r="K192" s="466"/>
      <c r="L192" s="457" t="s">
        <v>4590</v>
      </c>
      <c r="M192" s="458"/>
      <c r="N192" s="459"/>
      <c r="O192" s="487"/>
      <c r="P192" s="488"/>
      <c r="Q192" s="488"/>
      <c r="R192" s="488"/>
      <c r="S192" s="488"/>
      <c r="T192" s="489"/>
      <c r="U192" s="457" t="s">
        <v>4591</v>
      </c>
      <c r="V192" s="458"/>
      <c r="W192" s="459"/>
      <c r="X192" s="531"/>
      <c r="Y192" s="531"/>
      <c r="Z192" s="531"/>
      <c r="AA192" s="531"/>
      <c r="AB192" s="531"/>
      <c r="AC192" s="531"/>
      <c r="AD192" s="531"/>
    </row>
    <row r="193" spans="1:30" s="168" customFormat="1" ht="21.65" customHeight="1">
      <c r="A193" s="537"/>
      <c r="B193" s="538"/>
      <c r="C193" s="538"/>
      <c r="D193" s="539"/>
      <c r="E193" s="772"/>
      <c r="F193" s="772"/>
      <c r="G193" s="772"/>
      <c r="H193" s="466"/>
      <c r="I193" s="466"/>
      <c r="J193" s="466"/>
      <c r="K193" s="466"/>
      <c r="L193" s="457" t="s">
        <v>5751</v>
      </c>
      <c r="M193" s="458"/>
      <c r="N193" s="459"/>
      <c r="O193" s="487"/>
      <c r="P193" s="488"/>
      <c r="Q193" s="488"/>
      <c r="R193" s="488"/>
      <c r="S193" s="488"/>
      <c r="T193" s="489"/>
      <c r="U193" s="461" t="s">
        <v>4592</v>
      </c>
      <c r="V193" s="462"/>
      <c r="W193" s="463"/>
      <c r="X193" s="531"/>
      <c r="Y193" s="531"/>
      <c r="Z193" s="531"/>
      <c r="AA193" s="531"/>
      <c r="AB193" s="531"/>
      <c r="AC193" s="531"/>
      <c r="AD193" s="531"/>
    </row>
    <row r="194" spans="1:30" s="168" customFormat="1" ht="21.65" customHeight="1">
      <c r="A194" s="537"/>
      <c r="B194" s="538"/>
      <c r="C194" s="538"/>
      <c r="D194" s="539"/>
      <c r="E194" s="772"/>
      <c r="F194" s="772"/>
      <c r="G194" s="772"/>
      <c r="H194" s="466"/>
      <c r="I194" s="466"/>
      <c r="J194" s="466"/>
      <c r="K194" s="466"/>
      <c r="L194" s="461" t="s">
        <v>4593</v>
      </c>
      <c r="M194" s="462"/>
      <c r="N194" s="463"/>
      <c r="O194" s="773"/>
      <c r="P194" s="773"/>
      <c r="Q194" s="773"/>
      <c r="R194" s="773"/>
      <c r="S194" s="773"/>
      <c r="T194" s="773"/>
      <c r="U194" s="773"/>
      <c r="V194" s="773"/>
      <c r="W194" s="773"/>
      <c r="X194" s="773"/>
      <c r="Y194" s="773"/>
      <c r="Z194" s="773"/>
      <c r="AA194" s="773"/>
      <c r="AB194" s="773"/>
      <c r="AC194" s="773"/>
      <c r="AD194" s="773"/>
    </row>
    <row r="195" spans="1:30" s="168" customFormat="1" ht="21.65" customHeight="1">
      <c r="A195" s="537"/>
      <c r="B195" s="538"/>
      <c r="C195" s="538"/>
      <c r="D195" s="539"/>
      <c r="E195" s="772" t="s">
        <v>4597</v>
      </c>
      <c r="F195" s="772"/>
      <c r="G195" s="772"/>
      <c r="H195" s="466" t="s">
        <v>8</v>
      </c>
      <c r="I195" s="466"/>
      <c r="J195" s="466"/>
      <c r="K195" s="466"/>
      <c r="L195" s="514"/>
      <c r="M195" s="515"/>
      <c r="N195" s="515"/>
      <c r="O195" s="515"/>
      <c r="P195" s="515"/>
      <c r="Q195" s="515"/>
      <c r="R195" s="515"/>
      <c r="S195" s="515"/>
      <c r="T195" s="515"/>
      <c r="U195" s="515"/>
      <c r="V195" s="515"/>
      <c r="W195" s="515"/>
      <c r="X195" s="515"/>
      <c r="Y195" s="515"/>
      <c r="Z195" s="515"/>
      <c r="AA195" s="515"/>
      <c r="AB195" s="515"/>
      <c r="AC195" s="515"/>
      <c r="AD195" s="516"/>
    </row>
    <row r="196" spans="1:30" s="168" customFormat="1" ht="21.65" customHeight="1">
      <c r="A196" s="537"/>
      <c r="B196" s="538"/>
      <c r="C196" s="538"/>
      <c r="D196" s="539"/>
      <c r="E196" s="772"/>
      <c r="F196" s="772"/>
      <c r="G196" s="772"/>
      <c r="H196" s="466" t="s">
        <v>271</v>
      </c>
      <c r="I196" s="466"/>
      <c r="J196" s="466"/>
      <c r="K196" s="466"/>
      <c r="L196" s="509" t="s">
        <v>4588</v>
      </c>
      <c r="M196" s="510"/>
      <c r="N196" s="511"/>
      <c r="O196" s="487"/>
      <c r="P196" s="488"/>
      <c r="Q196" s="526"/>
      <c r="R196" s="54" t="s">
        <v>4589</v>
      </c>
      <c r="S196" s="527"/>
      <c r="T196" s="488"/>
      <c r="U196" s="489"/>
      <c r="V196" s="52"/>
      <c r="W196" s="52"/>
      <c r="X196" s="57"/>
      <c r="Y196" s="57"/>
      <c r="Z196" s="57"/>
      <c r="AA196" s="57"/>
      <c r="AB196" s="57"/>
      <c r="AD196" s="171"/>
    </row>
    <row r="197" spans="1:30" s="168" customFormat="1" ht="21.65" customHeight="1">
      <c r="A197" s="537"/>
      <c r="B197" s="538"/>
      <c r="C197" s="538"/>
      <c r="D197" s="539"/>
      <c r="E197" s="772"/>
      <c r="F197" s="772"/>
      <c r="G197" s="772"/>
      <c r="H197" s="466"/>
      <c r="I197" s="466"/>
      <c r="J197" s="466"/>
      <c r="K197" s="466"/>
      <c r="L197" s="457" t="s">
        <v>4590</v>
      </c>
      <c r="M197" s="458"/>
      <c r="N197" s="459"/>
      <c r="O197" s="487"/>
      <c r="P197" s="488"/>
      <c r="Q197" s="488"/>
      <c r="R197" s="488"/>
      <c r="S197" s="488"/>
      <c r="T197" s="489"/>
      <c r="U197" s="457" t="s">
        <v>4591</v>
      </c>
      <c r="V197" s="458"/>
      <c r="W197" s="459"/>
      <c r="X197" s="531"/>
      <c r="Y197" s="531"/>
      <c r="Z197" s="531"/>
      <c r="AA197" s="531"/>
      <c r="AB197" s="531"/>
      <c r="AC197" s="531"/>
      <c r="AD197" s="531"/>
    </row>
    <row r="198" spans="1:30" s="168" customFormat="1" ht="21.65" customHeight="1">
      <c r="A198" s="537"/>
      <c r="B198" s="538"/>
      <c r="C198" s="538"/>
      <c r="D198" s="539"/>
      <c r="E198" s="772"/>
      <c r="F198" s="772"/>
      <c r="G198" s="772"/>
      <c r="H198" s="466"/>
      <c r="I198" s="466"/>
      <c r="J198" s="466"/>
      <c r="K198" s="466"/>
      <c r="L198" s="457" t="s">
        <v>5751</v>
      </c>
      <c r="M198" s="458"/>
      <c r="N198" s="459"/>
      <c r="O198" s="487"/>
      <c r="P198" s="488"/>
      <c r="Q198" s="488"/>
      <c r="R198" s="488"/>
      <c r="S198" s="488"/>
      <c r="T198" s="489"/>
      <c r="U198" s="461" t="s">
        <v>4592</v>
      </c>
      <c r="V198" s="462"/>
      <c r="W198" s="463"/>
      <c r="X198" s="531"/>
      <c r="Y198" s="531"/>
      <c r="Z198" s="531"/>
      <c r="AA198" s="531"/>
      <c r="AB198" s="531"/>
      <c r="AC198" s="531"/>
      <c r="AD198" s="531"/>
    </row>
    <row r="199" spans="1:30" s="168" customFormat="1" ht="21.65" customHeight="1">
      <c r="A199" s="540"/>
      <c r="B199" s="541"/>
      <c r="C199" s="541"/>
      <c r="D199" s="542"/>
      <c r="E199" s="772"/>
      <c r="F199" s="772"/>
      <c r="G199" s="772"/>
      <c r="H199" s="466"/>
      <c r="I199" s="466"/>
      <c r="J199" s="466"/>
      <c r="K199" s="466"/>
      <c r="L199" s="461" t="s">
        <v>4593</v>
      </c>
      <c r="M199" s="462"/>
      <c r="N199" s="463"/>
      <c r="O199" s="773"/>
      <c r="P199" s="773"/>
      <c r="Q199" s="773"/>
      <c r="R199" s="773"/>
      <c r="S199" s="773"/>
      <c r="T199" s="773"/>
      <c r="U199" s="773"/>
      <c r="V199" s="773"/>
      <c r="W199" s="773"/>
      <c r="X199" s="773"/>
      <c r="Y199" s="773"/>
      <c r="Z199" s="773"/>
      <c r="AA199" s="773"/>
      <c r="AB199" s="773"/>
      <c r="AC199" s="773"/>
      <c r="AD199" s="773"/>
    </row>
    <row r="200" spans="1:30" s="168" customFormat="1" ht="21.65" customHeight="1">
      <c r="A200" s="466" t="s">
        <v>4919</v>
      </c>
      <c r="B200" s="466"/>
      <c r="C200" s="466"/>
      <c r="D200" s="466"/>
      <c r="E200" s="772" t="s">
        <v>4596</v>
      </c>
      <c r="F200" s="772"/>
      <c r="G200" s="772"/>
      <c r="H200" s="466" t="s">
        <v>8</v>
      </c>
      <c r="I200" s="466"/>
      <c r="J200" s="466"/>
      <c r="K200" s="466"/>
      <c r="L200" s="514"/>
      <c r="M200" s="515"/>
      <c r="N200" s="515"/>
      <c r="O200" s="515"/>
      <c r="P200" s="515"/>
      <c r="Q200" s="515"/>
      <c r="R200" s="515"/>
      <c r="S200" s="515"/>
      <c r="T200" s="515"/>
      <c r="U200" s="515"/>
      <c r="V200" s="515"/>
      <c r="W200" s="515"/>
      <c r="X200" s="515"/>
      <c r="Y200" s="515"/>
      <c r="Z200" s="515"/>
      <c r="AA200" s="515"/>
      <c r="AB200" s="515"/>
      <c r="AC200" s="515"/>
      <c r="AD200" s="516"/>
    </row>
    <row r="201" spans="1:30" s="168" customFormat="1" ht="21.65" customHeight="1">
      <c r="A201" s="466"/>
      <c r="B201" s="466"/>
      <c r="C201" s="466"/>
      <c r="D201" s="466"/>
      <c r="E201" s="772"/>
      <c r="F201" s="772"/>
      <c r="G201" s="772"/>
      <c r="H201" s="466" t="s">
        <v>271</v>
      </c>
      <c r="I201" s="466"/>
      <c r="J201" s="466"/>
      <c r="K201" s="466"/>
      <c r="L201" s="509" t="s">
        <v>4588</v>
      </c>
      <c r="M201" s="510"/>
      <c r="N201" s="511"/>
      <c r="O201" s="487"/>
      <c r="P201" s="488"/>
      <c r="Q201" s="526"/>
      <c r="R201" s="54" t="s">
        <v>4589</v>
      </c>
      <c r="S201" s="527"/>
      <c r="T201" s="488"/>
      <c r="U201" s="489"/>
      <c r="V201" s="52"/>
      <c r="W201" s="52"/>
      <c r="X201" s="57"/>
      <c r="Y201" s="57"/>
      <c r="Z201" s="57"/>
      <c r="AA201" s="57"/>
      <c r="AB201" s="57"/>
      <c r="AD201" s="171"/>
    </row>
    <row r="202" spans="1:30" s="168" customFormat="1" ht="21.65" customHeight="1">
      <c r="A202" s="466"/>
      <c r="B202" s="466"/>
      <c r="C202" s="466"/>
      <c r="D202" s="466"/>
      <c r="E202" s="772"/>
      <c r="F202" s="772"/>
      <c r="G202" s="772"/>
      <c r="H202" s="466"/>
      <c r="I202" s="466"/>
      <c r="J202" s="466"/>
      <c r="K202" s="466"/>
      <c r="L202" s="457" t="s">
        <v>4590</v>
      </c>
      <c r="M202" s="458"/>
      <c r="N202" s="459"/>
      <c r="O202" s="487"/>
      <c r="P202" s="488"/>
      <c r="Q202" s="488"/>
      <c r="R202" s="488"/>
      <c r="S202" s="488"/>
      <c r="T202" s="489"/>
      <c r="U202" s="457" t="s">
        <v>4591</v>
      </c>
      <c r="V202" s="458"/>
      <c r="W202" s="459"/>
      <c r="X202" s="531"/>
      <c r="Y202" s="531"/>
      <c r="Z202" s="531"/>
      <c r="AA202" s="531"/>
      <c r="AB202" s="531"/>
      <c r="AC202" s="531"/>
      <c r="AD202" s="531"/>
    </row>
    <row r="203" spans="1:30" s="168" customFormat="1" ht="21.65" customHeight="1">
      <c r="A203" s="466"/>
      <c r="B203" s="466"/>
      <c r="C203" s="466"/>
      <c r="D203" s="466"/>
      <c r="E203" s="772"/>
      <c r="F203" s="772"/>
      <c r="G203" s="772"/>
      <c r="H203" s="466"/>
      <c r="I203" s="466"/>
      <c r="J203" s="466"/>
      <c r="K203" s="466"/>
      <c r="L203" s="457" t="s">
        <v>5751</v>
      </c>
      <c r="M203" s="458"/>
      <c r="N203" s="459"/>
      <c r="O203" s="487"/>
      <c r="P203" s="488"/>
      <c r="Q203" s="488"/>
      <c r="R203" s="488"/>
      <c r="S203" s="488"/>
      <c r="T203" s="489"/>
      <c r="U203" s="461" t="s">
        <v>4592</v>
      </c>
      <c r="V203" s="462"/>
      <c r="W203" s="463"/>
      <c r="X203" s="531"/>
      <c r="Y203" s="531"/>
      <c r="Z203" s="531"/>
      <c r="AA203" s="531"/>
      <c r="AB203" s="531"/>
      <c r="AC203" s="531"/>
      <c r="AD203" s="531"/>
    </row>
    <row r="204" spans="1:30" s="168" customFormat="1" ht="21.65" customHeight="1">
      <c r="A204" s="466"/>
      <c r="B204" s="466"/>
      <c r="C204" s="466"/>
      <c r="D204" s="466"/>
      <c r="E204" s="772"/>
      <c r="F204" s="772"/>
      <c r="G204" s="772"/>
      <c r="H204" s="466"/>
      <c r="I204" s="466"/>
      <c r="J204" s="466"/>
      <c r="K204" s="466"/>
      <c r="L204" s="461" t="s">
        <v>4593</v>
      </c>
      <c r="M204" s="462"/>
      <c r="N204" s="463"/>
      <c r="O204" s="773"/>
      <c r="P204" s="773"/>
      <c r="Q204" s="773"/>
      <c r="R204" s="773"/>
      <c r="S204" s="773"/>
      <c r="T204" s="773"/>
      <c r="U204" s="773"/>
      <c r="V204" s="773"/>
      <c r="W204" s="773"/>
      <c r="X204" s="773"/>
      <c r="Y204" s="773"/>
      <c r="Z204" s="773"/>
      <c r="AA204" s="773"/>
      <c r="AB204" s="773"/>
      <c r="AC204" s="773"/>
      <c r="AD204" s="773"/>
    </row>
    <row r="205" spans="1:30" s="168" customFormat="1" ht="21.65" customHeight="1">
      <c r="A205" s="466"/>
      <c r="B205" s="466"/>
      <c r="C205" s="466"/>
      <c r="D205" s="466"/>
      <c r="E205" s="772" t="s">
        <v>4597</v>
      </c>
      <c r="F205" s="772"/>
      <c r="G205" s="772"/>
      <c r="H205" s="466" t="s">
        <v>8</v>
      </c>
      <c r="I205" s="466"/>
      <c r="J205" s="466"/>
      <c r="K205" s="466"/>
      <c r="L205" s="514"/>
      <c r="M205" s="515"/>
      <c r="N205" s="515"/>
      <c r="O205" s="515"/>
      <c r="P205" s="515"/>
      <c r="Q205" s="515"/>
      <c r="R205" s="515"/>
      <c r="S205" s="515"/>
      <c r="T205" s="515"/>
      <c r="U205" s="515"/>
      <c r="V205" s="515"/>
      <c r="W205" s="515"/>
      <c r="X205" s="515"/>
      <c r="Y205" s="515"/>
      <c r="Z205" s="515"/>
      <c r="AA205" s="515"/>
      <c r="AB205" s="515"/>
      <c r="AC205" s="515"/>
      <c r="AD205" s="516"/>
    </row>
    <row r="206" spans="1:30" s="168" customFormat="1" ht="21.65" customHeight="1">
      <c r="A206" s="466"/>
      <c r="B206" s="466"/>
      <c r="C206" s="466"/>
      <c r="D206" s="466"/>
      <c r="E206" s="772"/>
      <c r="F206" s="772"/>
      <c r="G206" s="772"/>
      <c r="H206" s="466" t="s">
        <v>271</v>
      </c>
      <c r="I206" s="466"/>
      <c r="J206" s="466"/>
      <c r="K206" s="466"/>
      <c r="L206" s="509" t="s">
        <v>4588</v>
      </c>
      <c r="M206" s="510"/>
      <c r="N206" s="511"/>
      <c r="O206" s="487"/>
      <c r="P206" s="488"/>
      <c r="Q206" s="526"/>
      <c r="R206" s="54" t="s">
        <v>4589</v>
      </c>
      <c r="S206" s="527"/>
      <c r="T206" s="488"/>
      <c r="U206" s="489"/>
      <c r="V206" s="52"/>
      <c r="W206" s="52"/>
      <c r="X206" s="57"/>
      <c r="Y206" s="57"/>
      <c r="Z206" s="57"/>
      <c r="AA206" s="57"/>
      <c r="AB206" s="57"/>
      <c r="AD206" s="171"/>
    </row>
    <row r="207" spans="1:30" s="168" customFormat="1" ht="21.65" customHeight="1">
      <c r="A207" s="466"/>
      <c r="B207" s="466"/>
      <c r="C207" s="466"/>
      <c r="D207" s="466"/>
      <c r="E207" s="772"/>
      <c r="F207" s="772"/>
      <c r="G207" s="772"/>
      <c r="H207" s="466"/>
      <c r="I207" s="466"/>
      <c r="J207" s="466"/>
      <c r="K207" s="466"/>
      <c r="L207" s="457" t="s">
        <v>4590</v>
      </c>
      <c r="M207" s="458"/>
      <c r="N207" s="459"/>
      <c r="O207" s="487"/>
      <c r="P207" s="488"/>
      <c r="Q207" s="488"/>
      <c r="R207" s="488"/>
      <c r="S207" s="488"/>
      <c r="T207" s="489"/>
      <c r="U207" s="457" t="s">
        <v>4591</v>
      </c>
      <c r="V207" s="458"/>
      <c r="W207" s="459"/>
      <c r="X207" s="531"/>
      <c r="Y207" s="531"/>
      <c r="Z207" s="531"/>
      <c r="AA207" s="531"/>
      <c r="AB207" s="531"/>
      <c r="AC207" s="531"/>
      <c r="AD207" s="531"/>
    </row>
    <row r="208" spans="1:30" s="168" customFormat="1" ht="21.65" customHeight="1">
      <c r="A208" s="466"/>
      <c r="B208" s="466"/>
      <c r="C208" s="466"/>
      <c r="D208" s="466"/>
      <c r="E208" s="772"/>
      <c r="F208" s="772"/>
      <c r="G208" s="772"/>
      <c r="H208" s="466"/>
      <c r="I208" s="466"/>
      <c r="J208" s="466"/>
      <c r="K208" s="466"/>
      <c r="L208" s="457" t="s">
        <v>5751</v>
      </c>
      <c r="M208" s="458"/>
      <c r="N208" s="459"/>
      <c r="O208" s="487"/>
      <c r="P208" s="488"/>
      <c r="Q208" s="488"/>
      <c r="R208" s="488"/>
      <c r="S208" s="488"/>
      <c r="T208" s="489"/>
      <c r="U208" s="461" t="s">
        <v>4592</v>
      </c>
      <c r="V208" s="462"/>
      <c r="W208" s="463"/>
      <c r="X208" s="531"/>
      <c r="Y208" s="531"/>
      <c r="Z208" s="531"/>
      <c r="AA208" s="531"/>
      <c r="AB208" s="531"/>
      <c r="AC208" s="531"/>
      <c r="AD208" s="531"/>
    </row>
    <row r="209" spans="1:30" s="168" customFormat="1" ht="21.65" customHeight="1">
      <c r="A209" s="466"/>
      <c r="B209" s="466"/>
      <c r="C209" s="466"/>
      <c r="D209" s="466"/>
      <c r="E209" s="772"/>
      <c r="F209" s="772"/>
      <c r="G209" s="772"/>
      <c r="H209" s="466"/>
      <c r="I209" s="466"/>
      <c r="J209" s="466"/>
      <c r="K209" s="466"/>
      <c r="L209" s="461" t="s">
        <v>4593</v>
      </c>
      <c r="M209" s="462"/>
      <c r="N209" s="463"/>
      <c r="O209" s="773"/>
      <c r="P209" s="773"/>
      <c r="Q209" s="773"/>
      <c r="R209" s="773"/>
      <c r="S209" s="773"/>
      <c r="T209" s="773"/>
      <c r="U209" s="773"/>
      <c r="V209" s="773"/>
      <c r="W209" s="773"/>
      <c r="X209" s="773"/>
      <c r="Y209" s="773"/>
      <c r="Z209" s="773"/>
      <c r="AA209" s="773"/>
      <c r="AB209" s="773"/>
      <c r="AC209" s="773"/>
      <c r="AD209" s="773"/>
    </row>
    <row r="210" spans="1:30" s="168" customFormat="1" ht="21.65" customHeight="1">
      <c r="A210" s="492" t="s">
        <v>4920</v>
      </c>
      <c r="B210" s="535"/>
      <c r="C210" s="535"/>
      <c r="D210" s="536"/>
      <c r="E210" s="772" t="s">
        <v>4596</v>
      </c>
      <c r="F210" s="772"/>
      <c r="G210" s="772"/>
      <c r="H210" s="466" t="s">
        <v>8</v>
      </c>
      <c r="I210" s="466"/>
      <c r="J210" s="466"/>
      <c r="K210" s="466"/>
      <c r="L210" s="514"/>
      <c r="M210" s="515"/>
      <c r="N210" s="515"/>
      <c r="O210" s="515"/>
      <c r="P210" s="515"/>
      <c r="Q210" s="515"/>
      <c r="R210" s="515"/>
      <c r="S210" s="515"/>
      <c r="T210" s="515"/>
      <c r="U210" s="515"/>
      <c r="V210" s="515"/>
      <c r="W210" s="515"/>
      <c r="X210" s="515"/>
      <c r="Y210" s="515"/>
      <c r="Z210" s="515"/>
      <c r="AA210" s="515"/>
      <c r="AB210" s="515"/>
      <c r="AC210" s="515"/>
      <c r="AD210" s="516"/>
    </row>
    <row r="211" spans="1:30" s="168" customFormat="1" ht="21.65" customHeight="1">
      <c r="A211" s="537"/>
      <c r="B211" s="538"/>
      <c r="C211" s="538"/>
      <c r="D211" s="539"/>
      <c r="E211" s="772"/>
      <c r="F211" s="772"/>
      <c r="G211" s="772"/>
      <c r="H211" s="466" t="s">
        <v>271</v>
      </c>
      <c r="I211" s="466"/>
      <c r="J211" s="466"/>
      <c r="K211" s="466"/>
      <c r="L211" s="509" t="s">
        <v>4588</v>
      </c>
      <c r="M211" s="510"/>
      <c r="N211" s="511"/>
      <c r="O211" s="487"/>
      <c r="P211" s="488"/>
      <c r="Q211" s="526"/>
      <c r="R211" s="54" t="s">
        <v>4589</v>
      </c>
      <c r="S211" s="527"/>
      <c r="T211" s="488"/>
      <c r="U211" s="489"/>
      <c r="V211" s="52"/>
      <c r="W211" s="52"/>
      <c r="X211" s="57"/>
      <c r="Y211" s="57"/>
      <c r="Z211" s="57"/>
      <c r="AA211" s="57"/>
      <c r="AB211" s="57"/>
      <c r="AD211" s="171"/>
    </row>
    <row r="212" spans="1:30" s="168" customFormat="1" ht="21.65" customHeight="1">
      <c r="A212" s="537"/>
      <c r="B212" s="538"/>
      <c r="C212" s="538"/>
      <c r="D212" s="539"/>
      <c r="E212" s="772"/>
      <c r="F212" s="772"/>
      <c r="G212" s="772"/>
      <c r="H212" s="466"/>
      <c r="I212" s="466"/>
      <c r="J212" s="466"/>
      <c r="K212" s="466"/>
      <c r="L212" s="457" t="s">
        <v>4590</v>
      </c>
      <c r="M212" s="458"/>
      <c r="N212" s="459"/>
      <c r="O212" s="487"/>
      <c r="P212" s="488"/>
      <c r="Q212" s="488"/>
      <c r="R212" s="488"/>
      <c r="S212" s="488"/>
      <c r="T212" s="489"/>
      <c r="U212" s="457" t="s">
        <v>4591</v>
      </c>
      <c r="V212" s="458"/>
      <c r="W212" s="459"/>
      <c r="X212" s="531"/>
      <c r="Y212" s="531"/>
      <c r="Z212" s="531"/>
      <c r="AA212" s="531"/>
      <c r="AB212" s="531"/>
      <c r="AC212" s="531"/>
      <c r="AD212" s="531"/>
    </row>
    <row r="213" spans="1:30" s="168" customFormat="1" ht="21.65" customHeight="1">
      <c r="A213" s="537"/>
      <c r="B213" s="538"/>
      <c r="C213" s="538"/>
      <c r="D213" s="539"/>
      <c r="E213" s="772"/>
      <c r="F213" s="772"/>
      <c r="G213" s="772"/>
      <c r="H213" s="466"/>
      <c r="I213" s="466"/>
      <c r="J213" s="466"/>
      <c r="K213" s="466"/>
      <c r="L213" s="457" t="s">
        <v>5751</v>
      </c>
      <c r="M213" s="458"/>
      <c r="N213" s="459"/>
      <c r="O213" s="487"/>
      <c r="P213" s="488"/>
      <c r="Q213" s="488"/>
      <c r="R213" s="488"/>
      <c r="S213" s="488"/>
      <c r="T213" s="489"/>
      <c r="U213" s="461" t="s">
        <v>4592</v>
      </c>
      <c r="V213" s="462"/>
      <c r="W213" s="463"/>
      <c r="X213" s="531"/>
      <c r="Y213" s="531"/>
      <c r="Z213" s="531"/>
      <c r="AA213" s="531"/>
      <c r="AB213" s="531"/>
      <c r="AC213" s="531"/>
      <c r="AD213" s="531"/>
    </row>
    <row r="214" spans="1:30" s="168" customFormat="1" ht="21.65" customHeight="1">
      <c r="A214" s="537"/>
      <c r="B214" s="538"/>
      <c r="C214" s="538"/>
      <c r="D214" s="539"/>
      <c r="E214" s="772"/>
      <c r="F214" s="772"/>
      <c r="G214" s="772"/>
      <c r="H214" s="466"/>
      <c r="I214" s="466"/>
      <c r="J214" s="466"/>
      <c r="K214" s="466"/>
      <c r="L214" s="461" t="s">
        <v>4593</v>
      </c>
      <c r="M214" s="462"/>
      <c r="N214" s="463"/>
      <c r="O214" s="773"/>
      <c r="P214" s="773"/>
      <c r="Q214" s="773"/>
      <c r="R214" s="773"/>
      <c r="S214" s="773"/>
      <c r="T214" s="773"/>
      <c r="U214" s="773"/>
      <c r="V214" s="773"/>
      <c r="W214" s="773"/>
      <c r="X214" s="773"/>
      <c r="Y214" s="773"/>
      <c r="Z214" s="773"/>
      <c r="AA214" s="773"/>
      <c r="AB214" s="773"/>
      <c r="AC214" s="773"/>
      <c r="AD214" s="773"/>
    </row>
    <row r="215" spans="1:30" s="168" customFormat="1" ht="21.65" customHeight="1">
      <c r="A215" s="537"/>
      <c r="B215" s="538"/>
      <c r="C215" s="538"/>
      <c r="D215" s="539"/>
      <c r="E215" s="772" t="s">
        <v>4597</v>
      </c>
      <c r="F215" s="772"/>
      <c r="G215" s="772"/>
      <c r="H215" s="466" t="s">
        <v>8</v>
      </c>
      <c r="I215" s="466"/>
      <c r="J215" s="466"/>
      <c r="K215" s="466"/>
      <c r="L215" s="514"/>
      <c r="M215" s="515"/>
      <c r="N215" s="515"/>
      <c r="O215" s="515"/>
      <c r="P215" s="515"/>
      <c r="Q215" s="515"/>
      <c r="R215" s="515"/>
      <c r="S215" s="515"/>
      <c r="T215" s="515"/>
      <c r="U215" s="515"/>
      <c r="V215" s="515"/>
      <c r="W215" s="515"/>
      <c r="X215" s="515"/>
      <c r="Y215" s="515"/>
      <c r="Z215" s="515"/>
      <c r="AA215" s="515"/>
      <c r="AB215" s="515"/>
      <c r="AC215" s="515"/>
      <c r="AD215" s="516"/>
    </row>
    <row r="216" spans="1:30" s="168" customFormat="1" ht="21.65" customHeight="1">
      <c r="A216" s="537"/>
      <c r="B216" s="538"/>
      <c r="C216" s="538"/>
      <c r="D216" s="539"/>
      <c r="E216" s="772"/>
      <c r="F216" s="772"/>
      <c r="G216" s="772"/>
      <c r="H216" s="466" t="s">
        <v>271</v>
      </c>
      <c r="I216" s="466"/>
      <c r="J216" s="466"/>
      <c r="K216" s="466"/>
      <c r="L216" s="509" t="s">
        <v>4588</v>
      </c>
      <c r="M216" s="510"/>
      <c r="N216" s="511"/>
      <c r="O216" s="487"/>
      <c r="P216" s="488"/>
      <c r="Q216" s="526"/>
      <c r="R216" s="54" t="s">
        <v>4589</v>
      </c>
      <c r="S216" s="527"/>
      <c r="T216" s="488"/>
      <c r="U216" s="489"/>
      <c r="V216" s="52"/>
      <c r="W216" s="52"/>
      <c r="X216" s="57"/>
      <c r="Y216" s="57"/>
      <c r="Z216" s="57"/>
      <c r="AA216" s="57"/>
      <c r="AB216" s="57"/>
      <c r="AD216" s="171"/>
    </row>
    <row r="217" spans="1:30" s="168" customFormat="1" ht="21.65" customHeight="1">
      <c r="A217" s="537"/>
      <c r="B217" s="538"/>
      <c r="C217" s="538"/>
      <c r="D217" s="539"/>
      <c r="E217" s="772"/>
      <c r="F217" s="772"/>
      <c r="G217" s="772"/>
      <c r="H217" s="466"/>
      <c r="I217" s="466"/>
      <c r="J217" s="466"/>
      <c r="K217" s="466"/>
      <c r="L217" s="457" t="s">
        <v>4590</v>
      </c>
      <c r="M217" s="458"/>
      <c r="N217" s="459"/>
      <c r="O217" s="487"/>
      <c r="P217" s="488"/>
      <c r="Q217" s="488"/>
      <c r="R217" s="488"/>
      <c r="S217" s="488"/>
      <c r="T217" s="489"/>
      <c r="U217" s="457" t="s">
        <v>4591</v>
      </c>
      <c r="V217" s="458"/>
      <c r="W217" s="459"/>
      <c r="X217" s="531"/>
      <c r="Y217" s="531"/>
      <c r="Z217" s="531"/>
      <c r="AA217" s="531"/>
      <c r="AB217" s="531"/>
      <c r="AC217" s="531"/>
      <c r="AD217" s="531"/>
    </row>
    <row r="218" spans="1:30" s="168" customFormat="1" ht="21.65" customHeight="1">
      <c r="A218" s="537"/>
      <c r="B218" s="538"/>
      <c r="C218" s="538"/>
      <c r="D218" s="539"/>
      <c r="E218" s="772"/>
      <c r="F218" s="772"/>
      <c r="G218" s="772"/>
      <c r="H218" s="466"/>
      <c r="I218" s="466"/>
      <c r="J218" s="466"/>
      <c r="K218" s="466"/>
      <c r="L218" s="457" t="s">
        <v>5751</v>
      </c>
      <c r="M218" s="458"/>
      <c r="N218" s="459"/>
      <c r="O218" s="487"/>
      <c r="P218" s="488"/>
      <c r="Q218" s="488"/>
      <c r="R218" s="488"/>
      <c r="S218" s="488"/>
      <c r="T218" s="489"/>
      <c r="U218" s="461" t="s">
        <v>4592</v>
      </c>
      <c r="V218" s="462"/>
      <c r="W218" s="463"/>
      <c r="X218" s="531"/>
      <c r="Y218" s="531"/>
      <c r="Z218" s="531"/>
      <c r="AA218" s="531"/>
      <c r="AB218" s="531"/>
      <c r="AC218" s="531"/>
      <c r="AD218" s="531"/>
    </row>
    <row r="219" spans="1:30" s="168" customFormat="1" ht="21.65" customHeight="1">
      <c r="A219" s="540"/>
      <c r="B219" s="541"/>
      <c r="C219" s="541"/>
      <c r="D219" s="542"/>
      <c r="E219" s="772"/>
      <c r="F219" s="772"/>
      <c r="G219" s="772"/>
      <c r="H219" s="466"/>
      <c r="I219" s="466"/>
      <c r="J219" s="466"/>
      <c r="K219" s="466"/>
      <c r="L219" s="461" t="s">
        <v>4593</v>
      </c>
      <c r="M219" s="462"/>
      <c r="N219" s="463"/>
      <c r="O219" s="773"/>
      <c r="P219" s="773"/>
      <c r="Q219" s="773"/>
      <c r="R219" s="773"/>
      <c r="S219" s="773"/>
      <c r="T219" s="773"/>
      <c r="U219" s="773"/>
      <c r="V219" s="773"/>
      <c r="W219" s="773"/>
      <c r="X219" s="773"/>
      <c r="Y219" s="773"/>
      <c r="Z219" s="773"/>
      <c r="AA219" s="773"/>
      <c r="AB219" s="773"/>
      <c r="AC219" s="773"/>
      <c r="AD219" s="773"/>
    </row>
    <row r="220" spans="1:30" s="168" customFormat="1" ht="21.65" customHeight="1">
      <c r="A220" s="466" t="s">
        <v>4921</v>
      </c>
      <c r="B220" s="466"/>
      <c r="C220" s="466"/>
      <c r="D220" s="466"/>
      <c r="E220" s="772" t="s">
        <v>4596</v>
      </c>
      <c r="F220" s="772"/>
      <c r="G220" s="772"/>
      <c r="H220" s="466" t="s">
        <v>8</v>
      </c>
      <c r="I220" s="466"/>
      <c r="J220" s="466"/>
      <c r="K220" s="466"/>
      <c r="L220" s="514"/>
      <c r="M220" s="515"/>
      <c r="N220" s="515"/>
      <c r="O220" s="515"/>
      <c r="P220" s="515"/>
      <c r="Q220" s="515"/>
      <c r="R220" s="515"/>
      <c r="S220" s="515"/>
      <c r="T220" s="515"/>
      <c r="U220" s="515"/>
      <c r="V220" s="515"/>
      <c r="W220" s="515"/>
      <c r="X220" s="515"/>
      <c r="Y220" s="515"/>
      <c r="Z220" s="515"/>
      <c r="AA220" s="515"/>
      <c r="AB220" s="515"/>
      <c r="AC220" s="515"/>
      <c r="AD220" s="516"/>
    </row>
    <row r="221" spans="1:30" s="168" customFormat="1" ht="21.65" customHeight="1">
      <c r="A221" s="466"/>
      <c r="B221" s="466"/>
      <c r="C221" s="466"/>
      <c r="D221" s="466"/>
      <c r="E221" s="772"/>
      <c r="F221" s="772"/>
      <c r="G221" s="772"/>
      <c r="H221" s="466" t="s">
        <v>271</v>
      </c>
      <c r="I221" s="466"/>
      <c r="J221" s="466"/>
      <c r="K221" s="466"/>
      <c r="L221" s="509" t="s">
        <v>4588</v>
      </c>
      <c r="M221" s="510"/>
      <c r="N221" s="511"/>
      <c r="O221" s="487"/>
      <c r="P221" s="488"/>
      <c r="Q221" s="526"/>
      <c r="R221" s="54" t="s">
        <v>4589</v>
      </c>
      <c r="S221" s="527"/>
      <c r="T221" s="488"/>
      <c r="U221" s="489"/>
      <c r="V221" s="52"/>
      <c r="W221" s="52"/>
      <c r="X221" s="57"/>
      <c r="Y221" s="57"/>
      <c r="Z221" s="57"/>
      <c r="AA221" s="57"/>
      <c r="AB221" s="57"/>
      <c r="AD221" s="171"/>
    </row>
    <row r="222" spans="1:30" s="168" customFormat="1" ht="21.65" customHeight="1">
      <c r="A222" s="466"/>
      <c r="B222" s="466"/>
      <c r="C222" s="466"/>
      <c r="D222" s="466"/>
      <c r="E222" s="772"/>
      <c r="F222" s="772"/>
      <c r="G222" s="772"/>
      <c r="H222" s="466"/>
      <c r="I222" s="466"/>
      <c r="J222" s="466"/>
      <c r="K222" s="466"/>
      <c r="L222" s="457" t="s">
        <v>4590</v>
      </c>
      <c r="M222" s="458"/>
      <c r="N222" s="459"/>
      <c r="O222" s="487"/>
      <c r="P222" s="488"/>
      <c r="Q222" s="488"/>
      <c r="R222" s="488"/>
      <c r="S222" s="488"/>
      <c r="T222" s="489"/>
      <c r="U222" s="457" t="s">
        <v>4591</v>
      </c>
      <c r="V222" s="458"/>
      <c r="W222" s="459"/>
      <c r="X222" s="531"/>
      <c r="Y222" s="531"/>
      <c r="Z222" s="531"/>
      <c r="AA222" s="531"/>
      <c r="AB222" s="531"/>
      <c r="AC222" s="531"/>
      <c r="AD222" s="531"/>
    </row>
    <row r="223" spans="1:30" s="168" customFormat="1" ht="21.65" customHeight="1">
      <c r="A223" s="466"/>
      <c r="B223" s="466"/>
      <c r="C223" s="466"/>
      <c r="D223" s="466"/>
      <c r="E223" s="772"/>
      <c r="F223" s="772"/>
      <c r="G223" s="772"/>
      <c r="H223" s="466"/>
      <c r="I223" s="466"/>
      <c r="J223" s="466"/>
      <c r="K223" s="466"/>
      <c r="L223" s="457" t="s">
        <v>5751</v>
      </c>
      <c r="M223" s="458"/>
      <c r="N223" s="459"/>
      <c r="O223" s="487"/>
      <c r="P223" s="488"/>
      <c r="Q223" s="488"/>
      <c r="R223" s="488"/>
      <c r="S223" s="488"/>
      <c r="T223" s="489"/>
      <c r="U223" s="461" t="s">
        <v>4592</v>
      </c>
      <c r="V223" s="462"/>
      <c r="W223" s="463"/>
      <c r="X223" s="531"/>
      <c r="Y223" s="531"/>
      <c r="Z223" s="531"/>
      <c r="AA223" s="531"/>
      <c r="AB223" s="531"/>
      <c r="AC223" s="531"/>
      <c r="AD223" s="531"/>
    </row>
    <row r="224" spans="1:30" s="168" customFormat="1" ht="21.65" customHeight="1">
      <c r="A224" s="466"/>
      <c r="B224" s="466"/>
      <c r="C224" s="466"/>
      <c r="D224" s="466"/>
      <c r="E224" s="772"/>
      <c r="F224" s="772"/>
      <c r="G224" s="772"/>
      <c r="H224" s="466"/>
      <c r="I224" s="466"/>
      <c r="J224" s="466"/>
      <c r="K224" s="466"/>
      <c r="L224" s="461" t="s">
        <v>4593</v>
      </c>
      <c r="M224" s="462"/>
      <c r="N224" s="463"/>
      <c r="O224" s="773"/>
      <c r="P224" s="773"/>
      <c r="Q224" s="773"/>
      <c r="R224" s="773"/>
      <c r="S224" s="773"/>
      <c r="T224" s="773"/>
      <c r="U224" s="773"/>
      <c r="V224" s="773"/>
      <c r="W224" s="773"/>
      <c r="X224" s="773"/>
      <c r="Y224" s="773"/>
      <c r="Z224" s="773"/>
      <c r="AA224" s="773"/>
      <c r="AB224" s="773"/>
      <c r="AC224" s="773"/>
      <c r="AD224" s="773"/>
    </row>
    <row r="225" spans="1:30" s="168" customFormat="1" ht="21.65" customHeight="1">
      <c r="A225" s="466"/>
      <c r="B225" s="466"/>
      <c r="C225" s="466"/>
      <c r="D225" s="466"/>
      <c r="E225" s="772" t="s">
        <v>4597</v>
      </c>
      <c r="F225" s="772"/>
      <c r="G225" s="772"/>
      <c r="H225" s="466" t="s">
        <v>8</v>
      </c>
      <c r="I225" s="466"/>
      <c r="J225" s="466"/>
      <c r="K225" s="466"/>
      <c r="L225" s="514"/>
      <c r="M225" s="515"/>
      <c r="N225" s="515"/>
      <c r="O225" s="515"/>
      <c r="P225" s="515"/>
      <c r="Q225" s="515"/>
      <c r="R225" s="515"/>
      <c r="S225" s="515"/>
      <c r="T225" s="515"/>
      <c r="U225" s="515"/>
      <c r="V225" s="515"/>
      <c r="W225" s="515"/>
      <c r="X225" s="515"/>
      <c r="Y225" s="515"/>
      <c r="Z225" s="515"/>
      <c r="AA225" s="515"/>
      <c r="AB225" s="515"/>
      <c r="AC225" s="515"/>
      <c r="AD225" s="516"/>
    </row>
    <row r="226" spans="1:30" s="168" customFormat="1" ht="21.65" customHeight="1">
      <c r="A226" s="466"/>
      <c r="B226" s="466"/>
      <c r="C226" s="466"/>
      <c r="D226" s="466"/>
      <c r="E226" s="772"/>
      <c r="F226" s="772"/>
      <c r="G226" s="772"/>
      <c r="H226" s="466" t="s">
        <v>271</v>
      </c>
      <c r="I226" s="466"/>
      <c r="J226" s="466"/>
      <c r="K226" s="466"/>
      <c r="L226" s="509" t="s">
        <v>4588</v>
      </c>
      <c r="M226" s="510"/>
      <c r="N226" s="511"/>
      <c r="O226" s="487"/>
      <c r="P226" s="488"/>
      <c r="Q226" s="526"/>
      <c r="R226" s="54" t="s">
        <v>4589</v>
      </c>
      <c r="S226" s="527"/>
      <c r="T226" s="488"/>
      <c r="U226" s="489"/>
      <c r="V226" s="52"/>
      <c r="W226" s="52"/>
      <c r="X226" s="57"/>
      <c r="Y226" s="57"/>
      <c r="Z226" s="57"/>
      <c r="AA226" s="57"/>
      <c r="AB226" s="57"/>
      <c r="AD226" s="171"/>
    </row>
    <row r="227" spans="1:30" s="168" customFormat="1" ht="21.65" customHeight="1">
      <c r="A227" s="466"/>
      <c r="B227" s="466"/>
      <c r="C227" s="466"/>
      <c r="D227" s="466"/>
      <c r="E227" s="772"/>
      <c r="F227" s="772"/>
      <c r="G227" s="772"/>
      <c r="H227" s="466"/>
      <c r="I227" s="466"/>
      <c r="J227" s="466"/>
      <c r="K227" s="466"/>
      <c r="L227" s="457" t="s">
        <v>4590</v>
      </c>
      <c r="M227" s="458"/>
      <c r="N227" s="459"/>
      <c r="O227" s="487"/>
      <c r="P227" s="488"/>
      <c r="Q227" s="488"/>
      <c r="R227" s="488"/>
      <c r="S227" s="488"/>
      <c r="T227" s="489"/>
      <c r="U227" s="457" t="s">
        <v>4591</v>
      </c>
      <c r="V227" s="458"/>
      <c r="W227" s="459"/>
      <c r="X227" s="531"/>
      <c r="Y227" s="531"/>
      <c r="Z227" s="531"/>
      <c r="AA227" s="531"/>
      <c r="AB227" s="531"/>
      <c r="AC227" s="531"/>
      <c r="AD227" s="531"/>
    </row>
    <row r="228" spans="1:30" s="168" customFormat="1" ht="21.65" customHeight="1">
      <c r="A228" s="466"/>
      <c r="B228" s="466"/>
      <c r="C228" s="466"/>
      <c r="D228" s="466"/>
      <c r="E228" s="772"/>
      <c r="F228" s="772"/>
      <c r="G228" s="772"/>
      <c r="H228" s="466"/>
      <c r="I228" s="466"/>
      <c r="J228" s="466"/>
      <c r="K228" s="466"/>
      <c r="L228" s="457" t="s">
        <v>5751</v>
      </c>
      <c r="M228" s="458"/>
      <c r="N228" s="459"/>
      <c r="O228" s="487"/>
      <c r="P228" s="488"/>
      <c r="Q228" s="488"/>
      <c r="R228" s="488"/>
      <c r="S228" s="488"/>
      <c r="T228" s="489"/>
      <c r="U228" s="461" t="s">
        <v>4592</v>
      </c>
      <c r="V228" s="462"/>
      <c r="W228" s="463"/>
      <c r="X228" s="531"/>
      <c r="Y228" s="531"/>
      <c r="Z228" s="531"/>
      <c r="AA228" s="531"/>
      <c r="AB228" s="531"/>
      <c r="AC228" s="531"/>
      <c r="AD228" s="531"/>
    </row>
    <row r="229" spans="1:30" s="168" customFormat="1" ht="21.65" customHeight="1">
      <c r="A229" s="466"/>
      <c r="B229" s="466"/>
      <c r="C229" s="466"/>
      <c r="D229" s="466"/>
      <c r="E229" s="772"/>
      <c r="F229" s="772"/>
      <c r="G229" s="772"/>
      <c r="H229" s="466"/>
      <c r="I229" s="466"/>
      <c r="J229" s="466"/>
      <c r="K229" s="466"/>
      <c r="L229" s="461" t="s">
        <v>4593</v>
      </c>
      <c r="M229" s="462"/>
      <c r="N229" s="463"/>
      <c r="O229" s="773"/>
      <c r="P229" s="773"/>
      <c r="Q229" s="773"/>
      <c r="R229" s="773"/>
      <c r="S229" s="773"/>
      <c r="T229" s="773"/>
      <c r="U229" s="773"/>
      <c r="V229" s="773"/>
      <c r="W229" s="773"/>
      <c r="X229" s="773"/>
      <c r="Y229" s="773"/>
      <c r="Z229" s="773"/>
      <c r="AA229" s="773"/>
      <c r="AB229" s="773"/>
      <c r="AC229" s="773"/>
      <c r="AD229" s="773"/>
    </row>
    <row r="230" spans="1:30" s="168" customFormat="1" ht="21.65" customHeight="1">
      <c r="A230" s="492" t="s">
        <v>4922</v>
      </c>
      <c r="B230" s="535"/>
      <c r="C230" s="535"/>
      <c r="D230" s="536"/>
      <c r="E230" s="772" t="s">
        <v>4596</v>
      </c>
      <c r="F230" s="772"/>
      <c r="G230" s="772"/>
      <c r="H230" s="466" t="s">
        <v>8</v>
      </c>
      <c r="I230" s="466"/>
      <c r="J230" s="466"/>
      <c r="K230" s="466"/>
      <c r="L230" s="514"/>
      <c r="M230" s="515"/>
      <c r="N230" s="515"/>
      <c r="O230" s="515"/>
      <c r="P230" s="515"/>
      <c r="Q230" s="515"/>
      <c r="R230" s="515"/>
      <c r="S230" s="515"/>
      <c r="T230" s="515"/>
      <c r="U230" s="515"/>
      <c r="V230" s="515"/>
      <c r="W230" s="515"/>
      <c r="X230" s="515"/>
      <c r="Y230" s="515"/>
      <c r="Z230" s="515"/>
      <c r="AA230" s="515"/>
      <c r="AB230" s="515"/>
      <c r="AC230" s="515"/>
      <c r="AD230" s="516"/>
    </row>
    <row r="231" spans="1:30" s="168" customFormat="1" ht="21.65" customHeight="1">
      <c r="A231" s="537"/>
      <c r="B231" s="538"/>
      <c r="C231" s="538"/>
      <c r="D231" s="539"/>
      <c r="E231" s="772"/>
      <c r="F231" s="772"/>
      <c r="G231" s="772"/>
      <c r="H231" s="466" t="s">
        <v>271</v>
      </c>
      <c r="I231" s="466"/>
      <c r="J231" s="466"/>
      <c r="K231" s="466"/>
      <c r="L231" s="509" t="s">
        <v>4588</v>
      </c>
      <c r="M231" s="510"/>
      <c r="N231" s="511"/>
      <c r="O231" s="487"/>
      <c r="P231" s="488"/>
      <c r="Q231" s="526"/>
      <c r="R231" s="54" t="s">
        <v>4589</v>
      </c>
      <c r="S231" s="527"/>
      <c r="T231" s="488"/>
      <c r="U231" s="489"/>
      <c r="V231" s="52"/>
      <c r="W231" s="52"/>
      <c r="X231" s="57"/>
      <c r="Y231" s="57"/>
      <c r="Z231" s="57"/>
      <c r="AA231" s="57"/>
      <c r="AB231" s="57"/>
      <c r="AD231" s="171"/>
    </row>
    <row r="232" spans="1:30" s="168" customFormat="1" ht="21.65" customHeight="1">
      <c r="A232" s="537"/>
      <c r="B232" s="538"/>
      <c r="C232" s="538"/>
      <c r="D232" s="539"/>
      <c r="E232" s="772"/>
      <c r="F232" s="772"/>
      <c r="G232" s="772"/>
      <c r="H232" s="466"/>
      <c r="I232" s="466"/>
      <c r="J232" s="466"/>
      <c r="K232" s="466"/>
      <c r="L232" s="457" t="s">
        <v>4590</v>
      </c>
      <c r="M232" s="458"/>
      <c r="N232" s="459"/>
      <c r="O232" s="487"/>
      <c r="P232" s="488"/>
      <c r="Q232" s="488"/>
      <c r="R232" s="488"/>
      <c r="S232" s="488"/>
      <c r="T232" s="489"/>
      <c r="U232" s="457" t="s">
        <v>4591</v>
      </c>
      <c r="V232" s="458"/>
      <c r="W232" s="459"/>
      <c r="X232" s="531"/>
      <c r="Y232" s="531"/>
      <c r="Z232" s="531"/>
      <c r="AA232" s="531"/>
      <c r="AB232" s="531"/>
      <c r="AC232" s="531"/>
      <c r="AD232" s="531"/>
    </row>
    <row r="233" spans="1:30" s="168" customFormat="1" ht="21.65" customHeight="1">
      <c r="A233" s="537"/>
      <c r="B233" s="538"/>
      <c r="C233" s="538"/>
      <c r="D233" s="539"/>
      <c r="E233" s="772"/>
      <c r="F233" s="772"/>
      <c r="G233" s="772"/>
      <c r="H233" s="466"/>
      <c r="I233" s="466"/>
      <c r="J233" s="466"/>
      <c r="K233" s="466"/>
      <c r="L233" s="457" t="s">
        <v>5751</v>
      </c>
      <c r="M233" s="458"/>
      <c r="N233" s="459"/>
      <c r="O233" s="487"/>
      <c r="P233" s="488"/>
      <c r="Q233" s="488"/>
      <c r="R233" s="488"/>
      <c r="S233" s="488"/>
      <c r="T233" s="489"/>
      <c r="U233" s="461" t="s">
        <v>4592</v>
      </c>
      <c r="V233" s="462"/>
      <c r="W233" s="463"/>
      <c r="X233" s="531"/>
      <c r="Y233" s="531"/>
      <c r="Z233" s="531"/>
      <c r="AA233" s="531"/>
      <c r="AB233" s="531"/>
      <c r="AC233" s="531"/>
      <c r="AD233" s="531"/>
    </row>
    <row r="234" spans="1:30" s="168" customFormat="1" ht="21.65" customHeight="1">
      <c r="A234" s="537"/>
      <c r="B234" s="538"/>
      <c r="C234" s="538"/>
      <c r="D234" s="539"/>
      <c r="E234" s="772"/>
      <c r="F234" s="772"/>
      <c r="G234" s="772"/>
      <c r="H234" s="466"/>
      <c r="I234" s="466"/>
      <c r="J234" s="466"/>
      <c r="K234" s="466"/>
      <c r="L234" s="461" t="s">
        <v>4593</v>
      </c>
      <c r="M234" s="462"/>
      <c r="N234" s="463"/>
      <c r="O234" s="773"/>
      <c r="P234" s="773"/>
      <c r="Q234" s="773"/>
      <c r="R234" s="773"/>
      <c r="S234" s="773"/>
      <c r="T234" s="773"/>
      <c r="U234" s="773"/>
      <c r="V234" s="773"/>
      <c r="W234" s="773"/>
      <c r="X234" s="773"/>
      <c r="Y234" s="773"/>
      <c r="Z234" s="773"/>
      <c r="AA234" s="773"/>
      <c r="AB234" s="773"/>
      <c r="AC234" s="773"/>
      <c r="AD234" s="773"/>
    </row>
    <row r="235" spans="1:30" s="168" customFormat="1" ht="21.65" customHeight="1">
      <c r="A235" s="537"/>
      <c r="B235" s="538"/>
      <c r="C235" s="538"/>
      <c r="D235" s="539"/>
      <c r="E235" s="772" t="s">
        <v>4597</v>
      </c>
      <c r="F235" s="772"/>
      <c r="G235" s="772"/>
      <c r="H235" s="466" t="s">
        <v>8</v>
      </c>
      <c r="I235" s="466"/>
      <c r="J235" s="466"/>
      <c r="K235" s="466"/>
      <c r="L235" s="514"/>
      <c r="M235" s="515"/>
      <c r="N235" s="515"/>
      <c r="O235" s="515"/>
      <c r="P235" s="515"/>
      <c r="Q235" s="515"/>
      <c r="R235" s="515"/>
      <c r="S235" s="515"/>
      <c r="T235" s="515"/>
      <c r="U235" s="515"/>
      <c r="V235" s="515"/>
      <c r="W235" s="515"/>
      <c r="X235" s="515"/>
      <c r="Y235" s="515"/>
      <c r="Z235" s="515"/>
      <c r="AA235" s="515"/>
      <c r="AB235" s="515"/>
      <c r="AC235" s="515"/>
      <c r="AD235" s="516"/>
    </row>
    <row r="236" spans="1:30" s="168" customFormat="1" ht="21.65" customHeight="1">
      <c r="A236" s="537"/>
      <c r="B236" s="538"/>
      <c r="C236" s="538"/>
      <c r="D236" s="539"/>
      <c r="E236" s="772"/>
      <c r="F236" s="772"/>
      <c r="G236" s="772"/>
      <c r="H236" s="466" t="s">
        <v>271</v>
      </c>
      <c r="I236" s="466"/>
      <c r="J236" s="466"/>
      <c r="K236" s="466"/>
      <c r="L236" s="509" t="s">
        <v>4588</v>
      </c>
      <c r="M236" s="510"/>
      <c r="N236" s="511"/>
      <c r="O236" s="487"/>
      <c r="P236" s="488"/>
      <c r="Q236" s="526"/>
      <c r="R236" s="54" t="s">
        <v>4589</v>
      </c>
      <c r="S236" s="527"/>
      <c r="T236" s="488"/>
      <c r="U236" s="489"/>
      <c r="V236" s="52"/>
      <c r="W236" s="52"/>
      <c r="X236" s="57"/>
      <c r="Y236" s="57"/>
      <c r="Z236" s="57"/>
      <c r="AA236" s="57"/>
      <c r="AB236" s="57"/>
      <c r="AD236" s="171"/>
    </row>
    <row r="237" spans="1:30" s="168" customFormat="1" ht="21.65" customHeight="1">
      <c r="A237" s="537"/>
      <c r="B237" s="538"/>
      <c r="C237" s="538"/>
      <c r="D237" s="539"/>
      <c r="E237" s="772"/>
      <c r="F237" s="772"/>
      <c r="G237" s="772"/>
      <c r="H237" s="466"/>
      <c r="I237" s="466"/>
      <c r="J237" s="466"/>
      <c r="K237" s="466"/>
      <c r="L237" s="457" t="s">
        <v>4590</v>
      </c>
      <c r="M237" s="458"/>
      <c r="N237" s="459"/>
      <c r="O237" s="487"/>
      <c r="P237" s="488"/>
      <c r="Q237" s="488"/>
      <c r="R237" s="488"/>
      <c r="S237" s="488"/>
      <c r="T237" s="489"/>
      <c r="U237" s="457" t="s">
        <v>4591</v>
      </c>
      <c r="V237" s="458"/>
      <c r="W237" s="459"/>
      <c r="X237" s="531"/>
      <c r="Y237" s="531"/>
      <c r="Z237" s="531"/>
      <c r="AA237" s="531"/>
      <c r="AB237" s="531"/>
      <c r="AC237" s="531"/>
      <c r="AD237" s="531"/>
    </row>
    <row r="238" spans="1:30" s="168" customFormat="1" ht="21.65" customHeight="1">
      <c r="A238" s="537"/>
      <c r="B238" s="538"/>
      <c r="C238" s="538"/>
      <c r="D238" s="539"/>
      <c r="E238" s="772"/>
      <c r="F238" s="772"/>
      <c r="G238" s="772"/>
      <c r="H238" s="466"/>
      <c r="I238" s="466"/>
      <c r="J238" s="466"/>
      <c r="K238" s="466"/>
      <c r="L238" s="457" t="s">
        <v>5751</v>
      </c>
      <c r="M238" s="458"/>
      <c r="N238" s="459"/>
      <c r="O238" s="487"/>
      <c r="P238" s="488"/>
      <c r="Q238" s="488"/>
      <c r="R238" s="488"/>
      <c r="S238" s="488"/>
      <c r="T238" s="489"/>
      <c r="U238" s="461" t="s">
        <v>4592</v>
      </c>
      <c r="V238" s="462"/>
      <c r="W238" s="463"/>
      <c r="X238" s="531"/>
      <c r="Y238" s="531"/>
      <c r="Z238" s="531"/>
      <c r="AA238" s="531"/>
      <c r="AB238" s="531"/>
      <c r="AC238" s="531"/>
      <c r="AD238" s="531"/>
    </row>
    <row r="239" spans="1:30" s="168" customFormat="1" ht="21.65" customHeight="1">
      <c r="A239" s="540"/>
      <c r="B239" s="541"/>
      <c r="C239" s="541"/>
      <c r="D239" s="542"/>
      <c r="E239" s="772"/>
      <c r="F239" s="772"/>
      <c r="G239" s="772"/>
      <c r="H239" s="466"/>
      <c r="I239" s="466"/>
      <c r="J239" s="466"/>
      <c r="K239" s="466"/>
      <c r="L239" s="461" t="s">
        <v>4593</v>
      </c>
      <c r="M239" s="462"/>
      <c r="N239" s="463"/>
      <c r="O239" s="773"/>
      <c r="P239" s="773"/>
      <c r="Q239" s="773"/>
      <c r="R239" s="773"/>
      <c r="S239" s="773"/>
      <c r="T239" s="773"/>
      <c r="U239" s="773"/>
      <c r="V239" s="773"/>
      <c r="W239" s="773"/>
      <c r="X239" s="773"/>
      <c r="Y239" s="773"/>
      <c r="Z239" s="773"/>
      <c r="AA239" s="773"/>
      <c r="AB239" s="773"/>
      <c r="AC239" s="773"/>
      <c r="AD239" s="773"/>
    </row>
    <row r="240" spans="1:30" s="168" customFormat="1" ht="21.65" customHeight="1">
      <c r="A240" s="454" t="s">
        <v>5786</v>
      </c>
      <c r="B240" s="455"/>
      <c r="C240" s="455"/>
      <c r="D240" s="455"/>
      <c r="E240" s="455"/>
      <c r="F240" s="455"/>
      <c r="G240" s="455"/>
      <c r="H240" s="455"/>
      <c r="I240" s="455"/>
      <c r="J240" s="455"/>
      <c r="K240" s="455"/>
      <c r="L240" s="455"/>
      <c r="M240" s="455"/>
      <c r="N240" s="455"/>
      <c r="O240" s="455"/>
      <c r="P240" s="455"/>
      <c r="Q240" s="455"/>
      <c r="R240" s="455"/>
      <c r="S240" s="455"/>
      <c r="T240" s="455"/>
      <c r="U240" s="455"/>
      <c r="V240" s="455"/>
      <c r="W240" s="455"/>
      <c r="X240" s="455"/>
      <c r="Y240" s="455"/>
      <c r="Z240" s="455"/>
      <c r="AA240" s="455"/>
      <c r="AB240" s="455"/>
      <c r="AC240" s="455"/>
      <c r="AD240" s="456"/>
    </row>
    <row r="241" spans="1:30" s="168" customFormat="1" ht="22.5" customHeight="1">
      <c r="A241" s="461" t="s">
        <v>4647</v>
      </c>
      <c r="B241" s="462"/>
      <c r="C241" s="462"/>
      <c r="D241" s="462"/>
      <c r="E241" s="462"/>
      <c r="F241" s="462"/>
      <c r="G241" s="462"/>
      <c r="H241" s="462"/>
      <c r="I241" s="462"/>
      <c r="J241" s="462"/>
      <c r="K241" s="463"/>
      <c r="L241" s="102"/>
      <c r="M241" s="103" t="s">
        <v>4657</v>
      </c>
      <c r="N241" s="96" t="s">
        <v>4923</v>
      </c>
      <c r="O241" s="96"/>
      <c r="P241" s="96"/>
      <c r="Q241" s="96"/>
      <c r="R241" s="172"/>
      <c r="S241" s="103" t="s">
        <v>3488</v>
      </c>
      <c r="T241" s="96" t="s">
        <v>4924</v>
      </c>
      <c r="U241" s="96"/>
      <c r="V241" s="96"/>
      <c r="W241" s="103" t="s">
        <v>3488</v>
      </c>
      <c r="X241" s="96" t="s">
        <v>3513</v>
      </c>
      <c r="Y241" s="96"/>
      <c r="Z241" s="96"/>
      <c r="AA241" s="96"/>
      <c r="AB241" s="96"/>
      <c r="AC241" s="96"/>
      <c r="AD241" s="97"/>
    </row>
    <row r="242" spans="1:30" s="168" customFormat="1" ht="22.75" customHeight="1">
      <c r="A242" s="493"/>
      <c r="B242" s="475"/>
      <c r="C242" s="475"/>
      <c r="D242" s="475"/>
      <c r="E242" s="475"/>
      <c r="F242" s="475"/>
      <c r="G242" s="475"/>
      <c r="H242" s="475"/>
      <c r="I242" s="475"/>
      <c r="J242" s="475"/>
      <c r="K242" s="543"/>
      <c r="L242" s="98"/>
      <c r="M242" s="104" t="s">
        <v>3488</v>
      </c>
      <c r="N242" s="56" t="s">
        <v>4925</v>
      </c>
      <c r="O242" s="56"/>
      <c r="P242" s="56"/>
      <c r="Q242" s="56"/>
      <c r="R242" s="56"/>
      <c r="S242" s="104" t="s">
        <v>3488</v>
      </c>
      <c r="T242" s="56" t="s">
        <v>3490</v>
      </c>
      <c r="U242" s="56"/>
      <c r="V242" s="56"/>
      <c r="W242" s="544" t="s">
        <v>4927</v>
      </c>
      <c r="X242" s="544"/>
      <c r="Y242" s="544"/>
      <c r="Z242" s="544"/>
      <c r="AA242" s="544"/>
      <c r="AB242" s="544"/>
      <c r="AC242" s="544"/>
      <c r="AD242" s="774"/>
    </row>
    <row r="243" spans="1:30" s="168" customFormat="1" ht="17.149999999999999" customHeight="1">
      <c r="A243" s="493"/>
      <c r="B243" s="475"/>
      <c r="C243" s="475"/>
      <c r="D243" s="475"/>
      <c r="E243" s="475"/>
      <c r="F243" s="475"/>
      <c r="G243" s="475"/>
      <c r="H243" s="475"/>
      <c r="I243" s="475"/>
      <c r="J243" s="475"/>
      <c r="K243" s="543"/>
      <c r="L243" s="89" t="s">
        <v>346</v>
      </c>
      <c r="M243" s="90"/>
      <c r="N243" s="91"/>
      <c r="O243" s="775"/>
      <c r="P243" s="776"/>
      <c r="Q243" s="776"/>
      <c r="R243" s="776"/>
      <c r="S243" s="776"/>
      <c r="T243" s="776"/>
      <c r="U243" s="776"/>
      <c r="V243" s="776"/>
      <c r="W243" s="776"/>
      <c r="X243" s="776"/>
      <c r="Y243" s="776"/>
      <c r="Z243" s="776"/>
      <c r="AA243" s="776"/>
      <c r="AB243" s="776"/>
      <c r="AC243" s="776"/>
      <c r="AD243" s="777"/>
    </row>
    <row r="244" spans="1:30" s="168" customFormat="1" ht="17.149999999999999" customHeight="1">
      <c r="A244" s="509"/>
      <c r="B244" s="510"/>
      <c r="C244" s="510"/>
      <c r="D244" s="510"/>
      <c r="E244" s="510"/>
      <c r="F244" s="510"/>
      <c r="G244" s="510"/>
      <c r="H244" s="510"/>
      <c r="I244" s="510"/>
      <c r="J244" s="510"/>
      <c r="K244" s="511"/>
      <c r="L244" s="99" t="s">
        <v>4926</v>
      </c>
      <c r="M244" s="100"/>
      <c r="N244" s="101"/>
      <c r="O244" s="778"/>
      <c r="P244" s="779"/>
      <c r="Q244" s="779"/>
      <c r="R244" s="779"/>
      <c r="S244" s="779"/>
      <c r="T244" s="779"/>
      <c r="U244" s="779"/>
      <c r="V244" s="779"/>
      <c r="W244" s="779"/>
      <c r="X244" s="779"/>
      <c r="Y244" s="779"/>
      <c r="Z244" s="779"/>
      <c r="AA244" s="779"/>
      <c r="AB244" s="779"/>
      <c r="AC244" s="779"/>
      <c r="AD244" s="780"/>
    </row>
    <row r="245" spans="1:30" s="168" customFormat="1" ht="21.65" customHeight="1">
      <c r="A245" s="454" t="s">
        <v>4597</v>
      </c>
      <c r="B245" s="455"/>
      <c r="C245" s="455"/>
      <c r="D245" s="455"/>
      <c r="E245" s="455"/>
      <c r="F245" s="455"/>
      <c r="G245" s="455"/>
      <c r="H245" s="455"/>
      <c r="I245" s="455"/>
      <c r="J245" s="455"/>
      <c r="K245" s="455"/>
      <c r="L245" s="455"/>
      <c r="M245" s="455"/>
      <c r="N245" s="455"/>
      <c r="O245" s="455"/>
      <c r="P245" s="455"/>
      <c r="Q245" s="455"/>
      <c r="R245" s="455"/>
      <c r="S245" s="455"/>
      <c r="T245" s="455"/>
      <c r="U245" s="455"/>
      <c r="V245" s="455"/>
      <c r="W245" s="455"/>
      <c r="X245" s="455"/>
      <c r="Y245" s="455"/>
      <c r="Z245" s="455"/>
      <c r="AA245" s="455"/>
      <c r="AB245" s="455"/>
      <c r="AC245" s="455"/>
      <c r="AD245" s="456"/>
    </row>
    <row r="246" spans="1:30" s="168" customFormat="1" ht="22.5" customHeight="1">
      <c r="A246" s="461" t="s">
        <v>4647</v>
      </c>
      <c r="B246" s="462"/>
      <c r="C246" s="462"/>
      <c r="D246" s="462"/>
      <c r="E246" s="462"/>
      <c r="F246" s="462"/>
      <c r="G246" s="462"/>
      <c r="H246" s="462"/>
      <c r="I246" s="462"/>
      <c r="J246" s="462"/>
      <c r="K246" s="463"/>
      <c r="L246" s="102"/>
      <c r="M246" s="103" t="s">
        <v>4657</v>
      </c>
      <c r="N246" s="96" t="s">
        <v>4923</v>
      </c>
      <c r="O246" s="96"/>
      <c r="P246" s="96"/>
      <c r="Q246" s="96"/>
      <c r="R246" s="172"/>
      <c r="S246" s="103" t="s">
        <v>3488</v>
      </c>
      <c r="T246" s="96" t="s">
        <v>4924</v>
      </c>
      <c r="U246" s="96"/>
      <c r="V246" s="96"/>
      <c r="W246" s="103" t="s">
        <v>3488</v>
      </c>
      <c r="X246" s="96" t="s">
        <v>3513</v>
      </c>
      <c r="Y246" s="96"/>
      <c r="Z246" s="96"/>
      <c r="AA246" s="96"/>
      <c r="AB246" s="96"/>
      <c r="AC246" s="96"/>
      <c r="AD246" s="97"/>
    </row>
    <row r="247" spans="1:30" s="168" customFormat="1" ht="22.75" customHeight="1">
      <c r="A247" s="493"/>
      <c r="B247" s="475"/>
      <c r="C247" s="475"/>
      <c r="D247" s="475"/>
      <c r="E247" s="475"/>
      <c r="F247" s="475"/>
      <c r="G247" s="475"/>
      <c r="H247" s="475"/>
      <c r="I247" s="475"/>
      <c r="J247" s="475"/>
      <c r="K247" s="543"/>
      <c r="L247" s="98"/>
      <c r="M247" s="104" t="s">
        <v>3488</v>
      </c>
      <c r="N247" s="56" t="s">
        <v>4925</v>
      </c>
      <c r="O247" s="56"/>
      <c r="P247" s="56"/>
      <c r="Q247" s="56"/>
      <c r="R247" s="56"/>
      <c r="S247" s="104" t="s">
        <v>3488</v>
      </c>
      <c r="T247" s="56" t="s">
        <v>3490</v>
      </c>
      <c r="U247" s="56"/>
      <c r="V247" s="56"/>
      <c r="W247" s="544" t="s">
        <v>4927</v>
      </c>
      <c r="X247" s="544"/>
      <c r="Y247" s="544"/>
      <c r="Z247" s="544"/>
      <c r="AA247" s="544"/>
      <c r="AB247" s="544"/>
      <c r="AC247" s="544"/>
      <c r="AD247" s="774"/>
    </row>
    <row r="248" spans="1:30" s="168" customFormat="1" ht="17.149999999999999" customHeight="1">
      <c r="A248" s="493"/>
      <c r="B248" s="475"/>
      <c r="C248" s="475"/>
      <c r="D248" s="475"/>
      <c r="E248" s="475"/>
      <c r="F248" s="475"/>
      <c r="G248" s="475"/>
      <c r="H248" s="475"/>
      <c r="I248" s="475"/>
      <c r="J248" s="475"/>
      <c r="K248" s="543"/>
      <c r="L248" s="89" t="s">
        <v>346</v>
      </c>
      <c r="M248" s="90"/>
      <c r="N248" s="91"/>
      <c r="O248" s="775"/>
      <c r="P248" s="776"/>
      <c r="Q248" s="776"/>
      <c r="R248" s="776"/>
      <c r="S248" s="776"/>
      <c r="T248" s="776"/>
      <c r="U248" s="776"/>
      <c r="V248" s="776"/>
      <c r="W248" s="776"/>
      <c r="X248" s="776"/>
      <c r="Y248" s="776"/>
      <c r="Z248" s="776"/>
      <c r="AA248" s="776"/>
      <c r="AB248" s="776"/>
      <c r="AC248" s="776"/>
      <c r="AD248" s="777"/>
    </row>
    <row r="249" spans="1:30" s="168" customFormat="1" ht="17.149999999999999" customHeight="1">
      <c r="A249" s="509"/>
      <c r="B249" s="510"/>
      <c r="C249" s="510"/>
      <c r="D249" s="510"/>
      <c r="E249" s="510"/>
      <c r="F249" s="510"/>
      <c r="G249" s="510"/>
      <c r="H249" s="510"/>
      <c r="I249" s="510"/>
      <c r="J249" s="510"/>
      <c r="K249" s="511"/>
      <c r="L249" s="99" t="s">
        <v>4926</v>
      </c>
      <c r="M249" s="100"/>
      <c r="N249" s="101"/>
      <c r="O249" s="778"/>
      <c r="P249" s="779"/>
      <c r="Q249" s="779"/>
      <c r="R249" s="779"/>
      <c r="S249" s="779"/>
      <c r="T249" s="779"/>
      <c r="U249" s="779"/>
      <c r="V249" s="779"/>
      <c r="W249" s="779"/>
      <c r="X249" s="779"/>
      <c r="Y249" s="779"/>
      <c r="Z249" s="779"/>
      <c r="AA249" s="779"/>
      <c r="AB249" s="779"/>
      <c r="AC249" s="779"/>
      <c r="AD249" s="780"/>
    </row>
    <row r="250" spans="1:30" s="168" customFormat="1" ht="17.149999999999999" customHeight="1">
      <c r="A250" s="59"/>
      <c r="B250" s="59"/>
      <c r="C250" s="59"/>
      <c r="D250" s="59"/>
      <c r="E250" s="59"/>
      <c r="F250" s="59"/>
      <c r="G250" s="59"/>
      <c r="H250" s="59"/>
      <c r="I250" s="59"/>
      <c r="J250" s="59"/>
      <c r="K250" s="59"/>
      <c r="L250" s="56"/>
      <c r="M250" s="56"/>
      <c r="N250" s="56"/>
      <c r="O250" s="59"/>
      <c r="P250" s="59"/>
      <c r="Q250" s="59"/>
      <c r="R250" s="59"/>
      <c r="S250" s="59"/>
      <c r="T250" s="59"/>
      <c r="U250" s="59"/>
      <c r="V250" s="59"/>
      <c r="W250" s="59"/>
      <c r="X250" s="59"/>
      <c r="Y250" s="59"/>
      <c r="Z250" s="59"/>
      <c r="AA250" s="59"/>
      <c r="AB250" s="59"/>
      <c r="AC250" s="59"/>
      <c r="AD250" s="59"/>
    </row>
    <row r="251" spans="1:30" ht="7" customHeight="1"/>
    <row r="252" spans="1:30" ht="13.4" customHeight="1">
      <c r="A252" s="175" t="s">
        <v>4648</v>
      </c>
    </row>
    <row r="253" spans="1:30" ht="7" customHeight="1"/>
    <row r="254" spans="1:30" ht="7" customHeight="1"/>
    <row r="255" spans="1:30" ht="13.4" customHeight="1">
      <c r="C255" s="703"/>
      <c r="D255" s="705"/>
      <c r="E255" s="223"/>
      <c r="F255" s="175" t="s">
        <v>12</v>
      </c>
      <c r="G255" s="174"/>
      <c r="H255" s="175" t="s">
        <v>3523</v>
      </c>
      <c r="I255" s="174"/>
      <c r="J255" s="175" t="s">
        <v>475</v>
      </c>
    </row>
    <row r="256" spans="1:30" ht="7" customHeight="1">
      <c r="M256" s="211"/>
      <c r="N256" s="211"/>
      <c r="O256" s="211"/>
      <c r="P256" s="211"/>
    </row>
    <row r="257" spans="1:34" ht="17.149999999999999" customHeight="1">
      <c r="B257" s="671" t="s">
        <v>271</v>
      </c>
      <c r="C257" s="671"/>
      <c r="D257" s="671"/>
      <c r="E257" s="662" t="s">
        <v>4649</v>
      </c>
      <c r="F257" s="662"/>
      <c r="G257" s="662"/>
      <c r="H257" s="662"/>
      <c r="I257" s="662"/>
      <c r="J257" s="662"/>
      <c r="K257" s="662"/>
      <c r="M257" s="224"/>
      <c r="N257" s="706" t="s">
        <v>264</v>
      </c>
      <c r="O257" s="706"/>
      <c r="P257" s="706"/>
      <c r="Q257" s="706"/>
      <c r="R257" s="706"/>
      <c r="S257" s="706"/>
      <c r="T257" s="215" t="s">
        <v>1149</v>
      </c>
      <c r="U257" s="706"/>
      <c r="V257" s="706"/>
      <c r="W257" s="706"/>
      <c r="X257" s="221"/>
      <c r="Y257" s="221"/>
      <c r="Z257" s="221"/>
      <c r="AA257" s="225"/>
      <c r="AB257" s="225"/>
      <c r="AC257" s="221"/>
      <c r="AD257" s="222"/>
    </row>
    <row r="258" spans="1:34" ht="17.149999999999999" customHeight="1">
      <c r="B258" s="671"/>
      <c r="C258" s="671"/>
      <c r="D258" s="671"/>
      <c r="E258" s="662"/>
      <c r="F258" s="662"/>
      <c r="G258" s="662"/>
      <c r="H258" s="662"/>
      <c r="I258" s="662"/>
      <c r="J258" s="662"/>
      <c r="K258" s="662"/>
      <c r="M258" s="224"/>
      <c r="N258" s="706" t="s">
        <v>304</v>
      </c>
      <c r="O258" s="706"/>
      <c r="P258" s="706"/>
      <c r="Q258" s="706"/>
      <c r="R258" s="706"/>
      <c r="S258" s="706"/>
      <c r="T258" s="706"/>
      <c r="U258" s="706"/>
      <c r="V258" s="706" t="s">
        <v>266</v>
      </c>
      <c r="W258" s="706"/>
      <c r="X258" s="706"/>
      <c r="Y258" s="700"/>
      <c r="Z258" s="701"/>
      <c r="AA258" s="701"/>
      <c r="AB258" s="701"/>
      <c r="AC258" s="701"/>
      <c r="AD258" s="702"/>
    </row>
    <row r="259" spans="1:34" ht="17.149999999999999" customHeight="1">
      <c r="B259" s="671"/>
      <c r="C259" s="671"/>
      <c r="D259" s="671"/>
      <c r="E259" s="662"/>
      <c r="F259" s="662"/>
      <c r="G259" s="662"/>
      <c r="H259" s="662"/>
      <c r="I259" s="662"/>
      <c r="J259" s="662"/>
      <c r="K259" s="662"/>
      <c r="M259" s="224"/>
      <c r="N259" s="706" t="s">
        <v>5752</v>
      </c>
      <c r="O259" s="706"/>
      <c r="P259" s="706"/>
      <c r="Q259" s="706"/>
      <c r="R259" s="706"/>
      <c r="S259" s="706"/>
      <c r="T259" s="706"/>
      <c r="U259" s="706"/>
      <c r="V259" s="706" t="s">
        <v>267</v>
      </c>
      <c r="W259" s="706"/>
      <c r="X259" s="706"/>
      <c r="Y259" s="700"/>
      <c r="Z259" s="701"/>
      <c r="AA259" s="701"/>
      <c r="AB259" s="701"/>
      <c r="AC259" s="701"/>
      <c r="AD259" s="702"/>
    </row>
    <row r="260" spans="1:34" ht="17.149999999999999" customHeight="1">
      <c r="B260" s="671"/>
      <c r="C260" s="671"/>
      <c r="D260" s="671"/>
      <c r="E260" s="662"/>
      <c r="F260" s="662"/>
      <c r="G260" s="662"/>
      <c r="H260" s="662"/>
      <c r="I260" s="662"/>
      <c r="J260" s="662"/>
      <c r="K260" s="662"/>
      <c r="M260" s="224"/>
      <c r="N260" s="706" t="s">
        <v>268</v>
      </c>
      <c r="O260" s="706"/>
      <c r="P260" s="706"/>
      <c r="Q260" s="700"/>
      <c r="R260" s="701"/>
      <c r="S260" s="701"/>
      <c r="T260" s="701"/>
      <c r="U260" s="701"/>
      <c r="V260" s="701"/>
      <c r="W260" s="701"/>
      <c r="X260" s="701"/>
      <c r="Y260" s="701"/>
      <c r="Z260" s="701"/>
      <c r="AA260" s="701"/>
      <c r="AB260" s="701"/>
      <c r="AC260" s="701"/>
      <c r="AD260" s="702"/>
    </row>
    <row r="261" spans="1:34" ht="7" customHeight="1">
      <c r="M261" s="226"/>
      <c r="N261" s="211"/>
      <c r="O261" s="211"/>
      <c r="P261" s="211"/>
      <c r="AA261" s="227"/>
      <c r="AB261" s="227"/>
    </row>
    <row r="262" spans="1:34" ht="7" customHeight="1">
      <c r="M262" s="227"/>
      <c r="AA262" s="227"/>
      <c r="AB262" s="227"/>
    </row>
    <row r="263" spans="1:34" s="168" customFormat="1" ht="21.65" customHeight="1">
      <c r="A263" s="56"/>
      <c r="B263" s="475" t="s">
        <v>8</v>
      </c>
      <c r="C263" s="475"/>
      <c r="D263" s="475"/>
      <c r="E263" s="538" t="s">
        <v>4602</v>
      </c>
      <c r="F263" s="538"/>
      <c r="G263" s="538"/>
      <c r="H263" s="538"/>
      <c r="I263" s="538"/>
      <c r="J263" s="538"/>
      <c r="K263" s="538"/>
      <c r="M263" s="105"/>
      <c r="N263" s="737" t="s">
        <v>4928</v>
      </c>
      <c r="O263" s="737"/>
      <c r="P263" s="737"/>
      <c r="Q263" s="737"/>
      <c r="R263" s="737"/>
      <c r="S263" s="737"/>
      <c r="T263" s="738"/>
      <c r="U263" s="548"/>
      <c r="V263" s="548"/>
      <c r="W263" s="548"/>
      <c r="X263" s="548"/>
      <c r="Y263" s="548"/>
      <c r="Z263" s="548"/>
      <c r="AA263" s="548"/>
      <c r="AB263" s="548"/>
      <c r="AC263" s="548"/>
      <c r="AD263" s="548"/>
    </row>
    <row r="264" spans="1:34" s="168" customFormat="1" ht="21.65" customHeight="1">
      <c r="A264" s="56"/>
      <c r="B264" s="475"/>
      <c r="C264" s="475"/>
      <c r="D264" s="475"/>
      <c r="E264" s="538"/>
      <c r="F264" s="538"/>
      <c r="G264" s="538"/>
      <c r="H264" s="538"/>
      <c r="I264" s="538"/>
      <c r="J264" s="538"/>
      <c r="K264" s="538"/>
      <c r="M264" s="105"/>
      <c r="N264" s="737" t="s">
        <v>4929</v>
      </c>
      <c r="O264" s="737"/>
      <c r="P264" s="737"/>
      <c r="Q264" s="737"/>
      <c r="R264" s="737"/>
      <c r="S264" s="737"/>
      <c r="T264" s="738"/>
      <c r="U264" s="548"/>
      <c r="V264" s="548"/>
      <c r="W264" s="548"/>
      <c r="X264" s="548"/>
      <c r="Y264" s="548"/>
      <c r="Z264" s="548"/>
      <c r="AA264" s="548"/>
      <c r="AB264" s="548"/>
      <c r="AC264" s="548"/>
      <c r="AD264" s="548"/>
    </row>
    <row r="265" spans="1:34" ht="7" customHeight="1">
      <c r="M265" s="227"/>
      <c r="AA265" s="227"/>
      <c r="AB265" s="227"/>
    </row>
    <row r="266" spans="1:34" ht="7" customHeight="1">
      <c r="M266" s="227"/>
    </row>
    <row r="267" spans="1:34" ht="13.4" customHeight="1">
      <c r="B267" s="175" t="s">
        <v>4650</v>
      </c>
      <c r="M267" s="228"/>
      <c r="AH267" s="229"/>
    </row>
    <row r="268" spans="1:34" ht="13.4" customHeight="1">
      <c r="A268" s="175" t="s">
        <v>4651</v>
      </c>
      <c r="D268" s="700"/>
      <c r="E268" s="701"/>
      <c r="F268" s="702"/>
      <c r="G268" s="175" t="s">
        <v>4652</v>
      </c>
    </row>
    <row r="269" spans="1:34" ht="3.75" customHeight="1"/>
    <row r="270" spans="1:34" ht="3.75" customHeight="1"/>
    <row r="271" spans="1:34" ht="13.4" customHeight="1">
      <c r="A271" s="175" t="s">
        <v>4653</v>
      </c>
    </row>
    <row r="272" spans="1:34" ht="13.4" customHeight="1">
      <c r="B272" s="176">
        <v>1</v>
      </c>
      <c r="C272" s="469" t="s">
        <v>5723</v>
      </c>
      <c r="D272" s="469"/>
      <c r="E272" s="469"/>
      <c r="F272" s="469"/>
      <c r="G272" s="469"/>
      <c r="H272" s="469"/>
      <c r="I272" s="469"/>
      <c r="J272" s="469"/>
      <c r="K272" s="469"/>
      <c r="L272" s="469"/>
      <c r="M272" s="469"/>
      <c r="N272" s="469"/>
      <c r="O272" s="469"/>
      <c r="P272" s="469"/>
      <c r="Q272" s="469"/>
      <c r="R272" s="469"/>
      <c r="S272" s="469"/>
      <c r="T272" s="469"/>
      <c r="U272" s="469"/>
      <c r="V272" s="469"/>
      <c r="W272" s="469"/>
      <c r="X272" s="469"/>
      <c r="Y272" s="469"/>
      <c r="Z272" s="469"/>
      <c r="AA272" s="469"/>
      <c r="AB272" s="469"/>
      <c r="AC272" s="469"/>
      <c r="AD272" s="469"/>
    </row>
    <row r="273" spans="2:30" s="168" customFormat="1" ht="4.5" customHeight="1">
      <c r="B273" s="230"/>
      <c r="C273" s="56"/>
      <c r="D273" s="67"/>
      <c r="E273" s="67"/>
      <c r="F273" s="67"/>
      <c r="G273" s="67"/>
      <c r="H273" s="67"/>
      <c r="I273" s="67"/>
      <c r="J273" s="137"/>
      <c r="K273" s="137"/>
      <c r="L273" s="137"/>
      <c r="M273" s="137"/>
      <c r="N273" s="137"/>
      <c r="O273" s="137"/>
      <c r="P273" s="137"/>
      <c r="Q273" s="137"/>
      <c r="R273" s="137"/>
      <c r="S273" s="137"/>
      <c r="T273" s="137"/>
      <c r="U273" s="137"/>
      <c r="V273" s="137"/>
      <c r="W273" s="137"/>
      <c r="X273" s="137"/>
      <c r="Y273" s="137"/>
      <c r="Z273" s="137"/>
      <c r="AA273" s="137"/>
    </row>
    <row r="274" spans="2:30" ht="13.4" customHeight="1">
      <c r="B274" s="176">
        <v>2</v>
      </c>
      <c r="C274" s="469" t="s">
        <v>5724</v>
      </c>
      <c r="D274" s="469"/>
      <c r="E274" s="469"/>
      <c r="F274" s="469"/>
      <c r="G274" s="469"/>
      <c r="H274" s="469"/>
      <c r="I274" s="469"/>
      <c r="J274" s="469"/>
      <c r="K274" s="469"/>
      <c r="L274" s="469"/>
      <c r="M274" s="469"/>
      <c r="N274" s="469"/>
      <c r="O274" s="469"/>
      <c r="P274" s="469"/>
      <c r="Q274" s="469"/>
      <c r="R274" s="469"/>
      <c r="S274" s="469"/>
      <c r="T274" s="469"/>
      <c r="U274" s="469"/>
      <c r="V274" s="469"/>
      <c r="W274" s="469"/>
      <c r="X274" s="469"/>
      <c r="Y274" s="469"/>
      <c r="Z274" s="469"/>
      <c r="AA274" s="469"/>
      <c r="AB274" s="469"/>
      <c r="AC274" s="469"/>
      <c r="AD274" s="469"/>
    </row>
    <row r="275" spans="2:30" s="168" customFormat="1" ht="4.5" customHeight="1">
      <c r="B275" s="230"/>
      <c r="C275" s="56"/>
      <c r="D275" s="67"/>
      <c r="E275" s="67"/>
      <c r="F275" s="67"/>
      <c r="G275" s="67"/>
      <c r="H275" s="67"/>
      <c r="I275" s="67"/>
      <c r="J275" s="137"/>
      <c r="K275" s="137"/>
      <c r="L275" s="137"/>
      <c r="M275" s="137"/>
      <c r="N275" s="137"/>
      <c r="O275" s="137"/>
      <c r="P275" s="137"/>
      <c r="Q275" s="137"/>
      <c r="R275" s="137"/>
      <c r="S275" s="137"/>
      <c r="T275" s="137"/>
      <c r="U275" s="137"/>
      <c r="V275" s="137"/>
      <c r="W275" s="137"/>
      <c r="X275" s="137"/>
      <c r="Y275" s="137"/>
      <c r="Z275" s="137"/>
      <c r="AA275" s="137"/>
    </row>
    <row r="276" spans="2:30" ht="203.5" customHeight="1">
      <c r="B276" s="177">
        <v>3</v>
      </c>
      <c r="C276" s="468" t="s">
        <v>5732</v>
      </c>
      <c r="D276" s="468"/>
      <c r="E276" s="468"/>
      <c r="F276" s="468"/>
      <c r="G276" s="468"/>
      <c r="H276" s="468"/>
      <c r="I276" s="468"/>
      <c r="J276" s="468"/>
      <c r="K276" s="468"/>
      <c r="L276" s="468"/>
      <c r="M276" s="468"/>
      <c r="N276" s="468"/>
      <c r="O276" s="468"/>
      <c r="P276" s="468"/>
      <c r="Q276" s="468"/>
      <c r="R276" s="468"/>
      <c r="S276" s="468"/>
      <c r="T276" s="468"/>
      <c r="U276" s="468"/>
      <c r="V276" s="468"/>
      <c r="W276" s="468"/>
      <c r="X276" s="468"/>
      <c r="Y276" s="468"/>
      <c r="Z276" s="468"/>
      <c r="AA276" s="468"/>
      <c r="AB276" s="468"/>
      <c r="AC276" s="468"/>
      <c r="AD276" s="468"/>
    </row>
    <row r="277" spans="2:30" s="168" customFormat="1" ht="4.5" customHeight="1">
      <c r="B277" s="230"/>
      <c r="C277" s="56"/>
      <c r="D277" s="67"/>
      <c r="E277" s="67"/>
      <c r="F277" s="67"/>
      <c r="G277" s="67"/>
      <c r="H277" s="67"/>
      <c r="I277" s="67"/>
      <c r="J277" s="137"/>
      <c r="K277" s="137"/>
      <c r="L277" s="137"/>
      <c r="M277" s="137"/>
      <c r="N277" s="137"/>
      <c r="O277" s="137"/>
      <c r="P277" s="137"/>
      <c r="Q277" s="137"/>
      <c r="R277" s="137"/>
      <c r="S277" s="137"/>
      <c r="T277" s="137"/>
      <c r="U277" s="137"/>
      <c r="V277" s="137"/>
      <c r="W277" s="137"/>
      <c r="X277" s="137"/>
      <c r="Y277" s="137"/>
      <c r="Z277" s="137"/>
      <c r="AA277" s="137"/>
    </row>
    <row r="278" spans="2:30" ht="57" customHeight="1">
      <c r="B278" s="177">
        <v>4</v>
      </c>
      <c r="C278" s="468" t="s">
        <v>5733</v>
      </c>
      <c r="D278" s="468"/>
      <c r="E278" s="468"/>
      <c r="F278" s="468"/>
      <c r="G278" s="468"/>
      <c r="H278" s="468"/>
      <c r="I278" s="468"/>
      <c r="J278" s="468"/>
      <c r="K278" s="468"/>
      <c r="L278" s="468"/>
      <c r="M278" s="468"/>
      <c r="N278" s="468"/>
      <c r="O278" s="468"/>
      <c r="P278" s="468"/>
      <c r="Q278" s="468"/>
      <c r="R278" s="468"/>
      <c r="S278" s="468"/>
      <c r="T278" s="468"/>
      <c r="U278" s="468"/>
      <c r="V278" s="468"/>
      <c r="W278" s="468"/>
      <c r="X278" s="468"/>
      <c r="Y278" s="468"/>
      <c r="Z278" s="468"/>
      <c r="AA278" s="468"/>
      <c r="AB278" s="468"/>
      <c r="AC278" s="468"/>
      <c r="AD278" s="468"/>
    </row>
    <row r="279" spans="2:30" s="168" customFormat="1" ht="4.5" customHeight="1">
      <c r="B279" s="230"/>
      <c r="C279" s="56"/>
      <c r="D279" s="67"/>
      <c r="E279" s="67"/>
      <c r="F279" s="67"/>
      <c r="G279" s="67"/>
      <c r="H279" s="67"/>
      <c r="I279" s="67"/>
      <c r="J279" s="137"/>
      <c r="K279" s="137"/>
      <c r="L279" s="137"/>
      <c r="M279" s="137"/>
      <c r="N279" s="137"/>
      <c r="O279" s="137"/>
      <c r="P279" s="137"/>
      <c r="Q279" s="137"/>
      <c r="R279" s="137"/>
      <c r="S279" s="137"/>
      <c r="T279" s="137"/>
      <c r="U279" s="137"/>
      <c r="V279" s="137"/>
      <c r="W279" s="137"/>
      <c r="X279" s="137"/>
      <c r="Y279" s="137"/>
      <c r="Z279" s="137"/>
      <c r="AA279" s="137"/>
    </row>
    <row r="280" spans="2:30" ht="26.15" customHeight="1">
      <c r="B280" s="177">
        <v>5</v>
      </c>
      <c r="C280" s="468" t="s">
        <v>5734</v>
      </c>
      <c r="D280" s="468"/>
      <c r="E280" s="468"/>
      <c r="F280" s="468"/>
      <c r="G280" s="468"/>
      <c r="H280" s="468"/>
      <c r="I280" s="468"/>
      <c r="J280" s="468"/>
      <c r="K280" s="468"/>
      <c r="L280" s="468"/>
      <c r="M280" s="468"/>
      <c r="N280" s="468"/>
      <c r="O280" s="468"/>
      <c r="P280" s="468"/>
      <c r="Q280" s="468"/>
      <c r="R280" s="468"/>
      <c r="S280" s="468"/>
      <c r="T280" s="468"/>
      <c r="U280" s="468"/>
      <c r="V280" s="468"/>
      <c r="W280" s="468"/>
      <c r="X280" s="468"/>
      <c r="Y280" s="468"/>
      <c r="Z280" s="468"/>
      <c r="AA280" s="468"/>
      <c r="AB280" s="468"/>
      <c r="AC280" s="468"/>
      <c r="AD280" s="468"/>
    </row>
    <row r="281" spans="2:30" s="168" customFormat="1" ht="4.5" customHeight="1">
      <c r="B281" s="230"/>
      <c r="C281" s="56"/>
      <c r="D281" s="67"/>
      <c r="E281" s="67"/>
      <c r="F281" s="67"/>
      <c r="G281" s="67"/>
      <c r="H281" s="67"/>
      <c r="I281" s="67"/>
      <c r="J281" s="137"/>
      <c r="K281" s="137"/>
      <c r="L281" s="137"/>
      <c r="M281" s="137"/>
      <c r="N281" s="137"/>
      <c r="O281" s="137"/>
      <c r="P281" s="137"/>
      <c r="Q281" s="137"/>
      <c r="R281" s="137"/>
      <c r="S281" s="137"/>
      <c r="T281" s="137"/>
      <c r="U281" s="137"/>
      <c r="V281" s="137"/>
      <c r="W281" s="137"/>
      <c r="X281" s="137"/>
      <c r="Y281" s="137"/>
      <c r="Z281" s="137"/>
      <c r="AA281" s="137"/>
    </row>
    <row r="282" spans="2:30" ht="13.4" customHeight="1">
      <c r="B282" s="176">
        <v>6</v>
      </c>
      <c r="C282" s="469" t="s">
        <v>5735</v>
      </c>
      <c r="D282" s="469"/>
      <c r="E282" s="469"/>
      <c r="F282" s="469"/>
      <c r="G282" s="469"/>
      <c r="H282" s="469"/>
      <c r="I282" s="469"/>
      <c r="J282" s="469"/>
      <c r="K282" s="469"/>
      <c r="L282" s="469"/>
      <c r="M282" s="469"/>
      <c r="N282" s="469"/>
      <c r="O282" s="469"/>
      <c r="P282" s="469"/>
      <c r="Q282" s="469"/>
      <c r="R282" s="469"/>
      <c r="S282" s="469"/>
      <c r="T282" s="469"/>
      <c r="U282" s="469"/>
      <c r="V282" s="469"/>
      <c r="W282" s="469"/>
      <c r="X282" s="469"/>
      <c r="Y282" s="469"/>
      <c r="Z282" s="469"/>
      <c r="AA282" s="469"/>
      <c r="AB282" s="469"/>
      <c r="AC282" s="469"/>
      <c r="AD282" s="469"/>
    </row>
    <row r="283" spans="2:30" s="168" customFormat="1" ht="4.5" customHeight="1">
      <c r="B283" s="230"/>
      <c r="C283" s="56"/>
      <c r="D283" s="67"/>
      <c r="E283" s="67"/>
      <c r="F283" s="67"/>
      <c r="G283" s="67"/>
      <c r="H283" s="67"/>
      <c r="I283" s="67"/>
      <c r="J283" s="137"/>
      <c r="K283" s="137"/>
      <c r="L283" s="137"/>
      <c r="M283" s="137"/>
      <c r="N283" s="137"/>
      <c r="O283" s="137"/>
      <c r="P283" s="137"/>
      <c r="Q283" s="137"/>
      <c r="R283" s="137"/>
      <c r="S283" s="137"/>
      <c r="T283" s="137"/>
      <c r="U283" s="137"/>
      <c r="V283" s="137"/>
      <c r="W283" s="137"/>
      <c r="X283" s="137"/>
      <c r="Y283" s="137"/>
      <c r="Z283" s="137"/>
      <c r="AA283" s="137"/>
    </row>
    <row r="284" spans="2:30" ht="231" customHeight="1">
      <c r="B284" s="177">
        <v>7</v>
      </c>
      <c r="C284" s="468" t="s">
        <v>5736</v>
      </c>
      <c r="D284" s="468"/>
      <c r="E284" s="468"/>
      <c r="F284" s="468"/>
      <c r="G284" s="468"/>
      <c r="H284" s="468"/>
      <c r="I284" s="468"/>
      <c r="J284" s="468"/>
      <c r="K284" s="468"/>
      <c r="L284" s="468"/>
      <c r="M284" s="468"/>
      <c r="N284" s="468"/>
      <c r="O284" s="468"/>
      <c r="P284" s="468"/>
      <c r="Q284" s="468"/>
      <c r="R284" s="468"/>
      <c r="S284" s="468"/>
      <c r="T284" s="468"/>
      <c r="U284" s="468"/>
      <c r="V284" s="468"/>
      <c r="W284" s="468"/>
      <c r="X284" s="468"/>
      <c r="Y284" s="468"/>
      <c r="Z284" s="468"/>
      <c r="AA284" s="468"/>
      <c r="AB284" s="468"/>
      <c r="AC284" s="468"/>
      <c r="AD284" s="468"/>
    </row>
    <row r="285" spans="2:30" s="168" customFormat="1" ht="4.5" customHeight="1">
      <c r="B285" s="230"/>
      <c r="C285" s="56"/>
      <c r="D285" s="67"/>
      <c r="E285" s="67"/>
      <c r="F285" s="67"/>
      <c r="G285" s="67"/>
      <c r="H285" s="67"/>
      <c r="I285" s="67"/>
      <c r="J285" s="137"/>
      <c r="K285" s="137"/>
      <c r="L285" s="137"/>
      <c r="M285" s="137"/>
      <c r="N285" s="137"/>
      <c r="O285" s="137"/>
      <c r="P285" s="137"/>
      <c r="Q285" s="137"/>
      <c r="R285" s="137"/>
      <c r="S285" s="137"/>
      <c r="T285" s="137"/>
      <c r="U285" s="137"/>
      <c r="V285" s="137"/>
      <c r="W285" s="137"/>
      <c r="X285" s="137"/>
      <c r="Y285" s="137"/>
      <c r="Z285" s="137"/>
      <c r="AA285" s="137"/>
    </row>
    <row r="286" spans="2:30" ht="40" customHeight="1">
      <c r="B286" s="177">
        <v>8</v>
      </c>
      <c r="C286" s="468" t="s">
        <v>5737</v>
      </c>
      <c r="D286" s="468"/>
      <c r="E286" s="468"/>
      <c r="F286" s="468"/>
      <c r="G286" s="468"/>
      <c r="H286" s="468"/>
      <c r="I286" s="468"/>
      <c r="J286" s="468"/>
      <c r="K286" s="468"/>
      <c r="L286" s="468"/>
      <c r="M286" s="468"/>
      <c r="N286" s="468"/>
      <c r="O286" s="468"/>
      <c r="P286" s="468"/>
      <c r="Q286" s="468"/>
      <c r="R286" s="468"/>
      <c r="S286" s="468"/>
      <c r="T286" s="468"/>
      <c r="U286" s="468"/>
      <c r="V286" s="468"/>
      <c r="W286" s="468"/>
      <c r="X286" s="468"/>
      <c r="Y286" s="468"/>
      <c r="Z286" s="468"/>
      <c r="AA286" s="468"/>
      <c r="AB286" s="468"/>
      <c r="AC286" s="468"/>
      <c r="AD286" s="468"/>
    </row>
    <row r="287" spans="2:30" s="168" customFormat="1" ht="4.5" customHeight="1">
      <c r="B287" s="230"/>
      <c r="C287" s="56"/>
      <c r="D287" s="67"/>
      <c r="E287" s="67"/>
      <c r="F287" s="67"/>
      <c r="G287" s="67"/>
      <c r="H287" s="67"/>
      <c r="I287" s="67"/>
      <c r="J287" s="137"/>
      <c r="K287" s="137"/>
      <c r="L287" s="137"/>
      <c r="M287" s="137"/>
      <c r="N287" s="137"/>
      <c r="O287" s="137"/>
      <c r="P287" s="137"/>
      <c r="Q287" s="137"/>
      <c r="R287" s="137"/>
      <c r="S287" s="137"/>
      <c r="T287" s="137"/>
      <c r="U287" s="137"/>
      <c r="V287" s="137"/>
      <c r="W287" s="137"/>
      <c r="X287" s="137"/>
      <c r="Y287" s="137"/>
      <c r="Z287" s="137"/>
      <c r="AA287" s="137"/>
    </row>
    <row r="288" spans="2:30" ht="43.75" customHeight="1">
      <c r="B288" s="177">
        <v>9</v>
      </c>
      <c r="C288" s="468" t="s">
        <v>5738</v>
      </c>
      <c r="D288" s="468"/>
      <c r="E288" s="468"/>
      <c r="F288" s="468"/>
      <c r="G288" s="468"/>
      <c r="H288" s="468"/>
      <c r="I288" s="468"/>
      <c r="J288" s="468"/>
      <c r="K288" s="468"/>
      <c r="L288" s="468"/>
      <c r="M288" s="468"/>
      <c r="N288" s="468"/>
      <c r="O288" s="468"/>
      <c r="P288" s="468"/>
      <c r="Q288" s="468"/>
      <c r="R288" s="468"/>
      <c r="S288" s="468"/>
      <c r="T288" s="468"/>
      <c r="U288" s="468"/>
      <c r="V288" s="468"/>
      <c r="W288" s="468"/>
      <c r="X288" s="468"/>
      <c r="Y288" s="468"/>
      <c r="Z288" s="468"/>
      <c r="AA288" s="468"/>
      <c r="AB288" s="468"/>
      <c r="AC288" s="468"/>
      <c r="AD288" s="468"/>
    </row>
    <row r="289" spans="2:30" s="168" customFormat="1" ht="4.5" customHeight="1">
      <c r="B289" s="230"/>
      <c r="C289" s="56"/>
      <c r="D289" s="67"/>
      <c r="E289" s="67"/>
      <c r="F289" s="67"/>
      <c r="G289" s="67"/>
      <c r="H289" s="67"/>
      <c r="I289" s="67"/>
      <c r="J289" s="137"/>
      <c r="K289" s="137"/>
      <c r="L289" s="137"/>
      <c r="M289" s="137"/>
      <c r="N289" s="137"/>
      <c r="O289" s="137"/>
      <c r="P289" s="137"/>
      <c r="Q289" s="137"/>
      <c r="R289" s="137"/>
      <c r="S289" s="137"/>
      <c r="T289" s="137"/>
      <c r="U289" s="137"/>
      <c r="V289" s="137"/>
      <c r="W289" s="137"/>
      <c r="X289" s="137"/>
      <c r="Y289" s="137"/>
      <c r="Z289" s="137"/>
      <c r="AA289" s="137"/>
    </row>
    <row r="290" spans="2:30" ht="45.65" customHeight="1">
      <c r="B290" s="177">
        <v>10</v>
      </c>
      <c r="C290" s="468" t="s">
        <v>5739</v>
      </c>
      <c r="D290" s="468"/>
      <c r="E290" s="468"/>
      <c r="F290" s="468"/>
      <c r="G290" s="468"/>
      <c r="H290" s="468"/>
      <c r="I290" s="468"/>
      <c r="J290" s="468"/>
      <c r="K290" s="468"/>
      <c r="L290" s="468"/>
      <c r="M290" s="468"/>
      <c r="N290" s="468"/>
      <c r="O290" s="468"/>
      <c r="P290" s="468"/>
      <c r="Q290" s="468"/>
      <c r="R290" s="468"/>
      <c r="S290" s="468"/>
      <c r="T290" s="468"/>
      <c r="U290" s="468"/>
      <c r="V290" s="468"/>
      <c r="W290" s="468"/>
      <c r="X290" s="468"/>
      <c r="Y290" s="468"/>
      <c r="Z290" s="468"/>
      <c r="AA290" s="468"/>
      <c r="AB290" s="468"/>
      <c r="AC290" s="468"/>
      <c r="AD290" s="468"/>
    </row>
    <row r="291" spans="2:30" s="168" customFormat="1" ht="4.5" customHeight="1">
      <c r="B291" s="230"/>
      <c r="C291" s="56"/>
      <c r="D291" s="67"/>
      <c r="E291" s="67"/>
      <c r="F291" s="67"/>
      <c r="G291" s="67"/>
      <c r="H291" s="67"/>
      <c r="I291" s="67"/>
      <c r="J291" s="137"/>
      <c r="K291" s="137"/>
      <c r="L291" s="137"/>
      <c r="M291" s="137"/>
      <c r="N291" s="137"/>
      <c r="O291" s="137"/>
      <c r="P291" s="137"/>
      <c r="Q291" s="137"/>
      <c r="R291" s="137"/>
      <c r="S291" s="137"/>
      <c r="T291" s="137"/>
      <c r="U291" s="137"/>
      <c r="V291" s="137"/>
      <c r="W291" s="137"/>
      <c r="X291" s="137"/>
      <c r="Y291" s="137"/>
      <c r="Z291" s="137"/>
      <c r="AA291" s="137"/>
    </row>
    <row r="292" spans="2:30" ht="32.5" customHeight="1">
      <c r="B292" s="177">
        <v>11</v>
      </c>
      <c r="C292" s="468" t="s">
        <v>5740</v>
      </c>
      <c r="D292" s="468"/>
      <c r="E292" s="468"/>
      <c r="F292" s="468"/>
      <c r="G292" s="468"/>
      <c r="H292" s="468"/>
      <c r="I292" s="468"/>
      <c r="J292" s="468"/>
      <c r="K292" s="468"/>
      <c r="L292" s="468"/>
      <c r="M292" s="468"/>
      <c r="N292" s="468"/>
      <c r="O292" s="468"/>
      <c r="P292" s="468"/>
      <c r="Q292" s="468"/>
      <c r="R292" s="468"/>
      <c r="S292" s="468"/>
      <c r="T292" s="468"/>
      <c r="U292" s="468"/>
      <c r="V292" s="468"/>
      <c r="W292" s="468"/>
      <c r="X292" s="468"/>
      <c r="Y292" s="468"/>
      <c r="Z292" s="468"/>
      <c r="AA292" s="468"/>
      <c r="AB292" s="468"/>
      <c r="AC292" s="468"/>
      <c r="AD292" s="468"/>
    </row>
  </sheetData>
  <mergeCells count="774">
    <mergeCell ref="A246:K249"/>
    <mergeCell ref="O248:AD249"/>
    <mergeCell ref="W247:AD247"/>
    <mergeCell ref="C282:AD282"/>
    <mergeCell ref="C284:AD284"/>
    <mergeCell ref="C286:AD286"/>
    <mergeCell ref="C288:AD288"/>
    <mergeCell ref="C290:AD290"/>
    <mergeCell ref="N258:P258"/>
    <mergeCell ref="Q258:U258"/>
    <mergeCell ref="V258:X258"/>
    <mergeCell ref="Y258:AD258"/>
    <mergeCell ref="N259:P259"/>
    <mergeCell ref="Q259:U259"/>
    <mergeCell ref="V259:X259"/>
    <mergeCell ref="Y259:AD259"/>
    <mergeCell ref="C255:D255"/>
    <mergeCell ref="C292:AD292"/>
    <mergeCell ref="D268:F268"/>
    <mergeCell ref="C272:AD272"/>
    <mergeCell ref="C274:AD274"/>
    <mergeCell ref="C276:AD276"/>
    <mergeCell ref="C278:AD278"/>
    <mergeCell ref="C280:AD280"/>
    <mergeCell ref="N260:P260"/>
    <mergeCell ref="Q260:AD260"/>
    <mergeCell ref="B263:D264"/>
    <mergeCell ref="E263:K264"/>
    <mergeCell ref="N263:T263"/>
    <mergeCell ref="U263:AD263"/>
    <mergeCell ref="N264:T264"/>
    <mergeCell ref="U264:AD264"/>
    <mergeCell ref="B257:D260"/>
    <mergeCell ref="E257:K260"/>
    <mergeCell ref="N257:P257"/>
    <mergeCell ref="Q257:S257"/>
    <mergeCell ref="U257:W257"/>
    <mergeCell ref="A245:AD245"/>
    <mergeCell ref="A240:AD240"/>
    <mergeCell ref="A241:K244"/>
    <mergeCell ref="W242:AD242"/>
    <mergeCell ref="O237:T237"/>
    <mergeCell ref="U237:W237"/>
    <mergeCell ref="X237:AD237"/>
    <mergeCell ref="L238:N238"/>
    <mergeCell ref="O238:T238"/>
    <mergeCell ref="U238:W238"/>
    <mergeCell ref="X238:AD238"/>
    <mergeCell ref="A230:D239"/>
    <mergeCell ref="O243:AD244"/>
    <mergeCell ref="L234:N234"/>
    <mergeCell ref="O234:AD234"/>
    <mergeCell ref="E235:G239"/>
    <mergeCell ref="H235:K235"/>
    <mergeCell ref="L235:AD235"/>
    <mergeCell ref="H236:K239"/>
    <mergeCell ref="L236:N236"/>
    <mergeCell ref="O236:Q236"/>
    <mergeCell ref="S236:U236"/>
    <mergeCell ref="L237:N237"/>
    <mergeCell ref="E230:G234"/>
    <mergeCell ref="H230:K230"/>
    <mergeCell ref="H231:K234"/>
    <mergeCell ref="L239:N239"/>
    <mergeCell ref="O239:AD239"/>
    <mergeCell ref="L233:N233"/>
    <mergeCell ref="O233:T233"/>
    <mergeCell ref="U233:W233"/>
    <mergeCell ref="X233:AD233"/>
    <mergeCell ref="L229:N229"/>
    <mergeCell ref="O229:AD229"/>
    <mergeCell ref="L230:AD230"/>
    <mergeCell ref="L231:N231"/>
    <mergeCell ref="O231:Q231"/>
    <mergeCell ref="S231:U231"/>
    <mergeCell ref="L228:N228"/>
    <mergeCell ref="O228:T228"/>
    <mergeCell ref="U228:W228"/>
    <mergeCell ref="X228:AD228"/>
    <mergeCell ref="L224:N224"/>
    <mergeCell ref="O224:AD224"/>
    <mergeCell ref="L232:N232"/>
    <mergeCell ref="O232:T232"/>
    <mergeCell ref="U232:W232"/>
    <mergeCell ref="X232:AD232"/>
    <mergeCell ref="L227:N227"/>
    <mergeCell ref="L222:N222"/>
    <mergeCell ref="O222:T222"/>
    <mergeCell ref="U222:W222"/>
    <mergeCell ref="X222:AD222"/>
    <mergeCell ref="L223:N223"/>
    <mergeCell ref="O223:T223"/>
    <mergeCell ref="U223:W223"/>
    <mergeCell ref="X223:AD223"/>
    <mergeCell ref="O227:T227"/>
    <mergeCell ref="U227:W227"/>
    <mergeCell ref="X227:AD227"/>
    <mergeCell ref="L219:N219"/>
    <mergeCell ref="O219:AD219"/>
    <mergeCell ref="A220:D229"/>
    <mergeCell ref="E220:G224"/>
    <mergeCell ref="H220:K220"/>
    <mergeCell ref="L220:AD220"/>
    <mergeCell ref="H221:K224"/>
    <mergeCell ref="L221:N221"/>
    <mergeCell ref="O221:Q221"/>
    <mergeCell ref="S221:U221"/>
    <mergeCell ref="E215:G219"/>
    <mergeCell ref="H215:K215"/>
    <mergeCell ref="H216:K219"/>
    <mergeCell ref="A210:D219"/>
    <mergeCell ref="E210:G214"/>
    <mergeCell ref="H210:K210"/>
    <mergeCell ref="H211:K214"/>
    <mergeCell ref="E225:G229"/>
    <mergeCell ref="H225:K225"/>
    <mergeCell ref="L225:AD225"/>
    <mergeCell ref="H226:K229"/>
    <mergeCell ref="L226:N226"/>
    <mergeCell ref="O226:Q226"/>
    <mergeCell ref="S226:U226"/>
    <mergeCell ref="O217:T217"/>
    <mergeCell ref="U217:W217"/>
    <mergeCell ref="X217:AD217"/>
    <mergeCell ref="L218:N218"/>
    <mergeCell ref="O218:T218"/>
    <mergeCell ref="U218:W218"/>
    <mergeCell ref="X218:AD218"/>
    <mergeCell ref="L214:N214"/>
    <mergeCell ref="O214:AD214"/>
    <mergeCell ref="L215:AD215"/>
    <mergeCell ref="L216:N216"/>
    <mergeCell ref="O216:Q216"/>
    <mergeCell ref="S216:U216"/>
    <mergeCell ref="L217:N217"/>
    <mergeCell ref="L213:N213"/>
    <mergeCell ref="O213:T213"/>
    <mergeCell ref="U213:W213"/>
    <mergeCell ref="X213:AD213"/>
    <mergeCell ref="L209:N209"/>
    <mergeCell ref="O209:AD209"/>
    <mergeCell ref="L210:AD210"/>
    <mergeCell ref="L211:N211"/>
    <mergeCell ref="O211:Q211"/>
    <mergeCell ref="S211:U211"/>
    <mergeCell ref="L208:N208"/>
    <mergeCell ref="O208:T208"/>
    <mergeCell ref="U208:W208"/>
    <mergeCell ref="X208:AD208"/>
    <mergeCell ref="L204:N204"/>
    <mergeCell ref="O204:AD204"/>
    <mergeCell ref="L212:N212"/>
    <mergeCell ref="O212:T212"/>
    <mergeCell ref="U212:W212"/>
    <mergeCell ref="X212:AD212"/>
    <mergeCell ref="L207:N207"/>
    <mergeCell ref="L202:N202"/>
    <mergeCell ref="O202:T202"/>
    <mergeCell ref="U202:W202"/>
    <mergeCell ref="X202:AD202"/>
    <mergeCell ref="L203:N203"/>
    <mergeCell ref="O203:T203"/>
    <mergeCell ref="U203:W203"/>
    <mergeCell ref="X203:AD203"/>
    <mergeCell ref="O207:T207"/>
    <mergeCell ref="U207:W207"/>
    <mergeCell ref="X207:AD207"/>
    <mergeCell ref="L199:N199"/>
    <mergeCell ref="O199:AD199"/>
    <mergeCell ref="A200:D209"/>
    <mergeCell ref="E200:G204"/>
    <mergeCell ref="H200:K200"/>
    <mergeCell ref="L200:AD200"/>
    <mergeCell ref="H201:K204"/>
    <mergeCell ref="L201:N201"/>
    <mergeCell ref="O201:Q201"/>
    <mergeCell ref="S201:U201"/>
    <mergeCell ref="E195:G199"/>
    <mergeCell ref="H195:K195"/>
    <mergeCell ref="H196:K199"/>
    <mergeCell ref="A190:D199"/>
    <mergeCell ref="E190:G194"/>
    <mergeCell ref="H190:K190"/>
    <mergeCell ref="H191:K194"/>
    <mergeCell ref="E205:G209"/>
    <mergeCell ref="H205:K205"/>
    <mergeCell ref="L205:AD205"/>
    <mergeCell ref="H206:K209"/>
    <mergeCell ref="L206:N206"/>
    <mergeCell ref="O206:Q206"/>
    <mergeCell ref="S206:U206"/>
    <mergeCell ref="O197:T197"/>
    <mergeCell ref="U197:W197"/>
    <mergeCell ref="X197:AD197"/>
    <mergeCell ref="L198:N198"/>
    <mergeCell ref="O198:T198"/>
    <mergeCell ref="U198:W198"/>
    <mergeCell ref="X198:AD198"/>
    <mergeCell ref="L194:N194"/>
    <mergeCell ref="O194:AD194"/>
    <mergeCell ref="L195:AD195"/>
    <mergeCell ref="L196:N196"/>
    <mergeCell ref="O196:Q196"/>
    <mergeCell ref="S196:U196"/>
    <mergeCell ref="L197:N197"/>
    <mergeCell ref="L193:N193"/>
    <mergeCell ref="O193:T193"/>
    <mergeCell ref="U193:W193"/>
    <mergeCell ref="X193:AD193"/>
    <mergeCell ref="L189:N189"/>
    <mergeCell ref="O189:AD189"/>
    <mergeCell ref="L190:AD190"/>
    <mergeCell ref="L191:N191"/>
    <mergeCell ref="O191:Q191"/>
    <mergeCell ref="S191:U191"/>
    <mergeCell ref="L188:N188"/>
    <mergeCell ref="O188:T188"/>
    <mergeCell ref="U188:W188"/>
    <mergeCell ref="X188:AD188"/>
    <mergeCell ref="L184:N184"/>
    <mergeCell ref="O184:AD184"/>
    <mergeCell ref="L192:N192"/>
    <mergeCell ref="O192:T192"/>
    <mergeCell ref="U192:W192"/>
    <mergeCell ref="X192:AD192"/>
    <mergeCell ref="L187:N187"/>
    <mergeCell ref="L182:N182"/>
    <mergeCell ref="O182:T182"/>
    <mergeCell ref="U182:W182"/>
    <mergeCell ref="X182:AD182"/>
    <mergeCell ref="L183:N183"/>
    <mergeCell ref="O183:T183"/>
    <mergeCell ref="U183:W183"/>
    <mergeCell ref="X183:AD183"/>
    <mergeCell ref="O187:T187"/>
    <mergeCell ref="U187:W187"/>
    <mergeCell ref="X187:AD187"/>
    <mergeCell ref="L179:N179"/>
    <mergeCell ref="O179:AD179"/>
    <mergeCell ref="A180:D189"/>
    <mergeCell ref="E180:G184"/>
    <mergeCell ref="H180:K180"/>
    <mergeCell ref="L180:AD180"/>
    <mergeCell ref="H181:K184"/>
    <mergeCell ref="L181:N181"/>
    <mergeCell ref="O181:Q181"/>
    <mergeCell ref="S181:U181"/>
    <mergeCell ref="E175:G179"/>
    <mergeCell ref="H175:K175"/>
    <mergeCell ref="H176:K179"/>
    <mergeCell ref="A170:D179"/>
    <mergeCell ref="E170:G174"/>
    <mergeCell ref="H170:K170"/>
    <mergeCell ref="H171:K174"/>
    <mergeCell ref="E185:G189"/>
    <mergeCell ref="H185:K185"/>
    <mergeCell ref="L185:AD185"/>
    <mergeCell ref="H186:K189"/>
    <mergeCell ref="L186:N186"/>
    <mergeCell ref="O186:Q186"/>
    <mergeCell ref="S186:U186"/>
    <mergeCell ref="O177:T177"/>
    <mergeCell ref="U177:W177"/>
    <mergeCell ref="X177:AD177"/>
    <mergeCell ref="L178:N178"/>
    <mergeCell ref="O178:T178"/>
    <mergeCell ref="U178:W178"/>
    <mergeCell ref="X178:AD178"/>
    <mergeCell ref="L174:N174"/>
    <mergeCell ref="O174:AD174"/>
    <mergeCell ref="L175:AD175"/>
    <mergeCell ref="L176:N176"/>
    <mergeCell ref="O176:Q176"/>
    <mergeCell ref="S176:U176"/>
    <mergeCell ref="L177:N177"/>
    <mergeCell ref="L173:N173"/>
    <mergeCell ref="O173:T173"/>
    <mergeCell ref="U173:W173"/>
    <mergeCell ref="X173:AD173"/>
    <mergeCell ref="L169:N169"/>
    <mergeCell ref="O169:AD169"/>
    <mergeCell ref="L170:AD170"/>
    <mergeCell ref="L171:N171"/>
    <mergeCell ref="O171:Q171"/>
    <mergeCell ref="S171:U171"/>
    <mergeCell ref="L168:N168"/>
    <mergeCell ref="O168:T168"/>
    <mergeCell ref="U168:W168"/>
    <mergeCell ref="X168:AD168"/>
    <mergeCell ref="L164:N164"/>
    <mergeCell ref="O164:AD164"/>
    <mergeCell ref="L172:N172"/>
    <mergeCell ref="O172:T172"/>
    <mergeCell ref="U172:W172"/>
    <mergeCell ref="X172:AD172"/>
    <mergeCell ref="L167:N167"/>
    <mergeCell ref="L162:N162"/>
    <mergeCell ref="O162:T162"/>
    <mergeCell ref="U162:W162"/>
    <mergeCell ref="X162:AD162"/>
    <mergeCell ref="L163:N163"/>
    <mergeCell ref="O163:T163"/>
    <mergeCell ref="U163:W163"/>
    <mergeCell ref="X163:AD163"/>
    <mergeCell ref="O167:T167"/>
    <mergeCell ref="U167:W167"/>
    <mergeCell ref="X167:AD167"/>
    <mergeCell ref="L159:N159"/>
    <mergeCell ref="O159:AD159"/>
    <mergeCell ref="A160:D169"/>
    <mergeCell ref="E160:G164"/>
    <mergeCell ref="H160:K160"/>
    <mergeCell ref="L160:AD160"/>
    <mergeCell ref="H161:K164"/>
    <mergeCell ref="L161:N161"/>
    <mergeCell ref="O161:Q161"/>
    <mergeCell ref="S161:U161"/>
    <mergeCell ref="E155:G159"/>
    <mergeCell ref="H155:K155"/>
    <mergeCell ref="H156:K159"/>
    <mergeCell ref="A150:D159"/>
    <mergeCell ref="E150:G154"/>
    <mergeCell ref="H150:K150"/>
    <mergeCell ref="H151:K154"/>
    <mergeCell ref="E165:G169"/>
    <mergeCell ref="H165:K165"/>
    <mergeCell ref="L165:AD165"/>
    <mergeCell ref="H166:K169"/>
    <mergeCell ref="L166:N166"/>
    <mergeCell ref="O166:Q166"/>
    <mergeCell ref="S166:U166"/>
    <mergeCell ref="O157:T157"/>
    <mergeCell ref="U157:W157"/>
    <mergeCell ref="X157:AD157"/>
    <mergeCell ref="L158:N158"/>
    <mergeCell ref="O158:T158"/>
    <mergeCell ref="U158:W158"/>
    <mergeCell ref="X158:AD158"/>
    <mergeCell ref="L154:N154"/>
    <mergeCell ref="O154:AD154"/>
    <mergeCell ref="L155:AD155"/>
    <mergeCell ref="L156:N156"/>
    <mergeCell ref="O156:Q156"/>
    <mergeCell ref="S156:U156"/>
    <mergeCell ref="L157:N157"/>
    <mergeCell ref="L153:N153"/>
    <mergeCell ref="O153:T153"/>
    <mergeCell ref="U153:W153"/>
    <mergeCell ref="X153:AD153"/>
    <mergeCell ref="L149:N149"/>
    <mergeCell ref="O149:AD149"/>
    <mergeCell ref="L150:AD150"/>
    <mergeCell ref="L151:N151"/>
    <mergeCell ref="O151:Q151"/>
    <mergeCell ref="S151:U151"/>
    <mergeCell ref="L148:N148"/>
    <mergeCell ref="O148:T148"/>
    <mergeCell ref="U148:W148"/>
    <mergeCell ref="X148:AD148"/>
    <mergeCell ref="L144:N144"/>
    <mergeCell ref="O144:AD144"/>
    <mergeCell ref="L152:N152"/>
    <mergeCell ref="O152:T152"/>
    <mergeCell ref="U152:W152"/>
    <mergeCell ref="X152:AD152"/>
    <mergeCell ref="L147:N147"/>
    <mergeCell ref="L142:N142"/>
    <mergeCell ref="O142:T142"/>
    <mergeCell ref="U142:W142"/>
    <mergeCell ref="X142:AD142"/>
    <mergeCell ref="L143:N143"/>
    <mergeCell ref="O143:T143"/>
    <mergeCell ref="U143:W143"/>
    <mergeCell ref="X143:AD143"/>
    <mergeCell ref="O147:T147"/>
    <mergeCell ref="U147:W147"/>
    <mergeCell ref="X147:AD147"/>
    <mergeCell ref="L139:N139"/>
    <mergeCell ref="O139:AD139"/>
    <mergeCell ref="A140:D149"/>
    <mergeCell ref="E140:G144"/>
    <mergeCell ref="H140:K140"/>
    <mergeCell ref="L140:AD140"/>
    <mergeCell ref="H141:K144"/>
    <mergeCell ref="L141:N141"/>
    <mergeCell ref="O141:Q141"/>
    <mergeCell ref="S141:U141"/>
    <mergeCell ref="E135:G139"/>
    <mergeCell ref="H135:K135"/>
    <mergeCell ref="H136:K139"/>
    <mergeCell ref="A130:D139"/>
    <mergeCell ref="E130:G134"/>
    <mergeCell ref="H130:K130"/>
    <mergeCell ref="H131:K134"/>
    <mergeCell ref="E145:G149"/>
    <mergeCell ref="H145:K145"/>
    <mergeCell ref="L145:AD145"/>
    <mergeCell ref="H146:K149"/>
    <mergeCell ref="L146:N146"/>
    <mergeCell ref="O146:Q146"/>
    <mergeCell ref="S146:U146"/>
    <mergeCell ref="O137:T137"/>
    <mergeCell ref="U137:W137"/>
    <mergeCell ref="X137:AD137"/>
    <mergeCell ref="L138:N138"/>
    <mergeCell ref="O138:T138"/>
    <mergeCell ref="U138:W138"/>
    <mergeCell ref="X138:AD138"/>
    <mergeCell ref="L134:N134"/>
    <mergeCell ref="O134:AD134"/>
    <mergeCell ref="L135:AD135"/>
    <mergeCell ref="L136:N136"/>
    <mergeCell ref="O136:Q136"/>
    <mergeCell ref="S136:U136"/>
    <mergeCell ref="L137:N137"/>
    <mergeCell ref="L133:N133"/>
    <mergeCell ref="O133:T133"/>
    <mergeCell ref="U133:W133"/>
    <mergeCell ref="X133:AD133"/>
    <mergeCell ref="L129:N129"/>
    <mergeCell ref="O129:AD129"/>
    <mergeCell ref="L130:AD130"/>
    <mergeCell ref="L131:N131"/>
    <mergeCell ref="O131:Q131"/>
    <mergeCell ref="S131:U131"/>
    <mergeCell ref="L128:N128"/>
    <mergeCell ref="O128:T128"/>
    <mergeCell ref="U128:W128"/>
    <mergeCell ref="X128:AD128"/>
    <mergeCell ref="L124:N124"/>
    <mergeCell ref="O124:AD124"/>
    <mergeCell ref="L132:N132"/>
    <mergeCell ref="O132:T132"/>
    <mergeCell ref="U132:W132"/>
    <mergeCell ref="X132:AD132"/>
    <mergeCell ref="L127:N127"/>
    <mergeCell ref="L122:N122"/>
    <mergeCell ref="O122:T122"/>
    <mergeCell ref="U122:W122"/>
    <mergeCell ref="X122:AD122"/>
    <mergeCell ref="L123:N123"/>
    <mergeCell ref="O123:T123"/>
    <mergeCell ref="U123:W123"/>
    <mergeCell ref="X123:AD123"/>
    <mergeCell ref="O127:T127"/>
    <mergeCell ref="U127:W127"/>
    <mergeCell ref="X127:AD127"/>
    <mergeCell ref="L119:N119"/>
    <mergeCell ref="O119:AD119"/>
    <mergeCell ref="A120:D129"/>
    <mergeCell ref="E120:G124"/>
    <mergeCell ref="H120:K120"/>
    <mergeCell ref="L120:AD120"/>
    <mergeCell ref="H121:K124"/>
    <mergeCell ref="L121:N121"/>
    <mergeCell ref="O121:Q121"/>
    <mergeCell ref="S121:U121"/>
    <mergeCell ref="E115:G119"/>
    <mergeCell ref="H115:K115"/>
    <mergeCell ref="H116:K119"/>
    <mergeCell ref="A110:D119"/>
    <mergeCell ref="E110:G114"/>
    <mergeCell ref="H110:K110"/>
    <mergeCell ref="H111:K114"/>
    <mergeCell ref="E125:G129"/>
    <mergeCell ref="H125:K125"/>
    <mergeCell ref="L125:AD125"/>
    <mergeCell ref="H126:K129"/>
    <mergeCell ref="L126:N126"/>
    <mergeCell ref="O126:Q126"/>
    <mergeCell ref="S126:U126"/>
    <mergeCell ref="O117:T117"/>
    <mergeCell ref="U117:W117"/>
    <mergeCell ref="X117:AD117"/>
    <mergeCell ref="L118:N118"/>
    <mergeCell ref="O118:T118"/>
    <mergeCell ref="U118:W118"/>
    <mergeCell ref="X118:AD118"/>
    <mergeCell ref="L114:N114"/>
    <mergeCell ref="O114:AD114"/>
    <mergeCell ref="L115:AD115"/>
    <mergeCell ref="L116:N116"/>
    <mergeCell ref="O116:Q116"/>
    <mergeCell ref="S116:U116"/>
    <mergeCell ref="L117:N117"/>
    <mergeCell ref="L113:N113"/>
    <mergeCell ref="O113:T113"/>
    <mergeCell ref="U113:W113"/>
    <mergeCell ref="X113:AD113"/>
    <mergeCell ref="L109:N109"/>
    <mergeCell ref="O109:AD109"/>
    <mergeCell ref="L110:AD110"/>
    <mergeCell ref="L111:N111"/>
    <mergeCell ref="O111:Q111"/>
    <mergeCell ref="S111:U111"/>
    <mergeCell ref="L108:N108"/>
    <mergeCell ref="O108:T108"/>
    <mergeCell ref="U108:W108"/>
    <mergeCell ref="X108:AD108"/>
    <mergeCell ref="L104:N104"/>
    <mergeCell ref="O104:AD104"/>
    <mergeCell ref="L112:N112"/>
    <mergeCell ref="O112:T112"/>
    <mergeCell ref="U112:W112"/>
    <mergeCell ref="X112:AD112"/>
    <mergeCell ref="L107:N107"/>
    <mergeCell ref="L102:N102"/>
    <mergeCell ref="O102:T102"/>
    <mergeCell ref="U102:W102"/>
    <mergeCell ref="X102:AD102"/>
    <mergeCell ref="L103:N103"/>
    <mergeCell ref="O103:T103"/>
    <mergeCell ref="U103:W103"/>
    <mergeCell ref="X103:AD103"/>
    <mergeCell ref="O107:T107"/>
    <mergeCell ref="U107:W107"/>
    <mergeCell ref="X107:AD107"/>
    <mergeCell ref="L99:N99"/>
    <mergeCell ref="O99:AD99"/>
    <mergeCell ref="A100:D109"/>
    <mergeCell ref="E100:G104"/>
    <mergeCell ref="H100:K100"/>
    <mergeCell ref="L100:AD100"/>
    <mergeCell ref="H101:K104"/>
    <mergeCell ref="L101:N101"/>
    <mergeCell ref="O101:Q101"/>
    <mergeCell ref="S101:U101"/>
    <mergeCell ref="E95:G99"/>
    <mergeCell ref="H95:K95"/>
    <mergeCell ref="H96:K99"/>
    <mergeCell ref="A90:D99"/>
    <mergeCell ref="E90:G94"/>
    <mergeCell ref="H90:K90"/>
    <mergeCell ref="H91:K94"/>
    <mergeCell ref="E105:G109"/>
    <mergeCell ref="H105:K105"/>
    <mergeCell ref="L105:AD105"/>
    <mergeCell ref="H106:K109"/>
    <mergeCell ref="L106:N106"/>
    <mergeCell ref="O106:Q106"/>
    <mergeCell ref="S106:U106"/>
    <mergeCell ref="O97:T97"/>
    <mergeCell ref="U97:W97"/>
    <mergeCell ref="X97:AD97"/>
    <mergeCell ref="L98:N98"/>
    <mergeCell ref="O98:T98"/>
    <mergeCell ref="U98:W98"/>
    <mergeCell ref="X98:AD98"/>
    <mergeCell ref="L94:N94"/>
    <mergeCell ref="O94:AD94"/>
    <mergeCell ref="L95:AD95"/>
    <mergeCell ref="L96:N96"/>
    <mergeCell ref="O96:Q96"/>
    <mergeCell ref="S96:U96"/>
    <mergeCell ref="L97:N97"/>
    <mergeCell ref="L93:N93"/>
    <mergeCell ref="O93:T93"/>
    <mergeCell ref="U93:W93"/>
    <mergeCell ref="X93:AD93"/>
    <mergeCell ref="L89:N89"/>
    <mergeCell ref="O89:AD89"/>
    <mergeCell ref="L90:AD90"/>
    <mergeCell ref="L91:N91"/>
    <mergeCell ref="O91:Q91"/>
    <mergeCell ref="S91:U91"/>
    <mergeCell ref="L88:N88"/>
    <mergeCell ref="O88:T88"/>
    <mergeCell ref="U88:W88"/>
    <mergeCell ref="X88:AD88"/>
    <mergeCell ref="L84:N84"/>
    <mergeCell ref="O84:AD84"/>
    <mergeCell ref="L92:N92"/>
    <mergeCell ref="O92:T92"/>
    <mergeCell ref="U92:W92"/>
    <mergeCell ref="X92:AD92"/>
    <mergeCell ref="L87:N87"/>
    <mergeCell ref="L82:N82"/>
    <mergeCell ref="O82:T82"/>
    <mergeCell ref="U82:W82"/>
    <mergeCell ref="X82:AD82"/>
    <mergeCell ref="L83:N83"/>
    <mergeCell ref="O83:T83"/>
    <mergeCell ref="U83:W83"/>
    <mergeCell ref="X83:AD83"/>
    <mergeCell ref="O87:T87"/>
    <mergeCell ref="U87:W87"/>
    <mergeCell ref="X87:AD87"/>
    <mergeCell ref="L79:N79"/>
    <mergeCell ref="O79:AD79"/>
    <mergeCell ref="A80:D89"/>
    <mergeCell ref="E80:G84"/>
    <mergeCell ref="H80:K80"/>
    <mergeCell ref="L80:AD80"/>
    <mergeCell ref="H81:K84"/>
    <mergeCell ref="L81:N81"/>
    <mergeCell ref="O81:Q81"/>
    <mergeCell ref="S81:U81"/>
    <mergeCell ref="E75:G79"/>
    <mergeCell ref="H75:K75"/>
    <mergeCell ref="H76:K79"/>
    <mergeCell ref="A70:D79"/>
    <mergeCell ref="E70:G74"/>
    <mergeCell ref="H70:K70"/>
    <mergeCell ref="H71:K74"/>
    <mergeCell ref="E85:G89"/>
    <mergeCell ref="H85:K85"/>
    <mergeCell ref="L85:AD85"/>
    <mergeCell ref="H86:K89"/>
    <mergeCell ref="L86:N86"/>
    <mergeCell ref="O86:Q86"/>
    <mergeCell ref="S86:U86"/>
    <mergeCell ref="O77:T77"/>
    <mergeCell ref="U77:W77"/>
    <mergeCell ref="X77:AD77"/>
    <mergeCell ref="L78:N78"/>
    <mergeCell ref="O78:T78"/>
    <mergeCell ref="U78:W78"/>
    <mergeCell ref="X78:AD78"/>
    <mergeCell ref="L74:N74"/>
    <mergeCell ref="O74:AD74"/>
    <mergeCell ref="L75:AD75"/>
    <mergeCell ref="L76:N76"/>
    <mergeCell ref="O76:Q76"/>
    <mergeCell ref="S76:U76"/>
    <mergeCell ref="L77:N77"/>
    <mergeCell ref="L73:N73"/>
    <mergeCell ref="O73:T73"/>
    <mergeCell ref="U73:W73"/>
    <mergeCell ref="X73:AD73"/>
    <mergeCell ref="L69:N69"/>
    <mergeCell ref="O69:AD69"/>
    <mergeCell ref="L70:AD70"/>
    <mergeCell ref="L71:N71"/>
    <mergeCell ref="O71:Q71"/>
    <mergeCell ref="S71:U71"/>
    <mergeCell ref="L68:N68"/>
    <mergeCell ref="O68:T68"/>
    <mergeCell ref="U68:W68"/>
    <mergeCell ref="X68:AD68"/>
    <mergeCell ref="L64:N64"/>
    <mergeCell ref="O64:AD64"/>
    <mergeCell ref="L72:N72"/>
    <mergeCell ref="O72:T72"/>
    <mergeCell ref="U72:W72"/>
    <mergeCell ref="X72:AD72"/>
    <mergeCell ref="L67:N67"/>
    <mergeCell ref="L62:N62"/>
    <mergeCell ref="O62:T62"/>
    <mergeCell ref="U62:W62"/>
    <mergeCell ref="X62:AD62"/>
    <mergeCell ref="L63:N63"/>
    <mergeCell ref="O63:T63"/>
    <mergeCell ref="U63:W63"/>
    <mergeCell ref="X63:AD63"/>
    <mergeCell ref="O67:T67"/>
    <mergeCell ref="U67:W67"/>
    <mergeCell ref="X67:AD67"/>
    <mergeCell ref="L59:N59"/>
    <mergeCell ref="O59:AD59"/>
    <mergeCell ref="A60:D69"/>
    <mergeCell ref="E60:G64"/>
    <mergeCell ref="H60:K60"/>
    <mergeCell ref="L60:AD60"/>
    <mergeCell ref="H61:K64"/>
    <mergeCell ref="L61:N61"/>
    <mergeCell ref="O61:Q61"/>
    <mergeCell ref="S61:U61"/>
    <mergeCell ref="E55:G59"/>
    <mergeCell ref="H55:K55"/>
    <mergeCell ref="H56:K59"/>
    <mergeCell ref="A50:D59"/>
    <mergeCell ref="E50:G54"/>
    <mergeCell ref="H50:K50"/>
    <mergeCell ref="H51:K54"/>
    <mergeCell ref="E65:G69"/>
    <mergeCell ref="H65:K65"/>
    <mergeCell ref="L65:AD65"/>
    <mergeCell ref="H66:K69"/>
    <mergeCell ref="L66:N66"/>
    <mergeCell ref="O66:Q66"/>
    <mergeCell ref="S66:U66"/>
    <mergeCell ref="O57:T57"/>
    <mergeCell ref="U57:W57"/>
    <mergeCell ref="X57:AD57"/>
    <mergeCell ref="L58:N58"/>
    <mergeCell ref="O58:T58"/>
    <mergeCell ref="U58:W58"/>
    <mergeCell ref="X58:AD58"/>
    <mergeCell ref="L54:N54"/>
    <mergeCell ref="O54:AD54"/>
    <mergeCell ref="L55:AD55"/>
    <mergeCell ref="L56:N56"/>
    <mergeCell ref="O56:Q56"/>
    <mergeCell ref="S56:U56"/>
    <mergeCell ref="L57:N57"/>
    <mergeCell ref="L52:N52"/>
    <mergeCell ref="O52:T52"/>
    <mergeCell ref="U52:W52"/>
    <mergeCell ref="X52:AD52"/>
    <mergeCell ref="L53:N53"/>
    <mergeCell ref="O53:T53"/>
    <mergeCell ref="U53:W53"/>
    <mergeCell ref="X53:AD53"/>
    <mergeCell ref="L49:N49"/>
    <mergeCell ref="O49:AD49"/>
    <mergeCell ref="L50:AD50"/>
    <mergeCell ref="L51:N51"/>
    <mergeCell ref="O51:Q51"/>
    <mergeCell ref="S51:U51"/>
    <mergeCell ref="O47:T47"/>
    <mergeCell ref="U47:W47"/>
    <mergeCell ref="X47:AD47"/>
    <mergeCell ref="L48:N48"/>
    <mergeCell ref="O48:T48"/>
    <mergeCell ref="U48:W48"/>
    <mergeCell ref="X48:AD48"/>
    <mergeCell ref="L44:N44"/>
    <mergeCell ref="O44:AD44"/>
    <mergeCell ref="A40:D49"/>
    <mergeCell ref="E40:G44"/>
    <mergeCell ref="H40:K40"/>
    <mergeCell ref="L40:AD40"/>
    <mergeCell ref="H41:K44"/>
    <mergeCell ref="L41:N41"/>
    <mergeCell ref="O41:Q41"/>
    <mergeCell ref="S41:U41"/>
    <mergeCell ref="L42:N42"/>
    <mergeCell ref="O42:T42"/>
    <mergeCell ref="E45:G49"/>
    <mergeCell ref="H45:K45"/>
    <mergeCell ref="L45:AD45"/>
    <mergeCell ref="H46:K49"/>
    <mergeCell ref="L46:N46"/>
    <mergeCell ref="O46:Q46"/>
    <mergeCell ref="S46:U46"/>
    <mergeCell ref="L47:N47"/>
    <mergeCell ref="U42:W42"/>
    <mergeCell ref="X42:AD42"/>
    <mergeCell ref="L43:N43"/>
    <mergeCell ref="O43:T43"/>
    <mergeCell ref="U43:W43"/>
    <mergeCell ref="X43:AD43"/>
    <mergeCell ref="A31:F33"/>
    <mergeCell ref="G31:I33"/>
    <mergeCell ref="A34:I36"/>
    <mergeCell ref="K35:L35"/>
    <mergeCell ref="A37:I39"/>
    <mergeCell ref="J37:AD39"/>
    <mergeCell ref="W22:AD24"/>
    <mergeCell ref="J25:L27"/>
    <mergeCell ref="M25:S27"/>
    <mergeCell ref="T25:V27"/>
    <mergeCell ref="W25:AD27"/>
    <mergeCell ref="J28:L30"/>
    <mergeCell ref="M28:AD30"/>
    <mergeCell ref="A16:F30"/>
    <mergeCell ref="G16:I18"/>
    <mergeCell ref="J16:AD18"/>
    <mergeCell ref="G19:I30"/>
    <mergeCell ref="J19:L21"/>
    <mergeCell ref="M19:P21"/>
    <mergeCell ref="R19:U21"/>
    <mergeCell ref="J22:L24"/>
    <mergeCell ref="M22:S24"/>
    <mergeCell ref="T22:V24"/>
    <mergeCell ref="A1:AD1"/>
    <mergeCell ref="L3:R5"/>
    <mergeCell ref="A7:I9"/>
    <mergeCell ref="J7:AD9"/>
    <mergeCell ref="A10:I15"/>
    <mergeCell ref="J10:L12"/>
    <mergeCell ref="M10:AD12"/>
    <mergeCell ref="J13:L15"/>
    <mergeCell ref="N14:O14"/>
  </mergeCells>
  <phoneticPr fontId="3"/>
  <dataValidations count="5">
    <dataValidation type="list" allowBlank="1" showInputMessage="1" showErrorMessage="1" sqref="U32 L32 M246:M247 S246:S247 W246 M241:M242 S241:S242 W241" xr:uid="{299F4EE5-9CF9-4DA8-9A23-EFCD5B8551B4}">
      <formula1>チェック選択</formula1>
    </dataValidation>
    <dataValidation type="list" allowBlank="1" showInputMessage="1" showErrorMessage="1" sqref="N14:O14 K35:L35 C255:D255" xr:uid="{0AD3146B-1EEE-468A-B4F3-C5AE2ECE4813}">
      <formula1>元号</formula1>
    </dataValidation>
    <dataValidation type="list" allowBlank="1" showInputMessage="1" showErrorMessage="1" sqref="Q14 N35 E255" xr:uid="{8E64DE1B-EC0A-4CF9-B063-8D1D117B5632}">
      <formula1>年</formula1>
    </dataValidation>
    <dataValidation type="list" allowBlank="1" showInputMessage="1" showErrorMessage="1" sqref="S14 P35 G255" xr:uid="{47AA4EB5-1D41-45DD-830D-493A7682AE27}">
      <formula1>月</formula1>
    </dataValidation>
    <dataValidation type="list" allowBlank="1" showInputMessage="1" showErrorMessage="1" sqref="U14 R35 I255" xr:uid="{2FA826B3-3285-4B8F-A042-936A7BD3A655}">
      <formula1>日</formula1>
    </dataValidation>
  </dataValidations>
  <pageMargins left="0.7" right="0.7" top="0.75" bottom="0.75" header="0.3" footer="0.3"/>
  <pageSetup paperSize="9" fitToHeight="0" orientation="portrait" r:id="rId1"/>
  <rowBreaks count="10" manualBreakCount="10">
    <brk id="39" max="29" man="1"/>
    <brk id="69" max="29" man="1"/>
    <brk id="99" max="29" man="1"/>
    <brk id="109" max="28" man="1"/>
    <brk id="139" max="28" man="1"/>
    <brk id="169" max="28" man="1"/>
    <brk id="199" max="28" man="1"/>
    <brk id="229" max="28" man="1"/>
    <brk id="250" max="28" man="1"/>
    <brk id="282" max="2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17FCF-FA2F-4C6A-AA5A-8565E0448979}">
  <sheetPr codeName="Sheet9">
    <pageSetUpPr fitToPage="1"/>
  </sheetPr>
  <dimension ref="A1:AI297"/>
  <sheetViews>
    <sheetView view="pageBreakPreview" zoomScaleNormal="100" zoomScaleSheetLayoutView="100" workbookViewId="0">
      <selection sqref="A1:AD1"/>
    </sheetView>
  </sheetViews>
  <sheetFormatPr defaultColWidth="8.58203125" defaultRowHeight="12.5"/>
  <cols>
    <col min="1" max="31" width="2.58203125" style="175" customWidth="1"/>
    <col min="32" max="32" width="41.5" style="175" customWidth="1"/>
    <col min="33" max="33" width="2.58203125" style="175" customWidth="1"/>
    <col min="34" max="16384" width="8.58203125" style="175"/>
  </cols>
  <sheetData>
    <row r="1" spans="1:32" ht="51" customHeight="1">
      <c r="A1" s="713" t="s">
        <v>4640</v>
      </c>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row>
    <row r="2" spans="1:32" ht="15" customHeight="1"/>
    <row r="3" spans="1:32" ht="3.75" customHeight="1">
      <c r="E3" s="213"/>
      <c r="F3" s="213"/>
      <c r="G3" s="213"/>
      <c r="I3" s="213"/>
      <c r="K3" s="213"/>
      <c r="L3" s="722" t="s">
        <v>4641</v>
      </c>
      <c r="M3" s="722"/>
      <c r="N3" s="722"/>
      <c r="O3" s="722"/>
      <c r="P3" s="722"/>
      <c r="Q3" s="722"/>
      <c r="R3" s="722"/>
      <c r="S3" s="213"/>
      <c r="T3" s="213"/>
      <c r="U3" s="213"/>
      <c r="V3" s="213"/>
      <c r="W3" s="213"/>
      <c r="X3" s="213"/>
    </row>
    <row r="4" spans="1:32" ht="20.149999999999999" customHeight="1">
      <c r="E4" s="213"/>
      <c r="F4" s="213"/>
      <c r="G4" s="213"/>
      <c r="H4" s="213"/>
      <c r="I4" s="213"/>
      <c r="J4" s="213"/>
      <c r="K4" s="213"/>
      <c r="L4" s="722"/>
      <c r="M4" s="722"/>
      <c r="N4" s="722"/>
      <c r="O4" s="722"/>
      <c r="P4" s="722"/>
      <c r="Q4" s="722"/>
      <c r="R4" s="722"/>
      <c r="S4" s="213"/>
      <c r="T4" s="213"/>
      <c r="U4" s="213"/>
      <c r="V4" s="213"/>
      <c r="W4" s="213"/>
      <c r="X4" s="213"/>
      <c r="Y4" s="213"/>
      <c r="Z4" s="213"/>
      <c r="AA4" s="213"/>
    </row>
    <row r="5" spans="1:32" ht="3.75" customHeight="1">
      <c r="E5" s="213"/>
      <c r="F5" s="213"/>
      <c r="G5" s="213"/>
      <c r="H5" s="213"/>
      <c r="I5" s="213"/>
      <c r="J5" s="213"/>
      <c r="K5" s="213"/>
      <c r="L5" s="722"/>
      <c r="M5" s="722"/>
      <c r="N5" s="722"/>
      <c r="O5" s="722"/>
      <c r="P5" s="722"/>
      <c r="Q5" s="722"/>
      <c r="R5" s="722"/>
      <c r="S5" s="213"/>
      <c r="T5" s="213"/>
      <c r="U5" s="213"/>
      <c r="V5" s="213"/>
      <c r="W5" s="213"/>
      <c r="X5" s="213"/>
    </row>
    <row r="6" spans="1:32" ht="15" customHeight="1">
      <c r="AF6" s="292"/>
    </row>
    <row r="7" spans="1:32" ht="3.75" customHeight="1">
      <c r="A7" s="718" t="s">
        <v>4614</v>
      </c>
      <c r="B7" s="719"/>
      <c r="C7" s="719"/>
      <c r="D7" s="719"/>
      <c r="E7" s="719"/>
      <c r="F7" s="719"/>
      <c r="G7" s="719"/>
      <c r="H7" s="719"/>
      <c r="I7" s="720"/>
      <c r="J7" s="727"/>
      <c r="K7" s="728"/>
      <c r="L7" s="728"/>
      <c r="M7" s="728"/>
      <c r="N7" s="728"/>
      <c r="O7" s="728"/>
      <c r="P7" s="728"/>
      <c r="Q7" s="728"/>
      <c r="R7" s="728"/>
      <c r="S7" s="728"/>
      <c r="T7" s="728"/>
      <c r="U7" s="728"/>
      <c r="V7" s="728"/>
      <c r="W7" s="728"/>
      <c r="X7" s="728"/>
      <c r="Y7" s="728"/>
      <c r="Z7" s="728"/>
      <c r="AA7" s="728"/>
      <c r="AB7" s="728"/>
      <c r="AC7" s="728"/>
      <c r="AD7" s="729"/>
    </row>
    <row r="8" spans="1:32" ht="20.149999999999999" customHeight="1">
      <c r="A8" s="721"/>
      <c r="B8" s="722"/>
      <c r="C8" s="722"/>
      <c r="D8" s="722"/>
      <c r="E8" s="722"/>
      <c r="F8" s="722"/>
      <c r="G8" s="722"/>
      <c r="H8" s="722"/>
      <c r="I8" s="723"/>
      <c r="J8" s="730"/>
      <c r="K8" s="731"/>
      <c r="L8" s="731"/>
      <c r="M8" s="731"/>
      <c r="N8" s="731"/>
      <c r="O8" s="731"/>
      <c r="P8" s="731"/>
      <c r="Q8" s="731"/>
      <c r="R8" s="731"/>
      <c r="S8" s="731"/>
      <c r="T8" s="731"/>
      <c r="U8" s="731"/>
      <c r="V8" s="731"/>
      <c r="W8" s="731"/>
      <c r="X8" s="731"/>
      <c r="Y8" s="731"/>
      <c r="Z8" s="731"/>
      <c r="AA8" s="731"/>
      <c r="AB8" s="731"/>
      <c r="AC8" s="731"/>
      <c r="AD8" s="732"/>
    </row>
    <row r="9" spans="1:32" ht="3.75" customHeight="1">
      <c r="A9" s="724"/>
      <c r="B9" s="725"/>
      <c r="C9" s="725"/>
      <c r="D9" s="725"/>
      <c r="E9" s="725"/>
      <c r="F9" s="725"/>
      <c r="G9" s="725"/>
      <c r="H9" s="725"/>
      <c r="I9" s="726"/>
      <c r="J9" s="733"/>
      <c r="K9" s="734"/>
      <c r="L9" s="734"/>
      <c r="M9" s="734"/>
      <c r="N9" s="734"/>
      <c r="O9" s="734"/>
      <c r="P9" s="734"/>
      <c r="Q9" s="734"/>
      <c r="R9" s="734"/>
      <c r="S9" s="734"/>
      <c r="T9" s="734"/>
      <c r="U9" s="734"/>
      <c r="V9" s="734"/>
      <c r="W9" s="734"/>
      <c r="X9" s="734"/>
      <c r="Y9" s="734"/>
      <c r="Z9" s="734"/>
      <c r="AA9" s="734"/>
      <c r="AB9" s="734"/>
      <c r="AC9" s="734"/>
      <c r="AD9" s="735"/>
    </row>
    <row r="10" spans="1:32" ht="3.65" customHeight="1">
      <c r="A10" s="709" t="s">
        <v>4642</v>
      </c>
      <c r="B10" s="710"/>
      <c r="C10" s="710"/>
      <c r="D10" s="710"/>
      <c r="E10" s="710"/>
      <c r="F10" s="710"/>
      <c r="G10" s="710"/>
      <c r="H10" s="710"/>
      <c r="I10" s="711"/>
      <c r="J10" s="658" t="s">
        <v>4643</v>
      </c>
      <c r="K10" s="659"/>
      <c r="L10" s="660"/>
      <c r="M10" s="685"/>
      <c r="N10" s="685"/>
      <c r="O10" s="685"/>
      <c r="P10" s="685"/>
      <c r="Q10" s="685"/>
      <c r="R10" s="685"/>
      <c r="S10" s="685"/>
      <c r="T10" s="685"/>
      <c r="U10" s="685"/>
      <c r="V10" s="685"/>
      <c r="W10" s="685"/>
      <c r="X10" s="685"/>
      <c r="Y10" s="685"/>
      <c r="Z10" s="685"/>
      <c r="AA10" s="685"/>
      <c r="AB10" s="685"/>
      <c r="AC10" s="685"/>
      <c r="AD10" s="685"/>
    </row>
    <row r="11" spans="1:32" ht="20.149999999999999" customHeight="1">
      <c r="A11" s="712"/>
      <c r="B11" s="713"/>
      <c r="C11" s="713"/>
      <c r="D11" s="713"/>
      <c r="E11" s="713"/>
      <c r="F11" s="713"/>
      <c r="G11" s="713"/>
      <c r="H11" s="713"/>
      <c r="I11" s="714"/>
      <c r="J11" s="661"/>
      <c r="K11" s="662"/>
      <c r="L11" s="663"/>
      <c r="M11" s="685"/>
      <c r="N11" s="685"/>
      <c r="O11" s="685"/>
      <c r="P11" s="685"/>
      <c r="Q11" s="685"/>
      <c r="R11" s="685"/>
      <c r="S11" s="685"/>
      <c r="T11" s="685"/>
      <c r="U11" s="685"/>
      <c r="V11" s="685"/>
      <c r="W11" s="685"/>
      <c r="X11" s="685"/>
      <c r="Y11" s="685"/>
      <c r="Z11" s="685"/>
      <c r="AA11" s="685"/>
      <c r="AB11" s="685"/>
      <c r="AC11" s="685"/>
      <c r="AD11" s="685"/>
    </row>
    <row r="12" spans="1:32" ht="3.75" customHeight="1">
      <c r="A12" s="712"/>
      <c r="B12" s="713"/>
      <c r="C12" s="713"/>
      <c r="D12" s="713"/>
      <c r="E12" s="713"/>
      <c r="F12" s="713"/>
      <c r="G12" s="713"/>
      <c r="H12" s="713"/>
      <c r="I12" s="714"/>
      <c r="J12" s="664"/>
      <c r="K12" s="665"/>
      <c r="L12" s="666"/>
      <c r="M12" s="685"/>
      <c r="N12" s="685"/>
      <c r="O12" s="685"/>
      <c r="P12" s="685"/>
      <c r="Q12" s="685"/>
      <c r="R12" s="685"/>
      <c r="S12" s="685"/>
      <c r="T12" s="685"/>
      <c r="U12" s="685"/>
      <c r="V12" s="685"/>
      <c r="W12" s="685"/>
      <c r="X12" s="685"/>
      <c r="Y12" s="685"/>
      <c r="Z12" s="685"/>
      <c r="AA12" s="685"/>
      <c r="AB12" s="685"/>
      <c r="AC12" s="685"/>
      <c r="AD12" s="685"/>
    </row>
    <row r="13" spans="1:32" ht="3.75" customHeight="1">
      <c r="A13" s="712"/>
      <c r="B13" s="713"/>
      <c r="C13" s="713"/>
      <c r="D13" s="713"/>
      <c r="E13" s="713"/>
      <c r="F13" s="713"/>
      <c r="G13" s="713"/>
      <c r="H13" s="713"/>
      <c r="I13" s="714"/>
      <c r="J13" s="658" t="s">
        <v>4644</v>
      </c>
      <c r="K13" s="659"/>
      <c r="L13" s="660"/>
      <c r="AD13" s="209"/>
    </row>
    <row r="14" spans="1:32" ht="20.149999999999999" customHeight="1">
      <c r="A14" s="712"/>
      <c r="B14" s="713"/>
      <c r="C14" s="713"/>
      <c r="D14" s="713"/>
      <c r="E14" s="713"/>
      <c r="F14" s="713"/>
      <c r="G14" s="713"/>
      <c r="H14" s="713"/>
      <c r="I14" s="714"/>
      <c r="J14" s="661"/>
      <c r="K14" s="662"/>
      <c r="L14" s="663"/>
      <c r="N14" s="689"/>
      <c r="O14" s="690"/>
      <c r="Q14" s="284"/>
      <c r="R14" s="175" t="s">
        <v>12</v>
      </c>
      <c r="S14" s="284"/>
      <c r="T14" s="175" t="s">
        <v>3523</v>
      </c>
      <c r="U14" s="284"/>
      <c r="V14" s="175" t="s">
        <v>475</v>
      </c>
      <c r="AD14" s="209"/>
    </row>
    <row r="15" spans="1:32" ht="3.75" customHeight="1">
      <c r="A15" s="715"/>
      <c r="B15" s="716"/>
      <c r="C15" s="716"/>
      <c r="D15" s="716"/>
      <c r="E15" s="716"/>
      <c r="F15" s="716"/>
      <c r="G15" s="716"/>
      <c r="H15" s="716"/>
      <c r="I15" s="717"/>
      <c r="J15" s="664"/>
      <c r="K15" s="665"/>
      <c r="L15" s="666"/>
      <c r="AD15" s="209"/>
    </row>
    <row r="16" spans="1:32" ht="3.75" customHeight="1">
      <c r="A16" s="709" t="s">
        <v>4645</v>
      </c>
      <c r="B16" s="710"/>
      <c r="C16" s="710"/>
      <c r="D16" s="710"/>
      <c r="E16" s="710"/>
      <c r="F16" s="711"/>
      <c r="G16" s="718" t="s">
        <v>3489</v>
      </c>
      <c r="H16" s="719"/>
      <c r="I16" s="720"/>
      <c r="J16" s="727"/>
      <c r="K16" s="728"/>
      <c r="L16" s="728"/>
      <c r="M16" s="728"/>
      <c r="N16" s="728"/>
      <c r="O16" s="728"/>
      <c r="P16" s="728"/>
      <c r="Q16" s="728"/>
      <c r="R16" s="728"/>
      <c r="S16" s="728"/>
      <c r="T16" s="728"/>
      <c r="U16" s="728"/>
      <c r="V16" s="728"/>
      <c r="W16" s="728"/>
      <c r="X16" s="728"/>
      <c r="Y16" s="728"/>
      <c r="Z16" s="728"/>
      <c r="AA16" s="728"/>
      <c r="AB16" s="728"/>
      <c r="AC16" s="728"/>
      <c r="AD16" s="729"/>
    </row>
    <row r="17" spans="1:35" ht="15" customHeight="1">
      <c r="A17" s="712"/>
      <c r="B17" s="713"/>
      <c r="C17" s="713"/>
      <c r="D17" s="713"/>
      <c r="E17" s="713"/>
      <c r="F17" s="714"/>
      <c r="G17" s="721"/>
      <c r="H17" s="722"/>
      <c r="I17" s="723"/>
      <c r="J17" s="730"/>
      <c r="K17" s="731"/>
      <c r="L17" s="731"/>
      <c r="M17" s="731"/>
      <c r="N17" s="731"/>
      <c r="O17" s="731"/>
      <c r="P17" s="731"/>
      <c r="Q17" s="731"/>
      <c r="R17" s="731"/>
      <c r="S17" s="731"/>
      <c r="T17" s="731"/>
      <c r="U17" s="731"/>
      <c r="V17" s="731"/>
      <c r="W17" s="731"/>
      <c r="X17" s="731"/>
      <c r="Y17" s="731"/>
      <c r="Z17" s="731"/>
      <c r="AA17" s="731"/>
      <c r="AB17" s="731"/>
      <c r="AC17" s="731"/>
      <c r="AD17" s="732"/>
    </row>
    <row r="18" spans="1:35" ht="3.75" customHeight="1">
      <c r="A18" s="712"/>
      <c r="B18" s="713"/>
      <c r="C18" s="713"/>
      <c r="D18" s="713"/>
      <c r="E18" s="713"/>
      <c r="F18" s="714"/>
      <c r="G18" s="724"/>
      <c r="H18" s="725"/>
      <c r="I18" s="726"/>
      <c r="J18" s="733"/>
      <c r="K18" s="734"/>
      <c r="L18" s="734"/>
      <c r="M18" s="734"/>
      <c r="N18" s="734"/>
      <c r="O18" s="734"/>
      <c r="P18" s="734"/>
      <c r="Q18" s="734"/>
      <c r="R18" s="734"/>
      <c r="S18" s="734"/>
      <c r="T18" s="734"/>
      <c r="U18" s="734"/>
      <c r="V18" s="734"/>
      <c r="W18" s="734"/>
      <c r="X18" s="734"/>
      <c r="Y18" s="734"/>
      <c r="Z18" s="734"/>
      <c r="AA18" s="734"/>
      <c r="AB18" s="734"/>
      <c r="AC18" s="734"/>
      <c r="AD18" s="735"/>
    </row>
    <row r="19" spans="1:35" ht="3.75" customHeight="1">
      <c r="A19" s="712"/>
      <c r="B19" s="713"/>
      <c r="C19" s="713"/>
      <c r="D19" s="713"/>
      <c r="E19" s="713"/>
      <c r="F19" s="714"/>
      <c r="G19" s="718" t="s">
        <v>4587</v>
      </c>
      <c r="H19" s="719"/>
      <c r="I19" s="720"/>
      <c r="J19" s="667" t="s">
        <v>264</v>
      </c>
      <c r="K19" s="668"/>
      <c r="L19" s="669"/>
      <c r="M19" s="685"/>
      <c r="N19" s="685"/>
      <c r="O19" s="685"/>
      <c r="P19" s="685"/>
      <c r="R19" s="685"/>
      <c r="S19" s="685"/>
      <c r="T19" s="685"/>
      <c r="U19" s="685"/>
      <c r="AD19" s="209"/>
    </row>
    <row r="20" spans="1:35" ht="15" customHeight="1">
      <c r="A20" s="712"/>
      <c r="B20" s="713"/>
      <c r="C20" s="713"/>
      <c r="D20" s="713"/>
      <c r="E20" s="713"/>
      <c r="F20" s="714"/>
      <c r="G20" s="721"/>
      <c r="H20" s="722"/>
      <c r="I20" s="723"/>
      <c r="J20" s="670"/>
      <c r="K20" s="671"/>
      <c r="L20" s="672"/>
      <c r="M20" s="685"/>
      <c r="N20" s="685"/>
      <c r="O20" s="685"/>
      <c r="P20" s="685"/>
      <c r="Q20" s="211" t="s">
        <v>1149</v>
      </c>
      <c r="R20" s="685"/>
      <c r="S20" s="685"/>
      <c r="T20" s="685"/>
      <c r="U20" s="685"/>
      <c r="AD20" s="209"/>
    </row>
    <row r="21" spans="1:35" ht="3.75" customHeight="1">
      <c r="A21" s="712"/>
      <c r="B21" s="713"/>
      <c r="C21" s="713"/>
      <c r="D21" s="713"/>
      <c r="E21" s="713"/>
      <c r="F21" s="714"/>
      <c r="G21" s="721"/>
      <c r="H21" s="722"/>
      <c r="I21" s="723"/>
      <c r="J21" s="673"/>
      <c r="K21" s="674"/>
      <c r="L21" s="675"/>
      <c r="M21" s="685"/>
      <c r="N21" s="685"/>
      <c r="O21" s="685"/>
      <c r="P21" s="685"/>
      <c r="R21" s="685"/>
      <c r="S21" s="685"/>
      <c r="T21" s="685"/>
      <c r="U21" s="685"/>
      <c r="AD21" s="209"/>
    </row>
    <row r="22" spans="1:35" ht="3.75" customHeight="1">
      <c r="A22" s="712"/>
      <c r="B22" s="713"/>
      <c r="C22" s="713"/>
      <c r="D22" s="713"/>
      <c r="E22" s="713"/>
      <c r="F22" s="714"/>
      <c r="G22" s="721"/>
      <c r="H22" s="722"/>
      <c r="I22" s="723"/>
      <c r="J22" s="667" t="s">
        <v>304</v>
      </c>
      <c r="K22" s="668"/>
      <c r="L22" s="669"/>
      <c r="M22" s="685"/>
      <c r="N22" s="685"/>
      <c r="O22" s="685"/>
      <c r="P22" s="685"/>
      <c r="Q22" s="685"/>
      <c r="R22" s="685"/>
      <c r="S22" s="685"/>
      <c r="T22" s="706" t="s">
        <v>266</v>
      </c>
      <c r="U22" s="706"/>
      <c r="V22" s="706"/>
      <c r="W22" s="685"/>
      <c r="X22" s="685"/>
      <c r="Y22" s="685"/>
      <c r="Z22" s="685"/>
      <c r="AA22" s="685"/>
      <c r="AB22" s="685"/>
      <c r="AC22" s="685"/>
      <c r="AD22" s="685"/>
    </row>
    <row r="23" spans="1:35" ht="15" customHeight="1">
      <c r="A23" s="712"/>
      <c r="B23" s="713"/>
      <c r="C23" s="713"/>
      <c r="D23" s="713"/>
      <c r="E23" s="713"/>
      <c r="F23" s="714"/>
      <c r="G23" s="721"/>
      <c r="H23" s="722"/>
      <c r="I23" s="723"/>
      <c r="J23" s="670"/>
      <c r="K23" s="671"/>
      <c r="L23" s="672"/>
      <c r="M23" s="685"/>
      <c r="N23" s="685"/>
      <c r="O23" s="685"/>
      <c r="P23" s="685"/>
      <c r="Q23" s="685"/>
      <c r="R23" s="685"/>
      <c r="S23" s="685"/>
      <c r="T23" s="706"/>
      <c r="U23" s="706"/>
      <c r="V23" s="706"/>
      <c r="W23" s="685"/>
      <c r="X23" s="685"/>
      <c r="Y23" s="685"/>
      <c r="Z23" s="685"/>
      <c r="AA23" s="685"/>
      <c r="AB23" s="685"/>
      <c r="AC23" s="685"/>
      <c r="AD23" s="685"/>
    </row>
    <row r="24" spans="1:35" ht="3.75" customHeight="1">
      <c r="A24" s="712"/>
      <c r="B24" s="713"/>
      <c r="C24" s="713"/>
      <c r="D24" s="713"/>
      <c r="E24" s="713"/>
      <c r="F24" s="714"/>
      <c r="G24" s="721"/>
      <c r="H24" s="722"/>
      <c r="I24" s="723"/>
      <c r="J24" s="673"/>
      <c r="K24" s="674"/>
      <c r="L24" s="675"/>
      <c r="M24" s="685"/>
      <c r="N24" s="685"/>
      <c r="O24" s="685"/>
      <c r="P24" s="685"/>
      <c r="Q24" s="685"/>
      <c r="R24" s="685"/>
      <c r="S24" s="685"/>
      <c r="T24" s="706"/>
      <c r="U24" s="706"/>
      <c r="V24" s="706"/>
      <c r="W24" s="685"/>
      <c r="X24" s="685"/>
      <c r="Y24" s="685"/>
      <c r="Z24" s="685"/>
      <c r="AA24" s="685"/>
      <c r="AB24" s="685"/>
      <c r="AC24" s="685"/>
      <c r="AD24" s="685"/>
    </row>
    <row r="25" spans="1:35" ht="3.75" customHeight="1">
      <c r="A25" s="712"/>
      <c r="B25" s="713"/>
      <c r="C25" s="713"/>
      <c r="D25" s="713"/>
      <c r="E25" s="713"/>
      <c r="F25" s="714"/>
      <c r="G25" s="721"/>
      <c r="H25" s="722"/>
      <c r="I25" s="723"/>
      <c r="J25" s="667" t="s">
        <v>7156</v>
      </c>
      <c r="K25" s="668"/>
      <c r="L25" s="669"/>
      <c r="M25" s="685"/>
      <c r="N25" s="685"/>
      <c r="O25" s="685"/>
      <c r="P25" s="685"/>
      <c r="Q25" s="685"/>
      <c r="R25" s="685"/>
      <c r="S25" s="685"/>
      <c r="T25" s="706" t="s">
        <v>267</v>
      </c>
      <c r="U25" s="706"/>
      <c r="V25" s="706"/>
      <c r="W25" s="685"/>
      <c r="X25" s="685"/>
      <c r="Y25" s="685"/>
      <c r="Z25" s="685"/>
      <c r="AA25" s="685"/>
      <c r="AB25" s="685"/>
      <c r="AC25" s="685"/>
      <c r="AD25" s="685"/>
      <c r="AI25" s="214"/>
    </row>
    <row r="26" spans="1:35" ht="15" customHeight="1">
      <c r="A26" s="712"/>
      <c r="B26" s="713"/>
      <c r="C26" s="713"/>
      <c r="D26" s="713"/>
      <c r="E26" s="713"/>
      <c r="F26" s="714"/>
      <c r="G26" s="721"/>
      <c r="H26" s="722"/>
      <c r="I26" s="723"/>
      <c r="J26" s="670"/>
      <c r="K26" s="671"/>
      <c r="L26" s="672"/>
      <c r="M26" s="685"/>
      <c r="N26" s="685"/>
      <c r="O26" s="685"/>
      <c r="P26" s="685"/>
      <c r="Q26" s="685"/>
      <c r="R26" s="685"/>
      <c r="S26" s="685"/>
      <c r="T26" s="706"/>
      <c r="U26" s="706"/>
      <c r="V26" s="706"/>
      <c r="W26" s="685"/>
      <c r="X26" s="685"/>
      <c r="Y26" s="685"/>
      <c r="Z26" s="685"/>
      <c r="AA26" s="685"/>
      <c r="AB26" s="685"/>
      <c r="AC26" s="685"/>
      <c r="AD26" s="685"/>
    </row>
    <row r="27" spans="1:35" ht="3.75" customHeight="1">
      <c r="A27" s="712"/>
      <c r="B27" s="713"/>
      <c r="C27" s="713"/>
      <c r="D27" s="713"/>
      <c r="E27" s="713"/>
      <c r="F27" s="714"/>
      <c r="G27" s="721"/>
      <c r="H27" s="722"/>
      <c r="I27" s="723"/>
      <c r="J27" s="673"/>
      <c r="K27" s="674"/>
      <c r="L27" s="675"/>
      <c r="M27" s="685"/>
      <c r="N27" s="685"/>
      <c r="O27" s="685"/>
      <c r="P27" s="685"/>
      <c r="Q27" s="685"/>
      <c r="R27" s="685"/>
      <c r="S27" s="685"/>
      <c r="T27" s="706"/>
      <c r="U27" s="706"/>
      <c r="V27" s="706"/>
      <c r="W27" s="685"/>
      <c r="X27" s="685"/>
      <c r="Y27" s="685"/>
      <c r="Z27" s="685"/>
      <c r="AA27" s="685"/>
      <c r="AB27" s="685"/>
      <c r="AC27" s="685"/>
      <c r="AD27" s="685"/>
    </row>
    <row r="28" spans="1:35" ht="3.75" customHeight="1">
      <c r="A28" s="712"/>
      <c r="B28" s="713"/>
      <c r="C28" s="713"/>
      <c r="D28" s="713"/>
      <c r="E28" s="713"/>
      <c r="F28" s="714"/>
      <c r="G28" s="721"/>
      <c r="H28" s="722"/>
      <c r="I28" s="723"/>
      <c r="J28" s="667" t="s">
        <v>268</v>
      </c>
      <c r="K28" s="668"/>
      <c r="L28" s="669"/>
      <c r="M28" s="706"/>
      <c r="N28" s="706"/>
      <c r="O28" s="706"/>
      <c r="P28" s="706"/>
      <c r="Q28" s="706"/>
      <c r="R28" s="706"/>
      <c r="S28" s="706"/>
      <c r="T28" s="706"/>
      <c r="U28" s="706"/>
      <c r="V28" s="706"/>
      <c r="W28" s="706"/>
      <c r="X28" s="706"/>
      <c r="Y28" s="706"/>
      <c r="Z28" s="706"/>
      <c r="AA28" s="706"/>
      <c r="AB28" s="706"/>
      <c r="AC28" s="706"/>
      <c r="AD28" s="706"/>
    </row>
    <row r="29" spans="1:35" ht="15" customHeight="1">
      <c r="A29" s="712"/>
      <c r="B29" s="713"/>
      <c r="C29" s="713"/>
      <c r="D29" s="713"/>
      <c r="E29" s="713"/>
      <c r="F29" s="714"/>
      <c r="G29" s="721"/>
      <c r="H29" s="722"/>
      <c r="I29" s="723"/>
      <c r="J29" s="670"/>
      <c r="K29" s="671"/>
      <c r="L29" s="672"/>
      <c r="M29" s="706"/>
      <c r="N29" s="706"/>
      <c r="O29" s="706"/>
      <c r="P29" s="706"/>
      <c r="Q29" s="706"/>
      <c r="R29" s="706"/>
      <c r="S29" s="706"/>
      <c r="T29" s="706"/>
      <c r="U29" s="706"/>
      <c r="V29" s="706"/>
      <c r="W29" s="706"/>
      <c r="X29" s="706"/>
      <c r="Y29" s="706"/>
      <c r="Z29" s="706"/>
      <c r="AA29" s="706"/>
      <c r="AB29" s="706"/>
      <c r="AC29" s="706"/>
      <c r="AD29" s="706"/>
    </row>
    <row r="30" spans="1:35" ht="3.75" customHeight="1">
      <c r="A30" s="715"/>
      <c r="B30" s="716"/>
      <c r="C30" s="716"/>
      <c r="D30" s="716"/>
      <c r="E30" s="716"/>
      <c r="F30" s="717"/>
      <c r="G30" s="724"/>
      <c r="H30" s="725"/>
      <c r="I30" s="726"/>
      <c r="J30" s="670"/>
      <c r="K30" s="671"/>
      <c r="L30" s="672"/>
      <c r="M30" s="708"/>
      <c r="N30" s="708"/>
      <c r="O30" s="708"/>
      <c r="P30" s="708"/>
      <c r="Q30" s="708"/>
      <c r="R30" s="708"/>
      <c r="S30" s="708"/>
      <c r="T30" s="708"/>
      <c r="U30" s="708"/>
      <c r="V30" s="708"/>
      <c r="W30" s="708"/>
      <c r="X30" s="708"/>
      <c r="Y30" s="708"/>
      <c r="Z30" s="708"/>
      <c r="AA30" s="708"/>
      <c r="AB30" s="708"/>
      <c r="AC30" s="708"/>
      <c r="AD30" s="708"/>
    </row>
    <row r="31" spans="1:35" ht="20.5" customHeight="1">
      <c r="A31" s="739" t="s">
        <v>4646</v>
      </c>
      <c r="B31" s="739"/>
      <c r="C31" s="739"/>
      <c r="D31" s="739"/>
      <c r="E31" s="739"/>
      <c r="F31" s="739"/>
      <c r="G31" s="740" t="s">
        <v>4595</v>
      </c>
      <c r="H31" s="740"/>
      <c r="I31" s="740"/>
      <c r="J31" s="243"/>
      <c r="K31" s="244"/>
      <c r="L31" s="244"/>
      <c r="M31" s="244"/>
      <c r="N31" s="244"/>
      <c r="O31" s="244"/>
      <c r="P31" s="244"/>
      <c r="Q31" s="244"/>
      <c r="R31" s="244"/>
      <c r="S31" s="244"/>
      <c r="T31" s="244"/>
      <c r="U31" s="244"/>
      <c r="V31" s="244"/>
      <c r="W31" s="244"/>
      <c r="X31" s="244"/>
      <c r="Y31" s="244"/>
      <c r="Z31" s="244"/>
      <c r="AA31" s="244"/>
      <c r="AB31" s="244"/>
      <c r="AC31" s="244"/>
      <c r="AD31" s="245"/>
    </row>
    <row r="32" spans="1:35" ht="16" customHeight="1">
      <c r="A32" s="739"/>
      <c r="B32" s="739"/>
      <c r="C32" s="739"/>
      <c r="D32" s="739"/>
      <c r="E32" s="739"/>
      <c r="F32" s="739"/>
      <c r="G32" s="740"/>
      <c r="H32" s="740"/>
      <c r="I32" s="740"/>
      <c r="J32" s="246"/>
      <c r="L32" s="281" t="s">
        <v>4657</v>
      </c>
      <c r="M32" s="14" t="s">
        <v>3498</v>
      </c>
      <c r="O32" s="211"/>
      <c r="P32" s="281" t="s">
        <v>4657</v>
      </c>
      <c r="Q32" s="14" t="s">
        <v>3500</v>
      </c>
      <c r="T32" s="211"/>
      <c r="U32" s="281" t="s">
        <v>4657</v>
      </c>
      <c r="V32" s="175" t="s">
        <v>5824</v>
      </c>
      <c r="Z32" s="211"/>
      <c r="AA32" s="281" t="s">
        <v>4657</v>
      </c>
      <c r="AB32" s="14" t="s">
        <v>3490</v>
      </c>
      <c r="AC32" s="211"/>
      <c r="AD32" s="247"/>
    </row>
    <row r="33" spans="1:30" ht="16" customHeight="1">
      <c r="A33" s="739"/>
      <c r="B33" s="739"/>
      <c r="C33" s="739"/>
      <c r="D33" s="739"/>
      <c r="E33" s="739"/>
      <c r="F33" s="739"/>
      <c r="G33" s="740"/>
      <c r="H33" s="740"/>
      <c r="I33" s="740"/>
      <c r="J33" s="248"/>
      <c r="K33" s="249"/>
      <c r="L33" s="249"/>
      <c r="M33" s="249"/>
      <c r="N33" s="249"/>
      <c r="O33" s="249"/>
      <c r="P33" s="249"/>
      <c r="Q33" s="249"/>
      <c r="R33" s="249"/>
      <c r="S33" s="249"/>
      <c r="T33" s="249"/>
      <c r="U33" s="249"/>
      <c r="V33" s="249"/>
      <c r="W33" s="249"/>
      <c r="X33" s="249"/>
      <c r="Y33" s="249"/>
      <c r="Z33" s="249"/>
      <c r="AA33" s="249"/>
      <c r="AB33" s="249"/>
      <c r="AC33" s="249"/>
      <c r="AD33" s="250"/>
    </row>
    <row r="34" spans="1:30" ht="4" customHeight="1">
      <c r="A34" s="745" t="s">
        <v>4598</v>
      </c>
      <c r="B34" s="746"/>
      <c r="C34" s="746"/>
      <c r="D34" s="746"/>
      <c r="E34" s="746"/>
      <c r="F34" s="746"/>
      <c r="G34" s="746"/>
      <c r="H34" s="746"/>
      <c r="I34" s="747"/>
      <c r="J34" s="216"/>
      <c r="AD34" s="209"/>
    </row>
    <row r="35" spans="1:30" ht="20.149999999999999" customHeight="1">
      <c r="A35" s="748"/>
      <c r="B35" s="749"/>
      <c r="C35" s="749"/>
      <c r="D35" s="749"/>
      <c r="E35" s="749"/>
      <c r="F35" s="749"/>
      <c r="G35" s="749"/>
      <c r="H35" s="749"/>
      <c r="I35" s="750"/>
      <c r="J35" s="216"/>
      <c r="K35" s="472"/>
      <c r="L35" s="472"/>
      <c r="N35" s="284"/>
      <c r="O35" s="175" t="s">
        <v>12</v>
      </c>
      <c r="P35" s="284"/>
      <c r="Q35" s="175" t="s">
        <v>3523</v>
      </c>
      <c r="R35" s="284"/>
      <c r="S35" s="175" t="s">
        <v>475</v>
      </c>
      <c r="AD35" s="209"/>
    </row>
    <row r="36" spans="1:30" ht="3.75" customHeight="1">
      <c r="A36" s="751"/>
      <c r="B36" s="752"/>
      <c r="C36" s="752"/>
      <c r="D36" s="752"/>
      <c r="E36" s="752"/>
      <c r="F36" s="752"/>
      <c r="G36" s="752"/>
      <c r="H36" s="752"/>
      <c r="I36" s="753"/>
      <c r="J36" s="217"/>
      <c r="K36" s="218"/>
      <c r="L36" s="218"/>
      <c r="M36" s="218"/>
      <c r="N36" s="218"/>
      <c r="O36" s="218"/>
      <c r="P36" s="218"/>
      <c r="Q36" s="218"/>
      <c r="R36" s="218"/>
      <c r="S36" s="218"/>
      <c r="T36" s="218"/>
      <c r="U36" s="218"/>
      <c r="V36" s="218"/>
      <c r="W36" s="218"/>
      <c r="X36" s="218"/>
      <c r="Y36" s="218"/>
      <c r="Z36" s="218"/>
      <c r="AA36" s="218"/>
      <c r="AB36" s="218"/>
      <c r="AC36" s="218"/>
      <c r="AD36" s="219"/>
    </row>
    <row r="37" spans="1:30" ht="3.75" customHeight="1">
      <c r="A37" s="754" t="s">
        <v>315</v>
      </c>
      <c r="B37" s="755"/>
      <c r="C37" s="755"/>
      <c r="D37" s="755"/>
      <c r="E37" s="755"/>
      <c r="F37" s="755"/>
      <c r="G37" s="755"/>
      <c r="H37" s="755"/>
      <c r="I37" s="756"/>
      <c r="J37" s="667"/>
      <c r="K37" s="668"/>
      <c r="L37" s="668"/>
      <c r="M37" s="668"/>
      <c r="N37" s="668"/>
      <c r="O37" s="668"/>
      <c r="P37" s="668"/>
      <c r="Q37" s="668"/>
      <c r="R37" s="668"/>
      <c r="S37" s="668"/>
      <c r="T37" s="668"/>
      <c r="U37" s="668"/>
      <c r="V37" s="668"/>
      <c r="W37" s="668"/>
      <c r="X37" s="668"/>
      <c r="Y37" s="668"/>
      <c r="Z37" s="668"/>
      <c r="AA37" s="668"/>
      <c r="AB37" s="668"/>
      <c r="AC37" s="668"/>
      <c r="AD37" s="669"/>
    </row>
    <row r="38" spans="1:30" ht="30" customHeight="1">
      <c r="A38" s="757"/>
      <c r="B38" s="758"/>
      <c r="C38" s="758"/>
      <c r="D38" s="758"/>
      <c r="E38" s="758"/>
      <c r="F38" s="758"/>
      <c r="G38" s="758"/>
      <c r="H38" s="758"/>
      <c r="I38" s="759"/>
      <c r="J38" s="670"/>
      <c r="K38" s="671"/>
      <c r="L38" s="671"/>
      <c r="M38" s="671"/>
      <c r="N38" s="671"/>
      <c r="O38" s="671"/>
      <c r="P38" s="671"/>
      <c r="Q38" s="671"/>
      <c r="R38" s="671"/>
      <c r="S38" s="671"/>
      <c r="T38" s="671"/>
      <c r="U38" s="671"/>
      <c r="V38" s="671"/>
      <c r="W38" s="671"/>
      <c r="X38" s="671"/>
      <c r="Y38" s="671"/>
      <c r="Z38" s="671"/>
      <c r="AA38" s="671"/>
      <c r="AB38" s="671"/>
      <c r="AC38" s="671"/>
      <c r="AD38" s="672"/>
    </row>
    <row r="39" spans="1:30" ht="3.75" customHeight="1">
      <c r="A39" s="760"/>
      <c r="B39" s="761"/>
      <c r="C39" s="761"/>
      <c r="D39" s="761"/>
      <c r="E39" s="761"/>
      <c r="F39" s="761"/>
      <c r="G39" s="761"/>
      <c r="H39" s="761"/>
      <c r="I39" s="762"/>
      <c r="J39" s="673"/>
      <c r="K39" s="674"/>
      <c r="L39" s="674"/>
      <c r="M39" s="674"/>
      <c r="N39" s="674"/>
      <c r="O39" s="674"/>
      <c r="P39" s="674"/>
      <c r="Q39" s="674"/>
      <c r="R39" s="674"/>
      <c r="S39" s="674"/>
      <c r="T39" s="674"/>
      <c r="U39" s="674"/>
      <c r="V39" s="674"/>
      <c r="W39" s="674"/>
      <c r="X39" s="674"/>
      <c r="Y39" s="674"/>
      <c r="Z39" s="674"/>
      <c r="AA39" s="674"/>
      <c r="AB39" s="674"/>
      <c r="AC39" s="674"/>
      <c r="AD39" s="675"/>
    </row>
    <row r="40" spans="1:30" s="168" customFormat="1" ht="21.65" customHeight="1">
      <c r="A40" s="466" t="s">
        <v>4903</v>
      </c>
      <c r="B40" s="466"/>
      <c r="C40" s="466"/>
      <c r="D40" s="466"/>
      <c r="E40" s="772" t="s">
        <v>4596</v>
      </c>
      <c r="F40" s="772"/>
      <c r="G40" s="772"/>
      <c r="H40" s="466" t="s">
        <v>8</v>
      </c>
      <c r="I40" s="466"/>
      <c r="J40" s="466"/>
      <c r="K40" s="466"/>
      <c r="L40" s="514"/>
      <c r="M40" s="515"/>
      <c r="N40" s="515"/>
      <c r="O40" s="515"/>
      <c r="P40" s="515"/>
      <c r="Q40" s="515"/>
      <c r="R40" s="515"/>
      <c r="S40" s="515"/>
      <c r="T40" s="515"/>
      <c r="U40" s="515"/>
      <c r="V40" s="515"/>
      <c r="W40" s="515"/>
      <c r="X40" s="515"/>
      <c r="Y40" s="515"/>
      <c r="Z40" s="515"/>
      <c r="AA40" s="515"/>
      <c r="AB40" s="515"/>
      <c r="AC40" s="515"/>
      <c r="AD40" s="516"/>
    </row>
    <row r="41" spans="1:30" s="168" customFormat="1" ht="21.65" customHeight="1">
      <c r="A41" s="466"/>
      <c r="B41" s="466"/>
      <c r="C41" s="466"/>
      <c r="D41" s="466"/>
      <c r="E41" s="772"/>
      <c r="F41" s="772"/>
      <c r="G41" s="772"/>
      <c r="H41" s="466" t="s">
        <v>271</v>
      </c>
      <c r="I41" s="466"/>
      <c r="J41" s="466"/>
      <c r="K41" s="466"/>
      <c r="L41" s="509" t="s">
        <v>4588</v>
      </c>
      <c r="M41" s="510"/>
      <c r="N41" s="511"/>
      <c r="O41" s="487"/>
      <c r="P41" s="488"/>
      <c r="Q41" s="526"/>
      <c r="R41" s="54" t="s">
        <v>4589</v>
      </c>
      <c r="S41" s="527"/>
      <c r="T41" s="488"/>
      <c r="U41" s="489"/>
      <c r="V41" s="52"/>
      <c r="W41" s="52"/>
      <c r="X41" s="57"/>
      <c r="Y41" s="57"/>
      <c r="Z41" s="57"/>
      <c r="AA41" s="57"/>
      <c r="AB41" s="57"/>
      <c r="AD41" s="171"/>
    </row>
    <row r="42" spans="1:30" s="168" customFormat="1" ht="21.65" customHeight="1">
      <c r="A42" s="466"/>
      <c r="B42" s="466"/>
      <c r="C42" s="466"/>
      <c r="D42" s="466"/>
      <c r="E42" s="772"/>
      <c r="F42" s="772"/>
      <c r="G42" s="772"/>
      <c r="H42" s="466"/>
      <c r="I42" s="466"/>
      <c r="J42" s="466"/>
      <c r="K42" s="466"/>
      <c r="L42" s="457" t="s">
        <v>4590</v>
      </c>
      <c r="M42" s="458"/>
      <c r="N42" s="459"/>
      <c r="O42" s="487"/>
      <c r="P42" s="488"/>
      <c r="Q42" s="488"/>
      <c r="R42" s="488"/>
      <c r="S42" s="488"/>
      <c r="T42" s="489"/>
      <c r="U42" s="457" t="s">
        <v>4591</v>
      </c>
      <c r="V42" s="458"/>
      <c r="W42" s="459"/>
      <c r="X42" s="531"/>
      <c r="Y42" s="531"/>
      <c r="Z42" s="531"/>
      <c r="AA42" s="531"/>
      <c r="AB42" s="531"/>
      <c r="AC42" s="531"/>
      <c r="AD42" s="531"/>
    </row>
    <row r="43" spans="1:30" s="168" customFormat="1" ht="21.65" customHeight="1">
      <c r="A43" s="466"/>
      <c r="B43" s="466"/>
      <c r="C43" s="466"/>
      <c r="D43" s="466"/>
      <c r="E43" s="772"/>
      <c r="F43" s="772"/>
      <c r="G43" s="772"/>
      <c r="H43" s="466"/>
      <c r="I43" s="466"/>
      <c r="J43" s="466"/>
      <c r="K43" s="466"/>
      <c r="L43" s="457" t="s">
        <v>7156</v>
      </c>
      <c r="M43" s="458"/>
      <c r="N43" s="459"/>
      <c r="O43" s="487"/>
      <c r="P43" s="488"/>
      <c r="Q43" s="488"/>
      <c r="R43" s="488"/>
      <c r="S43" s="488"/>
      <c r="T43" s="489"/>
      <c r="U43" s="461" t="s">
        <v>4592</v>
      </c>
      <c r="V43" s="462"/>
      <c r="W43" s="463"/>
      <c r="X43" s="531"/>
      <c r="Y43" s="531"/>
      <c r="Z43" s="531"/>
      <c r="AA43" s="531"/>
      <c r="AB43" s="531"/>
      <c r="AC43" s="531"/>
      <c r="AD43" s="531"/>
    </row>
    <row r="44" spans="1:30" s="168" customFormat="1" ht="21.65" customHeight="1">
      <c r="A44" s="466"/>
      <c r="B44" s="466"/>
      <c r="C44" s="466"/>
      <c r="D44" s="466"/>
      <c r="E44" s="772"/>
      <c r="F44" s="772"/>
      <c r="G44" s="772"/>
      <c r="H44" s="466"/>
      <c r="I44" s="466"/>
      <c r="J44" s="466"/>
      <c r="K44" s="466"/>
      <c r="L44" s="461" t="s">
        <v>4593</v>
      </c>
      <c r="M44" s="462"/>
      <c r="N44" s="463"/>
      <c r="O44" s="464"/>
      <c r="P44" s="464"/>
      <c r="Q44" s="464"/>
      <c r="R44" s="464"/>
      <c r="S44" s="464"/>
      <c r="T44" s="464"/>
      <c r="U44" s="464"/>
      <c r="V44" s="464"/>
      <c r="W44" s="464"/>
      <c r="X44" s="464"/>
      <c r="Y44" s="464"/>
      <c r="Z44" s="464"/>
      <c r="AA44" s="464"/>
      <c r="AB44" s="464"/>
      <c r="AC44" s="464"/>
      <c r="AD44" s="464"/>
    </row>
    <row r="45" spans="1:30" s="168" customFormat="1" ht="21.65" customHeight="1">
      <c r="A45" s="466"/>
      <c r="B45" s="466"/>
      <c r="C45" s="466"/>
      <c r="D45" s="466"/>
      <c r="E45" s="772" t="s">
        <v>4597</v>
      </c>
      <c r="F45" s="772"/>
      <c r="G45" s="772"/>
      <c r="H45" s="466" t="s">
        <v>8</v>
      </c>
      <c r="I45" s="466"/>
      <c r="J45" s="466"/>
      <c r="K45" s="466"/>
      <c r="L45" s="514"/>
      <c r="M45" s="515"/>
      <c r="N45" s="515"/>
      <c r="O45" s="515"/>
      <c r="P45" s="515"/>
      <c r="Q45" s="515"/>
      <c r="R45" s="515"/>
      <c r="S45" s="515"/>
      <c r="T45" s="515"/>
      <c r="U45" s="515"/>
      <c r="V45" s="515"/>
      <c r="W45" s="515"/>
      <c r="X45" s="515"/>
      <c r="Y45" s="515"/>
      <c r="Z45" s="515"/>
      <c r="AA45" s="515"/>
      <c r="AB45" s="515"/>
      <c r="AC45" s="515"/>
      <c r="AD45" s="516"/>
    </row>
    <row r="46" spans="1:30" s="168" customFormat="1" ht="21.65" customHeight="1">
      <c r="A46" s="466"/>
      <c r="B46" s="466"/>
      <c r="C46" s="466"/>
      <c r="D46" s="466"/>
      <c r="E46" s="772"/>
      <c r="F46" s="772"/>
      <c r="G46" s="772"/>
      <c r="H46" s="466" t="s">
        <v>271</v>
      </c>
      <c r="I46" s="466"/>
      <c r="J46" s="466"/>
      <c r="K46" s="466"/>
      <c r="L46" s="509" t="s">
        <v>4588</v>
      </c>
      <c r="M46" s="510"/>
      <c r="N46" s="511"/>
      <c r="O46" s="487"/>
      <c r="P46" s="488"/>
      <c r="Q46" s="526"/>
      <c r="R46" s="54" t="s">
        <v>4589</v>
      </c>
      <c r="S46" s="527"/>
      <c r="T46" s="488"/>
      <c r="U46" s="489"/>
      <c r="V46" s="52"/>
      <c r="W46" s="52"/>
      <c r="X46" s="57"/>
      <c r="Y46" s="57"/>
      <c r="Z46" s="57"/>
      <c r="AA46" s="57"/>
      <c r="AB46" s="57"/>
      <c r="AD46" s="171"/>
    </row>
    <row r="47" spans="1:30" s="168" customFormat="1" ht="21.65" customHeight="1">
      <c r="A47" s="466"/>
      <c r="B47" s="466"/>
      <c r="C47" s="466"/>
      <c r="D47" s="466"/>
      <c r="E47" s="772"/>
      <c r="F47" s="772"/>
      <c r="G47" s="772"/>
      <c r="H47" s="466"/>
      <c r="I47" s="466"/>
      <c r="J47" s="466"/>
      <c r="K47" s="466"/>
      <c r="L47" s="457" t="s">
        <v>4590</v>
      </c>
      <c r="M47" s="458"/>
      <c r="N47" s="459"/>
      <c r="O47" s="487"/>
      <c r="P47" s="488"/>
      <c r="Q47" s="488"/>
      <c r="R47" s="488"/>
      <c r="S47" s="488"/>
      <c r="T47" s="489"/>
      <c r="U47" s="457" t="s">
        <v>4591</v>
      </c>
      <c r="V47" s="458"/>
      <c r="W47" s="459"/>
      <c r="X47" s="531"/>
      <c r="Y47" s="531"/>
      <c r="Z47" s="531"/>
      <c r="AA47" s="531"/>
      <c r="AB47" s="531"/>
      <c r="AC47" s="531"/>
      <c r="AD47" s="531"/>
    </row>
    <row r="48" spans="1:30" s="168" customFormat="1" ht="21.65" customHeight="1">
      <c r="A48" s="466"/>
      <c r="B48" s="466"/>
      <c r="C48" s="466"/>
      <c r="D48" s="466"/>
      <c r="E48" s="772"/>
      <c r="F48" s="772"/>
      <c r="G48" s="772"/>
      <c r="H48" s="466"/>
      <c r="I48" s="466"/>
      <c r="J48" s="466"/>
      <c r="K48" s="466"/>
      <c r="L48" s="457" t="s">
        <v>7156</v>
      </c>
      <c r="M48" s="458"/>
      <c r="N48" s="459"/>
      <c r="O48" s="487"/>
      <c r="P48" s="488"/>
      <c r="Q48" s="488"/>
      <c r="R48" s="488"/>
      <c r="S48" s="488"/>
      <c r="T48" s="489"/>
      <c r="U48" s="461" t="s">
        <v>4592</v>
      </c>
      <c r="V48" s="462"/>
      <c r="W48" s="463"/>
      <c r="X48" s="531"/>
      <c r="Y48" s="531"/>
      <c r="Z48" s="531"/>
      <c r="AA48" s="531"/>
      <c r="AB48" s="531"/>
      <c r="AC48" s="531"/>
      <c r="AD48" s="531"/>
    </row>
    <row r="49" spans="1:30" s="168" customFormat="1" ht="21.65" customHeight="1">
      <c r="A49" s="466"/>
      <c r="B49" s="466"/>
      <c r="C49" s="466"/>
      <c r="D49" s="466"/>
      <c r="E49" s="772"/>
      <c r="F49" s="772"/>
      <c r="G49" s="772"/>
      <c r="H49" s="466"/>
      <c r="I49" s="466"/>
      <c r="J49" s="466"/>
      <c r="K49" s="466"/>
      <c r="L49" s="461" t="s">
        <v>4593</v>
      </c>
      <c r="M49" s="462"/>
      <c r="N49" s="463"/>
      <c r="O49" s="464"/>
      <c r="P49" s="464"/>
      <c r="Q49" s="464"/>
      <c r="R49" s="464"/>
      <c r="S49" s="464"/>
      <c r="T49" s="464"/>
      <c r="U49" s="464"/>
      <c r="V49" s="464"/>
      <c r="W49" s="464"/>
      <c r="X49" s="464"/>
      <c r="Y49" s="464"/>
      <c r="Z49" s="464"/>
      <c r="AA49" s="464"/>
      <c r="AB49" s="464"/>
      <c r="AC49" s="464"/>
      <c r="AD49" s="464"/>
    </row>
    <row r="50" spans="1:30" s="168" customFormat="1" ht="21.65" hidden="1" customHeight="1">
      <c r="A50" s="492" t="s">
        <v>4904</v>
      </c>
      <c r="B50" s="535"/>
      <c r="C50" s="535"/>
      <c r="D50" s="536"/>
      <c r="E50" s="772" t="s">
        <v>4596</v>
      </c>
      <c r="F50" s="772"/>
      <c r="G50" s="772"/>
      <c r="H50" s="466" t="s">
        <v>8</v>
      </c>
      <c r="I50" s="466"/>
      <c r="J50" s="466"/>
      <c r="K50" s="466"/>
      <c r="L50" s="454"/>
      <c r="M50" s="455"/>
      <c r="N50" s="455"/>
      <c r="O50" s="455"/>
      <c r="P50" s="455"/>
      <c r="Q50" s="455"/>
      <c r="R50" s="455"/>
      <c r="S50" s="455"/>
      <c r="T50" s="455"/>
      <c r="U50" s="455"/>
      <c r="V50" s="455"/>
      <c r="W50" s="455"/>
      <c r="X50" s="455"/>
      <c r="Y50" s="455"/>
      <c r="Z50" s="455"/>
      <c r="AA50" s="455"/>
      <c r="AB50" s="455"/>
      <c r="AC50" s="455"/>
      <c r="AD50" s="456"/>
    </row>
    <row r="51" spans="1:30" s="168" customFormat="1" ht="21.65" hidden="1" customHeight="1">
      <c r="A51" s="537"/>
      <c r="B51" s="538"/>
      <c r="C51" s="538"/>
      <c r="D51" s="539"/>
      <c r="E51" s="772"/>
      <c r="F51" s="772"/>
      <c r="G51" s="772"/>
      <c r="H51" s="466" t="s">
        <v>271</v>
      </c>
      <c r="I51" s="466"/>
      <c r="J51" s="466"/>
      <c r="K51" s="466"/>
      <c r="L51" s="509" t="s">
        <v>4588</v>
      </c>
      <c r="M51" s="510"/>
      <c r="N51" s="511"/>
      <c r="O51" s="506"/>
      <c r="P51" s="507"/>
      <c r="Q51" s="529"/>
      <c r="R51" s="54" t="s">
        <v>4589</v>
      </c>
      <c r="S51" s="530"/>
      <c r="T51" s="507"/>
      <c r="U51" s="508"/>
      <c r="V51" s="52"/>
      <c r="W51" s="52"/>
      <c r="X51" s="57"/>
      <c r="Y51" s="57"/>
      <c r="Z51" s="57"/>
      <c r="AA51" s="57"/>
      <c r="AB51" s="57"/>
      <c r="AD51" s="171"/>
    </row>
    <row r="52" spans="1:30" s="168" customFormat="1" ht="21.65" hidden="1" customHeight="1">
      <c r="A52" s="537"/>
      <c r="B52" s="538"/>
      <c r="C52" s="538"/>
      <c r="D52" s="539"/>
      <c r="E52" s="772"/>
      <c r="F52" s="772"/>
      <c r="G52" s="772"/>
      <c r="H52" s="466"/>
      <c r="I52" s="466"/>
      <c r="J52" s="466"/>
      <c r="K52" s="466"/>
      <c r="L52" s="457" t="s">
        <v>4590</v>
      </c>
      <c r="M52" s="458"/>
      <c r="N52" s="459"/>
      <c r="O52" s="506"/>
      <c r="P52" s="507"/>
      <c r="Q52" s="507"/>
      <c r="R52" s="507"/>
      <c r="S52" s="507"/>
      <c r="T52" s="508"/>
      <c r="U52" s="457" t="s">
        <v>4591</v>
      </c>
      <c r="V52" s="458"/>
      <c r="W52" s="459"/>
      <c r="X52" s="460"/>
      <c r="Y52" s="460"/>
      <c r="Z52" s="460"/>
      <c r="AA52" s="460"/>
      <c r="AB52" s="460"/>
      <c r="AC52" s="460"/>
      <c r="AD52" s="460"/>
    </row>
    <row r="53" spans="1:30" s="168" customFormat="1" ht="21.65" hidden="1" customHeight="1">
      <c r="A53" s="537"/>
      <c r="B53" s="538"/>
      <c r="C53" s="538"/>
      <c r="D53" s="539"/>
      <c r="E53" s="772"/>
      <c r="F53" s="772"/>
      <c r="G53" s="772"/>
      <c r="H53" s="466"/>
      <c r="I53" s="466"/>
      <c r="J53" s="466"/>
      <c r="K53" s="466"/>
      <c r="L53" s="457" t="s">
        <v>7156</v>
      </c>
      <c r="M53" s="458"/>
      <c r="N53" s="459"/>
      <c r="O53" s="506"/>
      <c r="P53" s="507"/>
      <c r="Q53" s="507"/>
      <c r="R53" s="507"/>
      <c r="S53" s="507"/>
      <c r="T53" s="508"/>
      <c r="U53" s="461" t="s">
        <v>4592</v>
      </c>
      <c r="V53" s="462"/>
      <c r="W53" s="463"/>
      <c r="X53" s="460"/>
      <c r="Y53" s="460"/>
      <c r="Z53" s="460"/>
      <c r="AA53" s="460"/>
      <c r="AB53" s="460"/>
      <c r="AC53" s="460"/>
      <c r="AD53" s="460"/>
    </row>
    <row r="54" spans="1:30" s="168" customFormat="1" ht="21.65" hidden="1" customHeight="1">
      <c r="A54" s="537"/>
      <c r="B54" s="538"/>
      <c r="C54" s="538"/>
      <c r="D54" s="539"/>
      <c r="E54" s="772"/>
      <c r="F54" s="772"/>
      <c r="G54" s="772"/>
      <c r="H54" s="466"/>
      <c r="I54" s="466"/>
      <c r="J54" s="466"/>
      <c r="K54" s="466"/>
      <c r="L54" s="461" t="s">
        <v>4593</v>
      </c>
      <c r="M54" s="462"/>
      <c r="N54" s="463"/>
      <c r="O54" s="464"/>
      <c r="P54" s="464"/>
      <c r="Q54" s="464"/>
      <c r="R54" s="464"/>
      <c r="S54" s="464"/>
      <c r="T54" s="464"/>
      <c r="U54" s="464"/>
      <c r="V54" s="464"/>
      <c r="W54" s="464"/>
      <c r="X54" s="464"/>
      <c r="Y54" s="464"/>
      <c r="Z54" s="464"/>
      <c r="AA54" s="464"/>
      <c r="AB54" s="464"/>
      <c r="AC54" s="464"/>
      <c r="AD54" s="464"/>
    </row>
    <row r="55" spans="1:30" s="168" customFormat="1" ht="21.65" hidden="1" customHeight="1">
      <c r="A55" s="537"/>
      <c r="B55" s="538"/>
      <c r="C55" s="538"/>
      <c r="D55" s="539"/>
      <c r="E55" s="772" t="s">
        <v>4597</v>
      </c>
      <c r="F55" s="772"/>
      <c r="G55" s="772"/>
      <c r="H55" s="466" t="s">
        <v>8</v>
      </c>
      <c r="I55" s="466"/>
      <c r="J55" s="466"/>
      <c r="K55" s="466"/>
      <c r="L55" s="454"/>
      <c r="M55" s="455"/>
      <c r="N55" s="455"/>
      <c r="O55" s="455"/>
      <c r="P55" s="455"/>
      <c r="Q55" s="455"/>
      <c r="R55" s="455"/>
      <c r="S55" s="455"/>
      <c r="T55" s="455"/>
      <c r="U55" s="455"/>
      <c r="V55" s="455"/>
      <c r="W55" s="455"/>
      <c r="X55" s="455"/>
      <c r="Y55" s="455"/>
      <c r="Z55" s="455"/>
      <c r="AA55" s="455"/>
      <c r="AB55" s="455"/>
      <c r="AC55" s="455"/>
      <c r="AD55" s="456"/>
    </row>
    <row r="56" spans="1:30" s="168" customFormat="1" ht="21.65" hidden="1" customHeight="1">
      <c r="A56" s="537"/>
      <c r="B56" s="538"/>
      <c r="C56" s="538"/>
      <c r="D56" s="539"/>
      <c r="E56" s="772"/>
      <c r="F56" s="772"/>
      <c r="G56" s="772"/>
      <c r="H56" s="466" t="s">
        <v>271</v>
      </c>
      <c r="I56" s="466"/>
      <c r="J56" s="466"/>
      <c r="K56" s="466"/>
      <c r="L56" s="509" t="s">
        <v>4588</v>
      </c>
      <c r="M56" s="510"/>
      <c r="N56" s="511"/>
      <c r="O56" s="506"/>
      <c r="P56" s="507"/>
      <c r="Q56" s="529"/>
      <c r="R56" s="54" t="s">
        <v>4589</v>
      </c>
      <c r="S56" s="530"/>
      <c r="T56" s="507"/>
      <c r="U56" s="508"/>
      <c r="V56" s="52"/>
      <c r="W56" s="52"/>
      <c r="X56" s="57"/>
      <c r="Y56" s="57"/>
      <c r="Z56" s="57"/>
      <c r="AA56" s="57"/>
      <c r="AB56" s="57"/>
      <c r="AD56" s="171"/>
    </row>
    <row r="57" spans="1:30" s="168" customFormat="1" ht="21.65" hidden="1" customHeight="1">
      <c r="A57" s="537"/>
      <c r="B57" s="538"/>
      <c r="C57" s="538"/>
      <c r="D57" s="539"/>
      <c r="E57" s="772"/>
      <c r="F57" s="772"/>
      <c r="G57" s="772"/>
      <c r="H57" s="466"/>
      <c r="I57" s="466"/>
      <c r="J57" s="466"/>
      <c r="K57" s="466"/>
      <c r="L57" s="457" t="s">
        <v>4590</v>
      </c>
      <c r="M57" s="458"/>
      <c r="N57" s="459"/>
      <c r="O57" s="506"/>
      <c r="P57" s="507"/>
      <c r="Q57" s="507"/>
      <c r="R57" s="507"/>
      <c r="S57" s="507"/>
      <c r="T57" s="508"/>
      <c r="U57" s="457" t="s">
        <v>4591</v>
      </c>
      <c r="V57" s="458"/>
      <c r="W57" s="459"/>
      <c r="X57" s="460"/>
      <c r="Y57" s="460"/>
      <c r="Z57" s="460"/>
      <c r="AA57" s="460"/>
      <c r="AB57" s="460"/>
      <c r="AC57" s="460"/>
      <c r="AD57" s="460"/>
    </row>
    <row r="58" spans="1:30" s="168" customFormat="1" ht="21.65" hidden="1" customHeight="1">
      <c r="A58" s="537"/>
      <c r="B58" s="538"/>
      <c r="C58" s="538"/>
      <c r="D58" s="539"/>
      <c r="E58" s="772"/>
      <c r="F58" s="772"/>
      <c r="G58" s="772"/>
      <c r="H58" s="466"/>
      <c r="I58" s="466"/>
      <c r="J58" s="466"/>
      <c r="K58" s="466"/>
      <c r="L58" s="457" t="s">
        <v>7156</v>
      </c>
      <c r="M58" s="458"/>
      <c r="N58" s="459"/>
      <c r="O58" s="506"/>
      <c r="P58" s="507"/>
      <c r="Q58" s="507"/>
      <c r="R58" s="507"/>
      <c r="S58" s="507"/>
      <c r="T58" s="508"/>
      <c r="U58" s="461" t="s">
        <v>4592</v>
      </c>
      <c r="V58" s="462"/>
      <c r="W58" s="463"/>
      <c r="X58" s="460"/>
      <c r="Y58" s="460"/>
      <c r="Z58" s="460"/>
      <c r="AA58" s="460"/>
      <c r="AB58" s="460"/>
      <c r="AC58" s="460"/>
      <c r="AD58" s="460"/>
    </row>
    <row r="59" spans="1:30" s="168" customFormat="1" ht="21.65" hidden="1" customHeight="1">
      <c r="A59" s="540"/>
      <c r="B59" s="541"/>
      <c r="C59" s="541"/>
      <c r="D59" s="542"/>
      <c r="E59" s="772"/>
      <c r="F59" s="772"/>
      <c r="G59" s="772"/>
      <c r="H59" s="466"/>
      <c r="I59" s="466"/>
      <c r="J59" s="466"/>
      <c r="K59" s="466"/>
      <c r="L59" s="461" t="s">
        <v>4593</v>
      </c>
      <c r="M59" s="462"/>
      <c r="N59" s="463"/>
      <c r="O59" s="464"/>
      <c r="P59" s="464"/>
      <c r="Q59" s="464"/>
      <c r="R59" s="464"/>
      <c r="S59" s="464"/>
      <c r="T59" s="464"/>
      <c r="U59" s="464"/>
      <c r="V59" s="464"/>
      <c r="W59" s="464"/>
      <c r="X59" s="464"/>
      <c r="Y59" s="464"/>
      <c r="Z59" s="464"/>
      <c r="AA59" s="464"/>
      <c r="AB59" s="464"/>
      <c r="AC59" s="464"/>
      <c r="AD59" s="464"/>
    </row>
    <row r="60" spans="1:30" s="168" customFormat="1" ht="21.65" hidden="1" customHeight="1">
      <c r="A60" s="466" t="s">
        <v>4905</v>
      </c>
      <c r="B60" s="466"/>
      <c r="C60" s="466"/>
      <c r="D60" s="466"/>
      <c r="E60" s="772" t="s">
        <v>4596</v>
      </c>
      <c r="F60" s="772"/>
      <c r="G60" s="772"/>
      <c r="H60" s="466" t="s">
        <v>8</v>
      </c>
      <c r="I60" s="466"/>
      <c r="J60" s="466"/>
      <c r="K60" s="466"/>
      <c r="L60" s="454"/>
      <c r="M60" s="455"/>
      <c r="N60" s="455"/>
      <c r="O60" s="455"/>
      <c r="P60" s="455"/>
      <c r="Q60" s="455"/>
      <c r="R60" s="455"/>
      <c r="S60" s="455"/>
      <c r="T60" s="455"/>
      <c r="U60" s="455"/>
      <c r="V60" s="455"/>
      <c r="W60" s="455"/>
      <c r="X60" s="455"/>
      <c r="Y60" s="455"/>
      <c r="Z60" s="455"/>
      <c r="AA60" s="455"/>
      <c r="AB60" s="455"/>
      <c r="AC60" s="455"/>
      <c r="AD60" s="456"/>
    </row>
    <row r="61" spans="1:30" s="168" customFormat="1" ht="21.65" hidden="1" customHeight="1">
      <c r="A61" s="466"/>
      <c r="B61" s="466"/>
      <c r="C61" s="466"/>
      <c r="D61" s="466"/>
      <c r="E61" s="772"/>
      <c r="F61" s="772"/>
      <c r="G61" s="772"/>
      <c r="H61" s="466" t="s">
        <v>271</v>
      </c>
      <c r="I61" s="466"/>
      <c r="J61" s="466"/>
      <c r="K61" s="466"/>
      <c r="L61" s="509" t="s">
        <v>4588</v>
      </c>
      <c r="M61" s="510"/>
      <c r="N61" s="511"/>
      <c r="O61" s="506"/>
      <c r="P61" s="507"/>
      <c r="Q61" s="529"/>
      <c r="R61" s="54" t="s">
        <v>4589</v>
      </c>
      <c r="S61" s="530"/>
      <c r="T61" s="507"/>
      <c r="U61" s="508"/>
      <c r="V61" s="52"/>
      <c r="W61" s="52"/>
      <c r="X61" s="57"/>
      <c r="Y61" s="57"/>
      <c r="Z61" s="57"/>
      <c r="AA61" s="57"/>
      <c r="AB61" s="57"/>
      <c r="AD61" s="171"/>
    </row>
    <row r="62" spans="1:30" s="168" customFormat="1" ht="21.65" hidden="1" customHeight="1">
      <c r="A62" s="466"/>
      <c r="B62" s="466"/>
      <c r="C62" s="466"/>
      <c r="D62" s="466"/>
      <c r="E62" s="772"/>
      <c r="F62" s="772"/>
      <c r="G62" s="772"/>
      <c r="H62" s="466"/>
      <c r="I62" s="466"/>
      <c r="J62" s="466"/>
      <c r="K62" s="466"/>
      <c r="L62" s="457" t="s">
        <v>4590</v>
      </c>
      <c r="M62" s="458"/>
      <c r="N62" s="459"/>
      <c r="O62" s="506"/>
      <c r="P62" s="507"/>
      <c r="Q62" s="507"/>
      <c r="R62" s="507"/>
      <c r="S62" s="507"/>
      <c r="T62" s="508"/>
      <c r="U62" s="457" t="s">
        <v>4591</v>
      </c>
      <c r="V62" s="458"/>
      <c r="W62" s="459"/>
      <c r="X62" s="460"/>
      <c r="Y62" s="460"/>
      <c r="Z62" s="460"/>
      <c r="AA62" s="460"/>
      <c r="AB62" s="460"/>
      <c r="AC62" s="460"/>
      <c r="AD62" s="460"/>
    </row>
    <row r="63" spans="1:30" s="168" customFormat="1" ht="21.65" hidden="1" customHeight="1">
      <c r="A63" s="466"/>
      <c r="B63" s="466"/>
      <c r="C63" s="466"/>
      <c r="D63" s="466"/>
      <c r="E63" s="772"/>
      <c r="F63" s="772"/>
      <c r="G63" s="772"/>
      <c r="H63" s="466"/>
      <c r="I63" s="466"/>
      <c r="J63" s="466"/>
      <c r="K63" s="466"/>
      <c r="L63" s="457" t="s">
        <v>7156</v>
      </c>
      <c r="M63" s="458"/>
      <c r="N63" s="459"/>
      <c r="O63" s="506"/>
      <c r="P63" s="507"/>
      <c r="Q63" s="507"/>
      <c r="R63" s="507"/>
      <c r="S63" s="507"/>
      <c r="T63" s="508"/>
      <c r="U63" s="461" t="s">
        <v>4592</v>
      </c>
      <c r="V63" s="462"/>
      <c r="W63" s="463"/>
      <c r="X63" s="460"/>
      <c r="Y63" s="460"/>
      <c r="Z63" s="460"/>
      <c r="AA63" s="460"/>
      <c r="AB63" s="460"/>
      <c r="AC63" s="460"/>
      <c r="AD63" s="460"/>
    </row>
    <row r="64" spans="1:30" s="168" customFormat="1" ht="21.65" hidden="1" customHeight="1">
      <c r="A64" s="466"/>
      <c r="B64" s="466"/>
      <c r="C64" s="466"/>
      <c r="D64" s="466"/>
      <c r="E64" s="772"/>
      <c r="F64" s="772"/>
      <c r="G64" s="772"/>
      <c r="H64" s="466"/>
      <c r="I64" s="466"/>
      <c r="J64" s="466"/>
      <c r="K64" s="466"/>
      <c r="L64" s="461" t="s">
        <v>4593</v>
      </c>
      <c r="M64" s="462"/>
      <c r="N64" s="463"/>
      <c r="O64" s="464"/>
      <c r="P64" s="464"/>
      <c r="Q64" s="464"/>
      <c r="R64" s="464"/>
      <c r="S64" s="464"/>
      <c r="T64" s="464"/>
      <c r="U64" s="464"/>
      <c r="V64" s="464"/>
      <c r="W64" s="464"/>
      <c r="X64" s="464"/>
      <c r="Y64" s="464"/>
      <c r="Z64" s="464"/>
      <c r="AA64" s="464"/>
      <c r="AB64" s="464"/>
      <c r="AC64" s="464"/>
      <c r="AD64" s="464"/>
    </row>
    <row r="65" spans="1:30" s="168" customFormat="1" ht="21.65" hidden="1" customHeight="1">
      <c r="A65" s="466"/>
      <c r="B65" s="466"/>
      <c r="C65" s="466"/>
      <c r="D65" s="466"/>
      <c r="E65" s="772" t="s">
        <v>4597</v>
      </c>
      <c r="F65" s="772"/>
      <c r="G65" s="772"/>
      <c r="H65" s="466" t="s">
        <v>8</v>
      </c>
      <c r="I65" s="466"/>
      <c r="J65" s="466"/>
      <c r="K65" s="466"/>
      <c r="L65" s="454"/>
      <c r="M65" s="455"/>
      <c r="N65" s="455"/>
      <c r="O65" s="455"/>
      <c r="P65" s="455"/>
      <c r="Q65" s="455"/>
      <c r="R65" s="455"/>
      <c r="S65" s="455"/>
      <c r="T65" s="455"/>
      <c r="U65" s="455"/>
      <c r="V65" s="455"/>
      <c r="W65" s="455"/>
      <c r="X65" s="455"/>
      <c r="Y65" s="455"/>
      <c r="Z65" s="455"/>
      <c r="AA65" s="455"/>
      <c r="AB65" s="455"/>
      <c r="AC65" s="455"/>
      <c r="AD65" s="456"/>
    </row>
    <row r="66" spans="1:30" s="168" customFormat="1" ht="21.65" hidden="1" customHeight="1">
      <c r="A66" s="466"/>
      <c r="B66" s="466"/>
      <c r="C66" s="466"/>
      <c r="D66" s="466"/>
      <c r="E66" s="772"/>
      <c r="F66" s="772"/>
      <c r="G66" s="772"/>
      <c r="H66" s="466" t="s">
        <v>271</v>
      </c>
      <c r="I66" s="466"/>
      <c r="J66" s="466"/>
      <c r="K66" s="466"/>
      <c r="L66" s="509" t="s">
        <v>4588</v>
      </c>
      <c r="M66" s="510"/>
      <c r="N66" s="511"/>
      <c r="O66" s="506"/>
      <c r="P66" s="507"/>
      <c r="Q66" s="529"/>
      <c r="R66" s="54" t="s">
        <v>4589</v>
      </c>
      <c r="S66" s="530"/>
      <c r="T66" s="507"/>
      <c r="U66" s="508"/>
      <c r="V66" s="52"/>
      <c r="W66" s="52"/>
      <c r="X66" s="57"/>
      <c r="Y66" s="57"/>
      <c r="Z66" s="57"/>
      <c r="AA66" s="57"/>
      <c r="AB66" s="57"/>
      <c r="AD66" s="171"/>
    </row>
    <row r="67" spans="1:30" s="168" customFormat="1" ht="21.65" hidden="1" customHeight="1">
      <c r="A67" s="466"/>
      <c r="B67" s="466"/>
      <c r="C67" s="466"/>
      <c r="D67" s="466"/>
      <c r="E67" s="772"/>
      <c r="F67" s="772"/>
      <c r="G67" s="772"/>
      <c r="H67" s="466"/>
      <c r="I67" s="466"/>
      <c r="J67" s="466"/>
      <c r="K67" s="466"/>
      <c r="L67" s="457" t="s">
        <v>4590</v>
      </c>
      <c r="M67" s="458"/>
      <c r="N67" s="459"/>
      <c r="O67" s="506"/>
      <c r="P67" s="507"/>
      <c r="Q67" s="507"/>
      <c r="R67" s="507"/>
      <c r="S67" s="507"/>
      <c r="T67" s="508"/>
      <c r="U67" s="457" t="s">
        <v>4591</v>
      </c>
      <c r="V67" s="458"/>
      <c r="W67" s="459"/>
      <c r="X67" s="460"/>
      <c r="Y67" s="460"/>
      <c r="Z67" s="460"/>
      <c r="AA67" s="460"/>
      <c r="AB67" s="460"/>
      <c r="AC67" s="460"/>
      <c r="AD67" s="460"/>
    </row>
    <row r="68" spans="1:30" s="168" customFormat="1" ht="21.65" hidden="1" customHeight="1">
      <c r="A68" s="466"/>
      <c r="B68" s="466"/>
      <c r="C68" s="466"/>
      <c r="D68" s="466"/>
      <c r="E68" s="772"/>
      <c r="F68" s="772"/>
      <c r="G68" s="772"/>
      <c r="H68" s="466"/>
      <c r="I68" s="466"/>
      <c r="J68" s="466"/>
      <c r="K68" s="466"/>
      <c r="L68" s="457" t="s">
        <v>7156</v>
      </c>
      <c r="M68" s="458"/>
      <c r="N68" s="459"/>
      <c r="O68" s="506"/>
      <c r="P68" s="507"/>
      <c r="Q68" s="507"/>
      <c r="R68" s="507"/>
      <c r="S68" s="507"/>
      <c r="T68" s="508"/>
      <c r="U68" s="461" t="s">
        <v>4592</v>
      </c>
      <c r="V68" s="462"/>
      <c r="W68" s="463"/>
      <c r="X68" s="460"/>
      <c r="Y68" s="460"/>
      <c r="Z68" s="460"/>
      <c r="AA68" s="460"/>
      <c r="AB68" s="460"/>
      <c r="AC68" s="460"/>
      <c r="AD68" s="460"/>
    </row>
    <row r="69" spans="1:30" s="168" customFormat="1" ht="21.65" hidden="1" customHeight="1">
      <c r="A69" s="466"/>
      <c r="B69" s="466"/>
      <c r="C69" s="466"/>
      <c r="D69" s="466"/>
      <c r="E69" s="772"/>
      <c r="F69" s="772"/>
      <c r="G69" s="772"/>
      <c r="H69" s="466"/>
      <c r="I69" s="466"/>
      <c r="J69" s="466"/>
      <c r="K69" s="466"/>
      <c r="L69" s="461" t="s">
        <v>4593</v>
      </c>
      <c r="M69" s="462"/>
      <c r="N69" s="463"/>
      <c r="O69" s="464"/>
      <c r="P69" s="464"/>
      <c r="Q69" s="464"/>
      <c r="R69" s="464"/>
      <c r="S69" s="464"/>
      <c r="T69" s="464"/>
      <c r="U69" s="464"/>
      <c r="V69" s="464"/>
      <c r="W69" s="464"/>
      <c r="X69" s="464"/>
      <c r="Y69" s="464"/>
      <c r="Z69" s="464"/>
      <c r="AA69" s="464"/>
      <c r="AB69" s="464"/>
      <c r="AC69" s="464"/>
      <c r="AD69" s="464"/>
    </row>
    <row r="70" spans="1:30" s="168" customFormat="1" ht="21.65" hidden="1" customHeight="1">
      <c r="A70" s="492" t="s">
        <v>4906</v>
      </c>
      <c r="B70" s="535"/>
      <c r="C70" s="535"/>
      <c r="D70" s="536"/>
      <c r="E70" s="772" t="s">
        <v>4596</v>
      </c>
      <c r="F70" s="772"/>
      <c r="G70" s="772"/>
      <c r="H70" s="466" t="s">
        <v>8</v>
      </c>
      <c r="I70" s="466"/>
      <c r="J70" s="466"/>
      <c r="K70" s="466"/>
      <c r="L70" s="454"/>
      <c r="M70" s="455"/>
      <c r="N70" s="455"/>
      <c r="O70" s="455"/>
      <c r="P70" s="455"/>
      <c r="Q70" s="455"/>
      <c r="R70" s="455"/>
      <c r="S70" s="455"/>
      <c r="T70" s="455"/>
      <c r="U70" s="455"/>
      <c r="V70" s="455"/>
      <c r="W70" s="455"/>
      <c r="X70" s="455"/>
      <c r="Y70" s="455"/>
      <c r="Z70" s="455"/>
      <c r="AA70" s="455"/>
      <c r="AB70" s="455"/>
      <c r="AC70" s="455"/>
      <c r="AD70" s="456"/>
    </row>
    <row r="71" spans="1:30" s="168" customFormat="1" ht="21.65" hidden="1" customHeight="1">
      <c r="A71" s="537"/>
      <c r="B71" s="538"/>
      <c r="C71" s="538"/>
      <c r="D71" s="539"/>
      <c r="E71" s="772"/>
      <c r="F71" s="772"/>
      <c r="G71" s="772"/>
      <c r="H71" s="466" t="s">
        <v>271</v>
      </c>
      <c r="I71" s="466"/>
      <c r="J71" s="466"/>
      <c r="K71" s="466"/>
      <c r="L71" s="509" t="s">
        <v>4588</v>
      </c>
      <c r="M71" s="510"/>
      <c r="N71" s="511"/>
      <c r="O71" s="506"/>
      <c r="P71" s="507"/>
      <c r="Q71" s="529"/>
      <c r="R71" s="54" t="s">
        <v>4589</v>
      </c>
      <c r="S71" s="530"/>
      <c r="T71" s="507"/>
      <c r="U71" s="508"/>
      <c r="V71" s="52"/>
      <c r="W71" s="52"/>
      <c r="X71" s="57"/>
      <c r="Y71" s="57"/>
      <c r="Z71" s="57"/>
      <c r="AA71" s="57"/>
      <c r="AB71" s="57"/>
      <c r="AD71" s="171"/>
    </row>
    <row r="72" spans="1:30" s="168" customFormat="1" ht="21.65" hidden="1" customHeight="1">
      <c r="A72" s="537"/>
      <c r="B72" s="538"/>
      <c r="C72" s="538"/>
      <c r="D72" s="539"/>
      <c r="E72" s="772"/>
      <c r="F72" s="772"/>
      <c r="G72" s="772"/>
      <c r="H72" s="466"/>
      <c r="I72" s="466"/>
      <c r="J72" s="466"/>
      <c r="K72" s="466"/>
      <c r="L72" s="457" t="s">
        <v>4590</v>
      </c>
      <c r="M72" s="458"/>
      <c r="N72" s="459"/>
      <c r="O72" s="506"/>
      <c r="P72" s="507"/>
      <c r="Q72" s="507"/>
      <c r="R72" s="507"/>
      <c r="S72" s="507"/>
      <c r="T72" s="508"/>
      <c r="U72" s="457" t="s">
        <v>4591</v>
      </c>
      <c r="V72" s="458"/>
      <c r="W72" s="459"/>
      <c r="X72" s="460"/>
      <c r="Y72" s="460"/>
      <c r="Z72" s="460"/>
      <c r="AA72" s="460"/>
      <c r="AB72" s="460"/>
      <c r="AC72" s="460"/>
      <c r="AD72" s="460"/>
    </row>
    <row r="73" spans="1:30" s="168" customFormat="1" ht="21.65" hidden="1" customHeight="1">
      <c r="A73" s="537"/>
      <c r="B73" s="538"/>
      <c r="C73" s="538"/>
      <c r="D73" s="539"/>
      <c r="E73" s="772"/>
      <c r="F73" s="772"/>
      <c r="G73" s="772"/>
      <c r="H73" s="466"/>
      <c r="I73" s="466"/>
      <c r="J73" s="466"/>
      <c r="K73" s="466"/>
      <c r="L73" s="457" t="s">
        <v>7156</v>
      </c>
      <c r="M73" s="458"/>
      <c r="N73" s="459"/>
      <c r="O73" s="506"/>
      <c r="P73" s="507"/>
      <c r="Q73" s="507"/>
      <c r="R73" s="507"/>
      <c r="S73" s="507"/>
      <c r="T73" s="508"/>
      <c r="U73" s="461" t="s">
        <v>4592</v>
      </c>
      <c r="V73" s="462"/>
      <c r="W73" s="463"/>
      <c r="X73" s="460"/>
      <c r="Y73" s="460"/>
      <c r="Z73" s="460"/>
      <c r="AA73" s="460"/>
      <c r="AB73" s="460"/>
      <c r="AC73" s="460"/>
      <c r="AD73" s="460"/>
    </row>
    <row r="74" spans="1:30" s="168" customFormat="1" ht="21.65" hidden="1" customHeight="1">
      <c r="A74" s="537"/>
      <c r="B74" s="538"/>
      <c r="C74" s="538"/>
      <c r="D74" s="539"/>
      <c r="E74" s="772"/>
      <c r="F74" s="772"/>
      <c r="G74" s="772"/>
      <c r="H74" s="466"/>
      <c r="I74" s="466"/>
      <c r="J74" s="466"/>
      <c r="K74" s="466"/>
      <c r="L74" s="461" t="s">
        <v>4593</v>
      </c>
      <c r="M74" s="462"/>
      <c r="N74" s="463"/>
      <c r="O74" s="464"/>
      <c r="P74" s="464"/>
      <c r="Q74" s="464"/>
      <c r="R74" s="464"/>
      <c r="S74" s="464"/>
      <c r="T74" s="464"/>
      <c r="U74" s="464"/>
      <c r="V74" s="464"/>
      <c r="W74" s="464"/>
      <c r="X74" s="464"/>
      <c r="Y74" s="464"/>
      <c r="Z74" s="464"/>
      <c r="AA74" s="464"/>
      <c r="AB74" s="464"/>
      <c r="AC74" s="464"/>
      <c r="AD74" s="464"/>
    </row>
    <row r="75" spans="1:30" s="168" customFormat="1" ht="21.65" hidden="1" customHeight="1">
      <c r="A75" s="537"/>
      <c r="B75" s="538"/>
      <c r="C75" s="538"/>
      <c r="D75" s="539"/>
      <c r="E75" s="772" t="s">
        <v>4597</v>
      </c>
      <c r="F75" s="772"/>
      <c r="G75" s="772"/>
      <c r="H75" s="466" t="s">
        <v>8</v>
      </c>
      <c r="I75" s="466"/>
      <c r="J75" s="466"/>
      <c r="K75" s="466"/>
      <c r="L75" s="454"/>
      <c r="M75" s="455"/>
      <c r="N75" s="455"/>
      <c r="O75" s="455"/>
      <c r="P75" s="455"/>
      <c r="Q75" s="455"/>
      <c r="R75" s="455"/>
      <c r="S75" s="455"/>
      <c r="T75" s="455"/>
      <c r="U75" s="455"/>
      <c r="V75" s="455"/>
      <c r="W75" s="455"/>
      <c r="X75" s="455"/>
      <c r="Y75" s="455"/>
      <c r="Z75" s="455"/>
      <c r="AA75" s="455"/>
      <c r="AB75" s="455"/>
      <c r="AC75" s="455"/>
      <c r="AD75" s="456"/>
    </row>
    <row r="76" spans="1:30" s="168" customFormat="1" ht="21.65" hidden="1" customHeight="1">
      <c r="A76" s="537"/>
      <c r="B76" s="538"/>
      <c r="C76" s="538"/>
      <c r="D76" s="539"/>
      <c r="E76" s="772"/>
      <c r="F76" s="772"/>
      <c r="G76" s="772"/>
      <c r="H76" s="466" t="s">
        <v>271</v>
      </c>
      <c r="I76" s="466"/>
      <c r="J76" s="466"/>
      <c r="K76" s="466"/>
      <c r="L76" s="509" t="s">
        <v>4588</v>
      </c>
      <c r="M76" s="510"/>
      <c r="N76" s="511"/>
      <c r="O76" s="506"/>
      <c r="P76" s="507"/>
      <c r="Q76" s="529"/>
      <c r="R76" s="54" t="s">
        <v>4589</v>
      </c>
      <c r="S76" s="530"/>
      <c r="T76" s="507"/>
      <c r="U76" s="508"/>
      <c r="V76" s="52"/>
      <c r="W76" s="52"/>
      <c r="X76" s="57"/>
      <c r="Y76" s="57"/>
      <c r="Z76" s="57"/>
      <c r="AA76" s="57"/>
      <c r="AB76" s="57"/>
      <c r="AD76" s="171"/>
    </row>
    <row r="77" spans="1:30" s="168" customFormat="1" ht="21.65" hidden="1" customHeight="1">
      <c r="A77" s="537"/>
      <c r="B77" s="538"/>
      <c r="C77" s="538"/>
      <c r="D77" s="539"/>
      <c r="E77" s="772"/>
      <c r="F77" s="772"/>
      <c r="G77" s="772"/>
      <c r="H77" s="466"/>
      <c r="I77" s="466"/>
      <c r="J77" s="466"/>
      <c r="K77" s="466"/>
      <c r="L77" s="457" t="s">
        <v>4590</v>
      </c>
      <c r="M77" s="458"/>
      <c r="N77" s="459"/>
      <c r="O77" s="506"/>
      <c r="P77" s="507"/>
      <c r="Q77" s="507"/>
      <c r="R77" s="507"/>
      <c r="S77" s="507"/>
      <c r="T77" s="508"/>
      <c r="U77" s="457" t="s">
        <v>4591</v>
      </c>
      <c r="V77" s="458"/>
      <c r="W77" s="459"/>
      <c r="X77" s="460"/>
      <c r="Y77" s="460"/>
      <c r="Z77" s="460"/>
      <c r="AA77" s="460"/>
      <c r="AB77" s="460"/>
      <c r="AC77" s="460"/>
      <c r="AD77" s="460"/>
    </row>
    <row r="78" spans="1:30" s="168" customFormat="1" ht="21.65" hidden="1" customHeight="1">
      <c r="A78" s="537"/>
      <c r="B78" s="538"/>
      <c r="C78" s="538"/>
      <c r="D78" s="539"/>
      <c r="E78" s="772"/>
      <c r="F78" s="772"/>
      <c r="G78" s="772"/>
      <c r="H78" s="466"/>
      <c r="I78" s="466"/>
      <c r="J78" s="466"/>
      <c r="K78" s="466"/>
      <c r="L78" s="457" t="s">
        <v>7156</v>
      </c>
      <c r="M78" s="458"/>
      <c r="N78" s="459"/>
      <c r="O78" s="506"/>
      <c r="P78" s="507"/>
      <c r="Q78" s="507"/>
      <c r="R78" s="507"/>
      <c r="S78" s="507"/>
      <c r="T78" s="508"/>
      <c r="U78" s="461" t="s">
        <v>4592</v>
      </c>
      <c r="V78" s="462"/>
      <c r="W78" s="463"/>
      <c r="X78" s="460"/>
      <c r="Y78" s="460"/>
      <c r="Z78" s="460"/>
      <c r="AA78" s="460"/>
      <c r="AB78" s="460"/>
      <c r="AC78" s="460"/>
      <c r="AD78" s="460"/>
    </row>
    <row r="79" spans="1:30" s="168" customFormat="1" ht="21.65" hidden="1" customHeight="1">
      <c r="A79" s="540"/>
      <c r="B79" s="541"/>
      <c r="C79" s="541"/>
      <c r="D79" s="542"/>
      <c r="E79" s="772"/>
      <c r="F79" s="772"/>
      <c r="G79" s="772"/>
      <c r="H79" s="466"/>
      <c r="I79" s="466"/>
      <c r="J79" s="466"/>
      <c r="K79" s="466"/>
      <c r="L79" s="461" t="s">
        <v>4593</v>
      </c>
      <c r="M79" s="462"/>
      <c r="N79" s="463"/>
      <c r="O79" s="464"/>
      <c r="P79" s="464"/>
      <c r="Q79" s="464"/>
      <c r="R79" s="464"/>
      <c r="S79" s="464"/>
      <c r="T79" s="464"/>
      <c r="U79" s="464"/>
      <c r="V79" s="464"/>
      <c r="W79" s="464"/>
      <c r="X79" s="464"/>
      <c r="Y79" s="464"/>
      <c r="Z79" s="464"/>
      <c r="AA79" s="464"/>
      <c r="AB79" s="464"/>
      <c r="AC79" s="464"/>
      <c r="AD79" s="464"/>
    </row>
    <row r="80" spans="1:30" s="168" customFormat="1" ht="21.65" hidden="1" customHeight="1">
      <c r="A80" s="466" t="s">
        <v>4907</v>
      </c>
      <c r="B80" s="466"/>
      <c r="C80" s="466"/>
      <c r="D80" s="466"/>
      <c r="E80" s="772" t="s">
        <v>4596</v>
      </c>
      <c r="F80" s="772"/>
      <c r="G80" s="772"/>
      <c r="H80" s="466" t="s">
        <v>8</v>
      </c>
      <c r="I80" s="466"/>
      <c r="J80" s="466"/>
      <c r="K80" s="466"/>
      <c r="L80" s="454"/>
      <c r="M80" s="455"/>
      <c r="N80" s="455"/>
      <c r="O80" s="455"/>
      <c r="P80" s="455"/>
      <c r="Q80" s="455"/>
      <c r="R80" s="455"/>
      <c r="S80" s="455"/>
      <c r="T80" s="455"/>
      <c r="U80" s="455"/>
      <c r="V80" s="455"/>
      <c r="W80" s="455"/>
      <c r="X80" s="455"/>
      <c r="Y80" s="455"/>
      <c r="Z80" s="455"/>
      <c r="AA80" s="455"/>
      <c r="AB80" s="455"/>
      <c r="AC80" s="455"/>
      <c r="AD80" s="456"/>
    </row>
    <row r="81" spans="1:30" s="168" customFormat="1" ht="21.65" hidden="1" customHeight="1">
      <c r="A81" s="466"/>
      <c r="B81" s="466"/>
      <c r="C81" s="466"/>
      <c r="D81" s="466"/>
      <c r="E81" s="772"/>
      <c r="F81" s="772"/>
      <c r="G81" s="772"/>
      <c r="H81" s="466" t="s">
        <v>271</v>
      </c>
      <c r="I81" s="466"/>
      <c r="J81" s="466"/>
      <c r="K81" s="466"/>
      <c r="L81" s="509" t="s">
        <v>4588</v>
      </c>
      <c r="M81" s="510"/>
      <c r="N81" s="511"/>
      <c r="O81" s="506"/>
      <c r="P81" s="507"/>
      <c r="Q81" s="529"/>
      <c r="R81" s="54" t="s">
        <v>4589</v>
      </c>
      <c r="S81" s="530"/>
      <c r="T81" s="507"/>
      <c r="U81" s="508"/>
      <c r="V81" s="52"/>
      <c r="W81" s="52"/>
      <c r="X81" s="57"/>
      <c r="Y81" s="57"/>
      <c r="Z81" s="57"/>
      <c r="AA81" s="57"/>
      <c r="AB81" s="57"/>
      <c r="AD81" s="171"/>
    </row>
    <row r="82" spans="1:30" s="168" customFormat="1" ht="21.65" hidden="1" customHeight="1">
      <c r="A82" s="466"/>
      <c r="B82" s="466"/>
      <c r="C82" s="466"/>
      <c r="D82" s="466"/>
      <c r="E82" s="772"/>
      <c r="F82" s="772"/>
      <c r="G82" s="772"/>
      <c r="H82" s="466"/>
      <c r="I82" s="466"/>
      <c r="J82" s="466"/>
      <c r="K82" s="466"/>
      <c r="L82" s="457" t="s">
        <v>4590</v>
      </c>
      <c r="M82" s="458"/>
      <c r="N82" s="459"/>
      <c r="O82" s="506"/>
      <c r="P82" s="507"/>
      <c r="Q82" s="507"/>
      <c r="R82" s="507"/>
      <c r="S82" s="507"/>
      <c r="T82" s="508"/>
      <c r="U82" s="457" t="s">
        <v>4591</v>
      </c>
      <c r="V82" s="458"/>
      <c r="W82" s="459"/>
      <c r="X82" s="460"/>
      <c r="Y82" s="460"/>
      <c r="Z82" s="460"/>
      <c r="AA82" s="460"/>
      <c r="AB82" s="460"/>
      <c r="AC82" s="460"/>
      <c r="AD82" s="460"/>
    </row>
    <row r="83" spans="1:30" s="168" customFormat="1" ht="21.65" hidden="1" customHeight="1">
      <c r="A83" s="466"/>
      <c r="B83" s="466"/>
      <c r="C83" s="466"/>
      <c r="D83" s="466"/>
      <c r="E83" s="772"/>
      <c r="F83" s="772"/>
      <c r="G83" s="772"/>
      <c r="H83" s="466"/>
      <c r="I83" s="466"/>
      <c r="J83" s="466"/>
      <c r="K83" s="466"/>
      <c r="L83" s="457" t="s">
        <v>7156</v>
      </c>
      <c r="M83" s="458"/>
      <c r="N83" s="459"/>
      <c r="O83" s="506"/>
      <c r="P83" s="507"/>
      <c r="Q83" s="507"/>
      <c r="R83" s="507"/>
      <c r="S83" s="507"/>
      <c r="T83" s="508"/>
      <c r="U83" s="461" t="s">
        <v>4592</v>
      </c>
      <c r="V83" s="462"/>
      <c r="W83" s="463"/>
      <c r="X83" s="460"/>
      <c r="Y83" s="460"/>
      <c r="Z83" s="460"/>
      <c r="AA83" s="460"/>
      <c r="AB83" s="460"/>
      <c r="AC83" s="460"/>
      <c r="AD83" s="460"/>
    </row>
    <row r="84" spans="1:30" s="168" customFormat="1" ht="21.65" hidden="1" customHeight="1">
      <c r="A84" s="466"/>
      <c r="B84" s="466"/>
      <c r="C84" s="466"/>
      <c r="D84" s="466"/>
      <c r="E84" s="772"/>
      <c r="F84" s="772"/>
      <c r="G84" s="772"/>
      <c r="H84" s="466"/>
      <c r="I84" s="466"/>
      <c r="J84" s="466"/>
      <c r="K84" s="466"/>
      <c r="L84" s="461" t="s">
        <v>4593</v>
      </c>
      <c r="M84" s="462"/>
      <c r="N84" s="463"/>
      <c r="O84" s="464"/>
      <c r="P84" s="464"/>
      <c r="Q84" s="464"/>
      <c r="R84" s="464"/>
      <c r="S84" s="464"/>
      <c r="T84" s="464"/>
      <c r="U84" s="464"/>
      <c r="V84" s="464"/>
      <c r="W84" s="464"/>
      <c r="X84" s="464"/>
      <c r="Y84" s="464"/>
      <c r="Z84" s="464"/>
      <c r="AA84" s="464"/>
      <c r="AB84" s="464"/>
      <c r="AC84" s="464"/>
      <c r="AD84" s="464"/>
    </row>
    <row r="85" spans="1:30" s="168" customFormat="1" ht="21.65" hidden="1" customHeight="1">
      <c r="A85" s="466"/>
      <c r="B85" s="466"/>
      <c r="C85" s="466"/>
      <c r="D85" s="466"/>
      <c r="E85" s="772" t="s">
        <v>4597</v>
      </c>
      <c r="F85" s="772"/>
      <c r="G85" s="772"/>
      <c r="H85" s="466" t="s">
        <v>8</v>
      </c>
      <c r="I85" s="466"/>
      <c r="J85" s="466"/>
      <c r="K85" s="466"/>
      <c r="L85" s="454"/>
      <c r="M85" s="455"/>
      <c r="N85" s="455"/>
      <c r="O85" s="455"/>
      <c r="P85" s="455"/>
      <c r="Q85" s="455"/>
      <c r="R85" s="455"/>
      <c r="S85" s="455"/>
      <c r="T85" s="455"/>
      <c r="U85" s="455"/>
      <c r="V85" s="455"/>
      <c r="W85" s="455"/>
      <c r="X85" s="455"/>
      <c r="Y85" s="455"/>
      <c r="Z85" s="455"/>
      <c r="AA85" s="455"/>
      <c r="AB85" s="455"/>
      <c r="AC85" s="455"/>
      <c r="AD85" s="456"/>
    </row>
    <row r="86" spans="1:30" s="168" customFormat="1" ht="21.65" hidden="1" customHeight="1">
      <c r="A86" s="466"/>
      <c r="B86" s="466"/>
      <c r="C86" s="466"/>
      <c r="D86" s="466"/>
      <c r="E86" s="772"/>
      <c r="F86" s="772"/>
      <c r="G86" s="772"/>
      <c r="H86" s="466" t="s">
        <v>271</v>
      </c>
      <c r="I86" s="466"/>
      <c r="J86" s="466"/>
      <c r="K86" s="466"/>
      <c r="L86" s="509" t="s">
        <v>4588</v>
      </c>
      <c r="M86" s="510"/>
      <c r="N86" s="511"/>
      <c r="O86" s="506"/>
      <c r="P86" s="507"/>
      <c r="Q86" s="529"/>
      <c r="R86" s="54" t="s">
        <v>4589</v>
      </c>
      <c r="S86" s="530"/>
      <c r="T86" s="507"/>
      <c r="U86" s="508"/>
      <c r="V86" s="52"/>
      <c r="W86" s="52"/>
      <c r="X86" s="57"/>
      <c r="Y86" s="57"/>
      <c r="Z86" s="57"/>
      <c r="AA86" s="57"/>
      <c r="AB86" s="57"/>
      <c r="AD86" s="171"/>
    </row>
    <row r="87" spans="1:30" s="168" customFormat="1" ht="21.65" hidden="1" customHeight="1">
      <c r="A87" s="466"/>
      <c r="B87" s="466"/>
      <c r="C87" s="466"/>
      <c r="D87" s="466"/>
      <c r="E87" s="772"/>
      <c r="F87" s="772"/>
      <c r="G87" s="772"/>
      <c r="H87" s="466"/>
      <c r="I87" s="466"/>
      <c r="J87" s="466"/>
      <c r="K87" s="466"/>
      <c r="L87" s="457" t="s">
        <v>4590</v>
      </c>
      <c r="M87" s="458"/>
      <c r="N87" s="459"/>
      <c r="O87" s="506"/>
      <c r="P87" s="507"/>
      <c r="Q87" s="507"/>
      <c r="R87" s="507"/>
      <c r="S87" s="507"/>
      <c r="T87" s="508"/>
      <c r="U87" s="457" t="s">
        <v>4591</v>
      </c>
      <c r="V87" s="458"/>
      <c r="W87" s="459"/>
      <c r="X87" s="460"/>
      <c r="Y87" s="460"/>
      <c r="Z87" s="460"/>
      <c r="AA87" s="460"/>
      <c r="AB87" s="460"/>
      <c r="AC87" s="460"/>
      <c r="AD87" s="460"/>
    </row>
    <row r="88" spans="1:30" s="168" customFormat="1" ht="21.65" hidden="1" customHeight="1">
      <c r="A88" s="466"/>
      <c r="B88" s="466"/>
      <c r="C88" s="466"/>
      <c r="D88" s="466"/>
      <c r="E88" s="772"/>
      <c r="F88" s="772"/>
      <c r="G88" s="772"/>
      <c r="H88" s="466"/>
      <c r="I88" s="466"/>
      <c r="J88" s="466"/>
      <c r="K88" s="466"/>
      <c r="L88" s="457" t="s">
        <v>7156</v>
      </c>
      <c r="M88" s="458"/>
      <c r="N88" s="459"/>
      <c r="O88" s="506"/>
      <c r="P88" s="507"/>
      <c r="Q88" s="507"/>
      <c r="R88" s="507"/>
      <c r="S88" s="507"/>
      <c r="T88" s="508"/>
      <c r="U88" s="461" t="s">
        <v>4592</v>
      </c>
      <c r="V88" s="462"/>
      <c r="W88" s="463"/>
      <c r="X88" s="460"/>
      <c r="Y88" s="460"/>
      <c r="Z88" s="460"/>
      <c r="AA88" s="460"/>
      <c r="AB88" s="460"/>
      <c r="AC88" s="460"/>
      <c r="AD88" s="460"/>
    </row>
    <row r="89" spans="1:30" s="168" customFormat="1" ht="21.65" hidden="1" customHeight="1">
      <c r="A89" s="466"/>
      <c r="B89" s="466"/>
      <c r="C89" s="466"/>
      <c r="D89" s="466"/>
      <c r="E89" s="772"/>
      <c r="F89" s="772"/>
      <c r="G89" s="772"/>
      <c r="H89" s="466"/>
      <c r="I89" s="466"/>
      <c r="J89" s="466"/>
      <c r="K89" s="466"/>
      <c r="L89" s="461" t="s">
        <v>4593</v>
      </c>
      <c r="M89" s="462"/>
      <c r="N89" s="463"/>
      <c r="O89" s="464"/>
      <c r="P89" s="464"/>
      <c r="Q89" s="464"/>
      <c r="R89" s="464"/>
      <c r="S89" s="464"/>
      <c r="T89" s="464"/>
      <c r="U89" s="464"/>
      <c r="V89" s="464"/>
      <c r="W89" s="464"/>
      <c r="X89" s="464"/>
      <c r="Y89" s="464"/>
      <c r="Z89" s="464"/>
      <c r="AA89" s="464"/>
      <c r="AB89" s="464"/>
      <c r="AC89" s="464"/>
      <c r="AD89" s="464"/>
    </row>
    <row r="90" spans="1:30" s="168" customFormat="1" ht="21.65" hidden="1" customHeight="1">
      <c r="A90" s="492" t="s">
        <v>4908</v>
      </c>
      <c r="B90" s="535"/>
      <c r="C90" s="535"/>
      <c r="D90" s="536"/>
      <c r="E90" s="772" t="s">
        <v>4596</v>
      </c>
      <c r="F90" s="772"/>
      <c r="G90" s="772"/>
      <c r="H90" s="466" t="s">
        <v>8</v>
      </c>
      <c r="I90" s="466"/>
      <c r="J90" s="466"/>
      <c r="K90" s="466"/>
      <c r="L90" s="454"/>
      <c r="M90" s="455"/>
      <c r="N90" s="455"/>
      <c r="O90" s="455"/>
      <c r="P90" s="455"/>
      <c r="Q90" s="455"/>
      <c r="R90" s="455"/>
      <c r="S90" s="455"/>
      <c r="T90" s="455"/>
      <c r="U90" s="455"/>
      <c r="V90" s="455"/>
      <c r="W90" s="455"/>
      <c r="X90" s="455"/>
      <c r="Y90" s="455"/>
      <c r="Z90" s="455"/>
      <c r="AA90" s="455"/>
      <c r="AB90" s="455"/>
      <c r="AC90" s="455"/>
      <c r="AD90" s="456"/>
    </row>
    <row r="91" spans="1:30" s="168" customFormat="1" ht="21.65" hidden="1" customHeight="1">
      <c r="A91" s="537"/>
      <c r="B91" s="538"/>
      <c r="C91" s="538"/>
      <c r="D91" s="539"/>
      <c r="E91" s="772"/>
      <c r="F91" s="772"/>
      <c r="G91" s="772"/>
      <c r="H91" s="466" t="s">
        <v>271</v>
      </c>
      <c r="I91" s="466"/>
      <c r="J91" s="466"/>
      <c r="K91" s="466"/>
      <c r="L91" s="509" t="s">
        <v>4588</v>
      </c>
      <c r="M91" s="510"/>
      <c r="N91" s="511"/>
      <c r="O91" s="506"/>
      <c r="P91" s="507"/>
      <c r="Q91" s="529"/>
      <c r="R91" s="54" t="s">
        <v>4589</v>
      </c>
      <c r="S91" s="530"/>
      <c r="T91" s="507"/>
      <c r="U91" s="508"/>
      <c r="V91" s="52"/>
      <c r="W91" s="52"/>
      <c r="X91" s="57"/>
      <c r="Y91" s="57"/>
      <c r="Z91" s="57"/>
      <c r="AA91" s="57"/>
      <c r="AB91" s="57"/>
      <c r="AD91" s="171"/>
    </row>
    <row r="92" spans="1:30" s="168" customFormat="1" ht="21.65" hidden="1" customHeight="1">
      <c r="A92" s="537"/>
      <c r="B92" s="538"/>
      <c r="C92" s="538"/>
      <c r="D92" s="539"/>
      <c r="E92" s="772"/>
      <c r="F92" s="772"/>
      <c r="G92" s="772"/>
      <c r="H92" s="466"/>
      <c r="I92" s="466"/>
      <c r="J92" s="466"/>
      <c r="K92" s="466"/>
      <c r="L92" s="457" t="s">
        <v>4590</v>
      </c>
      <c r="M92" s="458"/>
      <c r="N92" s="459"/>
      <c r="O92" s="506"/>
      <c r="P92" s="507"/>
      <c r="Q92" s="507"/>
      <c r="R92" s="507"/>
      <c r="S92" s="507"/>
      <c r="T92" s="508"/>
      <c r="U92" s="457" t="s">
        <v>4591</v>
      </c>
      <c r="V92" s="458"/>
      <c r="W92" s="459"/>
      <c r="X92" s="460"/>
      <c r="Y92" s="460"/>
      <c r="Z92" s="460"/>
      <c r="AA92" s="460"/>
      <c r="AB92" s="460"/>
      <c r="AC92" s="460"/>
      <c r="AD92" s="460"/>
    </row>
    <row r="93" spans="1:30" s="168" customFormat="1" ht="21.65" hidden="1" customHeight="1">
      <c r="A93" s="537"/>
      <c r="B93" s="538"/>
      <c r="C93" s="538"/>
      <c r="D93" s="539"/>
      <c r="E93" s="772"/>
      <c r="F93" s="772"/>
      <c r="G93" s="772"/>
      <c r="H93" s="466"/>
      <c r="I93" s="466"/>
      <c r="J93" s="466"/>
      <c r="K93" s="466"/>
      <c r="L93" s="457" t="s">
        <v>7156</v>
      </c>
      <c r="M93" s="458"/>
      <c r="N93" s="459"/>
      <c r="O93" s="506"/>
      <c r="P93" s="507"/>
      <c r="Q93" s="507"/>
      <c r="R93" s="507"/>
      <c r="S93" s="507"/>
      <c r="T93" s="508"/>
      <c r="U93" s="461" t="s">
        <v>4592</v>
      </c>
      <c r="V93" s="462"/>
      <c r="W93" s="463"/>
      <c r="X93" s="460"/>
      <c r="Y93" s="460"/>
      <c r="Z93" s="460"/>
      <c r="AA93" s="460"/>
      <c r="AB93" s="460"/>
      <c r="AC93" s="460"/>
      <c r="AD93" s="460"/>
    </row>
    <row r="94" spans="1:30" s="168" customFormat="1" ht="21.65" hidden="1" customHeight="1">
      <c r="A94" s="537"/>
      <c r="B94" s="538"/>
      <c r="C94" s="538"/>
      <c r="D94" s="539"/>
      <c r="E94" s="772"/>
      <c r="F94" s="772"/>
      <c r="G94" s="772"/>
      <c r="H94" s="466"/>
      <c r="I94" s="466"/>
      <c r="J94" s="466"/>
      <c r="K94" s="466"/>
      <c r="L94" s="461" t="s">
        <v>4593</v>
      </c>
      <c r="M94" s="462"/>
      <c r="N94" s="463"/>
      <c r="O94" s="464"/>
      <c r="P94" s="464"/>
      <c r="Q94" s="464"/>
      <c r="R94" s="464"/>
      <c r="S94" s="464"/>
      <c r="T94" s="464"/>
      <c r="U94" s="464"/>
      <c r="V94" s="464"/>
      <c r="W94" s="464"/>
      <c r="X94" s="464"/>
      <c r="Y94" s="464"/>
      <c r="Z94" s="464"/>
      <c r="AA94" s="464"/>
      <c r="AB94" s="464"/>
      <c r="AC94" s="464"/>
      <c r="AD94" s="464"/>
    </row>
    <row r="95" spans="1:30" s="168" customFormat="1" ht="21.65" hidden="1" customHeight="1">
      <c r="A95" s="537"/>
      <c r="B95" s="538"/>
      <c r="C95" s="538"/>
      <c r="D95" s="539"/>
      <c r="E95" s="772" t="s">
        <v>4597</v>
      </c>
      <c r="F95" s="772"/>
      <c r="G95" s="772"/>
      <c r="H95" s="466" t="s">
        <v>8</v>
      </c>
      <c r="I95" s="466"/>
      <c r="J95" s="466"/>
      <c r="K95" s="466"/>
      <c r="L95" s="454"/>
      <c r="M95" s="455"/>
      <c r="N95" s="455"/>
      <c r="O95" s="455"/>
      <c r="P95" s="455"/>
      <c r="Q95" s="455"/>
      <c r="R95" s="455"/>
      <c r="S95" s="455"/>
      <c r="T95" s="455"/>
      <c r="U95" s="455"/>
      <c r="V95" s="455"/>
      <c r="W95" s="455"/>
      <c r="X95" s="455"/>
      <c r="Y95" s="455"/>
      <c r="Z95" s="455"/>
      <c r="AA95" s="455"/>
      <c r="AB95" s="455"/>
      <c r="AC95" s="455"/>
      <c r="AD95" s="456"/>
    </row>
    <row r="96" spans="1:30" s="168" customFormat="1" ht="21.65" hidden="1" customHeight="1">
      <c r="A96" s="537"/>
      <c r="B96" s="538"/>
      <c r="C96" s="538"/>
      <c r="D96" s="539"/>
      <c r="E96" s="772"/>
      <c r="F96" s="772"/>
      <c r="G96" s="772"/>
      <c r="H96" s="466" t="s">
        <v>271</v>
      </c>
      <c r="I96" s="466"/>
      <c r="J96" s="466"/>
      <c r="K96" s="466"/>
      <c r="L96" s="509" t="s">
        <v>4588</v>
      </c>
      <c r="M96" s="510"/>
      <c r="N96" s="511"/>
      <c r="O96" s="506"/>
      <c r="P96" s="507"/>
      <c r="Q96" s="529"/>
      <c r="R96" s="54" t="s">
        <v>4589</v>
      </c>
      <c r="S96" s="530"/>
      <c r="T96" s="507"/>
      <c r="U96" s="508"/>
      <c r="V96" s="52"/>
      <c r="W96" s="52"/>
      <c r="X96" s="57"/>
      <c r="Y96" s="57"/>
      <c r="Z96" s="57"/>
      <c r="AA96" s="57"/>
      <c r="AB96" s="57"/>
      <c r="AD96" s="171"/>
    </row>
    <row r="97" spans="1:30" s="168" customFormat="1" ht="21.65" hidden="1" customHeight="1">
      <c r="A97" s="537"/>
      <c r="B97" s="538"/>
      <c r="C97" s="538"/>
      <c r="D97" s="539"/>
      <c r="E97" s="772"/>
      <c r="F97" s="772"/>
      <c r="G97" s="772"/>
      <c r="H97" s="466"/>
      <c r="I97" s="466"/>
      <c r="J97" s="466"/>
      <c r="K97" s="466"/>
      <c r="L97" s="457" t="s">
        <v>4590</v>
      </c>
      <c r="M97" s="458"/>
      <c r="N97" s="459"/>
      <c r="O97" s="506"/>
      <c r="P97" s="507"/>
      <c r="Q97" s="507"/>
      <c r="R97" s="507"/>
      <c r="S97" s="507"/>
      <c r="T97" s="508"/>
      <c r="U97" s="457" t="s">
        <v>4591</v>
      </c>
      <c r="V97" s="458"/>
      <c r="W97" s="459"/>
      <c r="X97" s="460"/>
      <c r="Y97" s="460"/>
      <c r="Z97" s="460"/>
      <c r="AA97" s="460"/>
      <c r="AB97" s="460"/>
      <c r="AC97" s="460"/>
      <c r="AD97" s="460"/>
    </row>
    <row r="98" spans="1:30" s="168" customFormat="1" ht="21.65" hidden="1" customHeight="1">
      <c r="A98" s="537"/>
      <c r="B98" s="538"/>
      <c r="C98" s="538"/>
      <c r="D98" s="539"/>
      <c r="E98" s="772"/>
      <c r="F98" s="772"/>
      <c r="G98" s="772"/>
      <c r="H98" s="466"/>
      <c r="I98" s="466"/>
      <c r="J98" s="466"/>
      <c r="K98" s="466"/>
      <c r="L98" s="457" t="s">
        <v>7156</v>
      </c>
      <c r="M98" s="458"/>
      <c r="N98" s="459"/>
      <c r="O98" s="506"/>
      <c r="P98" s="507"/>
      <c r="Q98" s="507"/>
      <c r="R98" s="507"/>
      <c r="S98" s="507"/>
      <c r="T98" s="508"/>
      <c r="U98" s="461" t="s">
        <v>4592</v>
      </c>
      <c r="V98" s="462"/>
      <c r="W98" s="463"/>
      <c r="X98" s="460"/>
      <c r="Y98" s="460"/>
      <c r="Z98" s="460"/>
      <c r="AA98" s="460"/>
      <c r="AB98" s="460"/>
      <c r="AC98" s="460"/>
      <c r="AD98" s="460"/>
    </row>
    <row r="99" spans="1:30" s="168" customFormat="1" ht="21.65" hidden="1" customHeight="1">
      <c r="A99" s="540"/>
      <c r="B99" s="541"/>
      <c r="C99" s="541"/>
      <c r="D99" s="542"/>
      <c r="E99" s="772"/>
      <c r="F99" s="772"/>
      <c r="G99" s="772"/>
      <c r="H99" s="466"/>
      <c r="I99" s="466"/>
      <c r="J99" s="466"/>
      <c r="K99" s="466"/>
      <c r="L99" s="461" t="s">
        <v>4593</v>
      </c>
      <c r="M99" s="462"/>
      <c r="N99" s="463"/>
      <c r="O99" s="464"/>
      <c r="P99" s="464"/>
      <c r="Q99" s="464"/>
      <c r="R99" s="464"/>
      <c r="S99" s="464"/>
      <c r="T99" s="464"/>
      <c r="U99" s="464"/>
      <c r="V99" s="464"/>
      <c r="W99" s="464"/>
      <c r="X99" s="464"/>
      <c r="Y99" s="464"/>
      <c r="Z99" s="464"/>
      <c r="AA99" s="464"/>
      <c r="AB99" s="464"/>
      <c r="AC99" s="464"/>
      <c r="AD99" s="464"/>
    </row>
    <row r="100" spans="1:30" s="168" customFormat="1" ht="21.65" hidden="1" customHeight="1">
      <c r="A100" s="466" t="s">
        <v>4909</v>
      </c>
      <c r="B100" s="466"/>
      <c r="C100" s="466"/>
      <c r="D100" s="466"/>
      <c r="E100" s="772" t="s">
        <v>4596</v>
      </c>
      <c r="F100" s="772"/>
      <c r="G100" s="772"/>
      <c r="H100" s="466" t="s">
        <v>8</v>
      </c>
      <c r="I100" s="466"/>
      <c r="J100" s="466"/>
      <c r="K100" s="466"/>
      <c r="L100" s="454"/>
      <c r="M100" s="455"/>
      <c r="N100" s="455"/>
      <c r="O100" s="455"/>
      <c r="P100" s="455"/>
      <c r="Q100" s="455"/>
      <c r="R100" s="455"/>
      <c r="S100" s="455"/>
      <c r="T100" s="455"/>
      <c r="U100" s="455"/>
      <c r="V100" s="455"/>
      <c r="W100" s="455"/>
      <c r="X100" s="455"/>
      <c r="Y100" s="455"/>
      <c r="Z100" s="455"/>
      <c r="AA100" s="455"/>
      <c r="AB100" s="455"/>
      <c r="AC100" s="455"/>
      <c r="AD100" s="456"/>
    </row>
    <row r="101" spans="1:30" s="168" customFormat="1" ht="21.65" hidden="1" customHeight="1">
      <c r="A101" s="466"/>
      <c r="B101" s="466"/>
      <c r="C101" s="466"/>
      <c r="D101" s="466"/>
      <c r="E101" s="772"/>
      <c r="F101" s="772"/>
      <c r="G101" s="772"/>
      <c r="H101" s="466" t="s">
        <v>271</v>
      </c>
      <c r="I101" s="466"/>
      <c r="J101" s="466"/>
      <c r="K101" s="466"/>
      <c r="L101" s="509" t="s">
        <v>4588</v>
      </c>
      <c r="M101" s="510"/>
      <c r="N101" s="511"/>
      <c r="O101" s="506"/>
      <c r="P101" s="507"/>
      <c r="Q101" s="529"/>
      <c r="R101" s="54" t="s">
        <v>4589</v>
      </c>
      <c r="S101" s="530"/>
      <c r="T101" s="507"/>
      <c r="U101" s="508"/>
      <c r="V101" s="52"/>
      <c r="W101" s="52"/>
      <c r="X101" s="57"/>
      <c r="Y101" s="57"/>
      <c r="Z101" s="57"/>
      <c r="AA101" s="57"/>
      <c r="AB101" s="57"/>
      <c r="AD101" s="171"/>
    </row>
    <row r="102" spans="1:30" s="168" customFormat="1" ht="21.65" hidden="1" customHeight="1">
      <c r="A102" s="466"/>
      <c r="B102" s="466"/>
      <c r="C102" s="466"/>
      <c r="D102" s="466"/>
      <c r="E102" s="772"/>
      <c r="F102" s="772"/>
      <c r="G102" s="772"/>
      <c r="H102" s="466"/>
      <c r="I102" s="466"/>
      <c r="J102" s="466"/>
      <c r="K102" s="466"/>
      <c r="L102" s="457" t="s">
        <v>4590</v>
      </c>
      <c r="M102" s="458"/>
      <c r="N102" s="459"/>
      <c r="O102" s="506"/>
      <c r="P102" s="507"/>
      <c r="Q102" s="507"/>
      <c r="R102" s="507"/>
      <c r="S102" s="507"/>
      <c r="T102" s="508"/>
      <c r="U102" s="457" t="s">
        <v>4591</v>
      </c>
      <c r="V102" s="458"/>
      <c r="W102" s="459"/>
      <c r="X102" s="460"/>
      <c r="Y102" s="460"/>
      <c r="Z102" s="460"/>
      <c r="AA102" s="460"/>
      <c r="AB102" s="460"/>
      <c r="AC102" s="460"/>
      <c r="AD102" s="460"/>
    </row>
    <row r="103" spans="1:30" s="168" customFormat="1" ht="21.65" hidden="1" customHeight="1">
      <c r="A103" s="466"/>
      <c r="B103" s="466"/>
      <c r="C103" s="466"/>
      <c r="D103" s="466"/>
      <c r="E103" s="772"/>
      <c r="F103" s="772"/>
      <c r="G103" s="772"/>
      <c r="H103" s="466"/>
      <c r="I103" s="466"/>
      <c r="J103" s="466"/>
      <c r="K103" s="466"/>
      <c r="L103" s="457" t="s">
        <v>7156</v>
      </c>
      <c r="M103" s="458"/>
      <c r="N103" s="459"/>
      <c r="O103" s="506"/>
      <c r="P103" s="507"/>
      <c r="Q103" s="507"/>
      <c r="R103" s="507"/>
      <c r="S103" s="507"/>
      <c r="T103" s="508"/>
      <c r="U103" s="461" t="s">
        <v>4592</v>
      </c>
      <c r="V103" s="462"/>
      <c r="W103" s="463"/>
      <c r="X103" s="460"/>
      <c r="Y103" s="460"/>
      <c r="Z103" s="460"/>
      <c r="AA103" s="460"/>
      <c r="AB103" s="460"/>
      <c r="AC103" s="460"/>
      <c r="AD103" s="460"/>
    </row>
    <row r="104" spans="1:30" s="168" customFormat="1" ht="21.65" hidden="1" customHeight="1">
      <c r="A104" s="466"/>
      <c r="B104" s="466"/>
      <c r="C104" s="466"/>
      <c r="D104" s="466"/>
      <c r="E104" s="772"/>
      <c r="F104" s="772"/>
      <c r="G104" s="772"/>
      <c r="H104" s="466"/>
      <c r="I104" s="466"/>
      <c r="J104" s="466"/>
      <c r="K104" s="466"/>
      <c r="L104" s="461" t="s">
        <v>4593</v>
      </c>
      <c r="M104" s="462"/>
      <c r="N104" s="463"/>
      <c r="O104" s="464"/>
      <c r="P104" s="464"/>
      <c r="Q104" s="464"/>
      <c r="R104" s="464"/>
      <c r="S104" s="464"/>
      <c r="T104" s="464"/>
      <c r="U104" s="464"/>
      <c r="V104" s="464"/>
      <c r="W104" s="464"/>
      <c r="X104" s="464"/>
      <c r="Y104" s="464"/>
      <c r="Z104" s="464"/>
      <c r="AA104" s="464"/>
      <c r="AB104" s="464"/>
      <c r="AC104" s="464"/>
      <c r="AD104" s="464"/>
    </row>
    <row r="105" spans="1:30" s="168" customFormat="1" ht="21.65" hidden="1" customHeight="1">
      <c r="A105" s="466"/>
      <c r="B105" s="466"/>
      <c r="C105" s="466"/>
      <c r="D105" s="466"/>
      <c r="E105" s="772" t="s">
        <v>4597</v>
      </c>
      <c r="F105" s="772"/>
      <c r="G105" s="772"/>
      <c r="H105" s="466" t="s">
        <v>8</v>
      </c>
      <c r="I105" s="466"/>
      <c r="J105" s="466"/>
      <c r="K105" s="466"/>
      <c r="L105" s="454"/>
      <c r="M105" s="455"/>
      <c r="N105" s="455"/>
      <c r="O105" s="455"/>
      <c r="P105" s="455"/>
      <c r="Q105" s="455"/>
      <c r="R105" s="455"/>
      <c r="S105" s="455"/>
      <c r="T105" s="455"/>
      <c r="U105" s="455"/>
      <c r="V105" s="455"/>
      <c r="W105" s="455"/>
      <c r="X105" s="455"/>
      <c r="Y105" s="455"/>
      <c r="Z105" s="455"/>
      <c r="AA105" s="455"/>
      <c r="AB105" s="455"/>
      <c r="AC105" s="455"/>
      <c r="AD105" s="456"/>
    </row>
    <row r="106" spans="1:30" s="168" customFormat="1" ht="21.65" hidden="1" customHeight="1">
      <c r="A106" s="466"/>
      <c r="B106" s="466"/>
      <c r="C106" s="466"/>
      <c r="D106" s="466"/>
      <c r="E106" s="772"/>
      <c r="F106" s="772"/>
      <c r="G106" s="772"/>
      <c r="H106" s="466" t="s">
        <v>271</v>
      </c>
      <c r="I106" s="466"/>
      <c r="J106" s="466"/>
      <c r="K106" s="466"/>
      <c r="L106" s="509" t="s">
        <v>4588</v>
      </c>
      <c r="M106" s="510"/>
      <c r="N106" s="511"/>
      <c r="O106" s="506"/>
      <c r="P106" s="507"/>
      <c r="Q106" s="529"/>
      <c r="R106" s="54" t="s">
        <v>4589</v>
      </c>
      <c r="S106" s="530"/>
      <c r="T106" s="507"/>
      <c r="U106" s="508"/>
      <c r="V106" s="52"/>
      <c r="W106" s="52"/>
      <c r="X106" s="57"/>
      <c r="Y106" s="57"/>
      <c r="Z106" s="57"/>
      <c r="AA106" s="57"/>
      <c r="AB106" s="57"/>
      <c r="AD106" s="171"/>
    </row>
    <row r="107" spans="1:30" s="168" customFormat="1" ht="21.65" hidden="1" customHeight="1">
      <c r="A107" s="466"/>
      <c r="B107" s="466"/>
      <c r="C107" s="466"/>
      <c r="D107" s="466"/>
      <c r="E107" s="772"/>
      <c r="F107" s="772"/>
      <c r="G107" s="772"/>
      <c r="H107" s="466"/>
      <c r="I107" s="466"/>
      <c r="J107" s="466"/>
      <c r="K107" s="466"/>
      <c r="L107" s="457" t="s">
        <v>4590</v>
      </c>
      <c r="M107" s="458"/>
      <c r="N107" s="459"/>
      <c r="O107" s="506"/>
      <c r="P107" s="507"/>
      <c r="Q107" s="507"/>
      <c r="R107" s="507"/>
      <c r="S107" s="507"/>
      <c r="T107" s="508"/>
      <c r="U107" s="457" t="s">
        <v>4591</v>
      </c>
      <c r="V107" s="458"/>
      <c r="W107" s="459"/>
      <c r="X107" s="460"/>
      <c r="Y107" s="460"/>
      <c r="Z107" s="460"/>
      <c r="AA107" s="460"/>
      <c r="AB107" s="460"/>
      <c r="AC107" s="460"/>
      <c r="AD107" s="460"/>
    </row>
    <row r="108" spans="1:30" s="168" customFormat="1" ht="21.65" hidden="1" customHeight="1">
      <c r="A108" s="466"/>
      <c r="B108" s="466"/>
      <c r="C108" s="466"/>
      <c r="D108" s="466"/>
      <c r="E108" s="772"/>
      <c r="F108" s="772"/>
      <c r="G108" s="772"/>
      <c r="H108" s="466"/>
      <c r="I108" s="466"/>
      <c r="J108" s="466"/>
      <c r="K108" s="466"/>
      <c r="L108" s="457" t="s">
        <v>7156</v>
      </c>
      <c r="M108" s="458"/>
      <c r="N108" s="459"/>
      <c r="O108" s="506"/>
      <c r="P108" s="507"/>
      <c r="Q108" s="507"/>
      <c r="R108" s="507"/>
      <c r="S108" s="507"/>
      <c r="T108" s="508"/>
      <c r="U108" s="461" t="s">
        <v>4592</v>
      </c>
      <c r="V108" s="462"/>
      <c r="W108" s="463"/>
      <c r="X108" s="460"/>
      <c r="Y108" s="460"/>
      <c r="Z108" s="460"/>
      <c r="AA108" s="460"/>
      <c r="AB108" s="460"/>
      <c r="AC108" s="460"/>
      <c r="AD108" s="460"/>
    </row>
    <row r="109" spans="1:30" s="168" customFormat="1" ht="21.65" hidden="1" customHeight="1">
      <c r="A109" s="466"/>
      <c r="B109" s="466"/>
      <c r="C109" s="466"/>
      <c r="D109" s="466"/>
      <c r="E109" s="772"/>
      <c r="F109" s="772"/>
      <c r="G109" s="772"/>
      <c r="H109" s="466"/>
      <c r="I109" s="466"/>
      <c r="J109" s="466"/>
      <c r="K109" s="466"/>
      <c r="L109" s="461" t="s">
        <v>4593</v>
      </c>
      <c r="M109" s="462"/>
      <c r="N109" s="463"/>
      <c r="O109" s="464"/>
      <c r="P109" s="464"/>
      <c r="Q109" s="464"/>
      <c r="R109" s="464"/>
      <c r="S109" s="464"/>
      <c r="T109" s="464"/>
      <c r="U109" s="464"/>
      <c r="V109" s="464"/>
      <c r="W109" s="464"/>
      <c r="X109" s="464"/>
      <c r="Y109" s="464"/>
      <c r="Z109" s="464"/>
      <c r="AA109" s="464"/>
      <c r="AB109" s="464"/>
      <c r="AC109" s="464"/>
      <c r="AD109" s="464"/>
    </row>
    <row r="110" spans="1:30" s="168" customFormat="1" ht="21.65" hidden="1" customHeight="1">
      <c r="A110" s="492" t="s">
        <v>4910</v>
      </c>
      <c r="B110" s="535"/>
      <c r="C110" s="535"/>
      <c r="D110" s="536"/>
      <c r="E110" s="772" t="s">
        <v>4596</v>
      </c>
      <c r="F110" s="772"/>
      <c r="G110" s="772"/>
      <c r="H110" s="466" t="s">
        <v>8</v>
      </c>
      <c r="I110" s="466"/>
      <c r="J110" s="466"/>
      <c r="K110" s="466"/>
      <c r="L110" s="454"/>
      <c r="M110" s="455"/>
      <c r="N110" s="455"/>
      <c r="O110" s="455"/>
      <c r="P110" s="455"/>
      <c r="Q110" s="455"/>
      <c r="R110" s="455"/>
      <c r="S110" s="455"/>
      <c r="T110" s="455"/>
      <c r="U110" s="455"/>
      <c r="V110" s="455"/>
      <c r="W110" s="455"/>
      <c r="X110" s="455"/>
      <c r="Y110" s="455"/>
      <c r="Z110" s="455"/>
      <c r="AA110" s="455"/>
      <c r="AB110" s="455"/>
      <c r="AC110" s="455"/>
      <c r="AD110" s="456"/>
    </row>
    <row r="111" spans="1:30" s="168" customFormat="1" ht="21.65" hidden="1" customHeight="1">
      <c r="A111" s="537"/>
      <c r="B111" s="538"/>
      <c r="C111" s="538"/>
      <c r="D111" s="539"/>
      <c r="E111" s="772"/>
      <c r="F111" s="772"/>
      <c r="G111" s="772"/>
      <c r="H111" s="466" t="s">
        <v>271</v>
      </c>
      <c r="I111" s="466"/>
      <c r="J111" s="466"/>
      <c r="K111" s="466"/>
      <c r="L111" s="509" t="s">
        <v>4588</v>
      </c>
      <c r="M111" s="510"/>
      <c r="N111" s="511"/>
      <c r="O111" s="506"/>
      <c r="P111" s="507"/>
      <c r="Q111" s="529"/>
      <c r="R111" s="54" t="s">
        <v>4589</v>
      </c>
      <c r="S111" s="530"/>
      <c r="T111" s="507"/>
      <c r="U111" s="508"/>
      <c r="V111" s="52"/>
      <c r="W111" s="52"/>
      <c r="X111" s="57"/>
      <c r="Y111" s="57"/>
      <c r="Z111" s="57"/>
      <c r="AA111" s="57"/>
      <c r="AB111" s="57"/>
      <c r="AD111" s="171"/>
    </row>
    <row r="112" spans="1:30" s="168" customFormat="1" ht="21.65" hidden="1" customHeight="1">
      <c r="A112" s="537"/>
      <c r="B112" s="538"/>
      <c r="C112" s="538"/>
      <c r="D112" s="539"/>
      <c r="E112" s="772"/>
      <c r="F112" s="772"/>
      <c r="G112" s="772"/>
      <c r="H112" s="466"/>
      <c r="I112" s="466"/>
      <c r="J112" s="466"/>
      <c r="K112" s="466"/>
      <c r="L112" s="457" t="s">
        <v>4590</v>
      </c>
      <c r="M112" s="458"/>
      <c r="N112" s="459"/>
      <c r="O112" s="506"/>
      <c r="P112" s="507"/>
      <c r="Q112" s="507"/>
      <c r="R112" s="507"/>
      <c r="S112" s="507"/>
      <c r="T112" s="508"/>
      <c r="U112" s="457" t="s">
        <v>4591</v>
      </c>
      <c r="V112" s="458"/>
      <c r="W112" s="459"/>
      <c r="X112" s="460"/>
      <c r="Y112" s="460"/>
      <c r="Z112" s="460"/>
      <c r="AA112" s="460"/>
      <c r="AB112" s="460"/>
      <c r="AC112" s="460"/>
      <c r="AD112" s="460"/>
    </row>
    <row r="113" spans="1:30" s="168" customFormat="1" ht="21.65" hidden="1" customHeight="1">
      <c r="A113" s="537"/>
      <c r="B113" s="538"/>
      <c r="C113" s="538"/>
      <c r="D113" s="539"/>
      <c r="E113" s="772"/>
      <c r="F113" s="772"/>
      <c r="G113" s="772"/>
      <c r="H113" s="466"/>
      <c r="I113" s="466"/>
      <c r="J113" s="466"/>
      <c r="K113" s="466"/>
      <c r="L113" s="457" t="s">
        <v>7156</v>
      </c>
      <c r="M113" s="458"/>
      <c r="N113" s="459"/>
      <c r="O113" s="506"/>
      <c r="P113" s="507"/>
      <c r="Q113" s="507"/>
      <c r="R113" s="507"/>
      <c r="S113" s="507"/>
      <c r="T113" s="508"/>
      <c r="U113" s="461" t="s">
        <v>4592</v>
      </c>
      <c r="V113" s="462"/>
      <c r="W113" s="463"/>
      <c r="X113" s="460"/>
      <c r="Y113" s="460"/>
      <c r="Z113" s="460"/>
      <c r="AA113" s="460"/>
      <c r="AB113" s="460"/>
      <c r="AC113" s="460"/>
      <c r="AD113" s="460"/>
    </row>
    <row r="114" spans="1:30" s="168" customFormat="1" ht="21.65" hidden="1" customHeight="1">
      <c r="A114" s="537"/>
      <c r="B114" s="538"/>
      <c r="C114" s="538"/>
      <c r="D114" s="539"/>
      <c r="E114" s="772"/>
      <c r="F114" s="772"/>
      <c r="G114" s="772"/>
      <c r="H114" s="466"/>
      <c r="I114" s="466"/>
      <c r="J114" s="466"/>
      <c r="K114" s="466"/>
      <c r="L114" s="461" t="s">
        <v>4593</v>
      </c>
      <c r="M114" s="462"/>
      <c r="N114" s="463"/>
      <c r="O114" s="464"/>
      <c r="P114" s="464"/>
      <c r="Q114" s="464"/>
      <c r="R114" s="464"/>
      <c r="S114" s="464"/>
      <c r="T114" s="464"/>
      <c r="U114" s="464"/>
      <c r="V114" s="464"/>
      <c r="W114" s="464"/>
      <c r="X114" s="464"/>
      <c r="Y114" s="464"/>
      <c r="Z114" s="464"/>
      <c r="AA114" s="464"/>
      <c r="AB114" s="464"/>
      <c r="AC114" s="464"/>
      <c r="AD114" s="464"/>
    </row>
    <row r="115" spans="1:30" s="168" customFormat="1" ht="21.65" hidden="1" customHeight="1">
      <c r="A115" s="537"/>
      <c r="B115" s="538"/>
      <c r="C115" s="538"/>
      <c r="D115" s="539"/>
      <c r="E115" s="772" t="s">
        <v>4597</v>
      </c>
      <c r="F115" s="772"/>
      <c r="G115" s="772"/>
      <c r="H115" s="466" t="s">
        <v>8</v>
      </c>
      <c r="I115" s="466"/>
      <c r="J115" s="466"/>
      <c r="K115" s="466"/>
      <c r="L115" s="454"/>
      <c r="M115" s="455"/>
      <c r="N115" s="455"/>
      <c r="O115" s="455"/>
      <c r="P115" s="455"/>
      <c r="Q115" s="455"/>
      <c r="R115" s="455"/>
      <c r="S115" s="455"/>
      <c r="T115" s="455"/>
      <c r="U115" s="455"/>
      <c r="V115" s="455"/>
      <c r="W115" s="455"/>
      <c r="X115" s="455"/>
      <c r="Y115" s="455"/>
      <c r="Z115" s="455"/>
      <c r="AA115" s="455"/>
      <c r="AB115" s="455"/>
      <c r="AC115" s="455"/>
      <c r="AD115" s="456"/>
    </row>
    <row r="116" spans="1:30" s="168" customFormat="1" ht="21.65" hidden="1" customHeight="1">
      <c r="A116" s="537"/>
      <c r="B116" s="538"/>
      <c r="C116" s="538"/>
      <c r="D116" s="539"/>
      <c r="E116" s="772"/>
      <c r="F116" s="772"/>
      <c r="G116" s="772"/>
      <c r="H116" s="466" t="s">
        <v>271</v>
      </c>
      <c r="I116" s="466"/>
      <c r="J116" s="466"/>
      <c r="K116" s="466"/>
      <c r="L116" s="509" t="s">
        <v>4588</v>
      </c>
      <c r="M116" s="510"/>
      <c r="N116" s="511"/>
      <c r="O116" s="506"/>
      <c r="P116" s="507"/>
      <c r="Q116" s="529"/>
      <c r="R116" s="54" t="s">
        <v>4589</v>
      </c>
      <c r="S116" s="530"/>
      <c r="T116" s="507"/>
      <c r="U116" s="508"/>
      <c r="V116" s="52"/>
      <c r="W116" s="52"/>
      <c r="X116" s="57"/>
      <c r="Y116" s="57"/>
      <c r="Z116" s="57"/>
      <c r="AA116" s="57"/>
      <c r="AB116" s="57"/>
      <c r="AD116" s="171"/>
    </row>
    <row r="117" spans="1:30" s="168" customFormat="1" ht="21.65" hidden="1" customHeight="1">
      <c r="A117" s="537"/>
      <c r="B117" s="538"/>
      <c r="C117" s="538"/>
      <c r="D117" s="539"/>
      <c r="E117" s="772"/>
      <c r="F117" s="772"/>
      <c r="G117" s="772"/>
      <c r="H117" s="466"/>
      <c r="I117" s="466"/>
      <c r="J117" s="466"/>
      <c r="K117" s="466"/>
      <c r="L117" s="457" t="s">
        <v>4590</v>
      </c>
      <c r="M117" s="458"/>
      <c r="N117" s="459"/>
      <c r="O117" s="506"/>
      <c r="P117" s="507"/>
      <c r="Q117" s="507"/>
      <c r="R117" s="507"/>
      <c r="S117" s="507"/>
      <c r="T117" s="508"/>
      <c r="U117" s="457" t="s">
        <v>4591</v>
      </c>
      <c r="V117" s="458"/>
      <c r="W117" s="459"/>
      <c r="X117" s="460"/>
      <c r="Y117" s="460"/>
      <c r="Z117" s="460"/>
      <c r="AA117" s="460"/>
      <c r="AB117" s="460"/>
      <c r="AC117" s="460"/>
      <c r="AD117" s="460"/>
    </row>
    <row r="118" spans="1:30" s="168" customFormat="1" ht="21.65" hidden="1" customHeight="1">
      <c r="A118" s="537"/>
      <c r="B118" s="538"/>
      <c r="C118" s="538"/>
      <c r="D118" s="539"/>
      <c r="E118" s="772"/>
      <c r="F118" s="772"/>
      <c r="G118" s="772"/>
      <c r="H118" s="466"/>
      <c r="I118" s="466"/>
      <c r="J118" s="466"/>
      <c r="K118" s="466"/>
      <c r="L118" s="457" t="s">
        <v>7156</v>
      </c>
      <c r="M118" s="458"/>
      <c r="N118" s="459"/>
      <c r="O118" s="506"/>
      <c r="P118" s="507"/>
      <c r="Q118" s="507"/>
      <c r="R118" s="507"/>
      <c r="S118" s="507"/>
      <c r="T118" s="508"/>
      <c r="U118" s="461" t="s">
        <v>4592</v>
      </c>
      <c r="V118" s="462"/>
      <c r="W118" s="463"/>
      <c r="X118" s="460"/>
      <c r="Y118" s="460"/>
      <c r="Z118" s="460"/>
      <c r="AA118" s="460"/>
      <c r="AB118" s="460"/>
      <c r="AC118" s="460"/>
      <c r="AD118" s="460"/>
    </row>
    <row r="119" spans="1:30" s="168" customFormat="1" ht="21.65" hidden="1" customHeight="1">
      <c r="A119" s="540"/>
      <c r="B119" s="541"/>
      <c r="C119" s="541"/>
      <c r="D119" s="542"/>
      <c r="E119" s="772"/>
      <c r="F119" s="772"/>
      <c r="G119" s="772"/>
      <c r="H119" s="466"/>
      <c r="I119" s="466"/>
      <c r="J119" s="466"/>
      <c r="K119" s="466"/>
      <c r="L119" s="461" t="s">
        <v>4593</v>
      </c>
      <c r="M119" s="462"/>
      <c r="N119" s="463"/>
      <c r="O119" s="464"/>
      <c r="P119" s="464"/>
      <c r="Q119" s="464"/>
      <c r="R119" s="464"/>
      <c r="S119" s="464"/>
      <c r="T119" s="464"/>
      <c r="U119" s="464"/>
      <c r="V119" s="464"/>
      <c r="W119" s="464"/>
      <c r="X119" s="464"/>
      <c r="Y119" s="464"/>
      <c r="Z119" s="464"/>
      <c r="AA119" s="464"/>
      <c r="AB119" s="464"/>
      <c r="AC119" s="464"/>
      <c r="AD119" s="464"/>
    </row>
    <row r="120" spans="1:30" s="168" customFormat="1" ht="21.65" hidden="1" customHeight="1">
      <c r="A120" s="466" t="s">
        <v>4911</v>
      </c>
      <c r="B120" s="466"/>
      <c r="C120" s="466"/>
      <c r="D120" s="466"/>
      <c r="E120" s="772" t="s">
        <v>4596</v>
      </c>
      <c r="F120" s="772"/>
      <c r="G120" s="772"/>
      <c r="H120" s="466" t="s">
        <v>8</v>
      </c>
      <c r="I120" s="466"/>
      <c r="J120" s="466"/>
      <c r="K120" s="466"/>
      <c r="L120" s="454"/>
      <c r="M120" s="455"/>
      <c r="N120" s="455"/>
      <c r="O120" s="455"/>
      <c r="P120" s="455"/>
      <c r="Q120" s="455"/>
      <c r="R120" s="455"/>
      <c r="S120" s="455"/>
      <c r="T120" s="455"/>
      <c r="U120" s="455"/>
      <c r="V120" s="455"/>
      <c r="W120" s="455"/>
      <c r="X120" s="455"/>
      <c r="Y120" s="455"/>
      <c r="Z120" s="455"/>
      <c r="AA120" s="455"/>
      <c r="AB120" s="455"/>
      <c r="AC120" s="455"/>
      <c r="AD120" s="456"/>
    </row>
    <row r="121" spans="1:30" s="168" customFormat="1" ht="21.65" hidden="1" customHeight="1">
      <c r="A121" s="466"/>
      <c r="B121" s="466"/>
      <c r="C121" s="466"/>
      <c r="D121" s="466"/>
      <c r="E121" s="772"/>
      <c r="F121" s="772"/>
      <c r="G121" s="772"/>
      <c r="H121" s="466" t="s">
        <v>271</v>
      </c>
      <c r="I121" s="466"/>
      <c r="J121" s="466"/>
      <c r="K121" s="466"/>
      <c r="L121" s="509" t="s">
        <v>4588</v>
      </c>
      <c r="M121" s="510"/>
      <c r="N121" s="511"/>
      <c r="O121" s="506"/>
      <c r="P121" s="507"/>
      <c r="Q121" s="529"/>
      <c r="R121" s="54" t="s">
        <v>4589</v>
      </c>
      <c r="S121" s="530"/>
      <c r="T121" s="507"/>
      <c r="U121" s="508"/>
      <c r="V121" s="52"/>
      <c r="W121" s="52"/>
      <c r="X121" s="57"/>
      <c r="Y121" s="57"/>
      <c r="Z121" s="57"/>
      <c r="AA121" s="57"/>
      <c r="AB121" s="57"/>
      <c r="AD121" s="171"/>
    </row>
    <row r="122" spans="1:30" s="168" customFormat="1" ht="21.65" hidden="1" customHeight="1">
      <c r="A122" s="466"/>
      <c r="B122" s="466"/>
      <c r="C122" s="466"/>
      <c r="D122" s="466"/>
      <c r="E122" s="772"/>
      <c r="F122" s="772"/>
      <c r="G122" s="772"/>
      <c r="H122" s="466"/>
      <c r="I122" s="466"/>
      <c r="J122" s="466"/>
      <c r="K122" s="466"/>
      <c r="L122" s="457" t="s">
        <v>4590</v>
      </c>
      <c r="M122" s="458"/>
      <c r="N122" s="459"/>
      <c r="O122" s="506"/>
      <c r="P122" s="507"/>
      <c r="Q122" s="507"/>
      <c r="R122" s="507"/>
      <c r="S122" s="507"/>
      <c r="T122" s="508"/>
      <c r="U122" s="457" t="s">
        <v>4591</v>
      </c>
      <c r="V122" s="458"/>
      <c r="W122" s="459"/>
      <c r="X122" s="460"/>
      <c r="Y122" s="460"/>
      <c r="Z122" s="460"/>
      <c r="AA122" s="460"/>
      <c r="AB122" s="460"/>
      <c r="AC122" s="460"/>
      <c r="AD122" s="460"/>
    </row>
    <row r="123" spans="1:30" s="168" customFormat="1" ht="21.65" hidden="1" customHeight="1">
      <c r="A123" s="466"/>
      <c r="B123" s="466"/>
      <c r="C123" s="466"/>
      <c r="D123" s="466"/>
      <c r="E123" s="772"/>
      <c r="F123" s="772"/>
      <c r="G123" s="772"/>
      <c r="H123" s="466"/>
      <c r="I123" s="466"/>
      <c r="J123" s="466"/>
      <c r="K123" s="466"/>
      <c r="L123" s="457" t="s">
        <v>7156</v>
      </c>
      <c r="M123" s="458"/>
      <c r="N123" s="459"/>
      <c r="O123" s="506"/>
      <c r="P123" s="507"/>
      <c r="Q123" s="507"/>
      <c r="R123" s="507"/>
      <c r="S123" s="507"/>
      <c r="T123" s="508"/>
      <c r="U123" s="461" t="s">
        <v>4592</v>
      </c>
      <c r="V123" s="462"/>
      <c r="W123" s="463"/>
      <c r="X123" s="460"/>
      <c r="Y123" s="460"/>
      <c r="Z123" s="460"/>
      <c r="AA123" s="460"/>
      <c r="AB123" s="460"/>
      <c r="AC123" s="460"/>
      <c r="AD123" s="460"/>
    </row>
    <row r="124" spans="1:30" s="168" customFormat="1" ht="21.65" hidden="1" customHeight="1">
      <c r="A124" s="466"/>
      <c r="B124" s="466"/>
      <c r="C124" s="466"/>
      <c r="D124" s="466"/>
      <c r="E124" s="772"/>
      <c r="F124" s="772"/>
      <c r="G124" s="772"/>
      <c r="H124" s="466"/>
      <c r="I124" s="466"/>
      <c r="J124" s="466"/>
      <c r="K124" s="466"/>
      <c r="L124" s="461" t="s">
        <v>4593</v>
      </c>
      <c r="M124" s="462"/>
      <c r="N124" s="463"/>
      <c r="O124" s="464"/>
      <c r="P124" s="464"/>
      <c r="Q124" s="464"/>
      <c r="R124" s="464"/>
      <c r="S124" s="464"/>
      <c r="T124" s="464"/>
      <c r="U124" s="464"/>
      <c r="V124" s="464"/>
      <c r="W124" s="464"/>
      <c r="X124" s="464"/>
      <c r="Y124" s="464"/>
      <c r="Z124" s="464"/>
      <c r="AA124" s="464"/>
      <c r="AB124" s="464"/>
      <c r="AC124" s="464"/>
      <c r="AD124" s="464"/>
    </row>
    <row r="125" spans="1:30" s="168" customFormat="1" ht="21.65" hidden="1" customHeight="1">
      <c r="A125" s="466"/>
      <c r="B125" s="466"/>
      <c r="C125" s="466"/>
      <c r="D125" s="466"/>
      <c r="E125" s="772" t="s">
        <v>4597</v>
      </c>
      <c r="F125" s="772"/>
      <c r="G125" s="772"/>
      <c r="H125" s="466" t="s">
        <v>8</v>
      </c>
      <c r="I125" s="466"/>
      <c r="J125" s="466"/>
      <c r="K125" s="466"/>
      <c r="L125" s="454"/>
      <c r="M125" s="455"/>
      <c r="N125" s="455"/>
      <c r="O125" s="455"/>
      <c r="P125" s="455"/>
      <c r="Q125" s="455"/>
      <c r="R125" s="455"/>
      <c r="S125" s="455"/>
      <c r="T125" s="455"/>
      <c r="U125" s="455"/>
      <c r="V125" s="455"/>
      <c r="W125" s="455"/>
      <c r="X125" s="455"/>
      <c r="Y125" s="455"/>
      <c r="Z125" s="455"/>
      <c r="AA125" s="455"/>
      <c r="AB125" s="455"/>
      <c r="AC125" s="455"/>
      <c r="AD125" s="456"/>
    </row>
    <row r="126" spans="1:30" s="168" customFormat="1" ht="21.65" hidden="1" customHeight="1">
      <c r="A126" s="466"/>
      <c r="B126" s="466"/>
      <c r="C126" s="466"/>
      <c r="D126" s="466"/>
      <c r="E126" s="772"/>
      <c r="F126" s="772"/>
      <c r="G126" s="772"/>
      <c r="H126" s="466" t="s">
        <v>271</v>
      </c>
      <c r="I126" s="466"/>
      <c r="J126" s="466"/>
      <c r="K126" s="466"/>
      <c r="L126" s="509" t="s">
        <v>4588</v>
      </c>
      <c r="M126" s="510"/>
      <c r="N126" s="511"/>
      <c r="O126" s="506"/>
      <c r="P126" s="507"/>
      <c r="Q126" s="529"/>
      <c r="R126" s="54" t="s">
        <v>4589</v>
      </c>
      <c r="S126" s="530"/>
      <c r="T126" s="507"/>
      <c r="U126" s="508"/>
      <c r="V126" s="52"/>
      <c r="W126" s="52"/>
      <c r="X126" s="57"/>
      <c r="Y126" s="57"/>
      <c r="Z126" s="57"/>
      <c r="AA126" s="57"/>
      <c r="AB126" s="57"/>
      <c r="AD126" s="171"/>
    </row>
    <row r="127" spans="1:30" s="168" customFormat="1" ht="21.65" hidden="1" customHeight="1">
      <c r="A127" s="466"/>
      <c r="B127" s="466"/>
      <c r="C127" s="466"/>
      <c r="D127" s="466"/>
      <c r="E127" s="772"/>
      <c r="F127" s="772"/>
      <c r="G127" s="772"/>
      <c r="H127" s="466"/>
      <c r="I127" s="466"/>
      <c r="J127" s="466"/>
      <c r="K127" s="466"/>
      <c r="L127" s="457" t="s">
        <v>4590</v>
      </c>
      <c r="M127" s="458"/>
      <c r="N127" s="459"/>
      <c r="O127" s="506"/>
      <c r="P127" s="507"/>
      <c r="Q127" s="507"/>
      <c r="R127" s="507"/>
      <c r="S127" s="507"/>
      <c r="T127" s="508"/>
      <c r="U127" s="457" t="s">
        <v>4591</v>
      </c>
      <c r="V127" s="458"/>
      <c r="W127" s="459"/>
      <c r="X127" s="460"/>
      <c r="Y127" s="460"/>
      <c r="Z127" s="460"/>
      <c r="AA127" s="460"/>
      <c r="AB127" s="460"/>
      <c r="AC127" s="460"/>
      <c r="AD127" s="460"/>
    </row>
    <row r="128" spans="1:30" s="168" customFormat="1" ht="21.65" hidden="1" customHeight="1">
      <c r="A128" s="466"/>
      <c r="B128" s="466"/>
      <c r="C128" s="466"/>
      <c r="D128" s="466"/>
      <c r="E128" s="772"/>
      <c r="F128" s="772"/>
      <c r="G128" s="772"/>
      <c r="H128" s="466"/>
      <c r="I128" s="466"/>
      <c r="J128" s="466"/>
      <c r="K128" s="466"/>
      <c r="L128" s="457" t="s">
        <v>7156</v>
      </c>
      <c r="M128" s="458"/>
      <c r="N128" s="459"/>
      <c r="O128" s="506"/>
      <c r="P128" s="507"/>
      <c r="Q128" s="507"/>
      <c r="R128" s="507"/>
      <c r="S128" s="507"/>
      <c r="T128" s="508"/>
      <c r="U128" s="461" t="s">
        <v>4592</v>
      </c>
      <c r="V128" s="462"/>
      <c r="W128" s="463"/>
      <c r="X128" s="460"/>
      <c r="Y128" s="460"/>
      <c r="Z128" s="460"/>
      <c r="AA128" s="460"/>
      <c r="AB128" s="460"/>
      <c r="AC128" s="460"/>
      <c r="AD128" s="460"/>
    </row>
    <row r="129" spans="1:30" s="168" customFormat="1" ht="21.65" hidden="1" customHeight="1">
      <c r="A129" s="466"/>
      <c r="B129" s="466"/>
      <c r="C129" s="466"/>
      <c r="D129" s="466"/>
      <c r="E129" s="772"/>
      <c r="F129" s="772"/>
      <c r="G129" s="772"/>
      <c r="H129" s="466"/>
      <c r="I129" s="466"/>
      <c r="J129" s="466"/>
      <c r="K129" s="466"/>
      <c r="L129" s="461" t="s">
        <v>4593</v>
      </c>
      <c r="M129" s="462"/>
      <c r="N129" s="463"/>
      <c r="O129" s="464"/>
      <c r="P129" s="464"/>
      <c r="Q129" s="464"/>
      <c r="R129" s="464"/>
      <c r="S129" s="464"/>
      <c r="T129" s="464"/>
      <c r="U129" s="464"/>
      <c r="V129" s="464"/>
      <c r="W129" s="464"/>
      <c r="X129" s="464"/>
      <c r="Y129" s="464"/>
      <c r="Z129" s="464"/>
      <c r="AA129" s="464"/>
      <c r="AB129" s="464"/>
      <c r="AC129" s="464"/>
      <c r="AD129" s="464"/>
    </row>
    <row r="130" spans="1:30" s="168" customFormat="1" ht="21.65" hidden="1" customHeight="1">
      <c r="A130" s="492" t="s">
        <v>4912</v>
      </c>
      <c r="B130" s="535"/>
      <c r="C130" s="535"/>
      <c r="D130" s="536"/>
      <c r="E130" s="772" t="s">
        <v>4596</v>
      </c>
      <c r="F130" s="772"/>
      <c r="G130" s="772"/>
      <c r="H130" s="466" t="s">
        <v>8</v>
      </c>
      <c r="I130" s="466"/>
      <c r="J130" s="466"/>
      <c r="K130" s="466"/>
      <c r="L130" s="454"/>
      <c r="M130" s="455"/>
      <c r="N130" s="455"/>
      <c r="O130" s="455"/>
      <c r="P130" s="455"/>
      <c r="Q130" s="455"/>
      <c r="R130" s="455"/>
      <c r="S130" s="455"/>
      <c r="T130" s="455"/>
      <c r="U130" s="455"/>
      <c r="V130" s="455"/>
      <c r="W130" s="455"/>
      <c r="X130" s="455"/>
      <c r="Y130" s="455"/>
      <c r="Z130" s="455"/>
      <c r="AA130" s="455"/>
      <c r="AB130" s="455"/>
      <c r="AC130" s="455"/>
      <c r="AD130" s="456"/>
    </row>
    <row r="131" spans="1:30" s="168" customFormat="1" ht="21.65" hidden="1" customHeight="1">
      <c r="A131" s="537"/>
      <c r="B131" s="538"/>
      <c r="C131" s="538"/>
      <c r="D131" s="539"/>
      <c r="E131" s="772"/>
      <c r="F131" s="772"/>
      <c r="G131" s="772"/>
      <c r="H131" s="466" t="s">
        <v>271</v>
      </c>
      <c r="I131" s="466"/>
      <c r="J131" s="466"/>
      <c r="K131" s="466"/>
      <c r="L131" s="509" t="s">
        <v>4588</v>
      </c>
      <c r="M131" s="510"/>
      <c r="N131" s="511"/>
      <c r="O131" s="506"/>
      <c r="P131" s="507"/>
      <c r="Q131" s="529"/>
      <c r="R131" s="54" t="s">
        <v>4589</v>
      </c>
      <c r="S131" s="530"/>
      <c r="T131" s="507"/>
      <c r="U131" s="508"/>
      <c r="V131" s="52"/>
      <c r="W131" s="52"/>
      <c r="X131" s="57"/>
      <c r="Y131" s="57"/>
      <c r="Z131" s="57"/>
      <c r="AA131" s="57"/>
      <c r="AB131" s="57"/>
      <c r="AD131" s="171"/>
    </row>
    <row r="132" spans="1:30" s="168" customFormat="1" ht="21.65" hidden="1" customHeight="1">
      <c r="A132" s="537"/>
      <c r="B132" s="538"/>
      <c r="C132" s="538"/>
      <c r="D132" s="539"/>
      <c r="E132" s="772"/>
      <c r="F132" s="772"/>
      <c r="G132" s="772"/>
      <c r="H132" s="466"/>
      <c r="I132" s="466"/>
      <c r="J132" s="466"/>
      <c r="K132" s="466"/>
      <c r="L132" s="457" t="s">
        <v>4590</v>
      </c>
      <c r="M132" s="458"/>
      <c r="N132" s="459"/>
      <c r="O132" s="506"/>
      <c r="P132" s="507"/>
      <c r="Q132" s="507"/>
      <c r="R132" s="507"/>
      <c r="S132" s="507"/>
      <c r="T132" s="508"/>
      <c r="U132" s="457" t="s">
        <v>4591</v>
      </c>
      <c r="V132" s="458"/>
      <c r="W132" s="459"/>
      <c r="X132" s="460"/>
      <c r="Y132" s="460"/>
      <c r="Z132" s="460"/>
      <c r="AA132" s="460"/>
      <c r="AB132" s="460"/>
      <c r="AC132" s="460"/>
      <c r="AD132" s="460"/>
    </row>
    <row r="133" spans="1:30" s="168" customFormat="1" ht="21.65" hidden="1" customHeight="1">
      <c r="A133" s="537"/>
      <c r="B133" s="538"/>
      <c r="C133" s="538"/>
      <c r="D133" s="539"/>
      <c r="E133" s="772"/>
      <c r="F133" s="772"/>
      <c r="G133" s="772"/>
      <c r="H133" s="466"/>
      <c r="I133" s="466"/>
      <c r="J133" s="466"/>
      <c r="K133" s="466"/>
      <c r="L133" s="457" t="s">
        <v>7156</v>
      </c>
      <c r="M133" s="458"/>
      <c r="N133" s="459"/>
      <c r="O133" s="506"/>
      <c r="P133" s="507"/>
      <c r="Q133" s="507"/>
      <c r="R133" s="507"/>
      <c r="S133" s="507"/>
      <c r="T133" s="508"/>
      <c r="U133" s="461" t="s">
        <v>4592</v>
      </c>
      <c r="V133" s="462"/>
      <c r="W133" s="463"/>
      <c r="X133" s="460"/>
      <c r="Y133" s="460"/>
      <c r="Z133" s="460"/>
      <c r="AA133" s="460"/>
      <c r="AB133" s="460"/>
      <c r="AC133" s="460"/>
      <c r="AD133" s="460"/>
    </row>
    <row r="134" spans="1:30" s="168" customFormat="1" ht="21.65" hidden="1" customHeight="1">
      <c r="A134" s="537"/>
      <c r="B134" s="538"/>
      <c r="C134" s="538"/>
      <c r="D134" s="539"/>
      <c r="E134" s="772"/>
      <c r="F134" s="772"/>
      <c r="G134" s="772"/>
      <c r="H134" s="466"/>
      <c r="I134" s="466"/>
      <c r="J134" s="466"/>
      <c r="K134" s="466"/>
      <c r="L134" s="461" t="s">
        <v>4593</v>
      </c>
      <c r="M134" s="462"/>
      <c r="N134" s="463"/>
      <c r="O134" s="464"/>
      <c r="P134" s="464"/>
      <c r="Q134" s="464"/>
      <c r="R134" s="464"/>
      <c r="S134" s="464"/>
      <c r="T134" s="464"/>
      <c r="U134" s="464"/>
      <c r="V134" s="464"/>
      <c r="W134" s="464"/>
      <c r="X134" s="464"/>
      <c r="Y134" s="464"/>
      <c r="Z134" s="464"/>
      <c r="AA134" s="464"/>
      <c r="AB134" s="464"/>
      <c r="AC134" s="464"/>
      <c r="AD134" s="464"/>
    </row>
    <row r="135" spans="1:30" s="168" customFormat="1" ht="21.65" hidden="1" customHeight="1">
      <c r="A135" s="537"/>
      <c r="B135" s="538"/>
      <c r="C135" s="538"/>
      <c r="D135" s="539"/>
      <c r="E135" s="772" t="s">
        <v>4597</v>
      </c>
      <c r="F135" s="772"/>
      <c r="G135" s="772"/>
      <c r="H135" s="466" t="s">
        <v>8</v>
      </c>
      <c r="I135" s="466"/>
      <c r="J135" s="466"/>
      <c r="K135" s="466"/>
      <c r="L135" s="454"/>
      <c r="M135" s="455"/>
      <c r="N135" s="455"/>
      <c r="O135" s="455"/>
      <c r="P135" s="455"/>
      <c r="Q135" s="455"/>
      <c r="R135" s="455"/>
      <c r="S135" s="455"/>
      <c r="T135" s="455"/>
      <c r="U135" s="455"/>
      <c r="V135" s="455"/>
      <c r="W135" s="455"/>
      <c r="X135" s="455"/>
      <c r="Y135" s="455"/>
      <c r="Z135" s="455"/>
      <c r="AA135" s="455"/>
      <c r="AB135" s="455"/>
      <c r="AC135" s="455"/>
      <c r="AD135" s="456"/>
    </row>
    <row r="136" spans="1:30" s="168" customFormat="1" ht="21.65" hidden="1" customHeight="1">
      <c r="A136" s="537"/>
      <c r="B136" s="538"/>
      <c r="C136" s="538"/>
      <c r="D136" s="539"/>
      <c r="E136" s="772"/>
      <c r="F136" s="772"/>
      <c r="G136" s="772"/>
      <c r="H136" s="466" t="s">
        <v>271</v>
      </c>
      <c r="I136" s="466"/>
      <c r="J136" s="466"/>
      <c r="K136" s="466"/>
      <c r="L136" s="509" t="s">
        <v>4588</v>
      </c>
      <c r="M136" s="510"/>
      <c r="N136" s="511"/>
      <c r="O136" s="506"/>
      <c r="P136" s="507"/>
      <c r="Q136" s="529"/>
      <c r="R136" s="54" t="s">
        <v>4589</v>
      </c>
      <c r="S136" s="530"/>
      <c r="T136" s="507"/>
      <c r="U136" s="508"/>
      <c r="V136" s="52"/>
      <c r="W136" s="52"/>
      <c r="X136" s="57"/>
      <c r="Y136" s="57"/>
      <c r="Z136" s="57"/>
      <c r="AA136" s="57"/>
      <c r="AB136" s="57"/>
      <c r="AD136" s="171"/>
    </row>
    <row r="137" spans="1:30" s="168" customFormat="1" ht="21.65" hidden="1" customHeight="1">
      <c r="A137" s="537"/>
      <c r="B137" s="538"/>
      <c r="C137" s="538"/>
      <c r="D137" s="539"/>
      <c r="E137" s="772"/>
      <c r="F137" s="772"/>
      <c r="G137" s="772"/>
      <c r="H137" s="466"/>
      <c r="I137" s="466"/>
      <c r="J137" s="466"/>
      <c r="K137" s="466"/>
      <c r="L137" s="457" t="s">
        <v>4590</v>
      </c>
      <c r="M137" s="458"/>
      <c r="N137" s="459"/>
      <c r="O137" s="506"/>
      <c r="P137" s="507"/>
      <c r="Q137" s="507"/>
      <c r="R137" s="507"/>
      <c r="S137" s="507"/>
      <c r="T137" s="508"/>
      <c r="U137" s="457" t="s">
        <v>4591</v>
      </c>
      <c r="V137" s="458"/>
      <c r="W137" s="459"/>
      <c r="X137" s="460"/>
      <c r="Y137" s="460"/>
      <c r="Z137" s="460"/>
      <c r="AA137" s="460"/>
      <c r="AB137" s="460"/>
      <c r="AC137" s="460"/>
      <c r="AD137" s="460"/>
    </row>
    <row r="138" spans="1:30" s="168" customFormat="1" ht="21.65" hidden="1" customHeight="1">
      <c r="A138" s="537"/>
      <c r="B138" s="538"/>
      <c r="C138" s="538"/>
      <c r="D138" s="539"/>
      <c r="E138" s="772"/>
      <c r="F138" s="772"/>
      <c r="G138" s="772"/>
      <c r="H138" s="466"/>
      <c r="I138" s="466"/>
      <c r="J138" s="466"/>
      <c r="K138" s="466"/>
      <c r="L138" s="457" t="s">
        <v>7156</v>
      </c>
      <c r="M138" s="458"/>
      <c r="N138" s="459"/>
      <c r="O138" s="506"/>
      <c r="P138" s="507"/>
      <c r="Q138" s="507"/>
      <c r="R138" s="507"/>
      <c r="S138" s="507"/>
      <c r="T138" s="508"/>
      <c r="U138" s="461" t="s">
        <v>4592</v>
      </c>
      <c r="V138" s="462"/>
      <c r="W138" s="463"/>
      <c r="X138" s="460"/>
      <c r="Y138" s="460"/>
      <c r="Z138" s="460"/>
      <c r="AA138" s="460"/>
      <c r="AB138" s="460"/>
      <c r="AC138" s="460"/>
      <c r="AD138" s="460"/>
    </row>
    <row r="139" spans="1:30" s="168" customFormat="1" ht="21.65" hidden="1" customHeight="1">
      <c r="A139" s="540"/>
      <c r="B139" s="541"/>
      <c r="C139" s="541"/>
      <c r="D139" s="542"/>
      <c r="E139" s="772"/>
      <c r="F139" s="772"/>
      <c r="G139" s="772"/>
      <c r="H139" s="466"/>
      <c r="I139" s="466"/>
      <c r="J139" s="466"/>
      <c r="K139" s="466"/>
      <c r="L139" s="461" t="s">
        <v>4593</v>
      </c>
      <c r="M139" s="462"/>
      <c r="N139" s="463"/>
      <c r="O139" s="464"/>
      <c r="P139" s="464"/>
      <c r="Q139" s="464"/>
      <c r="R139" s="464"/>
      <c r="S139" s="464"/>
      <c r="T139" s="464"/>
      <c r="U139" s="464"/>
      <c r="V139" s="464"/>
      <c r="W139" s="464"/>
      <c r="X139" s="464"/>
      <c r="Y139" s="464"/>
      <c r="Z139" s="464"/>
      <c r="AA139" s="464"/>
      <c r="AB139" s="464"/>
      <c r="AC139" s="464"/>
      <c r="AD139" s="464"/>
    </row>
    <row r="140" spans="1:30" s="168" customFormat="1" ht="21.65" hidden="1" customHeight="1">
      <c r="A140" s="466" t="s">
        <v>4913</v>
      </c>
      <c r="B140" s="466"/>
      <c r="C140" s="466"/>
      <c r="D140" s="466"/>
      <c r="E140" s="772" t="s">
        <v>4596</v>
      </c>
      <c r="F140" s="772"/>
      <c r="G140" s="772"/>
      <c r="H140" s="466" t="s">
        <v>8</v>
      </c>
      <c r="I140" s="466"/>
      <c r="J140" s="466"/>
      <c r="K140" s="466"/>
      <c r="L140" s="454"/>
      <c r="M140" s="455"/>
      <c r="N140" s="455"/>
      <c r="O140" s="455"/>
      <c r="P140" s="455"/>
      <c r="Q140" s="455"/>
      <c r="R140" s="455"/>
      <c r="S140" s="455"/>
      <c r="T140" s="455"/>
      <c r="U140" s="455"/>
      <c r="V140" s="455"/>
      <c r="W140" s="455"/>
      <c r="X140" s="455"/>
      <c r="Y140" s="455"/>
      <c r="Z140" s="455"/>
      <c r="AA140" s="455"/>
      <c r="AB140" s="455"/>
      <c r="AC140" s="455"/>
      <c r="AD140" s="456"/>
    </row>
    <row r="141" spans="1:30" s="168" customFormat="1" ht="21.65" hidden="1" customHeight="1">
      <c r="A141" s="466"/>
      <c r="B141" s="466"/>
      <c r="C141" s="466"/>
      <c r="D141" s="466"/>
      <c r="E141" s="772"/>
      <c r="F141" s="772"/>
      <c r="G141" s="772"/>
      <c r="H141" s="466" t="s">
        <v>271</v>
      </c>
      <c r="I141" s="466"/>
      <c r="J141" s="466"/>
      <c r="K141" s="466"/>
      <c r="L141" s="509" t="s">
        <v>4588</v>
      </c>
      <c r="M141" s="510"/>
      <c r="N141" s="511"/>
      <c r="O141" s="506"/>
      <c r="P141" s="507"/>
      <c r="Q141" s="529"/>
      <c r="R141" s="54" t="s">
        <v>4589</v>
      </c>
      <c r="S141" s="530"/>
      <c r="T141" s="507"/>
      <c r="U141" s="508"/>
      <c r="V141" s="52"/>
      <c r="W141" s="52"/>
      <c r="X141" s="57"/>
      <c r="Y141" s="57"/>
      <c r="Z141" s="57"/>
      <c r="AA141" s="57"/>
      <c r="AB141" s="57"/>
      <c r="AD141" s="171"/>
    </row>
    <row r="142" spans="1:30" s="168" customFormat="1" ht="21.65" hidden="1" customHeight="1">
      <c r="A142" s="466"/>
      <c r="B142" s="466"/>
      <c r="C142" s="466"/>
      <c r="D142" s="466"/>
      <c r="E142" s="772"/>
      <c r="F142" s="772"/>
      <c r="G142" s="772"/>
      <c r="H142" s="466"/>
      <c r="I142" s="466"/>
      <c r="J142" s="466"/>
      <c r="K142" s="466"/>
      <c r="L142" s="457" t="s">
        <v>4590</v>
      </c>
      <c r="M142" s="458"/>
      <c r="N142" s="459"/>
      <c r="O142" s="506"/>
      <c r="P142" s="507"/>
      <c r="Q142" s="507"/>
      <c r="R142" s="507"/>
      <c r="S142" s="507"/>
      <c r="T142" s="508"/>
      <c r="U142" s="457" t="s">
        <v>4591</v>
      </c>
      <c r="V142" s="458"/>
      <c r="W142" s="459"/>
      <c r="X142" s="460"/>
      <c r="Y142" s="460"/>
      <c r="Z142" s="460"/>
      <c r="AA142" s="460"/>
      <c r="AB142" s="460"/>
      <c r="AC142" s="460"/>
      <c r="AD142" s="460"/>
    </row>
    <row r="143" spans="1:30" s="168" customFormat="1" ht="21.65" hidden="1" customHeight="1">
      <c r="A143" s="466"/>
      <c r="B143" s="466"/>
      <c r="C143" s="466"/>
      <c r="D143" s="466"/>
      <c r="E143" s="772"/>
      <c r="F143" s="772"/>
      <c r="G143" s="772"/>
      <c r="H143" s="466"/>
      <c r="I143" s="466"/>
      <c r="J143" s="466"/>
      <c r="K143" s="466"/>
      <c r="L143" s="457" t="s">
        <v>7156</v>
      </c>
      <c r="M143" s="458"/>
      <c r="N143" s="459"/>
      <c r="O143" s="506"/>
      <c r="P143" s="507"/>
      <c r="Q143" s="507"/>
      <c r="R143" s="507"/>
      <c r="S143" s="507"/>
      <c r="T143" s="508"/>
      <c r="U143" s="461" t="s">
        <v>4592</v>
      </c>
      <c r="V143" s="462"/>
      <c r="W143" s="463"/>
      <c r="X143" s="460"/>
      <c r="Y143" s="460"/>
      <c r="Z143" s="460"/>
      <c r="AA143" s="460"/>
      <c r="AB143" s="460"/>
      <c r="AC143" s="460"/>
      <c r="AD143" s="460"/>
    </row>
    <row r="144" spans="1:30" s="168" customFormat="1" ht="21.65" hidden="1" customHeight="1">
      <c r="A144" s="466"/>
      <c r="B144" s="466"/>
      <c r="C144" s="466"/>
      <c r="D144" s="466"/>
      <c r="E144" s="772"/>
      <c r="F144" s="772"/>
      <c r="G144" s="772"/>
      <c r="H144" s="466"/>
      <c r="I144" s="466"/>
      <c r="J144" s="466"/>
      <c r="K144" s="466"/>
      <c r="L144" s="461" t="s">
        <v>4593</v>
      </c>
      <c r="M144" s="462"/>
      <c r="N144" s="463"/>
      <c r="O144" s="464"/>
      <c r="P144" s="464"/>
      <c r="Q144" s="464"/>
      <c r="R144" s="464"/>
      <c r="S144" s="464"/>
      <c r="T144" s="464"/>
      <c r="U144" s="464"/>
      <c r="V144" s="464"/>
      <c r="W144" s="464"/>
      <c r="X144" s="464"/>
      <c r="Y144" s="464"/>
      <c r="Z144" s="464"/>
      <c r="AA144" s="464"/>
      <c r="AB144" s="464"/>
      <c r="AC144" s="464"/>
      <c r="AD144" s="464"/>
    </row>
    <row r="145" spans="1:30" s="168" customFormat="1" ht="21.65" hidden="1" customHeight="1">
      <c r="A145" s="466"/>
      <c r="B145" s="466"/>
      <c r="C145" s="466"/>
      <c r="D145" s="466"/>
      <c r="E145" s="772" t="s">
        <v>4597</v>
      </c>
      <c r="F145" s="772"/>
      <c r="G145" s="772"/>
      <c r="H145" s="466" t="s">
        <v>8</v>
      </c>
      <c r="I145" s="466"/>
      <c r="J145" s="466"/>
      <c r="K145" s="466"/>
      <c r="L145" s="454"/>
      <c r="M145" s="455"/>
      <c r="N145" s="455"/>
      <c r="O145" s="455"/>
      <c r="P145" s="455"/>
      <c r="Q145" s="455"/>
      <c r="R145" s="455"/>
      <c r="S145" s="455"/>
      <c r="T145" s="455"/>
      <c r="U145" s="455"/>
      <c r="V145" s="455"/>
      <c r="W145" s="455"/>
      <c r="X145" s="455"/>
      <c r="Y145" s="455"/>
      <c r="Z145" s="455"/>
      <c r="AA145" s="455"/>
      <c r="AB145" s="455"/>
      <c r="AC145" s="455"/>
      <c r="AD145" s="456"/>
    </row>
    <row r="146" spans="1:30" s="168" customFormat="1" ht="21.65" hidden="1" customHeight="1">
      <c r="A146" s="466"/>
      <c r="B146" s="466"/>
      <c r="C146" s="466"/>
      <c r="D146" s="466"/>
      <c r="E146" s="772"/>
      <c r="F146" s="772"/>
      <c r="G146" s="772"/>
      <c r="H146" s="466" t="s">
        <v>271</v>
      </c>
      <c r="I146" s="466"/>
      <c r="J146" s="466"/>
      <c r="K146" s="466"/>
      <c r="L146" s="509" t="s">
        <v>4588</v>
      </c>
      <c r="M146" s="510"/>
      <c r="N146" s="511"/>
      <c r="O146" s="506"/>
      <c r="P146" s="507"/>
      <c r="Q146" s="529"/>
      <c r="R146" s="54" t="s">
        <v>4589</v>
      </c>
      <c r="S146" s="530"/>
      <c r="T146" s="507"/>
      <c r="U146" s="508"/>
      <c r="V146" s="52"/>
      <c r="W146" s="52"/>
      <c r="X146" s="57"/>
      <c r="Y146" s="57"/>
      <c r="Z146" s="57"/>
      <c r="AA146" s="57"/>
      <c r="AB146" s="57"/>
      <c r="AD146" s="171"/>
    </row>
    <row r="147" spans="1:30" s="168" customFormat="1" ht="21.65" hidden="1" customHeight="1">
      <c r="A147" s="466"/>
      <c r="B147" s="466"/>
      <c r="C147" s="466"/>
      <c r="D147" s="466"/>
      <c r="E147" s="772"/>
      <c r="F147" s="772"/>
      <c r="G147" s="772"/>
      <c r="H147" s="466"/>
      <c r="I147" s="466"/>
      <c r="J147" s="466"/>
      <c r="K147" s="466"/>
      <c r="L147" s="457" t="s">
        <v>4590</v>
      </c>
      <c r="M147" s="458"/>
      <c r="N147" s="459"/>
      <c r="O147" s="506"/>
      <c r="P147" s="507"/>
      <c r="Q147" s="507"/>
      <c r="R147" s="507"/>
      <c r="S147" s="507"/>
      <c r="T147" s="508"/>
      <c r="U147" s="457" t="s">
        <v>4591</v>
      </c>
      <c r="V147" s="458"/>
      <c r="W147" s="459"/>
      <c r="X147" s="460"/>
      <c r="Y147" s="460"/>
      <c r="Z147" s="460"/>
      <c r="AA147" s="460"/>
      <c r="AB147" s="460"/>
      <c r="AC147" s="460"/>
      <c r="AD147" s="460"/>
    </row>
    <row r="148" spans="1:30" s="168" customFormat="1" ht="21.65" hidden="1" customHeight="1">
      <c r="A148" s="466"/>
      <c r="B148" s="466"/>
      <c r="C148" s="466"/>
      <c r="D148" s="466"/>
      <c r="E148" s="772"/>
      <c r="F148" s="772"/>
      <c r="G148" s="772"/>
      <c r="H148" s="466"/>
      <c r="I148" s="466"/>
      <c r="J148" s="466"/>
      <c r="K148" s="466"/>
      <c r="L148" s="457" t="s">
        <v>7156</v>
      </c>
      <c r="M148" s="458"/>
      <c r="N148" s="459"/>
      <c r="O148" s="506"/>
      <c r="P148" s="507"/>
      <c r="Q148" s="507"/>
      <c r="R148" s="507"/>
      <c r="S148" s="507"/>
      <c r="T148" s="508"/>
      <c r="U148" s="461" t="s">
        <v>4592</v>
      </c>
      <c r="V148" s="462"/>
      <c r="W148" s="463"/>
      <c r="X148" s="460"/>
      <c r="Y148" s="460"/>
      <c r="Z148" s="460"/>
      <c r="AA148" s="460"/>
      <c r="AB148" s="460"/>
      <c r="AC148" s="460"/>
      <c r="AD148" s="460"/>
    </row>
    <row r="149" spans="1:30" s="168" customFormat="1" ht="21.65" hidden="1" customHeight="1">
      <c r="A149" s="466"/>
      <c r="B149" s="466"/>
      <c r="C149" s="466"/>
      <c r="D149" s="466"/>
      <c r="E149" s="772"/>
      <c r="F149" s="772"/>
      <c r="G149" s="772"/>
      <c r="H149" s="466"/>
      <c r="I149" s="466"/>
      <c r="J149" s="466"/>
      <c r="K149" s="466"/>
      <c r="L149" s="461" t="s">
        <v>4593</v>
      </c>
      <c r="M149" s="462"/>
      <c r="N149" s="463"/>
      <c r="O149" s="464"/>
      <c r="P149" s="464"/>
      <c r="Q149" s="464"/>
      <c r="R149" s="464"/>
      <c r="S149" s="464"/>
      <c r="T149" s="464"/>
      <c r="U149" s="464"/>
      <c r="V149" s="464"/>
      <c r="W149" s="464"/>
      <c r="X149" s="464"/>
      <c r="Y149" s="464"/>
      <c r="Z149" s="464"/>
      <c r="AA149" s="464"/>
      <c r="AB149" s="464"/>
      <c r="AC149" s="464"/>
      <c r="AD149" s="464"/>
    </row>
    <row r="150" spans="1:30" s="168" customFormat="1" ht="21.65" hidden="1" customHeight="1">
      <c r="A150" s="492" t="s">
        <v>4914</v>
      </c>
      <c r="B150" s="535"/>
      <c r="C150" s="535"/>
      <c r="D150" s="536"/>
      <c r="E150" s="772" t="s">
        <v>4596</v>
      </c>
      <c r="F150" s="772"/>
      <c r="G150" s="772"/>
      <c r="H150" s="466" t="s">
        <v>8</v>
      </c>
      <c r="I150" s="466"/>
      <c r="J150" s="466"/>
      <c r="K150" s="466"/>
      <c r="L150" s="454"/>
      <c r="M150" s="455"/>
      <c r="N150" s="455"/>
      <c r="O150" s="455"/>
      <c r="P150" s="455"/>
      <c r="Q150" s="455"/>
      <c r="R150" s="455"/>
      <c r="S150" s="455"/>
      <c r="T150" s="455"/>
      <c r="U150" s="455"/>
      <c r="V150" s="455"/>
      <c r="W150" s="455"/>
      <c r="X150" s="455"/>
      <c r="Y150" s="455"/>
      <c r="Z150" s="455"/>
      <c r="AA150" s="455"/>
      <c r="AB150" s="455"/>
      <c r="AC150" s="455"/>
      <c r="AD150" s="456"/>
    </row>
    <row r="151" spans="1:30" s="168" customFormat="1" ht="21.65" hidden="1" customHeight="1">
      <c r="A151" s="537"/>
      <c r="B151" s="538"/>
      <c r="C151" s="538"/>
      <c r="D151" s="539"/>
      <c r="E151" s="772"/>
      <c r="F151" s="772"/>
      <c r="G151" s="772"/>
      <c r="H151" s="466" t="s">
        <v>271</v>
      </c>
      <c r="I151" s="466"/>
      <c r="J151" s="466"/>
      <c r="K151" s="466"/>
      <c r="L151" s="509" t="s">
        <v>4588</v>
      </c>
      <c r="M151" s="510"/>
      <c r="N151" s="511"/>
      <c r="O151" s="506"/>
      <c r="P151" s="507"/>
      <c r="Q151" s="529"/>
      <c r="R151" s="54" t="s">
        <v>4589</v>
      </c>
      <c r="S151" s="530"/>
      <c r="T151" s="507"/>
      <c r="U151" s="508"/>
      <c r="V151" s="52"/>
      <c r="W151" s="52"/>
      <c r="X151" s="57"/>
      <c r="Y151" s="57"/>
      <c r="Z151" s="57"/>
      <c r="AA151" s="57"/>
      <c r="AB151" s="57"/>
      <c r="AD151" s="171"/>
    </row>
    <row r="152" spans="1:30" s="168" customFormat="1" ht="21.65" hidden="1" customHeight="1">
      <c r="A152" s="537"/>
      <c r="B152" s="538"/>
      <c r="C152" s="538"/>
      <c r="D152" s="539"/>
      <c r="E152" s="772"/>
      <c r="F152" s="772"/>
      <c r="G152" s="772"/>
      <c r="H152" s="466"/>
      <c r="I152" s="466"/>
      <c r="J152" s="466"/>
      <c r="K152" s="466"/>
      <c r="L152" s="457" t="s">
        <v>4590</v>
      </c>
      <c r="M152" s="458"/>
      <c r="N152" s="459"/>
      <c r="O152" s="506"/>
      <c r="P152" s="507"/>
      <c r="Q152" s="507"/>
      <c r="R152" s="507"/>
      <c r="S152" s="507"/>
      <c r="T152" s="508"/>
      <c r="U152" s="457" t="s">
        <v>4591</v>
      </c>
      <c r="V152" s="458"/>
      <c r="W152" s="459"/>
      <c r="X152" s="460"/>
      <c r="Y152" s="460"/>
      <c r="Z152" s="460"/>
      <c r="AA152" s="460"/>
      <c r="AB152" s="460"/>
      <c r="AC152" s="460"/>
      <c r="AD152" s="460"/>
    </row>
    <row r="153" spans="1:30" s="168" customFormat="1" ht="21.65" hidden="1" customHeight="1">
      <c r="A153" s="537"/>
      <c r="B153" s="538"/>
      <c r="C153" s="538"/>
      <c r="D153" s="539"/>
      <c r="E153" s="772"/>
      <c r="F153" s="772"/>
      <c r="G153" s="772"/>
      <c r="H153" s="466"/>
      <c r="I153" s="466"/>
      <c r="J153" s="466"/>
      <c r="K153" s="466"/>
      <c r="L153" s="457" t="s">
        <v>7156</v>
      </c>
      <c r="M153" s="458"/>
      <c r="N153" s="459"/>
      <c r="O153" s="506"/>
      <c r="P153" s="507"/>
      <c r="Q153" s="507"/>
      <c r="R153" s="507"/>
      <c r="S153" s="507"/>
      <c r="T153" s="508"/>
      <c r="U153" s="461" t="s">
        <v>4592</v>
      </c>
      <c r="V153" s="462"/>
      <c r="W153" s="463"/>
      <c r="X153" s="460"/>
      <c r="Y153" s="460"/>
      <c r="Z153" s="460"/>
      <c r="AA153" s="460"/>
      <c r="AB153" s="460"/>
      <c r="AC153" s="460"/>
      <c r="AD153" s="460"/>
    </row>
    <row r="154" spans="1:30" s="168" customFormat="1" ht="21.65" hidden="1" customHeight="1">
      <c r="A154" s="537"/>
      <c r="B154" s="538"/>
      <c r="C154" s="538"/>
      <c r="D154" s="539"/>
      <c r="E154" s="772"/>
      <c r="F154" s="772"/>
      <c r="G154" s="772"/>
      <c r="H154" s="466"/>
      <c r="I154" s="466"/>
      <c r="J154" s="466"/>
      <c r="K154" s="466"/>
      <c r="L154" s="461" t="s">
        <v>4593</v>
      </c>
      <c r="M154" s="462"/>
      <c r="N154" s="463"/>
      <c r="O154" s="464"/>
      <c r="P154" s="464"/>
      <c r="Q154" s="464"/>
      <c r="R154" s="464"/>
      <c r="S154" s="464"/>
      <c r="T154" s="464"/>
      <c r="U154" s="464"/>
      <c r="V154" s="464"/>
      <c r="W154" s="464"/>
      <c r="X154" s="464"/>
      <c r="Y154" s="464"/>
      <c r="Z154" s="464"/>
      <c r="AA154" s="464"/>
      <c r="AB154" s="464"/>
      <c r="AC154" s="464"/>
      <c r="AD154" s="464"/>
    </row>
    <row r="155" spans="1:30" s="168" customFormat="1" ht="21.65" hidden="1" customHeight="1">
      <c r="A155" s="537"/>
      <c r="B155" s="538"/>
      <c r="C155" s="538"/>
      <c r="D155" s="539"/>
      <c r="E155" s="772" t="s">
        <v>4597</v>
      </c>
      <c r="F155" s="772"/>
      <c r="G155" s="772"/>
      <c r="H155" s="466" t="s">
        <v>8</v>
      </c>
      <c r="I155" s="466"/>
      <c r="J155" s="466"/>
      <c r="K155" s="466"/>
      <c r="L155" s="454"/>
      <c r="M155" s="455"/>
      <c r="N155" s="455"/>
      <c r="O155" s="455"/>
      <c r="P155" s="455"/>
      <c r="Q155" s="455"/>
      <c r="R155" s="455"/>
      <c r="S155" s="455"/>
      <c r="T155" s="455"/>
      <c r="U155" s="455"/>
      <c r="V155" s="455"/>
      <c r="W155" s="455"/>
      <c r="X155" s="455"/>
      <c r="Y155" s="455"/>
      <c r="Z155" s="455"/>
      <c r="AA155" s="455"/>
      <c r="AB155" s="455"/>
      <c r="AC155" s="455"/>
      <c r="AD155" s="456"/>
    </row>
    <row r="156" spans="1:30" s="168" customFormat="1" ht="21.65" hidden="1" customHeight="1">
      <c r="A156" s="537"/>
      <c r="B156" s="538"/>
      <c r="C156" s="538"/>
      <c r="D156" s="539"/>
      <c r="E156" s="772"/>
      <c r="F156" s="772"/>
      <c r="G156" s="772"/>
      <c r="H156" s="466" t="s">
        <v>271</v>
      </c>
      <c r="I156" s="466"/>
      <c r="J156" s="466"/>
      <c r="K156" s="466"/>
      <c r="L156" s="509" t="s">
        <v>4588</v>
      </c>
      <c r="M156" s="510"/>
      <c r="N156" s="511"/>
      <c r="O156" s="506"/>
      <c r="P156" s="507"/>
      <c r="Q156" s="529"/>
      <c r="R156" s="54" t="s">
        <v>4589</v>
      </c>
      <c r="S156" s="530"/>
      <c r="T156" s="507"/>
      <c r="U156" s="508"/>
      <c r="V156" s="52"/>
      <c r="W156" s="52"/>
      <c r="X156" s="57"/>
      <c r="Y156" s="57"/>
      <c r="Z156" s="57"/>
      <c r="AA156" s="57"/>
      <c r="AB156" s="57"/>
      <c r="AD156" s="171"/>
    </row>
    <row r="157" spans="1:30" s="168" customFormat="1" ht="21.65" hidden="1" customHeight="1">
      <c r="A157" s="537"/>
      <c r="B157" s="538"/>
      <c r="C157" s="538"/>
      <c r="D157" s="539"/>
      <c r="E157" s="772"/>
      <c r="F157" s="772"/>
      <c r="G157" s="772"/>
      <c r="H157" s="466"/>
      <c r="I157" s="466"/>
      <c r="J157" s="466"/>
      <c r="K157" s="466"/>
      <c r="L157" s="457" t="s">
        <v>4590</v>
      </c>
      <c r="M157" s="458"/>
      <c r="N157" s="459"/>
      <c r="O157" s="506"/>
      <c r="P157" s="507"/>
      <c r="Q157" s="507"/>
      <c r="R157" s="507"/>
      <c r="S157" s="507"/>
      <c r="T157" s="508"/>
      <c r="U157" s="457" t="s">
        <v>4591</v>
      </c>
      <c r="V157" s="458"/>
      <c r="W157" s="459"/>
      <c r="X157" s="460"/>
      <c r="Y157" s="460"/>
      <c r="Z157" s="460"/>
      <c r="AA157" s="460"/>
      <c r="AB157" s="460"/>
      <c r="AC157" s="460"/>
      <c r="AD157" s="460"/>
    </row>
    <row r="158" spans="1:30" s="168" customFormat="1" ht="21.65" hidden="1" customHeight="1">
      <c r="A158" s="537"/>
      <c r="B158" s="538"/>
      <c r="C158" s="538"/>
      <c r="D158" s="539"/>
      <c r="E158" s="772"/>
      <c r="F158" s="772"/>
      <c r="G158" s="772"/>
      <c r="H158" s="466"/>
      <c r="I158" s="466"/>
      <c r="J158" s="466"/>
      <c r="K158" s="466"/>
      <c r="L158" s="457" t="s">
        <v>7156</v>
      </c>
      <c r="M158" s="458"/>
      <c r="N158" s="459"/>
      <c r="O158" s="506"/>
      <c r="P158" s="507"/>
      <c r="Q158" s="507"/>
      <c r="R158" s="507"/>
      <c r="S158" s="507"/>
      <c r="T158" s="508"/>
      <c r="U158" s="461" t="s">
        <v>4592</v>
      </c>
      <c r="V158" s="462"/>
      <c r="W158" s="463"/>
      <c r="X158" s="460"/>
      <c r="Y158" s="460"/>
      <c r="Z158" s="460"/>
      <c r="AA158" s="460"/>
      <c r="AB158" s="460"/>
      <c r="AC158" s="460"/>
      <c r="AD158" s="460"/>
    </row>
    <row r="159" spans="1:30" s="168" customFormat="1" ht="21.65" hidden="1" customHeight="1">
      <c r="A159" s="540"/>
      <c r="B159" s="541"/>
      <c r="C159" s="541"/>
      <c r="D159" s="542"/>
      <c r="E159" s="772"/>
      <c r="F159" s="772"/>
      <c r="G159" s="772"/>
      <c r="H159" s="466"/>
      <c r="I159" s="466"/>
      <c r="J159" s="466"/>
      <c r="K159" s="466"/>
      <c r="L159" s="461" t="s">
        <v>4593</v>
      </c>
      <c r="M159" s="462"/>
      <c r="N159" s="463"/>
      <c r="O159" s="464"/>
      <c r="P159" s="464"/>
      <c r="Q159" s="464"/>
      <c r="R159" s="464"/>
      <c r="S159" s="464"/>
      <c r="T159" s="464"/>
      <c r="U159" s="464"/>
      <c r="V159" s="464"/>
      <c r="W159" s="464"/>
      <c r="X159" s="464"/>
      <c r="Y159" s="464"/>
      <c r="Z159" s="464"/>
      <c r="AA159" s="464"/>
      <c r="AB159" s="464"/>
      <c r="AC159" s="464"/>
      <c r="AD159" s="464"/>
    </row>
    <row r="160" spans="1:30" s="168" customFormat="1" ht="21.65" hidden="1" customHeight="1">
      <c r="A160" s="466" t="s">
        <v>4915</v>
      </c>
      <c r="B160" s="466"/>
      <c r="C160" s="466"/>
      <c r="D160" s="466"/>
      <c r="E160" s="772" t="s">
        <v>4596</v>
      </c>
      <c r="F160" s="772"/>
      <c r="G160" s="772"/>
      <c r="H160" s="466" t="s">
        <v>8</v>
      </c>
      <c r="I160" s="466"/>
      <c r="J160" s="466"/>
      <c r="K160" s="466"/>
      <c r="L160" s="454"/>
      <c r="M160" s="455"/>
      <c r="N160" s="455"/>
      <c r="O160" s="455"/>
      <c r="P160" s="455"/>
      <c r="Q160" s="455"/>
      <c r="R160" s="455"/>
      <c r="S160" s="455"/>
      <c r="T160" s="455"/>
      <c r="U160" s="455"/>
      <c r="V160" s="455"/>
      <c r="W160" s="455"/>
      <c r="X160" s="455"/>
      <c r="Y160" s="455"/>
      <c r="Z160" s="455"/>
      <c r="AA160" s="455"/>
      <c r="AB160" s="455"/>
      <c r="AC160" s="455"/>
      <c r="AD160" s="456"/>
    </row>
    <row r="161" spans="1:30" s="168" customFormat="1" ht="21.65" hidden="1" customHeight="1">
      <c r="A161" s="466"/>
      <c r="B161" s="466"/>
      <c r="C161" s="466"/>
      <c r="D161" s="466"/>
      <c r="E161" s="772"/>
      <c r="F161" s="772"/>
      <c r="G161" s="772"/>
      <c r="H161" s="466" t="s">
        <v>271</v>
      </c>
      <c r="I161" s="466"/>
      <c r="J161" s="466"/>
      <c r="K161" s="466"/>
      <c r="L161" s="509" t="s">
        <v>4588</v>
      </c>
      <c r="M161" s="510"/>
      <c r="N161" s="511"/>
      <c r="O161" s="506"/>
      <c r="P161" s="507"/>
      <c r="Q161" s="529"/>
      <c r="R161" s="54" t="s">
        <v>4589</v>
      </c>
      <c r="S161" s="530"/>
      <c r="T161" s="507"/>
      <c r="U161" s="508"/>
      <c r="V161" s="52"/>
      <c r="W161" s="52"/>
      <c r="X161" s="57"/>
      <c r="Y161" s="57"/>
      <c r="Z161" s="57"/>
      <c r="AA161" s="57"/>
      <c r="AB161" s="57"/>
      <c r="AD161" s="171"/>
    </row>
    <row r="162" spans="1:30" s="168" customFormat="1" ht="21.65" hidden="1" customHeight="1">
      <c r="A162" s="466"/>
      <c r="B162" s="466"/>
      <c r="C162" s="466"/>
      <c r="D162" s="466"/>
      <c r="E162" s="772"/>
      <c r="F162" s="772"/>
      <c r="G162" s="772"/>
      <c r="H162" s="466"/>
      <c r="I162" s="466"/>
      <c r="J162" s="466"/>
      <c r="K162" s="466"/>
      <c r="L162" s="457" t="s">
        <v>4590</v>
      </c>
      <c r="M162" s="458"/>
      <c r="N162" s="459"/>
      <c r="O162" s="506"/>
      <c r="P162" s="507"/>
      <c r="Q162" s="507"/>
      <c r="R162" s="507"/>
      <c r="S162" s="507"/>
      <c r="T162" s="508"/>
      <c r="U162" s="457" t="s">
        <v>4591</v>
      </c>
      <c r="V162" s="458"/>
      <c r="W162" s="459"/>
      <c r="X162" s="460"/>
      <c r="Y162" s="460"/>
      <c r="Z162" s="460"/>
      <c r="AA162" s="460"/>
      <c r="AB162" s="460"/>
      <c r="AC162" s="460"/>
      <c r="AD162" s="460"/>
    </row>
    <row r="163" spans="1:30" s="168" customFormat="1" ht="21.65" hidden="1" customHeight="1">
      <c r="A163" s="466"/>
      <c r="B163" s="466"/>
      <c r="C163" s="466"/>
      <c r="D163" s="466"/>
      <c r="E163" s="772"/>
      <c r="F163" s="772"/>
      <c r="G163" s="772"/>
      <c r="H163" s="466"/>
      <c r="I163" s="466"/>
      <c r="J163" s="466"/>
      <c r="K163" s="466"/>
      <c r="L163" s="457" t="s">
        <v>7156</v>
      </c>
      <c r="M163" s="458"/>
      <c r="N163" s="459"/>
      <c r="O163" s="506"/>
      <c r="P163" s="507"/>
      <c r="Q163" s="507"/>
      <c r="R163" s="507"/>
      <c r="S163" s="507"/>
      <c r="T163" s="508"/>
      <c r="U163" s="461" t="s">
        <v>4592</v>
      </c>
      <c r="V163" s="462"/>
      <c r="W163" s="463"/>
      <c r="X163" s="460"/>
      <c r="Y163" s="460"/>
      <c r="Z163" s="460"/>
      <c r="AA163" s="460"/>
      <c r="AB163" s="460"/>
      <c r="AC163" s="460"/>
      <c r="AD163" s="460"/>
    </row>
    <row r="164" spans="1:30" s="168" customFormat="1" ht="21.65" hidden="1" customHeight="1">
      <c r="A164" s="466"/>
      <c r="B164" s="466"/>
      <c r="C164" s="466"/>
      <c r="D164" s="466"/>
      <c r="E164" s="772"/>
      <c r="F164" s="772"/>
      <c r="G164" s="772"/>
      <c r="H164" s="466"/>
      <c r="I164" s="466"/>
      <c r="J164" s="466"/>
      <c r="K164" s="466"/>
      <c r="L164" s="461" t="s">
        <v>4593</v>
      </c>
      <c r="M164" s="462"/>
      <c r="N164" s="463"/>
      <c r="O164" s="464"/>
      <c r="P164" s="464"/>
      <c r="Q164" s="464"/>
      <c r="R164" s="464"/>
      <c r="S164" s="464"/>
      <c r="T164" s="464"/>
      <c r="U164" s="464"/>
      <c r="V164" s="464"/>
      <c r="W164" s="464"/>
      <c r="X164" s="464"/>
      <c r="Y164" s="464"/>
      <c r="Z164" s="464"/>
      <c r="AA164" s="464"/>
      <c r="AB164" s="464"/>
      <c r="AC164" s="464"/>
      <c r="AD164" s="464"/>
    </row>
    <row r="165" spans="1:30" s="168" customFormat="1" ht="21.65" hidden="1" customHeight="1">
      <c r="A165" s="466"/>
      <c r="B165" s="466"/>
      <c r="C165" s="466"/>
      <c r="D165" s="466"/>
      <c r="E165" s="772" t="s">
        <v>4597</v>
      </c>
      <c r="F165" s="772"/>
      <c r="G165" s="772"/>
      <c r="H165" s="466" t="s">
        <v>8</v>
      </c>
      <c r="I165" s="466"/>
      <c r="J165" s="466"/>
      <c r="K165" s="466"/>
      <c r="L165" s="454"/>
      <c r="M165" s="455"/>
      <c r="N165" s="455"/>
      <c r="O165" s="455"/>
      <c r="P165" s="455"/>
      <c r="Q165" s="455"/>
      <c r="R165" s="455"/>
      <c r="S165" s="455"/>
      <c r="T165" s="455"/>
      <c r="U165" s="455"/>
      <c r="V165" s="455"/>
      <c r="W165" s="455"/>
      <c r="X165" s="455"/>
      <c r="Y165" s="455"/>
      <c r="Z165" s="455"/>
      <c r="AA165" s="455"/>
      <c r="AB165" s="455"/>
      <c r="AC165" s="455"/>
      <c r="AD165" s="456"/>
    </row>
    <row r="166" spans="1:30" s="168" customFormat="1" ht="21.65" hidden="1" customHeight="1">
      <c r="A166" s="466"/>
      <c r="B166" s="466"/>
      <c r="C166" s="466"/>
      <c r="D166" s="466"/>
      <c r="E166" s="772"/>
      <c r="F166" s="772"/>
      <c r="G166" s="772"/>
      <c r="H166" s="466" t="s">
        <v>271</v>
      </c>
      <c r="I166" s="466"/>
      <c r="J166" s="466"/>
      <c r="K166" s="466"/>
      <c r="L166" s="509" t="s">
        <v>4588</v>
      </c>
      <c r="M166" s="510"/>
      <c r="N166" s="511"/>
      <c r="O166" s="506"/>
      <c r="P166" s="507"/>
      <c r="Q166" s="529"/>
      <c r="R166" s="54" t="s">
        <v>4589</v>
      </c>
      <c r="S166" s="530"/>
      <c r="T166" s="507"/>
      <c r="U166" s="508"/>
      <c r="V166" s="52"/>
      <c r="W166" s="52"/>
      <c r="X166" s="57"/>
      <c r="Y166" s="57"/>
      <c r="Z166" s="57"/>
      <c r="AA166" s="57"/>
      <c r="AB166" s="57"/>
      <c r="AD166" s="171"/>
    </row>
    <row r="167" spans="1:30" s="168" customFormat="1" ht="21.65" hidden="1" customHeight="1">
      <c r="A167" s="466"/>
      <c r="B167" s="466"/>
      <c r="C167" s="466"/>
      <c r="D167" s="466"/>
      <c r="E167" s="772"/>
      <c r="F167" s="772"/>
      <c r="G167" s="772"/>
      <c r="H167" s="466"/>
      <c r="I167" s="466"/>
      <c r="J167" s="466"/>
      <c r="K167" s="466"/>
      <c r="L167" s="457" t="s">
        <v>4590</v>
      </c>
      <c r="M167" s="458"/>
      <c r="N167" s="459"/>
      <c r="O167" s="506"/>
      <c r="P167" s="507"/>
      <c r="Q167" s="507"/>
      <c r="R167" s="507"/>
      <c r="S167" s="507"/>
      <c r="T167" s="508"/>
      <c r="U167" s="457" t="s">
        <v>4591</v>
      </c>
      <c r="V167" s="458"/>
      <c r="W167" s="459"/>
      <c r="X167" s="460"/>
      <c r="Y167" s="460"/>
      <c r="Z167" s="460"/>
      <c r="AA167" s="460"/>
      <c r="AB167" s="460"/>
      <c r="AC167" s="460"/>
      <c r="AD167" s="460"/>
    </row>
    <row r="168" spans="1:30" s="168" customFormat="1" ht="21.65" hidden="1" customHeight="1">
      <c r="A168" s="466"/>
      <c r="B168" s="466"/>
      <c r="C168" s="466"/>
      <c r="D168" s="466"/>
      <c r="E168" s="772"/>
      <c r="F168" s="772"/>
      <c r="G168" s="772"/>
      <c r="H168" s="466"/>
      <c r="I168" s="466"/>
      <c r="J168" s="466"/>
      <c r="K168" s="466"/>
      <c r="L168" s="457" t="s">
        <v>7156</v>
      </c>
      <c r="M168" s="458"/>
      <c r="N168" s="459"/>
      <c r="O168" s="506"/>
      <c r="P168" s="507"/>
      <c r="Q168" s="507"/>
      <c r="R168" s="507"/>
      <c r="S168" s="507"/>
      <c r="T168" s="508"/>
      <c r="U168" s="461" t="s">
        <v>4592</v>
      </c>
      <c r="V168" s="462"/>
      <c r="W168" s="463"/>
      <c r="X168" s="460"/>
      <c r="Y168" s="460"/>
      <c r="Z168" s="460"/>
      <c r="AA168" s="460"/>
      <c r="AB168" s="460"/>
      <c r="AC168" s="460"/>
      <c r="AD168" s="460"/>
    </row>
    <row r="169" spans="1:30" s="168" customFormat="1" ht="21.65" hidden="1" customHeight="1">
      <c r="A169" s="466"/>
      <c r="B169" s="466"/>
      <c r="C169" s="466"/>
      <c r="D169" s="466"/>
      <c r="E169" s="772"/>
      <c r="F169" s="772"/>
      <c r="G169" s="772"/>
      <c r="H169" s="466"/>
      <c r="I169" s="466"/>
      <c r="J169" s="466"/>
      <c r="K169" s="466"/>
      <c r="L169" s="461" t="s">
        <v>4593</v>
      </c>
      <c r="M169" s="462"/>
      <c r="N169" s="463"/>
      <c r="O169" s="464"/>
      <c r="P169" s="464"/>
      <c r="Q169" s="464"/>
      <c r="R169" s="464"/>
      <c r="S169" s="464"/>
      <c r="T169" s="464"/>
      <c r="U169" s="464"/>
      <c r="V169" s="464"/>
      <c r="W169" s="464"/>
      <c r="X169" s="464"/>
      <c r="Y169" s="464"/>
      <c r="Z169" s="464"/>
      <c r="AA169" s="464"/>
      <c r="AB169" s="464"/>
      <c r="AC169" s="464"/>
      <c r="AD169" s="464"/>
    </row>
    <row r="170" spans="1:30" s="168" customFormat="1" ht="21.65" hidden="1" customHeight="1">
      <c r="A170" s="492" t="s">
        <v>4916</v>
      </c>
      <c r="B170" s="535"/>
      <c r="C170" s="535"/>
      <c r="D170" s="536"/>
      <c r="E170" s="772" t="s">
        <v>4596</v>
      </c>
      <c r="F170" s="772"/>
      <c r="G170" s="772"/>
      <c r="H170" s="466" t="s">
        <v>8</v>
      </c>
      <c r="I170" s="466"/>
      <c r="J170" s="466"/>
      <c r="K170" s="466"/>
      <c r="L170" s="454"/>
      <c r="M170" s="455"/>
      <c r="N170" s="455"/>
      <c r="O170" s="455"/>
      <c r="P170" s="455"/>
      <c r="Q170" s="455"/>
      <c r="R170" s="455"/>
      <c r="S170" s="455"/>
      <c r="T170" s="455"/>
      <c r="U170" s="455"/>
      <c r="V170" s="455"/>
      <c r="W170" s="455"/>
      <c r="X170" s="455"/>
      <c r="Y170" s="455"/>
      <c r="Z170" s="455"/>
      <c r="AA170" s="455"/>
      <c r="AB170" s="455"/>
      <c r="AC170" s="455"/>
      <c r="AD170" s="456"/>
    </row>
    <row r="171" spans="1:30" s="168" customFormat="1" ht="21.65" hidden="1" customHeight="1">
      <c r="A171" s="537"/>
      <c r="B171" s="538"/>
      <c r="C171" s="538"/>
      <c r="D171" s="539"/>
      <c r="E171" s="772"/>
      <c r="F171" s="772"/>
      <c r="G171" s="772"/>
      <c r="H171" s="466" t="s">
        <v>271</v>
      </c>
      <c r="I171" s="466"/>
      <c r="J171" s="466"/>
      <c r="K171" s="466"/>
      <c r="L171" s="509" t="s">
        <v>4588</v>
      </c>
      <c r="M171" s="510"/>
      <c r="N171" s="511"/>
      <c r="O171" s="506"/>
      <c r="P171" s="507"/>
      <c r="Q171" s="529"/>
      <c r="R171" s="54" t="s">
        <v>4589</v>
      </c>
      <c r="S171" s="530"/>
      <c r="T171" s="507"/>
      <c r="U171" s="508"/>
      <c r="V171" s="52"/>
      <c r="W171" s="52"/>
      <c r="X171" s="57"/>
      <c r="Y171" s="57"/>
      <c r="Z171" s="57"/>
      <c r="AA171" s="57"/>
      <c r="AB171" s="57"/>
      <c r="AD171" s="171"/>
    </row>
    <row r="172" spans="1:30" s="168" customFormat="1" ht="21.65" hidden="1" customHeight="1">
      <c r="A172" s="537"/>
      <c r="B172" s="538"/>
      <c r="C172" s="538"/>
      <c r="D172" s="539"/>
      <c r="E172" s="772"/>
      <c r="F172" s="772"/>
      <c r="G172" s="772"/>
      <c r="H172" s="466"/>
      <c r="I172" s="466"/>
      <c r="J172" s="466"/>
      <c r="K172" s="466"/>
      <c r="L172" s="457" t="s">
        <v>4590</v>
      </c>
      <c r="M172" s="458"/>
      <c r="N172" s="459"/>
      <c r="O172" s="506"/>
      <c r="P172" s="507"/>
      <c r="Q172" s="507"/>
      <c r="R172" s="507"/>
      <c r="S172" s="507"/>
      <c r="T172" s="508"/>
      <c r="U172" s="457" t="s">
        <v>4591</v>
      </c>
      <c r="V172" s="458"/>
      <c r="W172" s="459"/>
      <c r="X172" s="460"/>
      <c r="Y172" s="460"/>
      <c r="Z172" s="460"/>
      <c r="AA172" s="460"/>
      <c r="AB172" s="460"/>
      <c r="AC172" s="460"/>
      <c r="AD172" s="460"/>
    </row>
    <row r="173" spans="1:30" s="168" customFormat="1" ht="21.65" hidden="1" customHeight="1">
      <c r="A173" s="537"/>
      <c r="B173" s="538"/>
      <c r="C173" s="538"/>
      <c r="D173" s="539"/>
      <c r="E173" s="772"/>
      <c r="F173" s="772"/>
      <c r="G173" s="772"/>
      <c r="H173" s="466"/>
      <c r="I173" s="466"/>
      <c r="J173" s="466"/>
      <c r="K173" s="466"/>
      <c r="L173" s="457" t="s">
        <v>7156</v>
      </c>
      <c r="M173" s="458"/>
      <c r="N173" s="459"/>
      <c r="O173" s="506"/>
      <c r="P173" s="507"/>
      <c r="Q173" s="507"/>
      <c r="R173" s="507"/>
      <c r="S173" s="507"/>
      <c r="T173" s="508"/>
      <c r="U173" s="461" t="s">
        <v>4592</v>
      </c>
      <c r="V173" s="462"/>
      <c r="W173" s="463"/>
      <c r="X173" s="460"/>
      <c r="Y173" s="460"/>
      <c r="Z173" s="460"/>
      <c r="AA173" s="460"/>
      <c r="AB173" s="460"/>
      <c r="AC173" s="460"/>
      <c r="AD173" s="460"/>
    </row>
    <row r="174" spans="1:30" s="168" customFormat="1" ht="21.65" hidden="1" customHeight="1">
      <c r="A174" s="537"/>
      <c r="B174" s="538"/>
      <c r="C174" s="538"/>
      <c r="D174" s="539"/>
      <c r="E174" s="772"/>
      <c r="F174" s="772"/>
      <c r="G174" s="772"/>
      <c r="H174" s="466"/>
      <c r="I174" s="466"/>
      <c r="J174" s="466"/>
      <c r="K174" s="466"/>
      <c r="L174" s="461" t="s">
        <v>4593</v>
      </c>
      <c r="M174" s="462"/>
      <c r="N174" s="463"/>
      <c r="O174" s="464"/>
      <c r="P174" s="464"/>
      <c r="Q174" s="464"/>
      <c r="R174" s="464"/>
      <c r="S174" s="464"/>
      <c r="T174" s="464"/>
      <c r="U174" s="464"/>
      <c r="V174" s="464"/>
      <c r="W174" s="464"/>
      <c r="X174" s="464"/>
      <c r="Y174" s="464"/>
      <c r="Z174" s="464"/>
      <c r="AA174" s="464"/>
      <c r="AB174" s="464"/>
      <c r="AC174" s="464"/>
      <c r="AD174" s="464"/>
    </row>
    <row r="175" spans="1:30" s="168" customFormat="1" ht="21.65" hidden="1" customHeight="1">
      <c r="A175" s="537"/>
      <c r="B175" s="538"/>
      <c r="C175" s="538"/>
      <c r="D175" s="539"/>
      <c r="E175" s="772" t="s">
        <v>4597</v>
      </c>
      <c r="F175" s="772"/>
      <c r="G175" s="772"/>
      <c r="H175" s="466" t="s">
        <v>8</v>
      </c>
      <c r="I175" s="466"/>
      <c r="J175" s="466"/>
      <c r="K175" s="466"/>
      <c r="L175" s="454"/>
      <c r="M175" s="455"/>
      <c r="N175" s="455"/>
      <c r="O175" s="455"/>
      <c r="P175" s="455"/>
      <c r="Q175" s="455"/>
      <c r="R175" s="455"/>
      <c r="S175" s="455"/>
      <c r="T175" s="455"/>
      <c r="U175" s="455"/>
      <c r="V175" s="455"/>
      <c r="W175" s="455"/>
      <c r="X175" s="455"/>
      <c r="Y175" s="455"/>
      <c r="Z175" s="455"/>
      <c r="AA175" s="455"/>
      <c r="AB175" s="455"/>
      <c r="AC175" s="455"/>
      <c r="AD175" s="456"/>
    </row>
    <row r="176" spans="1:30" s="168" customFormat="1" ht="21.65" hidden="1" customHeight="1">
      <c r="A176" s="537"/>
      <c r="B176" s="538"/>
      <c r="C176" s="538"/>
      <c r="D176" s="539"/>
      <c r="E176" s="772"/>
      <c r="F176" s="772"/>
      <c r="G176" s="772"/>
      <c r="H176" s="466" t="s">
        <v>271</v>
      </c>
      <c r="I176" s="466"/>
      <c r="J176" s="466"/>
      <c r="K176" s="466"/>
      <c r="L176" s="509" t="s">
        <v>4588</v>
      </c>
      <c r="M176" s="510"/>
      <c r="N176" s="511"/>
      <c r="O176" s="506"/>
      <c r="P176" s="507"/>
      <c r="Q176" s="529"/>
      <c r="R176" s="54" t="s">
        <v>4589</v>
      </c>
      <c r="S176" s="530"/>
      <c r="T176" s="507"/>
      <c r="U176" s="508"/>
      <c r="V176" s="52"/>
      <c r="W176" s="52"/>
      <c r="X176" s="57"/>
      <c r="Y176" s="57"/>
      <c r="Z176" s="57"/>
      <c r="AA176" s="57"/>
      <c r="AB176" s="57"/>
      <c r="AD176" s="171"/>
    </row>
    <row r="177" spans="1:30" s="168" customFormat="1" ht="21.65" hidden="1" customHeight="1">
      <c r="A177" s="537"/>
      <c r="B177" s="538"/>
      <c r="C177" s="538"/>
      <c r="D177" s="539"/>
      <c r="E177" s="772"/>
      <c r="F177" s="772"/>
      <c r="G177" s="772"/>
      <c r="H177" s="466"/>
      <c r="I177" s="466"/>
      <c r="J177" s="466"/>
      <c r="K177" s="466"/>
      <c r="L177" s="457" t="s">
        <v>4590</v>
      </c>
      <c r="M177" s="458"/>
      <c r="N177" s="459"/>
      <c r="O177" s="506"/>
      <c r="P177" s="507"/>
      <c r="Q177" s="507"/>
      <c r="R177" s="507"/>
      <c r="S177" s="507"/>
      <c r="T177" s="508"/>
      <c r="U177" s="457" t="s">
        <v>4591</v>
      </c>
      <c r="V177" s="458"/>
      <c r="W177" s="459"/>
      <c r="X177" s="460"/>
      <c r="Y177" s="460"/>
      <c r="Z177" s="460"/>
      <c r="AA177" s="460"/>
      <c r="AB177" s="460"/>
      <c r="AC177" s="460"/>
      <c r="AD177" s="460"/>
    </row>
    <row r="178" spans="1:30" s="168" customFormat="1" ht="21.65" hidden="1" customHeight="1">
      <c r="A178" s="537"/>
      <c r="B178" s="538"/>
      <c r="C178" s="538"/>
      <c r="D178" s="539"/>
      <c r="E178" s="772"/>
      <c r="F178" s="772"/>
      <c r="G178" s="772"/>
      <c r="H178" s="466"/>
      <c r="I178" s="466"/>
      <c r="J178" s="466"/>
      <c r="K178" s="466"/>
      <c r="L178" s="457" t="s">
        <v>7156</v>
      </c>
      <c r="M178" s="458"/>
      <c r="N178" s="459"/>
      <c r="O178" s="506"/>
      <c r="P178" s="507"/>
      <c r="Q178" s="507"/>
      <c r="R178" s="507"/>
      <c r="S178" s="507"/>
      <c r="T178" s="508"/>
      <c r="U178" s="461" t="s">
        <v>4592</v>
      </c>
      <c r="V178" s="462"/>
      <c r="W178" s="463"/>
      <c r="X178" s="460"/>
      <c r="Y178" s="460"/>
      <c r="Z178" s="460"/>
      <c r="AA178" s="460"/>
      <c r="AB178" s="460"/>
      <c r="AC178" s="460"/>
      <c r="AD178" s="460"/>
    </row>
    <row r="179" spans="1:30" s="168" customFormat="1" ht="21.65" hidden="1" customHeight="1">
      <c r="A179" s="540"/>
      <c r="B179" s="541"/>
      <c r="C179" s="541"/>
      <c r="D179" s="542"/>
      <c r="E179" s="772"/>
      <c r="F179" s="772"/>
      <c r="G179" s="772"/>
      <c r="H179" s="466"/>
      <c r="I179" s="466"/>
      <c r="J179" s="466"/>
      <c r="K179" s="466"/>
      <c r="L179" s="461" t="s">
        <v>4593</v>
      </c>
      <c r="M179" s="462"/>
      <c r="N179" s="463"/>
      <c r="O179" s="464"/>
      <c r="P179" s="464"/>
      <c r="Q179" s="464"/>
      <c r="R179" s="464"/>
      <c r="S179" s="464"/>
      <c r="T179" s="464"/>
      <c r="U179" s="464"/>
      <c r="V179" s="464"/>
      <c r="W179" s="464"/>
      <c r="X179" s="464"/>
      <c r="Y179" s="464"/>
      <c r="Z179" s="464"/>
      <c r="AA179" s="464"/>
      <c r="AB179" s="464"/>
      <c r="AC179" s="464"/>
      <c r="AD179" s="464"/>
    </row>
    <row r="180" spans="1:30" s="168" customFormat="1" ht="21.65" hidden="1" customHeight="1">
      <c r="A180" s="466" t="s">
        <v>4917</v>
      </c>
      <c r="B180" s="466"/>
      <c r="C180" s="466"/>
      <c r="D180" s="466"/>
      <c r="E180" s="772" t="s">
        <v>4596</v>
      </c>
      <c r="F180" s="772"/>
      <c r="G180" s="772"/>
      <c r="H180" s="466" t="s">
        <v>8</v>
      </c>
      <c r="I180" s="466"/>
      <c r="J180" s="466"/>
      <c r="K180" s="466"/>
      <c r="L180" s="454"/>
      <c r="M180" s="455"/>
      <c r="N180" s="455"/>
      <c r="O180" s="455"/>
      <c r="P180" s="455"/>
      <c r="Q180" s="455"/>
      <c r="R180" s="455"/>
      <c r="S180" s="455"/>
      <c r="T180" s="455"/>
      <c r="U180" s="455"/>
      <c r="V180" s="455"/>
      <c r="W180" s="455"/>
      <c r="X180" s="455"/>
      <c r="Y180" s="455"/>
      <c r="Z180" s="455"/>
      <c r="AA180" s="455"/>
      <c r="AB180" s="455"/>
      <c r="AC180" s="455"/>
      <c r="AD180" s="456"/>
    </row>
    <row r="181" spans="1:30" s="168" customFormat="1" ht="21.65" hidden="1" customHeight="1">
      <c r="A181" s="466"/>
      <c r="B181" s="466"/>
      <c r="C181" s="466"/>
      <c r="D181" s="466"/>
      <c r="E181" s="772"/>
      <c r="F181" s="772"/>
      <c r="G181" s="772"/>
      <c r="H181" s="466" t="s">
        <v>271</v>
      </c>
      <c r="I181" s="466"/>
      <c r="J181" s="466"/>
      <c r="K181" s="466"/>
      <c r="L181" s="509" t="s">
        <v>4588</v>
      </c>
      <c r="M181" s="510"/>
      <c r="N181" s="511"/>
      <c r="O181" s="506"/>
      <c r="P181" s="507"/>
      <c r="Q181" s="529"/>
      <c r="R181" s="54" t="s">
        <v>4589</v>
      </c>
      <c r="S181" s="530"/>
      <c r="T181" s="507"/>
      <c r="U181" s="508"/>
      <c r="V181" s="52"/>
      <c r="W181" s="52"/>
      <c r="X181" s="57"/>
      <c r="Y181" s="57"/>
      <c r="Z181" s="57"/>
      <c r="AA181" s="57"/>
      <c r="AB181" s="57"/>
      <c r="AD181" s="171"/>
    </row>
    <row r="182" spans="1:30" s="168" customFormat="1" ht="21.65" hidden="1" customHeight="1">
      <c r="A182" s="466"/>
      <c r="B182" s="466"/>
      <c r="C182" s="466"/>
      <c r="D182" s="466"/>
      <c r="E182" s="772"/>
      <c r="F182" s="772"/>
      <c r="G182" s="772"/>
      <c r="H182" s="466"/>
      <c r="I182" s="466"/>
      <c r="J182" s="466"/>
      <c r="K182" s="466"/>
      <c r="L182" s="457" t="s">
        <v>4590</v>
      </c>
      <c r="M182" s="458"/>
      <c r="N182" s="459"/>
      <c r="O182" s="506"/>
      <c r="P182" s="507"/>
      <c r="Q182" s="507"/>
      <c r="R182" s="507"/>
      <c r="S182" s="507"/>
      <c r="T182" s="508"/>
      <c r="U182" s="457" t="s">
        <v>4591</v>
      </c>
      <c r="V182" s="458"/>
      <c r="W182" s="459"/>
      <c r="X182" s="460"/>
      <c r="Y182" s="460"/>
      <c r="Z182" s="460"/>
      <c r="AA182" s="460"/>
      <c r="AB182" s="460"/>
      <c r="AC182" s="460"/>
      <c r="AD182" s="460"/>
    </row>
    <row r="183" spans="1:30" s="168" customFormat="1" ht="21.65" hidden="1" customHeight="1">
      <c r="A183" s="466"/>
      <c r="B183" s="466"/>
      <c r="C183" s="466"/>
      <c r="D183" s="466"/>
      <c r="E183" s="772"/>
      <c r="F183" s="772"/>
      <c r="G183" s="772"/>
      <c r="H183" s="466"/>
      <c r="I183" s="466"/>
      <c r="J183" s="466"/>
      <c r="K183" s="466"/>
      <c r="L183" s="457" t="s">
        <v>7156</v>
      </c>
      <c r="M183" s="458"/>
      <c r="N183" s="459"/>
      <c r="O183" s="506"/>
      <c r="P183" s="507"/>
      <c r="Q183" s="507"/>
      <c r="R183" s="507"/>
      <c r="S183" s="507"/>
      <c r="T183" s="508"/>
      <c r="U183" s="461" t="s">
        <v>4592</v>
      </c>
      <c r="V183" s="462"/>
      <c r="W183" s="463"/>
      <c r="X183" s="460"/>
      <c r="Y183" s="460"/>
      <c r="Z183" s="460"/>
      <c r="AA183" s="460"/>
      <c r="AB183" s="460"/>
      <c r="AC183" s="460"/>
      <c r="AD183" s="460"/>
    </row>
    <row r="184" spans="1:30" s="168" customFormat="1" ht="21.65" hidden="1" customHeight="1">
      <c r="A184" s="466"/>
      <c r="B184" s="466"/>
      <c r="C184" s="466"/>
      <c r="D184" s="466"/>
      <c r="E184" s="772"/>
      <c r="F184" s="772"/>
      <c r="G184" s="772"/>
      <c r="H184" s="466"/>
      <c r="I184" s="466"/>
      <c r="J184" s="466"/>
      <c r="K184" s="466"/>
      <c r="L184" s="461" t="s">
        <v>4593</v>
      </c>
      <c r="M184" s="462"/>
      <c r="N184" s="463"/>
      <c r="O184" s="464"/>
      <c r="P184" s="464"/>
      <c r="Q184" s="464"/>
      <c r="R184" s="464"/>
      <c r="S184" s="464"/>
      <c r="T184" s="464"/>
      <c r="U184" s="464"/>
      <c r="V184" s="464"/>
      <c r="W184" s="464"/>
      <c r="X184" s="464"/>
      <c r="Y184" s="464"/>
      <c r="Z184" s="464"/>
      <c r="AA184" s="464"/>
      <c r="AB184" s="464"/>
      <c r="AC184" s="464"/>
      <c r="AD184" s="464"/>
    </row>
    <row r="185" spans="1:30" s="168" customFormat="1" ht="21.65" hidden="1" customHeight="1">
      <c r="A185" s="466"/>
      <c r="B185" s="466"/>
      <c r="C185" s="466"/>
      <c r="D185" s="466"/>
      <c r="E185" s="772" t="s">
        <v>4597</v>
      </c>
      <c r="F185" s="772"/>
      <c r="G185" s="772"/>
      <c r="H185" s="466" t="s">
        <v>8</v>
      </c>
      <c r="I185" s="466"/>
      <c r="J185" s="466"/>
      <c r="K185" s="466"/>
      <c r="L185" s="454"/>
      <c r="M185" s="455"/>
      <c r="N185" s="455"/>
      <c r="O185" s="455"/>
      <c r="P185" s="455"/>
      <c r="Q185" s="455"/>
      <c r="R185" s="455"/>
      <c r="S185" s="455"/>
      <c r="T185" s="455"/>
      <c r="U185" s="455"/>
      <c r="V185" s="455"/>
      <c r="W185" s="455"/>
      <c r="X185" s="455"/>
      <c r="Y185" s="455"/>
      <c r="Z185" s="455"/>
      <c r="AA185" s="455"/>
      <c r="AB185" s="455"/>
      <c r="AC185" s="455"/>
      <c r="AD185" s="456"/>
    </row>
    <row r="186" spans="1:30" s="168" customFormat="1" ht="21.65" hidden="1" customHeight="1">
      <c r="A186" s="466"/>
      <c r="B186" s="466"/>
      <c r="C186" s="466"/>
      <c r="D186" s="466"/>
      <c r="E186" s="772"/>
      <c r="F186" s="772"/>
      <c r="G186" s="772"/>
      <c r="H186" s="466" t="s">
        <v>271</v>
      </c>
      <c r="I186" s="466"/>
      <c r="J186" s="466"/>
      <c r="K186" s="466"/>
      <c r="L186" s="509" t="s">
        <v>4588</v>
      </c>
      <c r="M186" s="510"/>
      <c r="N186" s="511"/>
      <c r="O186" s="506"/>
      <c r="P186" s="507"/>
      <c r="Q186" s="529"/>
      <c r="R186" s="54" t="s">
        <v>4589</v>
      </c>
      <c r="S186" s="530"/>
      <c r="T186" s="507"/>
      <c r="U186" s="508"/>
      <c r="V186" s="52"/>
      <c r="W186" s="52"/>
      <c r="X186" s="57"/>
      <c r="Y186" s="57"/>
      <c r="Z186" s="57"/>
      <c r="AA186" s="57"/>
      <c r="AB186" s="57"/>
      <c r="AD186" s="171"/>
    </row>
    <row r="187" spans="1:30" s="168" customFormat="1" ht="21.65" hidden="1" customHeight="1">
      <c r="A187" s="466"/>
      <c r="B187" s="466"/>
      <c r="C187" s="466"/>
      <c r="D187" s="466"/>
      <c r="E187" s="772"/>
      <c r="F187" s="772"/>
      <c r="G187" s="772"/>
      <c r="H187" s="466"/>
      <c r="I187" s="466"/>
      <c r="J187" s="466"/>
      <c r="K187" s="466"/>
      <c r="L187" s="457" t="s">
        <v>4590</v>
      </c>
      <c r="M187" s="458"/>
      <c r="N187" s="459"/>
      <c r="O187" s="506"/>
      <c r="P187" s="507"/>
      <c r="Q187" s="507"/>
      <c r="R187" s="507"/>
      <c r="S187" s="507"/>
      <c r="T187" s="508"/>
      <c r="U187" s="457" t="s">
        <v>4591</v>
      </c>
      <c r="V187" s="458"/>
      <c r="W187" s="459"/>
      <c r="X187" s="460"/>
      <c r="Y187" s="460"/>
      <c r="Z187" s="460"/>
      <c r="AA187" s="460"/>
      <c r="AB187" s="460"/>
      <c r="AC187" s="460"/>
      <c r="AD187" s="460"/>
    </row>
    <row r="188" spans="1:30" s="168" customFormat="1" ht="21.65" hidden="1" customHeight="1">
      <c r="A188" s="466"/>
      <c r="B188" s="466"/>
      <c r="C188" s="466"/>
      <c r="D188" s="466"/>
      <c r="E188" s="772"/>
      <c r="F188" s="772"/>
      <c r="G188" s="772"/>
      <c r="H188" s="466"/>
      <c r="I188" s="466"/>
      <c r="J188" s="466"/>
      <c r="K188" s="466"/>
      <c r="L188" s="457" t="s">
        <v>7156</v>
      </c>
      <c r="M188" s="458"/>
      <c r="N188" s="459"/>
      <c r="O188" s="506"/>
      <c r="P188" s="507"/>
      <c r="Q188" s="507"/>
      <c r="R188" s="507"/>
      <c r="S188" s="507"/>
      <c r="T188" s="508"/>
      <c r="U188" s="461" t="s">
        <v>4592</v>
      </c>
      <c r="V188" s="462"/>
      <c r="W188" s="463"/>
      <c r="X188" s="460"/>
      <c r="Y188" s="460"/>
      <c r="Z188" s="460"/>
      <c r="AA188" s="460"/>
      <c r="AB188" s="460"/>
      <c r="AC188" s="460"/>
      <c r="AD188" s="460"/>
    </row>
    <row r="189" spans="1:30" s="168" customFormat="1" ht="21.65" hidden="1" customHeight="1">
      <c r="A189" s="466"/>
      <c r="B189" s="466"/>
      <c r="C189" s="466"/>
      <c r="D189" s="466"/>
      <c r="E189" s="772"/>
      <c r="F189" s="772"/>
      <c r="G189" s="772"/>
      <c r="H189" s="466"/>
      <c r="I189" s="466"/>
      <c r="J189" s="466"/>
      <c r="K189" s="466"/>
      <c r="L189" s="461" t="s">
        <v>4593</v>
      </c>
      <c r="M189" s="462"/>
      <c r="N189" s="463"/>
      <c r="O189" s="464"/>
      <c r="P189" s="464"/>
      <c r="Q189" s="464"/>
      <c r="R189" s="464"/>
      <c r="S189" s="464"/>
      <c r="T189" s="464"/>
      <c r="U189" s="464"/>
      <c r="V189" s="464"/>
      <c r="W189" s="464"/>
      <c r="X189" s="464"/>
      <c r="Y189" s="464"/>
      <c r="Z189" s="464"/>
      <c r="AA189" s="464"/>
      <c r="AB189" s="464"/>
      <c r="AC189" s="464"/>
      <c r="AD189" s="464"/>
    </row>
    <row r="190" spans="1:30" s="168" customFormat="1" ht="21.65" hidden="1" customHeight="1">
      <c r="A190" s="492" t="s">
        <v>4918</v>
      </c>
      <c r="B190" s="535"/>
      <c r="C190" s="535"/>
      <c r="D190" s="536"/>
      <c r="E190" s="772" t="s">
        <v>4596</v>
      </c>
      <c r="F190" s="772"/>
      <c r="G190" s="772"/>
      <c r="H190" s="466" t="s">
        <v>8</v>
      </c>
      <c r="I190" s="466"/>
      <c r="J190" s="466"/>
      <c r="K190" s="466"/>
      <c r="L190" s="454"/>
      <c r="M190" s="455"/>
      <c r="N190" s="455"/>
      <c r="O190" s="455"/>
      <c r="P190" s="455"/>
      <c r="Q190" s="455"/>
      <c r="R190" s="455"/>
      <c r="S190" s="455"/>
      <c r="T190" s="455"/>
      <c r="U190" s="455"/>
      <c r="V190" s="455"/>
      <c r="W190" s="455"/>
      <c r="X190" s="455"/>
      <c r="Y190" s="455"/>
      <c r="Z190" s="455"/>
      <c r="AA190" s="455"/>
      <c r="AB190" s="455"/>
      <c r="AC190" s="455"/>
      <c r="AD190" s="456"/>
    </row>
    <row r="191" spans="1:30" s="168" customFormat="1" ht="21.65" hidden="1" customHeight="1">
      <c r="A191" s="537"/>
      <c r="B191" s="538"/>
      <c r="C191" s="538"/>
      <c r="D191" s="539"/>
      <c r="E191" s="772"/>
      <c r="F191" s="772"/>
      <c r="G191" s="772"/>
      <c r="H191" s="466" t="s">
        <v>271</v>
      </c>
      <c r="I191" s="466"/>
      <c r="J191" s="466"/>
      <c r="K191" s="466"/>
      <c r="L191" s="509" t="s">
        <v>4588</v>
      </c>
      <c r="M191" s="510"/>
      <c r="N191" s="511"/>
      <c r="O191" s="506"/>
      <c r="P191" s="507"/>
      <c r="Q191" s="529"/>
      <c r="R191" s="54" t="s">
        <v>4589</v>
      </c>
      <c r="S191" s="530"/>
      <c r="T191" s="507"/>
      <c r="U191" s="508"/>
      <c r="V191" s="52"/>
      <c r="W191" s="52"/>
      <c r="X191" s="57"/>
      <c r="Y191" s="57"/>
      <c r="Z191" s="57"/>
      <c r="AA191" s="57"/>
      <c r="AB191" s="57"/>
      <c r="AD191" s="171"/>
    </row>
    <row r="192" spans="1:30" s="168" customFormat="1" ht="21.65" hidden="1" customHeight="1">
      <c r="A192" s="537"/>
      <c r="B192" s="538"/>
      <c r="C192" s="538"/>
      <c r="D192" s="539"/>
      <c r="E192" s="772"/>
      <c r="F192" s="772"/>
      <c r="G192" s="772"/>
      <c r="H192" s="466"/>
      <c r="I192" s="466"/>
      <c r="J192" s="466"/>
      <c r="K192" s="466"/>
      <c r="L192" s="457" t="s">
        <v>4590</v>
      </c>
      <c r="M192" s="458"/>
      <c r="N192" s="459"/>
      <c r="O192" s="506"/>
      <c r="P192" s="507"/>
      <c r="Q192" s="507"/>
      <c r="R192" s="507"/>
      <c r="S192" s="507"/>
      <c r="T192" s="508"/>
      <c r="U192" s="457" t="s">
        <v>4591</v>
      </c>
      <c r="V192" s="458"/>
      <c r="W192" s="459"/>
      <c r="X192" s="460"/>
      <c r="Y192" s="460"/>
      <c r="Z192" s="460"/>
      <c r="AA192" s="460"/>
      <c r="AB192" s="460"/>
      <c r="AC192" s="460"/>
      <c r="AD192" s="460"/>
    </row>
    <row r="193" spans="1:30" s="168" customFormat="1" ht="21.65" hidden="1" customHeight="1">
      <c r="A193" s="537"/>
      <c r="B193" s="538"/>
      <c r="C193" s="538"/>
      <c r="D193" s="539"/>
      <c r="E193" s="772"/>
      <c r="F193" s="772"/>
      <c r="G193" s="772"/>
      <c r="H193" s="466"/>
      <c r="I193" s="466"/>
      <c r="J193" s="466"/>
      <c r="K193" s="466"/>
      <c r="L193" s="457" t="s">
        <v>7156</v>
      </c>
      <c r="M193" s="458"/>
      <c r="N193" s="459"/>
      <c r="O193" s="506"/>
      <c r="P193" s="507"/>
      <c r="Q193" s="507"/>
      <c r="R193" s="507"/>
      <c r="S193" s="507"/>
      <c r="T193" s="508"/>
      <c r="U193" s="461" t="s">
        <v>4592</v>
      </c>
      <c r="V193" s="462"/>
      <c r="W193" s="463"/>
      <c r="X193" s="460"/>
      <c r="Y193" s="460"/>
      <c r="Z193" s="460"/>
      <c r="AA193" s="460"/>
      <c r="AB193" s="460"/>
      <c r="AC193" s="460"/>
      <c r="AD193" s="460"/>
    </row>
    <row r="194" spans="1:30" s="168" customFormat="1" ht="21.65" hidden="1" customHeight="1">
      <c r="A194" s="537"/>
      <c r="B194" s="538"/>
      <c r="C194" s="538"/>
      <c r="D194" s="539"/>
      <c r="E194" s="772"/>
      <c r="F194" s="772"/>
      <c r="G194" s="772"/>
      <c r="H194" s="466"/>
      <c r="I194" s="466"/>
      <c r="J194" s="466"/>
      <c r="K194" s="466"/>
      <c r="L194" s="461" t="s">
        <v>4593</v>
      </c>
      <c r="M194" s="462"/>
      <c r="N194" s="463"/>
      <c r="O194" s="464"/>
      <c r="P194" s="464"/>
      <c r="Q194" s="464"/>
      <c r="R194" s="464"/>
      <c r="S194" s="464"/>
      <c r="T194" s="464"/>
      <c r="U194" s="464"/>
      <c r="V194" s="464"/>
      <c r="W194" s="464"/>
      <c r="X194" s="464"/>
      <c r="Y194" s="464"/>
      <c r="Z194" s="464"/>
      <c r="AA194" s="464"/>
      <c r="AB194" s="464"/>
      <c r="AC194" s="464"/>
      <c r="AD194" s="464"/>
    </row>
    <row r="195" spans="1:30" s="168" customFormat="1" ht="21.65" hidden="1" customHeight="1">
      <c r="A195" s="537"/>
      <c r="B195" s="538"/>
      <c r="C195" s="538"/>
      <c r="D195" s="539"/>
      <c r="E195" s="772" t="s">
        <v>4597</v>
      </c>
      <c r="F195" s="772"/>
      <c r="G195" s="772"/>
      <c r="H195" s="466" t="s">
        <v>8</v>
      </c>
      <c r="I195" s="466"/>
      <c r="J195" s="466"/>
      <c r="K195" s="466"/>
      <c r="L195" s="454"/>
      <c r="M195" s="455"/>
      <c r="N195" s="455"/>
      <c r="O195" s="455"/>
      <c r="P195" s="455"/>
      <c r="Q195" s="455"/>
      <c r="R195" s="455"/>
      <c r="S195" s="455"/>
      <c r="T195" s="455"/>
      <c r="U195" s="455"/>
      <c r="V195" s="455"/>
      <c r="W195" s="455"/>
      <c r="X195" s="455"/>
      <c r="Y195" s="455"/>
      <c r="Z195" s="455"/>
      <c r="AA195" s="455"/>
      <c r="AB195" s="455"/>
      <c r="AC195" s="455"/>
      <c r="AD195" s="456"/>
    </row>
    <row r="196" spans="1:30" s="168" customFormat="1" ht="21.65" hidden="1" customHeight="1">
      <c r="A196" s="537"/>
      <c r="B196" s="538"/>
      <c r="C196" s="538"/>
      <c r="D196" s="539"/>
      <c r="E196" s="772"/>
      <c r="F196" s="772"/>
      <c r="G196" s="772"/>
      <c r="H196" s="466" t="s">
        <v>271</v>
      </c>
      <c r="I196" s="466"/>
      <c r="J196" s="466"/>
      <c r="K196" s="466"/>
      <c r="L196" s="509" t="s">
        <v>4588</v>
      </c>
      <c r="M196" s="510"/>
      <c r="N196" s="511"/>
      <c r="O196" s="506"/>
      <c r="P196" s="507"/>
      <c r="Q196" s="529"/>
      <c r="R196" s="54" t="s">
        <v>4589</v>
      </c>
      <c r="S196" s="530"/>
      <c r="T196" s="507"/>
      <c r="U196" s="508"/>
      <c r="V196" s="52"/>
      <c r="W196" s="52"/>
      <c r="X196" s="57"/>
      <c r="Y196" s="57"/>
      <c r="Z196" s="57"/>
      <c r="AA196" s="57"/>
      <c r="AB196" s="57"/>
      <c r="AD196" s="171"/>
    </row>
    <row r="197" spans="1:30" s="168" customFormat="1" ht="21.65" hidden="1" customHeight="1">
      <c r="A197" s="537"/>
      <c r="B197" s="538"/>
      <c r="C197" s="538"/>
      <c r="D197" s="539"/>
      <c r="E197" s="772"/>
      <c r="F197" s="772"/>
      <c r="G197" s="772"/>
      <c r="H197" s="466"/>
      <c r="I197" s="466"/>
      <c r="J197" s="466"/>
      <c r="K197" s="466"/>
      <c r="L197" s="457" t="s">
        <v>4590</v>
      </c>
      <c r="M197" s="458"/>
      <c r="N197" s="459"/>
      <c r="O197" s="506"/>
      <c r="P197" s="507"/>
      <c r="Q197" s="507"/>
      <c r="R197" s="507"/>
      <c r="S197" s="507"/>
      <c r="T197" s="508"/>
      <c r="U197" s="457" t="s">
        <v>4591</v>
      </c>
      <c r="V197" s="458"/>
      <c r="W197" s="459"/>
      <c r="X197" s="460"/>
      <c r="Y197" s="460"/>
      <c r="Z197" s="460"/>
      <c r="AA197" s="460"/>
      <c r="AB197" s="460"/>
      <c r="AC197" s="460"/>
      <c r="AD197" s="460"/>
    </row>
    <row r="198" spans="1:30" s="168" customFormat="1" ht="21.65" hidden="1" customHeight="1">
      <c r="A198" s="537"/>
      <c r="B198" s="538"/>
      <c r="C198" s="538"/>
      <c r="D198" s="539"/>
      <c r="E198" s="772"/>
      <c r="F198" s="772"/>
      <c r="G198" s="772"/>
      <c r="H198" s="466"/>
      <c r="I198" s="466"/>
      <c r="J198" s="466"/>
      <c r="K198" s="466"/>
      <c r="L198" s="457" t="s">
        <v>7156</v>
      </c>
      <c r="M198" s="458"/>
      <c r="N198" s="459"/>
      <c r="O198" s="506"/>
      <c r="P198" s="507"/>
      <c r="Q198" s="507"/>
      <c r="R198" s="507"/>
      <c r="S198" s="507"/>
      <c r="T198" s="508"/>
      <c r="U198" s="461" t="s">
        <v>4592</v>
      </c>
      <c r="V198" s="462"/>
      <c r="W198" s="463"/>
      <c r="X198" s="460"/>
      <c r="Y198" s="460"/>
      <c r="Z198" s="460"/>
      <c r="AA198" s="460"/>
      <c r="AB198" s="460"/>
      <c r="AC198" s="460"/>
      <c r="AD198" s="460"/>
    </row>
    <row r="199" spans="1:30" s="168" customFormat="1" ht="21.65" hidden="1" customHeight="1">
      <c r="A199" s="540"/>
      <c r="B199" s="541"/>
      <c r="C199" s="541"/>
      <c r="D199" s="542"/>
      <c r="E199" s="772"/>
      <c r="F199" s="772"/>
      <c r="G199" s="772"/>
      <c r="H199" s="466"/>
      <c r="I199" s="466"/>
      <c r="J199" s="466"/>
      <c r="K199" s="466"/>
      <c r="L199" s="461" t="s">
        <v>4593</v>
      </c>
      <c r="M199" s="462"/>
      <c r="N199" s="463"/>
      <c r="O199" s="464"/>
      <c r="P199" s="464"/>
      <c r="Q199" s="464"/>
      <c r="R199" s="464"/>
      <c r="S199" s="464"/>
      <c r="T199" s="464"/>
      <c r="U199" s="464"/>
      <c r="V199" s="464"/>
      <c r="W199" s="464"/>
      <c r="X199" s="464"/>
      <c r="Y199" s="464"/>
      <c r="Z199" s="464"/>
      <c r="AA199" s="464"/>
      <c r="AB199" s="464"/>
      <c r="AC199" s="464"/>
      <c r="AD199" s="464"/>
    </row>
    <row r="200" spans="1:30" s="168" customFormat="1" ht="21.65" hidden="1" customHeight="1">
      <c r="A200" s="466" t="s">
        <v>4919</v>
      </c>
      <c r="B200" s="466"/>
      <c r="C200" s="466"/>
      <c r="D200" s="466"/>
      <c r="E200" s="772" t="s">
        <v>4596</v>
      </c>
      <c r="F200" s="772"/>
      <c r="G200" s="772"/>
      <c r="H200" s="466" t="s">
        <v>8</v>
      </c>
      <c r="I200" s="466"/>
      <c r="J200" s="466"/>
      <c r="K200" s="466"/>
      <c r="L200" s="454"/>
      <c r="M200" s="455"/>
      <c r="N200" s="455"/>
      <c r="O200" s="455"/>
      <c r="P200" s="455"/>
      <c r="Q200" s="455"/>
      <c r="R200" s="455"/>
      <c r="S200" s="455"/>
      <c r="T200" s="455"/>
      <c r="U200" s="455"/>
      <c r="V200" s="455"/>
      <c r="W200" s="455"/>
      <c r="X200" s="455"/>
      <c r="Y200" s="455"/>
      <c r="Z200" s="455"/>
      <c r="AA200" s="455"/>
      <c r="AB200" s="455"/>
      <c r="AC200" s="455"/>
      <c r="AD200" s="456"/>
    </row>
    <row r="201" spans="1:30" s="168" customFormat="1" ht="21.65" hidden="1" customHeight="1">
      <c r="A201" s="466"/>
      <c r="B201" s="466"/>
      <c r="C201" s="466"/>
      <c r="D201" s="466"/>
      <c r="E201" s="772"/>
      <c r="F201" s="772"/>
      <c r="G201" s="772"/>
      <c r="H201" s="466" t="s">
        <v>271</v>
      </c>
      <c r="I201" s="466"/>
      <c r="J201" s="466"/>
      <c r="K201" s="466"/>
      <c r="L201" s="509" t="s">
        <v>4588</v>
      </c>
      <c r="M201" s="510"/>
      <c r="N201" s="511"/>
      <c r="O201" s="506"/>
      <c r="P201" s="507"/>
      <c r="Q201" s="529"/>
      <c r="R201" s="54" t="s">
        <v>4589</v>
      </c>
      <c r="S201" s="530"/>
      <c r="T201" s="507"/>
      <c r="U201" s="508"/>
      <c r="V201" s="52"/>
      <c r="W201" s="52"/>
      <c r="X201" s="57"/>
      <c r="Y201" s="57"/>
      <c r="Z201" s="57"/>
      <c r="AA201" s="57"/>
      <c r="AB201" s="57"/>
      <c r="AD201" s="171"/>
    </row>
    <row r="202" spans="1:30" s="168" customFormat="1" ht="21.65" hidden="1" customHeight="1">
      <c r="A202" s="466"/>
      <c r="B202" s="466"/>
      <c r="C202" s="466"/>
      <c r="D202" s="466"/>
      <c r="E202" s="772"/>
      <c r="F202" s="772"/>
      <c r="G202" s="772"/>
      <c r="H202" s="466"/>
      <c r="I202" s="466"/>
      <c r="J202" s="466"/>
      <c r="K202" s="466"/>
      <c r="L202" s="457" t="s">
        <v>4590</v>
      </c>
      <c r="M202" s="458"/>
      <c r="N202" s="459"/>
      <c r="O202" s="506"/>
      <c r="P202" s="507"/>
      <c r="Q202" s="507"/>
      <c r="R202" s="507"/>
      <c r="S202" s="507"/>
      <c r="T202" s="508"/>
      <c r="U202" s="457" t="s">
        <v>4591</v>
      </c>
      <c r="V202" s="458"/>
      <c r="W202" s="459"/>
      <c r="X202" s="460"/>
      <c r="Y202" s="460"/>
      <c r="Z202" s="460"/>
      <c r="AA202" s="460"/>
      <c r="AB202" s="460"/>
      <c r="AC202" s="460"/>
      <c r="AD202" s="460"/>
    </row>
    <row r="203" spans="1:30" s="168" customFormat="1" ht="21.65" hidden="1" customHeight="1">
      <c r="A203" s="466"/>
      <c r="B203" s="466"/>
      <c r="C203" s="466"/>
      <c r="D203" s="466"/>
      <c r="E203" s="772"/>
      <c r="F203" s="772"/>
      <c r="G203" s="772"/>
      <c r="H203" s="466"/>
      <c r="I203" s="466"/>
      <c r="J203" s="466"/>
      <c r="K203" s="466"/>
      <c r="L203" s="457" t="s">
        <v>7156</v>
      </c>
      <c r="M203" s="458"/>
      <c r="N203" s="459"/>
      <c r="O203" s="506"/>
      <c r="P203" s="507"/>
      <c r="Q203" s="507"/>
      <c r="R203" s="507"/>
      <c r="S203" s="507"/>
      <c r="T203" s="508"/>
      <c r="U203" s="461" t="s">
        <v>4592</v>
      </c>
      <c r="V203" s="462"/>
      <c r="W203" s="463"/>
      <c r="X203" s="460"/>
      <c r="Y203" s="460"/>
      <c r="Z203" s="460"/>
      <c r="AA203" s="460"/>
      <c r="AB203" s="460"/>
      <c r="AC203" s="460"/>
      <c r="AD203" s="460"/>
    </row>
    <row r="204" spans="1:30" s="168" customFormat="1" ht="21.65" hidden="1" customHeight="1">
      <c r="A204" s="466"/>
      <c r="B204" s="466"/>
      <c r="C204" s="466"/>
      <c r="D204" s="466"/>
      <c r="E204" s="772"/>
      <c r="F204" s="772"/>
      <c r="G204" s="772"/>
      <c r="H204" s="466"/>
      <c r="I204" s="466"/>
      <c r="J204" s="466"/>
      <c r="K204" s="466"/>
      <c r="L204" s="461" t="s">
        <v>4593</v>
      </c>
      <c r="M204" s="462"/>
      <c r="N204" s="463"/>
      <c r="O204" s="464"/>
      <c r="P204" s="464"/>
      <c r="Q204" s="464"/>
      <c r="R204" s="464"/>
      <c r="S204" s="464"/>
      <c r="T204" s="464"/>
      <c r="U204" s="464"/>
      <c r="V204" s="464"/>
      <c r="W204" s="464"/>
      <c r="X204" s="464"/>
      <c r="Y204" s="464"/>
      <c r="Z204" s="464"/>
      <c r="AA204" s="464"/>
      <c r="AB204" s="464"/>
      <c r="AC204" s="464"/>
      <c r="AD204" s="464"/>
    </row>
    <row r="205" spans="1:30" s="168" customFormat="1" ht="21.65" hidden="1" customHeight="1">
      <c r="A205" s="466"/>
      <c r="B205" s="466"/>
      <c r="C205" s="466"/>
      <c r="D205" s="466"/>
      <c r="E205" s="772" t="s">
        <v>4597</v>
      </c>
      <c r="F205" s="772"/>
      <c r="G205" s="772"/>
      <c r="H205" s="466" t="s">
        <v>8</v>
      </c>
      <c r="I205" s="466"/>
      <c r="J205" s="466"/>
      <c r="K205" s="466"/>
      <c r="L205" s="454"/>
      <c r="M205" s="455"/>
      <c r="N205" s="455"/>
      <c r="O205" s="455"/>
      <c r="P205" s="455"/>
      <c r="Q205" s="455"/>
      <c r="R205" s="455"/>
      <c r="S205" s="455"/>
      <c r="T205" s="455"/>
      <c r="U205" s="455"/>
      <c r="V205" s="455"/>
      <c r="W205" s="455"/>
      <c r="X205" s="455"/>
      <c r="Y205" s="455"/>
      <c r="Z205" s="455"/>
      <c r="AA205" s="455"/>
      <c r="AB205" s="455"/>
      <c r="AC205" s="455"/>
      <c r="AD205" s="456"/>
    </row>
    <row r="206" spans="1:30" s="168" customFormat="1" ht="21.65" hidden="1" customHeight="1">
      <c r="A206" s="466"/>
      <c r="B206" s="466"/>
      <c r="C206" s="466"/>
      <c r="D206" s="466"/>
      <c r="E206" s="772"/>
      <c r="F206" s="772"/>
      <c r="G206" s="772"/>
      <c r="H206" s="466" t="s">
        <v>271</v>
      </c>
      <c r="I206" s="466"/>
      <c r="J206" s="466"/>
      <c r="K206" s="466"/>
      <c r="L206" s="509" t="s">
        <v>4588</v>
      </c>
      <c r="M206" s="510"/>
      <c r="N206" s="511"/>
      <c r="O206" s="506"/>
      <c r="P206" s="507"/>
      <c r="Q206" s="529"/>
      <c r="R206" s="54" t="s">
        <v>4589</v>
      </c>
      <c r="S206" s="530"/>
      <c r="T206" s="507"/>
      <c r="U206" s="508"/>
      <c r="V206" s="52"/>
      <c r="W206" s="52"/>
      <c r="X206" s="57"/>
      <c r="Y206" s="57"/>
      <c r="Z206" s="57"/>
      <c r="AA206" s="57"/>
      <c r="AB206" s="57"/>
      <c r="AD206" s="171"/>
    </row>
    <row r="207" spans="1:30" s="168" customFormat="1" ht="21.65" hidden="1" customHeight="1">
      <c r="A207" s="466"/>
      <c r="B207" s="466"/>
      <c r="C207" s="466"/>
      <c r="D207" s="466"/>
      <c r="E207" s="772"/>
      <c r="F207" s="772"/>
      <c r="G207" s="772"/>
      <c r="H207" s="466"/>
      <c r="I207" s="466"/>
      <c r="J207" s="466"/>
      <c r="K207" s="466"/>
      <c r="L207" s="457" t="s">
        <v>4590</v>
      </c>
      <c r="M207" s="458"/>
      <c r="N207" s="459"/>
      <c r="O207" s="506"/>
      <c r="P207" s="507"/>
      <c r="Q207" s="507"/>
      <c r="R207" s="507"/>
      <c r="S207" s="507"/>
      <c r="T207" s="508"/>
      <c r="U207" s="457" t="s">
        <v>4591</v>
      </c>
      <c r="V207" s="458"/>
      <c r="W207" s="459"/>
      <c r="X207" s="460"/>
      <c r="Y207" s="460"/>
      <c r="Z207" s="460"/>
      <c r="AA207" s="460"/>
      <c r="AB207" s="460"/>
      <c r="AC207" s="460"/>
      <c r="AD207" s="460"/>
    </row>
    <row r="208" spans="1:30" s="168" customFormat="1" ht="21.65" hidden="1" customHeight="1">
      <c r="A208" s="466"/>
      <c r="B208" s="466"/>
      <c r="C208" s="466"/>
      <c r="D208" s="466"/>
      <c r="E208" s="772"/>
      <c r="F208" s="772"/>
      <c r="G208" s="772"/>
      <c r="H208" s="466"/>
      <c r="I208" s="466"/>
      <c r="J208" s="466"/>
      <c r="K208" s="466"/>
      <c r="L208" s="457" t="s">
        <v>7156</v>
      </c>
      <c r="M208" s="458"/>
      <c r="N208" s="459"/>
      <c r="O208" s="506"/>
      <c r="P208" s="507"/>
      <c r="Q208" s="507"/>
      <c r="R208" s="507"/>
      <c r="S208" s="507"/>
      <c r="T208" s="508"/>
      <c r="U208" s="461" t="s">
        <v>4592</v>
      </c>
      <c r="V208" s="462"/>
      <c r="W208" s="463"/>
      <c r="X208" s="460"/>
      <c r="Y208" s="460"/>
      <c r="Z208" s="460"/>
      <c r="AA208" s="460"/>
      <c r="AB208" s="460"/>
      <c r="AC208" s="460"/>
      <c r="AD208" s="460"/>
    </row>
    <row r="209" spans="1:30" s="168" customFormat="1" ht="21.65" hidden="1" customHeight="1">
      <c r="A209" s="466"/>
      <c r="B209" s="466"/>
      <c r="C209" s="466"/>
      <c r="D209" s="466"/>
      <c r="E209" s="772"/>
      <c r="F209" s="772"/>
      <c r="G209" s="772"/>
      <c r="H209" s="466"/>
      <c r="I209" s="466"/>
      <c r="J209" s="466"/>
      <c r="K209" s="466"/>
      <c r="L209" s="461" t="s">
        <v>4593</v>
      </c>
      <c r="M209" s="462"/>
      <c r="N209" s="463"/>
      <c r="O209" s="464"/>
      <c r="P209" s="464"/>
      <c r="Q209" s="464"/>
      <c r="R209" s="464"/>
      <c r="S209" s="464"/>
      <c r="T209" s="464"/>
      <c r="U209" s="464"/>
      <c r="V209" s="464"/>
      <c r="W209" s="464"/>
      <c r="X209" s="464"/>
      <c r="Y209" s="464"/>
      <c r="Z209" s="464"/>
      <c r="AA209" s="464"/>
      <c r="AB209" s="464"/>
      <c r="AC209" s="464"/>
      <c r="AD209" s="464"/>
    </row>
    <row r="210" spans="1:30" s="168" customFormat="1" ht="21.65" hidden="1" customHeight="1">
      <c r="A210" s="492" t="s">
        <v>4920</v>
      </c>
      <c r="B210" s="535"/>
      <c r="C210" s="535"/>
      <c r="D210" s="536"/>
      <c r="E210" s="772" t="s">
        <v>4596</v>
      </c>
      <c r="F210" s="772"/>
      <c r="G210" s="772"/>
      <c r="H210" s="466" t="s">
        <v>8</v>
      </c>
      <c r="I210" s="466"/>
      <c r="J210" s="466"/>
      <c r="K210" s="466"/>
      <c r="L210" s="454"/>
      <c r="M210" s="455"/>
      <c r="N210" s="455"/>
      <c r="O210" s="455"/>
      <c r="P210" s="455"/>
      <c r="Q210" s="455"/>
      <c r="R210" s="455"/>
      <c r="S210" s="455"/>
      <c r="T210" s="455"/>
      <c r="U210" s="455"/>
      <c r="V210" s="455"/>
      <c r="W210" s="455"/>
      <c r="X210" s="455"/>
      <c r="Y210" s="455"/>
      <c r="Z210" s="455"/>
      <c r="AA210" s="455"/>
      <c r="AB210" s="455"/>
      <c r="AC210" s="455"/>
      <c r="AD210" s="456"/>
    </row>
    <row r="211" spans="1:30" s="168" customFormat="1" ht="21.65" hidden="1" customHeight="1">
      <c r="A211" s="537"/>
      <c r="B211" s="538"/>
      <c r="C211" s="538"/>
      <c r="D211" s="539"/>
      <c r="E211" s="772"/>
      <c r="F211" s="772"/>
      <c r="G211" s="772"/>
      <c r="H211" s="466" t="s">
        <v>271</v>
      </c>
      <c r="I211" s="466"/>
      <c r="J211" s="466"/>
      <c r="K211" s="466"/>
      <c r="L211" s="509" t="s">
        <v>4588</v>
      </c>
      <c r="M211" s="510"/>
      <c r="N211" s="511"/>
      <c r="O211" s="506"/>
      <c r="P211" s="507"/>
      <c r="Q211" s="529"/>
      <c r="R211" s="54" t="s">
        <v>4589</v>
      </c>
      <c r="S211" s="530"/>
      <c r="T211" s="507"/>
      <c r="U211" s="508"/>
      <c r="V211" s="52"/>
      <c r="W211" s="52"/>
      <c r="X211" s="57"/>
      <c r="Y211" s="57"/>
      <c r="Z211" s="57"/>
      <c r="AA211" s="57"/>
      <c r="AB211" s="57"/>
      <c r="AD211" s="171"/>
    </row>
    <row r="212" spans="1:30" s="168" customFormat="1" ht="21.65" hidden="1" customHeight="1">
      <c r="A212" s="537"/>
      <c r="B212" s="538"/>
      <c r="C212" s="538"/>
      <c r="D212" s="539"/>
      <c r="E212" s="772"/>
      <c r="F212" s="772"/>
      <c r="G212" s="772"/>
      <c r="H212" s="466"/>
      <c r="I212" s="466"/>
      <c r="J212" s="466"/>
      <c r="K212" s="466"/>
      <c r="L212" s="457" t="s">
        <v>4590</v>
      </c>
      <c r="M212" s="458"/>
      <c r="N212" s="459"/>
      <c r="O212" s="506"/>
      <c r="P212" s="507"/>
      <c r="Q212" s="507"/>
      <c r="R212" s="507"/>
      <c r="S212" s="507"/>
      <c r="T212" s="508"/>
      <c r="U212" s="457" t="s">
        <v>4591</v>
      </c>
      <c r="V212" s="458"/>
      <c r="W212" s="459"/>
      <c r="X212" s="460"/>
      <c r="Y212" s="460"/>
      <c r="Z212" s="460"/>
      <c r="AA212" s="460"/>
      <c r="AB212" s="460"/>
      <c r="AC212" s="460"/>
      <c r="AD212" s="460"/>
    </row>
    <row r="213" spans="1:30" s="168" customFormat="1" ht="21.65" hidden="1" customHeight="1">
      <c r="A213" s="537"/>
      <c r="B213" s="538"/>
      <c r="C213" s="538"/>
      <c r="D213" s="539"/>
      <c r="E213" s="772"/>
      <c r="F213" s="772"/>
      <c r="G213" s="772"/>
      <c r="H213" s="466"/>
      <c r="I213" s="466"/>
      <c r="J213" s="466"/>
      <c r="K213" s="466"/>
      <c r="L213" s="457" t="s">
        <v>7156</v>
      </c>
      <c r="M213" s="458"/>
      <c r="N213" s="459"/>
      <c r="O213" s="506"/>
      <c r="P213" s="507"/>
      <c r="Q213" s="507"/>
      <c r="R213" s="507"/>
      <c r="S213" s="507"/>
      <c r="T213" s="508"/>
      <c r="U213" s="461" t="s">
        <v>4592</v>
      </c>
      <c r="V213" s="462"/>
      <c r="W213" s="463"/>
      <c r="X213" s="460"/>
      <c r="Y213" s="460"/>
      <c r="Z213" s="460"/>
      <c r="AA213" s="460"/>
      <c r="AB213" s="460"/>
      <c r="AC213" s="460"/>
      <c r="AD213" s="460"/>
    </row>
    <row r="214" spans="1:30" s="168" customFormat="1" ht="21.65" hidden="1" customHeight="1">
      <c r="A214" s="537"/>
      <c r="B214" s="538"/>
      <c r="C214" s="538"/>
      <c r="D214" s="539"/>
      <c r="E214" s="772"/>
      <c r="F214" s="772"/>
      <c r="G214" s="772"/>
      <c r="H214" s="466"/>
      <c r="I214" s="466"/>
      <c r="J214" s="466"/>
      <c r="K214" s="466"/>
      <c r="L214" s="461" t="s">
        <v>4593</v>
      </c>
      <c r="M214" s="462"/>
      <c r="N214" s="463"/>
      <c r="O214" s="464"/>
      <c r="P214" s="464"/>
      <c r="Q214" s="464"/>
      <c r="R214" s="464"/>
      <c r="S214" s="464"/>
      <c r="T214" s="464"/>
      <c r="U214" s="464"/>
      <c r="V214" s="464"/>
      <c r="W214" s="464"/>
      <c r="X214" s="464"/>
      <c r="Y214" s="464"/>
      <c r="Z214" s="464"/>
      <c r="AA214" s="464"/>
      <c r="AB214" s="464"/>
      <c r="AC214" s="464"/>
      <c r="AD214" s="464"/>
    </row>
    <row r="215" spans="1:30" s="168" customFormat="1" ht="21.65" hidden="1" customHeight="1">
      <c r="A215" s="537"/>
      <c r="B215" s="538"/>
      <c r="C215" s="538"/>
      <c r="D215" s="539"/>
      <c r="E215" s="772" t="s">
        <v>4597</v>
      </c>
      <c r="F215" s="772"/>
      <c r="G215" s="772"/>
      <c r="H215" s="466" t="s">
        <v>8</v>
      </c>
      <c r="I215" s="466"/>
      <c r="J215" s="466"/>
      <c r="K215" s="466"/>
      <c r="L215" s="454"/>
      <c r="M215" s="455"/>
      <c r="N215" s="455"/>
      <c r="O215" s="455"/>
      <c r="P215" s="455"/>
      <c r="Q215" s="455"/>
      <c r="R215" s="455"/>
      <c r="S215" s="455"/>
      <c r="T215" s="455"/>
      <c r="U215" s="455"/>
      <c r="V215" s="455"/>
      <c r="W215" s="455"/>
      <c r="X215" s="455"/>
      <c r="Y215" s="455"/>
      <c r="Z215" s="455"/>
      <c r="AA215" s="455"/>
      <c r="AB215" s="455"/>
      <c r="AC215" s="455"/>
      <c r="AD215" s="456"/>
    </row>
    <row r="216" spans="1:30" s="168" customFormat="1" ht="21.65" hidden="1" customHeight="1">
      <c r="A216" s="537"/>
      <c r="B216" s="538"/>
      <c r="C216" s="538"/>
      <c r="D216" s="539"/>
      <c r="E216" s="772"/>
      <c r="F216" s="772"/>
      <c r="G216" s="772"/>
      <c r="H216" s="466" t="s">
        <v>271</v>
      </c>
      <c r="I216" s="466"/>
      <c r="J216" s="466"/>
      <c r="K216" s="466"/>
      <c r="L216" s="509" t="s">
        <v>4588</v>
      </c>
      <c r="M216" s="510"/>
      <c r="N216" s="511"/>
      <c r="O216" s="506"/>
      <c r="P216" s="507"/>
      <c r="Q216" s="529"/>
      <c r="R216" s="54" t="s">
        <v>4589</v>
      </c>
      <c r="S216" s="530"/>
      <c r="T216" s="507"/>
      <c r="U216" s="508"/>
      <c r="V216" s="52"/>
      <c r="W216" s="52"/>
      <c r="X216" s="57"/>
      <c r="Y216" s="57"/>
      <c r="Z216" s="57"/>
      <c r="AA216" s="57"/>
      <c r="AB216" s="57"/>
      <c r="AD216" s="171"/>
    </row>
    <row r="217" spans="1:30" s="168" customFormat="1" ht="21.65" hidden="1" customHeight="1">
      <c r="A217" s="537"/>
      <c r="B217" s="538"/>
      <c r="C217" s="538"/>
      <c r="D217" s="539"/>
      <c r="E217" s="772"/>
      <c r="F217" s="772"/>
      <c r="G217" s="772"/>
      <c r="H217" s="466"/>
      <c r="I217" s="466"/>
      <c r="J217" s="466"/>
      <c r="K217" s="466"/>
      <c r="L217" s="457" t="s">
        <v>4590</v>
      </c>
      <c r="M217" s="458"/>
      <c r="N217" s="459"/>
      <c r="O217" s="506"/>
      <c r="P217" s="507"/>
      <c r="Q217" s="507"/>
      <c r="R217" s="507"/>
      <c r="S217" s="507"/>
      <c r="T217" s="508"/>
      <c r="U217" s="457" t="s">
        <v>4591</v>
      </c>
      <c r="V217" s="458"/>
      <c r="W217" s="459"/>
      <c r="X217" s="460"/>
      <c r="Y217" s="460"/>
      <c r="Z217" s="460"/>
      <c r="AA217" s="460"/>
      <c r="AB217" s="460"/>
      <c r="AC217" s="460"/>
      <c r="AD217" s="460"/>
    </row>
    <row r="218" spans="1:30" s="168" customFormat="1" ht="21.65" hidden="1" customHeight="1">
      <c r="A218" s="537"/>
      <c r="B218" s="538"/>
      <c r="C218" s="538"/>
      <c r="D218" s="539"/>
      <c r="E218" s="772"/>
      <c r="F218" s="772"/>
      <c r="G218" s="772"/>
      <c r="H218" s="466"/>
      <c r="I218" s="466"/>
      <c r="J218" s="466"/>
      <c r="K218" s="466"/>
      <c r="L218" s="457" t="s">
        <v>7156</v>
      </c>
      <c r="M218" s="458"/>
      <c r="N218" s="459"/>
      <c r="O218" s="506"/>
      <c r="P218" s="507"/>
      <c r="Q218" s="507"/>
      <c r="R218" s="507"/>
      <c r="S218" s="507"/>
      <c r="T218" s="508"/>
      <c r="U218" s="461" t="s">
        <v>4592</v>
      </c>
      <c r="V218" s="462"/>
      <c r="W218" s="463"/>
      <c r="X218" s="460"/>
      <c r="Y218" s="460"/>
      <c r="Z218" s="460"/>
      <c r="AA218" s="460"/>
      <c r="AB218" s="460"/>
      <c r="AC218" s="460"/>
      <c r="AD218" s="460"/>
    </row>
    <row r="219" spans="1:30" s="168" customFormat="1" ht="21.65" hidden="1" customHeight="1">
      <c r="A219" s="540"/>
      <c r="B219" s="541"/>
      <c r="C219" s="541"/>
      <c r="D219" s="542"/>
      <c r="E219" s="772"/>
      <c r="F219" s="772"/>
      <c r="G219" s="772"/>
      <c r="H219" s="466"/>
      <c r="I219" s="466"/>
      <c r="J219" s="466"/>
      <c r="K219" s="466"/>
      <c r="L219" s="461" t="s">
        <v>4593</v>
      </c>
      <c r="M219" s="462"/>
      <c r="N219" s="463"/>
      <c r="O219" s="464"/>
      <c r="P219" s="464"/>
      <c r="Q219" s="464"/>
      <c r="R219" s="464"/>
      <c r="S219" s="464"/>
      <c r="T219" s="464"/>
      <c r="U219" s="464"/>
      <c r="V219" s="464"/>
      <c r="W219" s="464"/>
      <c r="X219" s="464"/>
      <c r="Y219" s="464"/>
      <c r="Z219" s="464"/>
      <c r="AA219" s="464"/>
      <c r="AB219" s="464"/>
      <c r="AC219" s="464"/>
      <c r="AD219" s="464"/>
    </row>
    <row r="220" spans="1:30" s="168" customFormat="1" ht="21.65" hidden="1" customHeight="1">
      <c r="A220" s="466" t="s">
        <v>4921</v>
      </c>
      <c r="B220" s="466"/>
      <c r="C220" s="466"/>
      <c r="D220" s="466"/>
      <c r="E220" s="772" t="s">
        <v>4596</v>
      </c>
      <c r="F220" s="772"/>
      <c r="G220" s="772"/>
      <c r="H220" s="466" t="s">
        <v>8</v>
      </c>
      <c r="I220" s="466"/>
      <c r="J220" s="466"/>
      <c r="K220" s="466"/>
      <c r="L220" s="454"/>
      <c r="M220" s="455"/>
      <c r="N220" s="455"/>
      <c r="O220" s="455"/>
      <c r="P220" s="455"/>
      <c r="Q220" s="455"/>
      <c r="R220" s="455"/>
      <c r="S220" s="455"/>
      <c r="T220" s="455"/>
      <c r="U220" s="455"/>
      <c r="V220" s="455"/>
      <c r="W220" s="455"/>
      <c r="X220" s="455"/>
      <c r="Y220" s="455"/>
      <c r="Z220" s="455"/>
      <c r="AA220" s="455"/>
      <c r="AB220" s="455"/>
      <c r="AC220" s="455"/>
      <c r="AD220" s="456"/>
    </row>
    <row r="221" spans="1:30" s="168" customFormat="1" ht="21.65" hidden="1" customHeight="1">
      <c r="A221" s="466"/>
      <c r="B221" s="466"/>
      <c r="C221" s="466"/>
      <c r="D221" s="466"/>
      <c r="E221" s="772"/>
      <c r="F221" s="772"/>
      <c r="G221" s="772"/>
      <c r="H221" s="466" t="s">
        <v>271</v>
      </c>
      <c r="I221" s="466"/>
      <c r="J221" s="466"/>
      <c r="K221" s="466"/>
      <c r="L221" s="509" t="s">
        <v>4588</v>
      </c>
      <c r="M221" s="510"/>
      <c r="N221" s="511"/>
      <c r="O221" s="506"/>
      <c r="P221" s="507"/>
      <c r="Q221" s="529"/>
      <c r="R221" s="54" t="s">
        <v>4589</v>
      </c>
      <c r="S221" s="530"/>
      <c r="T221" s="507"/>
      <c r="U221" s="508"/>
      <c r="V221" s="52"/>
      <c r="W221" s="52"/>
      <c r="X221" s="57"/>
      <c r="Y221" s="57"/>
      <c r="Z221" s="57"/>
      <c r="AA221" s="57"/>
      <c r="AB221" s="57"/>
      <c r="AD221" s="171"/>
    </row>
    <row r="222" spans="1:30" s="168" customFormat="1" ht="21.65" hidden="1" customHeight="1">
      <c r="A222" s="466"/>
      <c r="B222" s="466"/>
      <c r="C222" s="466"/>
      <c r="D222" s="466"/>
      <c r="E222" s="772"/>
      <c r="F222" s="772"/>
      <c r="G222" s="772"/>
      <c r="H222" s="466"/>
      <c r="I222" s="466"/>
      <c r="J222" s="466"/>
      <c r="K222" s="466"/>
      <c r="L222" s="457" t="s">
        <v>4590</v>
      </c>
      <c r="M222" s="458"/>
      <c r="N222" s="459"/>
      <c r="O222" s="506"/>
      <c r="P222" s="507"/>
      <c r="Q222" s="507"/>
      <c r="R222" s="507"/>
      <c r="S222" s="507"/>
      <c r="T222" s="508"/>
      <c r="U222" s="457" t="s">
        <v>4591</v>
      </c>
      <c r="V222" s="458"/>
      <c r="W222" s="459"/>
      <c r="X222" s="460"/>
      <c r="Y222" s="460"/>
      <c r="Z222" s="460"/>
      <c r="AA222" s="460"/>
      <c r="AB222" s="460"/>
      <c r="AC222" s="460"/>
      <c r="AD222" s="460"/>
    </row>
    <row r="223" spans="1:30" s="168" customFormat="1" ht="21.65" hidden="1" customHeight="1">
      <c r="A223" s="466"/>
      <c r="B223" s="466"/>
      <c r="C223" s="466"/>
      <c r="D223" s="466"/>
      <c r="E223" s="772"/>
      <c r="F223" s="772"/>
      <c r="G223" s="772"/>
      <c r="H223" s="466"/>
      <c r="I223" s="466"/>
      <c r="J223" s="466"/>
      <c r="K223" s="466"/>
      <c r="L223" s="457" t="s">
        <v>7156</v>
      </c>
      <c r="M223" s="458"/>
      <c r="N223" s="459"/>
      <c r="O223" s="506"/>
      <c r="P223" s="507"/>
      <c r="Q223" s="507"/>
      <c r="R223" s="507"/>
      <c r="S223" s="507"/>
      <c r="T223" s="508"/>
      <c r="U223" s="461" t="s">
        <v>4592</v>
      </c>
      <c r="V223" s="462"/>
      <c r="W223" s="463"/>
      <c r="X223" s="460"/>
      <c r="Y223" s="460"/>
      <c r="Z223" s="460"/>
      <c r="AA223" s="460"/>
      <c r="AB223" s="460"/>
      <c r="AC223" s="460"/>
      <c r="AD223" s="460"/>
    </row>
    <row r="224" spans="1:30" s="168" customFormat="1" ht="21.65" hidden="1" customHeight="1">
      <c r="A224" s="466"/>
      <c r="B224" s="466"/>
      <c r="C224" s="466"/>
      <c r="D224" s="466"/>
      <c r="E224" s="772"/>
      <c r="F224" s="772"/>
      <c r="G224" s="772"/>
      <c r="H224" s="466"/>
      <c r="I224" s="466"/>
      <c r="J224" s="466"/>
      <c r="K224" s="466"/>
      <c r="L224" s="461" t="s">
        <v>4593</v>
      </c>
      <c r="M224" s="462"/>
      <c r="N224" s="463"/>
      <c r="O224" s="464"/>
      <c r="P224" s="464"/>
      <c r="Q224" s="464"/>
      <c r="R224" s="464"/>
      <c r="S224" s="464"/>
      <c r="T224" s="464"/>
      <c r="U224" s="464"/>
      <c r="V224" s="464"/>
      <c r="W224" s="464"/>
      <c r="X224" s="464"/>
      <c r="Y224" s="464"/>
      <c r="Z224" s="464"/>
      <c r="AA224" s="464"/>
      <c r="AB224" s="464"/>
      <c r="AC224" s="464"/>
      <c r="AD224" s="464"/>
    </row>
    <row r="225" spans="1:30" s="168" customFormat="1" ht="21.65" hidden="1" customHeight="1">
      <c r="A225" s="466"/>
      <c r="B225" s="466"/>
      <c r="C225" s="466"/>
      <c r="D225" s="466"/>
      <c r="E225" s="772" t="s">
        <v>4597</v>
      </c>
      <c r="F225" s="772"/>
      <c r="G225" s="772"/>
      <c r="H225" s="466" t="s">
        <v>8</v>
      </c>
      <c r="I225" s="466"/>
      <c r="J225" s="466"/>
      <c r="K225" s="466"/>
      <c r="L225" s="454"/>
      <c r="M225" s="455"/>
      <c r="N225" s="455"/>
      <c r="O225" s="455"/>
      <c r="P225" s="455"/>
      <c r="Q225" s="455"/>
      <c r="R225" s="455"/>
      <c r="S225" s="455"/>
      <c r="T225" s="455"/>
      <c r="U225" s="455"/>
      <c r="V225" s="455"/>
      <c r="W225" s="455"/>
      <c r="X225" s="455"/>
      <c r="Y225" s="455"/>
      <c r="Z225" s="455"/>
      <c r="AA225" s="455"/>
      <c r="AB225" s="455"/>
      <c r="AC225" s="455"/>
      <c r="AD225" s="456"/>
    </row>
    <row r="226" spans="1:30" s="168" customFormat="1" ht="21.65" hidden="1" customHeight="1">
      <c r="A226" s="466"/>
      <c r="B226" s="466"/>
      <c r="C226" s="466"/>
      <c r="D226" s="466"/>
      <c r="E226" s="772"/>
      <c r="F226" s="772"/>
      <c r="G226" s="772"/>
      <c r="H226" s="466" t="s">
        <v>271</v>
      </c>
      <c r="I226" s="466"/>
      <c r="J226" s="466"/>
      <c r="K226" s="466"/>
      <c r="L226" s="509" t="s">
        <v>4588</v>
      </c>
      <c r="M226" s="510"/>
      <c r="N226" s="511"/>
      <c r="O226" s="506"/>
      <c r="P226" s="507"/>
      <c r="Q226" s="529"/>
      <c r="R226" s="54" t="s">
        <v>4589</v>
      </c>
      <c r="S226" s="530"/>
      <c r="T226" s="507"/>
      <c r="U226" s="508"/>
      <c r="V226" s="52"/>
      <c r="W226" s="52"/>
      <c r="X226" s="57"/>
      <c r="Y226" s="57"/>
      <c r="Z226" s="57"/>
      <c r="AA226" s="57"/>
      <c r="AB226" s="57"/>
      <c r="AD226" s="171"/>
    </row>
    <row r="227" spans="1:30" s="168" customFormat="1" ht="21.65" hidden="1" customHeight="1">
      <c r="A227" s="466"/>
      <c r="B227" s="466"/>
      <c r="C227" s="466"/>
      <c r="D227" s="466"/>
      <c r="E227" s="772"/>
      <c r="F227" s="772"/>
      <c r="G227" s="772"/>
      <c r="H227" s="466"/>
      <c r="I227" s="466"/>
      <c r="J227" s="466"/>
      <c r="K227" s="466"/>
      <c r="L227" s="457" t="s">
        <v>4590</v>
      </c>
      <c r="M227" s="458"/>
      <c r="N227" s="459"/>
      <c r="O227" s="506"/>
      <c r="P227" s="507"/>
      <c r="Q227" s="507"/>
      <c r="R227" s="507"/>
      <c r="S227" s="507"/>
      <c r="T227" s="508"/>
      <c r="U227" s="457" t="s">
        <v>4591</v>
      </c>
      <c r="V227" s="458"/>
      <c r="W227" s="459"/>
      <c r="X227" s="460"/>
      <c r="Y227" s="460"/>
      <c r="Z227" s="460"/>
      <c r="AA227" s="460"/>
      <c r="AB227" s="460"/>
      <c r="AC227" s="460"/>
      <c r="AD227" s="460"/>
    </row>
    <row r="228" spans="1:30" s="168" customFormat="1" ht="21.65" hidden="1" customHeight="1">
      <c r="A228" s="466"/>
      <c r="B228" s="466"/>
      <c r="C228" s="466"/>
      <c r="D228" s="466"/>
      <c r="E228" s="772"/>
      <c r="F228" s="772"/>
      <c r="G228" s="772"/>
      <c r="H228" s="466"/>
      <c r="I228" s="466"/>
      <c r="J228" s="466"/>
      <c r="K228" s="466"/>
      <c r="L228" s="457" t="s">
        <v>7156</v>
      </c>
      <c r="M228" s="458"/>
      <c r="N228" s="459"/>
      <c r="O228" s="506"/>
      <c r="P228" s="507"/>
      <c r="Q228" s="507"/>
      <c r="R228" s="507"/>
      <c r="S228" s="507"/>
      <c r="T228" s="508"/>
      <c r="U228" s="461" t="s">
        <v>4592</v>
      </c>
      <c r="V228" s="462"/>
      <c r="W228" s="463"/>
      <c r="X228" s="460"/>
      <c r="Y228" s="460"/>
      <c r="Z228" s="460"/>
      <c r="AA228" s="460"/>
      <c r="AB228" s="460"/>
      <c r="AC228" s="460"/>
      <c r="AD228" s="460"/>
    </row>
    <row r="229" spans="1:30" s="168" customFormat="1" ht="21.65" hidden="1" customHeight="1">
      <c r="A229" s="466"/>
      <c r="B229" s="466"/>
      <c r="C229" s="466"/>
      <c r="D229" s="466"/>
      <c r="E229" s="772"/>
      <c r="F229" s="772"/>
      <c r="G229" s="772"/>
      <c r="H229" s="466"/>
      <c r="I229" s="466"/>
      <c r="J229" s="466"/>
      <c r="K229" s="466"/>
      <c r="L229" s="461" t="s">
        <v>4593</v>
      </c>
      <c r="M229" s="462"/>
      <c r="N229" s="463"/>
      <c r="O229" s="464"/>
      <c r="P229" s="464"/>
      <c r="Q229" s="464"/>
      <c r="R229" s="464"/>
      <c r="S229" s="464"/>
      <c r="T229" s="464"/>
      <c r="U229" s="464"/>
      <c r="V229" s="464"/>
      <c r="W229" s="464"/>
      <c r="X229" s="464"/>
      <c r="Y229" s="464"/>
      <c r="Z229" s="464"/>
      <c r="AA229" s="464"/>
      <c r="AB229" s="464"/>
      <c r="AC229" s="464"/>
      <c r="AD229" s="464"/>
    </row>
    <row r="230" spans="1:30" s="168" customFormat="1" ht="21.65" hidden="1" customHeight="1">
      <c r="A230" s="492" t="s">
        <v>4922</v>
      </c>
      <c r="B230" s="535"/>
      <c r="C230" s="535"/>
      <c r="D230" s="536"/>
      <c r="E230" s="772" t="s">
        <v>4596</v>
      </c>
      <c r="F230" s="772"/>
      <c r="G230" s="772"/>
      <c r="H230" s="466" t="s">
        <v>8</v>
      </c>
      <c r="I230" s="466"/>
      <c r="J230" s="466"/>
      <c r="K230" s="466"/>
      <c r="L230" s="454"/>
      <c r="M230" s="455"/>
      <c r="N230" s="455"/>
      <c r="O230" s="455"/>
      <c r="P230" s="455"/>
      <c r="Q230" s="455"/>
      <c r="R230" s="455"/>
      <c r="S230" s="455"/>
      <c r="T230" s="455"/>
      <c r="U230" s="455"/>
      <c r="V230" s="455"/>
      <c r="W230" s="455"/>
      <c r="X230" s="455"/>
      <c r="Y230" s="455"/>
      <c r="Z230" s="455"/>
      <c r="AA230" s="455"/>
      <c r="AB230" s="455"/>
      <c r="AC230" s="455"/>
      <c r="AD230" s="456"/>
    </row>
    <row r="231" spans="1:30" s="168" customFormat="1" ht="21.65" hidden="1" customHeight="1">
      <c r="A231" s="537"/>
      <c r="B231" s="538"/>
      <c r="C231" s="538"/>
      <c r="D231" s="539"/>
      <c r="E231" s="772"/>
      <c r="F231" s="772"/>
      <c r="G231" s="772"/>
      <c r="H231" s="466" t="s">
        <v>271</v>
      </c>
      <c r="I231" s="466"/>
      <c r="J231" s="466"/>
      <c r="K231" s="466"/>
      <c r="L231" s="509" t="s">
        <v>4588</v>
      </c>
      <c r="M231" s="510"/>
      <c r="N231" s="511"/>
      <c r="O231" s="506"/>
      <c r="P231" s="507"/>
      <c r="Q231" s="529"/>
      <c r="R231" s="54" t="s">
        <v>4589</v>
      </c>
      <c r="S231" s="530"/>
      <c r="T231" s="507"/>
      <c r="U231" s="508"/>
      <c r="V231" s="52"/>
      <c r="W231" s="52"/>
      <c r="X231" s="57"/>
      <c r="Y231" s="57"/>
      <c r="Z231" s="57"/>
      <c r="AA231" s="57"/>
      <c r="AB231" s="57"/>
      <c r="AD231" s="171"/>
    </row>
    <row r="232" spans="1:30" s="168" customFormat="1" ht="21.65" hidden="1" customHeight="1">
      <c r="A232" s="537"/>
      <c r="B232" s="538"/>
      <c r="C232" s="538"/>
      <c r="D232" s="539"/>
      <c r="E232" s="772"/>
      <c r="F232" s="772"/>
      <c r="G232" s="772"/>
      <c r="H232" s="466"/>
      <c r="I232" s="466"/>
      <c r="J232" s="466"/>
      <c r="K232" s="466"/>
      <c r="L232" s="457" t="s">
        <v>4590</v>
      </c>
      <c r="M232" s="458"/>
      <c r="N232" s="459"/>
      <c r="O232" s="506"/>
      <c r="P232" s="507"/>
      <c r="Q232" s="507"/>
      <c r="R232" s="507"/>
      <c r="S232" s="507"/>
      <c r="T232" s="508"/>
      <c r="U232" s="457" t="s">
        <v>4591</v>
      </c>
      <c r="V232" s="458"/>
      <c r="W232" s="459"/>
      <c r="X232" s="460"/>
      <c r="Y232" s="460"/>
      <c r="Z232" s="460"/>
      <c r="AA232" s="460"/>
      <c r="AB232" s="460"/>
      <c r="AC232" s="460"/>
      <c r="AD232" s="460"/>
    </row>
    <row r="233" spans="1:30" s="168" customFormat="1" ht="21.65" hidden="1" customHeight="1">
      <c r="A233" s="537"/>
      <c r="B233" s="538"/>
      <c r="C233" s="538"/>
      <c r="D233" s="539"/>
      <c r="E233" s="772"/>
      <c r="F233" s="772"/>
      <c r="G233" s="772"/>
      <c r="H233" s="466"/>
      <c r="I233" s="466"/>
      <c r="J233" s="466"/>
      <c r="K233" s="466"/>
      <c r="L233" s="457" t="s">
        <v>7156</v>
      </c>
      <c r="M233" s="458"/>
      <c r="N233" s="459"/>
      <c r="O233" s="506"/>
      <c r="P233" s="507"/>
      <c r="Q233" s="507"/>
      <c r="R233" s="507"/>
      <c r="S233" s="507"/>
      <c r="T233" s="508"/>
      <c r="U233" s="461" t="s">
        <v>4592</v>
      </c>
      <c r="V233" s="462"/>
      <c r="W233" s="463"/>
      <c r="X233" s="460"/>
      <c r="Y233" s="460"/>
      <c r="Z233" s="460"/>
      <c r="AA233" s="460"/>
      <c r="AB233" s="460"/>
      <c r="AC233" s="460"/>
      <c r="AD233" s="460"/>
    </row>
    <row r="234" spans="1:30" s="168" customFormat="1" ht="21.65" hidden="1" customHeight="1">
      <c r="A234" s="537"/>
      <c r="B234" s="538"/>
      <c r="C234" s="538"/>
      <c r="D234" s="539"/>
      <c r="E234" s="772"/>
      <c r="F234" s="772"/>
      <c r="G234" s="772"/>
      <c r="H234" s="466"/>
      <c r="I234" s="466"/>
      <c r="J234" s="466"/>
      <c r="K234" s="466"/>
      <c r="L234" s="461" t="s">
        <v>4593</v>
      </c>
      <c r="M234" s="462"/>
      <c r="N234" s="463"/>
      <c r="O234" s="464"/>
      <c r="P234" s="464"/>
      <c r="Q234" s="464"/>
      <c r="R234" s="464"/>
      <c r="S234" s="464"/>
      <c r="T234" s="464"/>
      <c r="U234" s="464"/>
      <c r="V234" s="464"/>
      <c r="W234" s="464"/>
      <c r="X234" s="464"/>
      <c r="Y234" s="464"/>
      <c r="Z234" s="464"/>
      <c r="AA234" s="464"/>
      <c r="AB234" s="464"/>
      <c r="AC234" s="464"/>
      <c r="AD234" s="464"/>
    </row>
    <row r="235" spans="1:30" s="168" customFormat="1" ht="21.65" hidden="1" customHeight="1">
      <c r="A235" s="537"/>
      <c r="B235" s="538"/>
      <c r="C235" s="538"/>
      <c r="D235" s="539"/>
      <c r="E235" s="772" t="s">
        <v>4597</v>
      </c>
      <c r="F235" s="772"/>
      <c r="G235" s="772"/>
      <c r="H235" s="466" t="s">
        <v>8</v>
      </c>
      <c r="I235" s="466"/>
      <c r="J235" s="466"/>
      <c r="K235" s="466"/>
      <c r="L235" s="454"/>
      <c r="M235" s="455"/>
      <c r="N235" s="455"/>
      <c r="O235" s="455"/>
      <c r="P235" s="455"/>
      <c r="Q235" s="455"/>
      <c r="R235" s="455"/>
      <c r="S235" s="455"/>
      <c r="T235" s="455"/>
      <c r="U235" s="455"/>
      <c r="V235" s="455"/>
      <c r="W235" s="455"/>
      <c r="X235" s="455"/>
      <c r="Y235" s="455"/>
      <c r="Z235" s="455"/>
      <c r="AA235" s="455"/>
      <c r="AB235" s="455"/>
      <c r="AC235" s="455"/>
      <c r="AD235" s="456"/>
    </row>
    <row r="236" spans="1:30" s="168" customFormat="1" ht="21.65" hidden="1" customHeight="1">
      <c r="A236" s="537"/>
      <c r="B236" s="538"/>
      <c r="C236" s="538"/>
      <c r="D236" s="539"/>
      <c r="E236" s="772"/>
      <c r="F236" s="772"/>
      <c r="G236" s="772"/>
      <c r="H236" s="466" t="s">
        <v>271</v>
      </c>
      <c r="I236" s="466"/>
      <c r="J236" s="466"/>
      <c r="K236" s="466"/>
      <c r="L236" s="509" t="s">
        <v>4588</v>
      </c>
      <c r="M236" s="510"/>
      <c r="N236" s="511"/>
      <c r="O236" s="506"/>
      <c r="P236" s="507"/>
      <c r="Q236" s="529"/>
      <c r="R236" s="54" t="s">
        <v>4589</v>
      </c>
      <c r="S236" s="530"/>
      <c r="T236" s="507"/>
      <c r="U236" s="508"/>
      <c r="V236" s="52"/>
      <c r="W236" s="52"/>
      <c r="X236" s="57"/>
      <c r="Y236" s="57"/>
      <c r="Z236" s="57"/>
      <c r="AA236" s="57"/>
      <c r="AB236" s="57"/>
      <c r="AD236" s="171"/>
    </row>
    <row r="237" spans="1:30" s="168" customFormat="1" ht="21.65" hidden="1" customHeight="1">
      <c r="A237" s="537"/>
      <c r="B237" s="538"/>
      <c r="C237" s="538"/>
      <c r="D237" s="539"/>
      <c r="E237" s="772"/>
      <c r="F237" s="772"/>
      <c r="G237" s="772"/>
      <c r="H237" s="466"/>
      <c r="I237" s="466"/>
      <c r="J237" s="466"/>
      <c r="K237" s="466"/>
      <c r="L237" s="457" t="s">
        <v>4590</v>
      </c>
      <c r="M237" s="458"/>
      <c r="N237" s="459"/>
      <c r="O237" s="506"/>
      <c r="P237" s="507"/>
      <c r="Q237" s="507"/>
      <c r="R237" s="507"/>
      <c r="S237" s="507"/>
      <c r="T237" s="508"/>
      <c r="U237" s="457" t="s">
        <v>4591</v>
      </c>
      <c r="V237" s="458"/>
      <c r="W237" s="459"/>
      <c r="X237" s="460"/>
      <c r="Y237" s="460"/>
      <c r="Z237" s="460"/>
      <c r="AA237" s="460"/>
      <c r="AB237" s="460"/>
      <c r="AC237" s="460"/>
      <c r="AD237" s="460"/>
    </row>
    <row r="238" spans="1:30" s="168" customFormat="1" ht="21.65" hidden="1" customHeight="1">
      <c r="A238" s="537"/>
      <c r="B238" s="538"/>
      <c r="C238" s="538"/>
      <c r="D238" s="539"/>
      <c r="E238" s="772"/>
      <c r="F238" s="772"/>
      <c r="G238" s="772"/>
      <c r="H238" s="466"/>
      <c r="I238" s="466"/>
      <c r="J238" s="466"/>
      <c r="K238" s="466"/>
      <c r="L238" s="457" t="s">
        <v>7156</v>
      </c>
      <c r="M238" s="458"/>
      <c r="N238" s="459"/>
      <c r="O238" s="506"/>
      <c r="P238" s="507"/>
      <c r="Q238" s="507"/>
      <c r="R238" s="507"/>
      <c r="S238" s="507"/>
      <c r="T238" s="508"/>
      <c r="U238" s="461" t="s">
        <v>4592</v>
      </c>
      <c r="V238" s="462"/>
      <c r="W238" s="463"/>
      <c r="X238" s="460"/>
      <c r="Y238" s="460"/>
      <c r="Z238" s="460"/>
      <c r="AA238" s="460"/>
      <c r="AB238" s="460"/>
      <c r="AC238" s="460"/>
      <c r="AD238" s="460"/>
    </row>
    <row r="239" spans="1:30" s="168" customFormat="1" ht="21.65" hidden="1" customHeight="1">
      <c r="A239" s="537"/>
      <c r="B239" s="538"/>
      <c r="C239" s="538"/>
      <c r="D239" s="539"/>
      <c r="E239" s="782"/>
      <c r="F239" s="782"/>
      <c r="G239" s="782"/>
      <c r="H239" s="783"/>
      <c r="I239" s="783"/>
      <c r="J239" s="783"/>
      <c r="K239" s="783"/>
      <c r="L239" s="461" t="s">
        <v>4593</v>
      </c>
      <c r="M239" s="462"/>
      <c r="N239" s="463"/>
      <c r="O239" s="781"/>
      <c r="P239" s="781"/>
      <c r="Q239" s="781"/>
      <c r="R239" s="781"/>
      <c r="S239" s="781"/>
      <c r="T239" s="781"/>
      <c r="U239" s="781"/>
      <c r="V239" s="781"/>
      <c r="W239" s="781"/>
      <c r="X239" s="781"/>
      <c r="Y239" s="781"/>
      <c r="Z239" s="781"/>
      <c r="AA239" s="781"/>
      <c r="AB239" s="781"/>
      <c r="AC239" s="781"/>
      <c r="AD239" s="781"/>
    </row>
    <row r="240" spans="1:30" ht="21" customHeight="1">
      <c r="A240" s="784" t="s">
        <v>5793</v>
      </c>
      <c r="B240" s="785"/>
      <c r="C240" s="785"/>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785"/>
      <c r="AD240" s="786"/>
    </row>
    <row r="241" spans="1:30" ht="13" customHeight="1">
      <c r="A241" s="220"/>
      <c r="B241" s="261"/>
      <c r="C241" s="221"/>
      <c r="D241" s="221"/>
      <c r="E241" s="221"/>
      <c r="F241" s="221"/>
      <c r="G241" s="221"/>
      <c r="H241" s="221"/>
      <c r="I241" s="221"/>
      <c r="J241" s="221"/>
      <c r="K241" s="221"/>
      <c r="L241" s="221"/>
      <c r="M241" s="221"/>
      <c r="N241" s="221"/>
      <c r="O241" s="221"/>
      <c r="P241" s="221"/>
      <c r="Q241" s="221"/>
      <c r="R241" s="221"/>
      <c r="S241" s="221"/>
      <c r="T241" s="221"/>
      <c r="U241" s="221"/>
      <c r="V241" s="221"/>
      <c r="W241" s="221"/>
      <c r="X241" s="221"/>
      <c r="Y241" s="221"/>
      <c r="Z241" s="221"/>
      <c r="AA241" s="221"/>
      <c r="AB241" s="221"/>
      <c r="AC241" s="221"/>
      <c r="AD241" s="222"/>
    </row>
    <row r="242" spans="1:30" ht="13" customHeight="1">
      <c r="A242" s="216"/>
      <c r="B242" s="293" t="s">
        <v>4657</v>
      </c>
      <c r="C242" s="272" t="s">
        <v>4677</v>
      </c>
      <c r="D242" s="266"/>
      <c r="E242" s="266"/>
      <c r="F242" s="266"/>
      <c r="G242" s="266"/>
      <c r="H242" s="266"/>
      <c r="I242" s="266"/>
      <c r="J242" s="266"/>
      <c r="K242" s="266"/>
      <c r="L242" s="266"/>
      <c r="M242" s="266"/>
      <c r="N242" s="266"/>
      <c r="O242" s="266"/>
      <c r="P242" s="266"/>
      <c r="Q242" s="266"/>
      <c r="R242" s="266"/>
      <c r="S242" s="281" t="s">
        <v>4657</v>
      </c>
      <c r="T242" s="272" t="s">
        <v>4678</v>
      </c>
      <c r="Y242" s="266"/>
      <c r="AD242" s="209"/>
    </row>
    <row r="243" spans="1:30" ht="13">
      <c r="A243" s="216"/>
      <c r="B243" s="76"/>
      <c r="C243" s="76"/>
      <c r="D243" s="76"/>
      <c r="E243" s="76"/>
      <c r="F243" s="76"/>
      <c r="G243" s="76"/>
      <c r="H243" s="76"/>
      <c r="I243" s="76"/>
      <c r="J243" s="76"/>
      <c r="K243" s="76"/>
      <c r="L243" s="76"/>
      <c r="M243" s="76"/>
      <c r="N243" s="76"/>
      <c r="O243" s="76"/>
      <c r="P243" s="78"/>
      <c r="Q243" s="78"/>
      <c r="R243" s="78"/>
      <c r="Y243" s="78"/>
      <c r="AD243" s="209"/>
    </row>
    <row r="244" spans="1:30" ht="13">
      <c r="A244" s="216"/>
      <c r="B244" s="294" t="s">
        <v>4657</v>
      </c>
      <c r="C244" s="272" t="s">
        <v>4679</v>
      </c>
      <c r="D244" s="76"/>
      <c r="E244" s="76"/>
      <c r="F244" s="76"/>
      <c r="G244" s="76"/>
      <c r="H244" s="281" t="s">
        <v>4657</v>
      </c>
      <c r="I244" s="470" t="s">
        <v>4680</v>
      </c>
      <c r="J244" s="471"/>
      <c r="K244" s="76"/>
      <c r="L244" s="76"/>
      <c r="N244" s="294" t="s">
        <v>4657</v>
      </c>
      <c r="O244" s="272" t="s">
        <v>4681</v>
      </c>
      <c r="R244" s="78"/>
      <c r="S244" s="295" t="s">
        <v>4657</v>
      </c>
      <c r="T244" s="272" t="s">
        <v>4682</v>
      </c>
      <c r="Y244" s="78"/>
      <c r="AD244" s="209"/>
    </row>
    <row r="245" spans="1:30" ht="13" customHeight="1">
      <c r="A245" s="216"/>
      <c r="D245" s="266"/>
      <c r="E245" s="266"/>
      <c r="F245" s="266"/>
      <c r="G245" s="266"/>
      <c r="J245" s="266"/>
      <c r="K245" s="266"/>
      <c r="L245" s="266"/>
      <c r="P245" s="78"/>
      <c r="Q245" s="78"/>
      <c r="R245" s="78"/>
      <c r="Y245" s="78"/>
      <c r="AD245" s="209"/>
    </row>
    <row r="246" spans="1:30" ht="13">
      <c r="A246" s="216"/>
      <c r="B246" s="281" t="s">
        <v>4657</v>
      </c>
      <c r="C246" s="470" t="s">
        <v>4683</v>
      </c>
      <c r="D246" s="471"/>
      <c r="E246" s="471"/>
      <c r="F246" s="471"/>
      <c r="G246" s="471"/>
      <c r="H246" s="281" t="s">
        <v>4657</v>
      </c>
      <c r="I246" s="272" t="s">
        <v>4684</v>
      </c>
      <c r="J246" s="76"/>
      <c r="K246" s="76"/>
      <c r="L246" s="76"/>
      <c r="M246" s="76"/>
      <c r="N246" s="76"/>
      <c r="O246" s="76"/>
      <c r="P246" s="78"/>
      <c r="Q246" s="78"/>
      <c r="R246" s="78"/>
      <c r="Y246" s="78"/>
      <c r="AD246" s="209"/>
    </row>
    <row r="247" spans="1:30" ht="13">
      <c r="A247" s="217"/>
      <c r="B247" s="273"/>
      <c r="C247" s="273"/>
      <c r="D247" s="273"/>
      <c r="E247" s="273"/>
      <c r="F247" s="273"/>
      <c r="G247" s="273"/>
      <c r="H247" s="273"/>
      <c r="I247" s="273"/>
      <c r="J247" s="273"/>
      <c r="K247" s="273"/>
      <c r="L247" s="273"/>
      <c r="M247" s="273"/>
      <c r="N247" s="273"/>
      <c r="O247" s="273"/>
      <c r="P247" s="274"/>
      <c r="Q247" s="274"/>
      <c r="R247" s="274"/>
      <c r="S247" s="218"/>
      <c r="T247" s="218"/>
      <c r="U247" s="218"/>
      <c r="V247" s="218"/>
      <c r="W247" s="218"/>
      <c r="X247" s="218"/>
      <c r="Y247" s="274"/>
      <c r="Z247" s="218"/>
      <c r="AA247" s="218"/>
      <c r="AB247" s="218"/>
      <c r="AC247" s="218"/>
      <c r="AD247" s="219"/>
    </row>
    <row r="248" spans="1:30" ht="21" customHeight="1">
      <c r="A248" s="784" t="s">
        <v>5794</v>
      </c>
      <c r="B248" s="785"/>
      <c r="C248" s="785"/>
      <c r="D248" s="785"/>
      <c r="E248" s="785"/>
      <c r="F248" s="785"/>
      <c r="G248" s="785"/>
      <c r="H248" s="785"/>
      <c r="I248" s="785"/>
      <c r="J248" s="785"/>
      <c r="K248" s="785"/>
      <c r="L248" s="785"/>
      <c r="M248" s="785"/>
      <c r="N248" s="785"/>
      <c r="O248" s="785"/>
      <c r="P248" s="785"/>
      <c r="Q248" s="785"/>
      <c r="R248" s="785"/>
      <c r="S248" s="785"/>
      <c r="T248" s="785"/>
      <c r="U248" s="785"/>
      <c r="V248" s="785"/>
      <c r="W248" s="785"/>
      <c r="X248" s="785"/>
      <c r="Y248" s="785"/>
      <c r="Z248" s="785"/>
      <c r="AA248" s="785"/>
      <c r="AB248" s="785"/>
      <c r="AC248" s="785"/>
      <c r="AD248" s="786"/>
    </row>
    <row r="249" spans="1:30" ht="13" customHeight="1">
      <c r="A249" s="220"/>
      <c r="B249" s="261"/>
      <c r="C249" s="221"/>
      <c r="D249" s="221"/>
      <c r="E249" s="22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2"/>
    </row>
    <row r="250" spans="1:30" ht="13" customHeight="1">
      <c r="A250" s="216"/>
      <c r="B250" s="293" t="s">
        <v>4657</v>
      </c>
      <c r="C250" s="272" t="s">
        <v>4677</v>
      </c>
      <c r="D250" s="266"/>
      <c r="E250" s="266"/>
      <c r="F250" s="266"/>
      <c r="G250" s="266"/>
      <c r="H250" s="266"/>
      <c r="I250" s="266"/>
      <c r="J250" s="266"/>
      <c r="K250" s="266"/>
      <c r="L250" s="266"/>
      <c r="M250" s="266"/>
      <c r="N250" s="266"/>
      <c r="O250" s="266"/>
      <c r="P250" s="266"/>
      <c r="Q250" s="266"/>
      <c r="R250" s="266"/>
      <c r="S250" s="281" t="s">
        <v>4657</v>
      </c>
      <c r="T250" s="272" t="s">
        <v>4678</v>
      </c>
      <c r="Y250" s="266"/>
      <c r="AD250" s="209"/>
    </row>
    <row r="251" spans="1:30" ht="13">
      <c r="A251" s="216"/>
      <c r="B251" s="76"/>
      <c r="C251" s="76"/>
      <c r="D251" s="76"/>
      <c r="E251" s="76"/>
      <c r="F251" s="76"/>
      <c r="G251" s="76"/>
      <c r="H251" s="76"/>
      <c r="I251" s="76"/>
      <c r="J251" s="76"/>
      <c r="K251" s="76"/>
      <c r="L251" s="76"/>
      <c r="M251" s="76"/>
      <c r="N251" s="76"/>
      <c r="O251" s="76"/>
      <c r="P251" s="78"/>
      <c r="Q251" s="78"/>
      <c r="R251" s="78"/>
      <c r="Y251" s="78"/>
      <c r="AD251" s="209"/>
    </row>
    <row r="252" spans="1:30" ht="13">
      <c r="A252" s="216"/>
      <c r="B252" s="294" t="s">
        <v>4657</v>
      </c>
      <c r="C252" s="272" t="s">
        <v>4679</v>
      </c>
      <c r="D252" s="76"/>
      <c r="E252" s="76"/>
      <c r="F252" s="76"/>
      <c r="G252" s="76"/>
      <c r="H252" s="281" t="s">
        <v>4657</v>
      </c>
      <c r="I252" s="470" t="s">
        <v>4680</v>
      </c>
      <c r="J252" s="471"/>
      <c r="K252" s="76"/>
      <c r="L252" s="76"/>
      <c r="N252" s="294" t="s">
        <v>4657</v>
      </c>
      <c r="O252" s="272" t="s">
        <v>4681</v>
      </c>
      <c r="R252" s="78"/>
      <c r="S252" s="295" t="s">
        <v>4657</v>
      </c>
      <c r="T252" s="272" t="s">
        <v>4682</v>
      </c>
      <c r="Y252" s="78"/>
      <c r="AD252" s="209"/>
    </row>
    <row r="253" spans="1:30" ht="13" customHeight="1">
      <c r="A253" s="216"/>
      <c r="D253" s="266"/>
      <c r="E253" s="266"/>
      <c r="F253" s="266"/>
      <c r="G253" s="266"/>
      <c r="J253" s="266"/>
      <c r="K253" s="266"/>
      <c r="L253" s="266"/>
      <c r="P253" s="78"/>
      <c r="Q253" s="78"/>
      <c r="R253" s="78"/>
      <c r="Y253" s="78"/>
      <c r="AD253" s="209"/>
    </row>
    <row r="254" spans="1:30" ht="13">
      <c r="A254" s="216"/>
      <c r="B254" s="281" t="s">
        <v>4657</v>
      </c>
      <c r="C254" s="470" t="s">
        <v>4683</v>
      </c>
      <c r="D254" s="471"/>
      <c r="E254" s="471"/>
      <c r="F254" s="471"/>
      <c r="G254" s="471"/>
      <c r="H254" s="281" t="s">
        <v>4657</v>
      </c>
      <c r="I254" s="272" t="s">
        <v>4684</v>
      </c>
      <c r="J254" s="76"/>
      <c r="K254" s="76"/>
      <c r="L254" s="76"/>
      <c r="M254" s="76"/>
      <c r="N254" s="76"/>
      <c r="O254" s="76"/>
      <c r="P254" s="78"/>
      <c r="Q254" s="78"/>
      <c r="R254" s="78"/>
      <c r="Y254" s="78"/>
      <c r="AD254" s="209"/>
    </row>
    <row r="255" spans="1:30" ht="13">
      <c r="A255" s="217"/>
      <c r="B255" s="273"/>
      <c r="C255" s="273"/>
      <c r="D255" s="273"/>
      <c r="E255" s="273"/>
      <c r="F255" s="273"/>
      <c r="G255" s="273"/>
      <c r="H255" s="273"/>
      <c r="I255" s="273"/>
      <c r="J255" s="273"/>
      <c r="K255" s="273"/>
      <c r="L255" s="273"/>
      <c r="M255" s="273"/>
      <c r="N255" s="273"/>
      <c r="O255" s="273"/>
      <c r="P255" s="274"/>
      <c r="Q255" s="274"/>
      <c r="R255" s="274"/>
      <c r="S255" s="218"/>
      <c r="T255" s="218"/>
      <c r="U255" s="218"/>
      <c r="V255" s="218"/>
      <c r="W255" s="218"/>
      <c r="X255" s="218"/>
      <c r="Y255" s="274"/>
      <c r="Z255" s="218"/>
      <c r="AA255" s="218"/>
      <c r="AB255" s="218"/>
      <c r="AC255" s="218"/>
      <c r="AD255" s="219"/>
    </row>
    <row r="256" spans="1:30" ht="13" customHeight="1">
      <c r="D256" s="266"/>
      <c r="G256" s="266"/>
      <c r="H256" s="266"/>
      <c r="I256" s="266"/>
      <c r="J256" s="266"/>
      <c r="K256" s="266"/>
      <c r="L256" s="266"/>
      <c r="Y256" s="78"/>
    </row>
    <row r="257" spans="1:34" ht="13.4" customHeight="1">
      <c r="A257" s="175" t="s">
        <v>4648</v>
      </c>
    </row>
    <row r="258" spans="1:34" ht="7" customHeight="1"/>
    <row r="259" spans="1:34" ht="7" customHeight="1"/>
    <row r="260" spans="1:34" ht="13.4" customHeight="1">
      <c r="C260" s="689"/>
      <c r="D260" s="690"/>
      <c r="E260" s="291"/>
      <c r="F260" s="175" t="s">
        <v>12</v>
      </c>
      <c r="G260" s="284"/>
      <c r="H260" s="175" t="s">
        <v>3523</v>
      </c>
      <c r="I260" s="284"/>
      <c r="J260" s="175" t="s">
        <v>475</v>
      </c>
    </row>
    <row r="261" spans="1:34" ht="7" customHeight="1">
      <c r="M261" s="211"/>
      <c r="N261" s="211"/>
      <c r="O261" s="211"/>
      <c r="P261" s="211"/>
    </row>
    <row r="262" spans="1:34" ht="17.149999999999999" customHeight="1">
      <c r="B262" s="671" t="s">
        <v>271</v>
      </c>
      <c r="C262" s="671"/>
      <c r="D262" s="671"/>
      <c r="E262" s="662" t="s">
        <v>4649</v>
      </c>
      <c r="F262" s="662"/>
      <c r="G262" s="662"/>
      <c r="H262" s="662"/>
      <c r="I262" s="662"/>
      <c r="J262" s="662"/>
      <c r="K262" s="662"/>
      <c r="M262" s="224"/>
      <c r="N262" s="706" t="s">
        <v>264</v>
      </c>
      <c r="O262" s="706"/>
      <c r="P262" s="706"/>
      <c r="Q262" s="685"/>
      <c r="R262" s="685"/>
      <c r="S262" s="685"/>
      <c r="T262" s="215" t="s">
        <v>1149</v>
      </c>
      <c r="U262" s="685"/>
      <c r="V262" s="685"/>
      <c r="W262" s="685"/>
      <c r="X262" s="221"/>
      <c r="Y262" s="221"/>
      <c r="Z262" s="221"/>
      <c r="AA262" s="225"/>
      <c r="AB262" s="225"/>
      <c r="AC262" s="221"/>
      <c r="AD262" s="222"/>
    </row>
    <row r="263" spans="1:34" ht="17.149999999999999" customHeight="1">
      <c r="B263" s="671"/>
      <c r="C263" s="671"/>
      <c r="D263" s="671"/>
      <c r="E263" s="662"/>
      <c r="F263" s="662"/>
      <c r="G263" s="662"/>
      <c r="H263" s="662"/>
      <c r="I263" s="662"/>
      <c r="J263" s="662"/>
      <c r="K263" s="662"/>
      <c r="M263" s="224"/>
      <c r="N263" s="706" t="s">
        <v>304</v>
      </c>
      <c r="O263" s="706"/>
      <c r="P263" s="706"/>
      <c r="Q263" s="685"/>
      <c r="R263" s="685"/>
      <c r="S263" s="685"/>
      <c r="T263" s="685"/>
      <c r="U263" s="685"/>
      <c r="V263" s="706" t="s">
        <v>266</v>
      </c>
      <c r="W263" s="706"/>
      <c r="X263" s="706"/>
      <c r="Y263" s="703"/>
      <c r="Z263" s="704"/>
      <c r="AA263" s="704"/>
      <c r="AB263" s="704"/>
      <c r="AC263" s="704"/>
      <c r="AD263" s="705"/>
    </row>
    <row r="264" spans="1:34" ht="17.149999999999999" customHeight="1">
      <c r="B264" s="671"/>
      <c r="C264" s="671"/>
      <c r="D264" s="671"/>
      <c r="E264" s="662"/>
      <c r="F264" s="662"/>
      <c r="G264" s="662"/>
      <c r="H264" s="662"/>
      <c r="I264" s="662"/>
      <c r="J264" s="662"/>
      <c r="K264" s="662"/>
      <c r="M264" s="224"/>
      <c r="N264" s="706" t="s">
        <v>7156</v>
      </c>
      <c r="O264" s="706"/>
      <c r="P264" s="706"/>
      <c r="Q264" s="685"/>
      <c r="R264" s="685"/>
      <c r="S264" s="685"/>
      <c r="T264" s="685"/>
      <c r="U264" s="685"/>
      <c r="V264" s="706" t="s">
        <v>267</v>
      </c>
      <c r="W264" s="706"/>
      <c r="X264" s="706"/>
      <c r="Y264" s="703"/>
      <c r="Z264" s="704"/>
      <c r="AA264" s="704"/>
      <c r="AB264" s="704"/>
      <c r="AC264" s="704"/>
      <c r="AD264" s="705"/>
    </row>
    <row r="265" spans="1:34" ht="17.149999999999999" customHeight="1">
      <c r="B265" s="671"/>
      <c r="C265" s="671"/>
      <c r="D265" s="671"/>
      <c r="E265" s="662"/>
      <c r="F265" s="662"/>
      <c r="G265" s="662"/>
      <c r="H265" s="662"/>
      <c r="I265" s="662"/>
      <c r="J265" s="662"/>
      <c r="K265" s="662"/>
      <c r="M265" s="224"/>
      <c r="N265" s="706" t="s">
        <v>268</v>
      </c>
      <c r="O265" s="706"/>
      <c r="P265" s="706"/>
      <c r="Q265" s="700"/>
      <c r="R265" s="701"/>
      <c r="S265" s="701"/>
      <c r="T265" s="701"/>
      <c r="U265" s="701"/>
      <c r="V265" s="701"/>
      <c r="W265" s="701"/>
      <c r="X265" s="701"/>
      <c r="Y265" s="701"/>
      <c r="Z265" s="701"/>
      <c r="AA265" s="701"/>
      <c r="AB265" s="701"/>
      <c r="AC265" s="701"/>
      <c r="AD265" s="702"/>
    </row>
    <row r="266" spans="1:34" ht="7" customHeight="1">
      <c r="M266" s="226"/>
      <c r="N266" s="211"/>
      <c r="O266" s="211"/>
      <c r="P266" s="211"/>
      <c r="AA266" s="227"/>
      <c r="AB266" s="227"/>
    </row>
    <row r="267" spans="1:34" ht="7" customHeight="1">
      <c r="M267" s="227"/>
      <c r="AA267" s="227"/>
      <c r="AB267" s="227"/>
    </row>
    <row r="268" spans="1:34" s="168" customFormat="1" ht="21.65" customHeight="1">
      <c r="A268" s="56"/>
      <c r="B268" s="475" t="s">
        <v>8</v>
      </c>
      <c r="C268" s="475"/>
      <c r="D268" s="475"/>
      <c r="E268" s="538" t="s">
        <v>4602</v>
      </c>
      <c r="F268" s="538"/>
      <c r="G268" s="538"/>
      <c r="H268" s="538"/>
      <c r="I268" s="538"/>
      <c r="J268" s="538"/>
      <c r="K268" s="538"/>
      <c r="M268" s="105"/>
      <c r="N268" s="737" t="s">
        <v>4928</v>
      </c>
      <c r="O268" s="737"/>
      <c r="P268" s="737"/>
      <c r="Q268" s="737"/>
      <c r="R268" s="737"/>
      <c r="S268" s="737"/>
      <c r="T268" s="738"/>
      <c r="U268" s="549"/>
      <c r="V268" s="549"/>
      <c r="W268" s="549"/>
      <c r="X268" s="549"/>
      <c r="Y268" s="549"/>
      <c r="Z268" s="549"/>
      <c r="AA268" s="549"/>
      <c r="AB268" s="549"/>
      <c r="AC268" s="549"/>
      <c r="AD268" s="549"/>
    </row>
    <row r="269" spans="1:34" s="168" customFormat="1" ht="21.65" customHeight="1">
      <c r="A269" s="56"/>
      <c r="B269" s="475"/>
      <c r="C269" s="475"/>
      <c r="D269" s="475"/>
      <c r="E269" s="538"/>
      <c r="F269" s="538"/>
      <c r="G269" s="538"/>
      <c r="H269" s="538"/>
      <c r="I269" s="538"/>
      <c r="J269" s="538"/>
      <c r="K269" s="538"/>
      <c r="M269" s="105"/>
      <c r="N269" s="737" t="s">
        <v>4929</v>
      </c>
      <c r="O269" s="737"/>
      <c r="P269" s="737"/>
      <c r="Q269" s="737"/>
      <c r="R269" s="737"/>
      <c r="S269" s="737"/>
      <c r="T269" s="738"/>
      <c r="U269" s="548"/>
      <c r="V269" s="548"/>
      <c r="W269" s="548"/>
      <c r="X269" s="548"/>
      <c r="Y269" s="548"/>
      <c r="Z269" s="548"/>
      <c r="AA269" s="548"/>
      <c r="AB269" s="548"/>
      <c r="AC269" s="548"/>
      <c r="AD269" s="548"/>
    </row>
    <row r="270" spans="1:34" ht="7" customHeight="1">
      <c r="M270" s="227"/>
      <c r="AA270" s="227"/>
      <c r="AB270" s="227"/>
    </row>
    <row r="271" spans="1:34" ht="7" customHeight="1">
      <c r="M271" s="227"/>
    </row>
    <row r="272" spans="1:34" ht="13.4" customHeight="1">
      <c r="B272" s="175" t="s">
        <v>4650</v>
      </c>
      <c r="M272" s="228"/>
      <c r="AH272" s="229"/>
    </row>
    <row r="273" spans="1:30" ht="13.4" customHeight="1">
      <c r="A273" s="175" t="s">
        <v>4651</v>
      </c>
      <c r="D273" s="689"/>
      <c r="E273" s="707"/>
      <c r="F273" s="690"/>
      <c r="G273" s="175" t="s">
        <v>4652</v>
      </c>
    </row>
    <row r="274" spans="1:30" ht="3.75" customHeight="1"/>
    <row r="275" spans="1:30" ht="3.75" customHeight="1"/>
    <row r="276" spans="1:30" ht="13.4" customHeight="1">
      <c r="A276" s="175" t="s">
        <v>4653</v>
      </c>
    </row>
    <row r="277" spans="1:30" ht="13.4" customHeight="1">
      <c r="B277" s="176">
        <v>1</v>
      </c>
      <c r="C277" s="469" t="s">
        <v>5723</v>
      </c>
      <c r="D277" s="469"/>
      <c r="E277" s="469"/>
      <c r="F277" s="469"/>
      <c r="G277" s="469"/>
      <c r="H277" s="469"/>
      <c r="I277" s="469"/>
      <c r="J277" s="469"/>
      <c r="K277" s="469"/>
      <c r="L277" s="469"/>
      <c r="M277" s="469"/>
      <c r="N277" s="469"/>
      <c r="O277" s="469"/>
      <c r="P277" s="469"/>
      <c r="Q277" s="469"/>
      <c r="R277" s="469"/>
      <c r="S277" s="469"/>
      <c r="T277" s="469"/>
      <c r="U277" s="469"/>
      <c r="V277" s="469"/>
      <c r="W277" s="469"/>
      <c r="X277" s="469"/>
      <c r="Y277" s="469"/>
      <c r="Z277" s="469"/>
      <c r="AA277" s="469"/>
      <c r="AB277" s="469"/>
      <c r="AC277" s="469"/>
      <c r="AD277" s="469"/>
    </row>
    <row r="278" spans="1:30" s="168" customFormat="1" ht="4.5" customHeight="1">
      <c r="B278" s="230"/>
      <c r="C278" s="56"/>
      <c r="D278" s="67"/>
      <c r="E278" s="67"/>
      <c r="F278" s="67"/>
      <c r="G278" s="67"/>
      <c r="H278" s="67"/>
      <c r="I278" s="67"/>
      <c r="J278" s="137"/>
      <c r="K278" s="137"/>
      <c r="L278" s="137"/>
      <c r="M278" s="137"/>
      <c r="N278" s="137"/>
      <c r="O278" s="137"/>
      <c r="P278" s="137"/>
      <c r="Q278" s="137"/>
      <c r="R278" s="137"/>
      <c r="S278" s="137"/>
      <c r="T278" s="137"/>
      <c r="U278" s="137"/>
      <c r="V278" s="137"/>
      <c r="W278" s="137"/>
      <c r="X278" s="137"/>
      <c r="Y278" s="137"/>
      <c r="Z278" s="137"/>
      <c r="AA278" s="137"/>
    </row>
    <row r="279" spans="1:30" ht="13.4" customHeight="1">
      <c r="B279" s="176">
        <v>2</v>
      </c>
      <c r="C279" s="469" t="s">
        <v>5724</v>
      </c>
      <c r="D279" s="469"/>
      <c r="E279" s="469"/>
      <c r="F279" s="469"/>
      <c r="G279" s="469"/>
      <c r="H279" s="469"/>
      <c r="I279" s="469"/>
      <c r="J279" s="469"/>
      <c r="K279" s="469"/>
      <c r="L279" s="469"/>
      <c r="M279" s="469"/>
      <c r="N279" s="469"/>
      <c r="O279" s="469"/>
      <c r="P279" s="469"/>
      <c r="Q279" s="469"/>
      <c r="R279" s="469"/>
      <c r="S279" s="469"/>
      <c r="T279" s="469"/>
      <c r="U279" s="469"/>
      <c r="V279" s="469"/>
      <c r="W279" s="469"/>
      <c r="X279" s="469"/>
      <c r="Y279" s="469"/>
      <c r="Z279" s="469"/>
      <c r="AA279" s="469"/>
      <c r="AB279" s="469"/>
      <c r="AC279" s="469"/>
      <c r="AD279" s="469"/>
    </row>
    <row r="280" spans="1:30" s="168" customFormat="1" ht="4.5" customHeight="1">
      <c r="B280" s="230"/>
      <c r="C280" s="56"/>
      <c r="D280" s="67"/>
      <c r="E280" s="67"/>
      <c r="F280" s="67"/>
      <c r="G280" s="67"/>
      <c r="H280" s="67"/>
      <c r="I280" s="67"/>
      <c r="J280" s="137"/>
      <c r="K280" s="137"/>
      <c r="L280" s="137"/>
      <c r="M280" s="137"/>
      <c r="N280" s="137"/>
      <c r="O280" s="137"/>
      <c r="P280" s="137"/>
      <c r="Q280" s="137"/>
      <c r="R280" s="137"/>
      <c r="S280" s="137"/>
      <c r="T280" s="137"/>
      <c r="U280" s="137"/>
      <c r="V280" s="137"/>
      <c r="W280" s="137"/>
      <c r="X280" s="137"/>
      <c r="Y280" s="137"/>
      <c r="Z280" s="137"/>
      <c r="AA280" s="137"/>
    </row>
    <row r="281" spans="1:30" ht="203.5" customHeight="1">
      <c r="B281" s="177">
        <v>3</v>
      </c>
      <c r="C281" s="468" t="s">
        <v>5732</v>
      </c>
      <c r="D281" s="468"/>
      <c r="E281" s="468"/>
      <c r="F281" s="468"/>
      <c r="G281" s="468"/>
      <c r="H281" s="468"/>
      <c r="I281" s="468"/>
      <c r="J281" s="468"/>
      <c r="K281" s="468"/>
      <c r="L281" s="468"/>
      <c r="M281" s="468"/>
      <c r="N281" s="468"/>
      <c r="O281" s="468"/>
      <c r="P281" s="468"/>
      <c r="Q281" s="468"/>
      <c r="R281" s="468"/>
      <c r="S281" s="468"/>
      <c r="T281" s="468"/>
      <c r="U281" s="468"/>
      <c r="V281" s="468"/>
      <c r="W281" s="468"/>
      <c r="X281" s="468"/>
      <c r="Y281" s="468"/>
      <c r="Z281" s="468"/>
      <c r="AA281" s="468"/>
      <c r="AB281" s="468"/>
      <c r="AC281" s="468"/>
      <c r="AD281" s="468"/>
    </row>
    <row r="282" spans="1:30" s="168" customFormat="1" ht="4.5" customHeight="1">
      <c r="B282" s="230"/>
      <c r="C282" s="56"/>
      <c r="D282" s="67"/>
      <c r="E282" s="67"/>
      <c r="F282" s="67"/>
      <c r="G282" s="67"/>
      <c r="H282" s="67"/>
      <c r="I282" s="67"/>
      <c r="J282" s="137"/>
      <c r="K282" s="137"/>
      <c r="L282" s="137"/>
      <c r="M282" s="137"/>
      <c r="N282" s="137"/>
      <c r="O282" s="137"/>
      <c r="P282" s="137"/>
      <c r="Q282" s="137"/>
      <c r="R282" s="137"/>
      <c r="S282" s="137"/>
      <c r="T282" s="137"/>
      <c r="U282" s="137"/>
      <c r="V282" s="137"/>
      <c r="W282" s="137"/>
      <c r="X282" s="137"/>
      <c r="Y282" s="137"/>
      <c r="Z282" s="137"/>
      <c r="AA282" s="137"/>
    </row>
    <row r="283" spans="1:30" ht="57" customHeight="1">
      <c r="B283" s="177">
        <v>4</v>
      </c>
      <c r="C283" s="468" t="s">
        <v>5733</v>
      </c>
      <c r="D283" s="468"/>
      <c r="E283" s="468"/>
      <c r="F283" s="468"/>
      <c r="G283" s="468"/>
      <c r="H283" s="468"/>
      <c r="I283" s="468"/>
      <c r="J283" s="468"/>
      <c r="K283" s="468"/>
      <c r="L283" s="468"/>
      <c r="M283" s="468"/>
      <c r="N283" s="468"/>
      <c r="O283" s="468"/>
      <c r="P283" s="468"/>
      <c r="Q283" s="468"/>
      <c r="R283" s="468"/>
      <c r="S283" s="468"/>
      <c r="T283" s="468"/>
      <c r="U283" s="468"/>
      <c r="V283" s="468"/>
      <c r="W283" s="468"/>
      <c r="X283" s="468"/>
      <c r="Y283" s="468"/>
      <c r="Z283" s="468"/>
      <c r="AA283" s="468"/>
      <c r="AB283" s="468"/>
      <c r="AC283" s="468"/>
      <c r="AD283" s="468"/>
    </row>
    <row r="284" spans="1:30" s="168" customFormat="1" ht="4.5" customHeight="1">
      <c r="B284" s="230"/>
      <c r="C284" s="56"/>
      <c r="D284" s="67"/>
      <c r="E284" s="67"/>
      <c r="F284" s="67"/>
      <c r="G284" s="67"/>
      <c r="H284" s="67"/>
      <c r="I284" s="67"/>
      <c r="J284" s="137"/>
      <c r="K284" s="137"/>
      <c r="L284" s="137"/>
      <c r="M284" s="137"/>
      <c r="N284" s="137"/>
      <c r="O284" s="137"/>
      <c r="P284" s="137"/>
      <c r="Q284" s="137"/>
      <c r="R284" s="137"/>
      <c r="S284" s="137"/>
      <c r="T284" s="137"/>
      <c r="U284" s="137"/>
      <c r="V284" s="137"/>
      <c r="W284" s="137"/>
      <c r="X284" s="137"/>
      <c r="Y284" s="137"/>
      <c r="Z284" s="137"/>
      <c r="AA284" s="137"/>
    </row>
    <row r="285" spans="1:30" ht="26.15" customHeight="1">
      <c r="B285" s="177">
        <v>5</v>
      </c>
      <c r="C285" s="468" t="s">
        <v>5734</v>
      </c>
      <c r="D285" s="468"/>
      <c r="E285" s="468"/>
      <c r="F285" s="468"/>
      <c r="G285" s="468"/>
      <c r="H285" s="468"/>
      <c r="I285" s="468"/>
      <c r="J285" s="468"/>
      <c r="K285" s="468"/>
      <c r="L285" s="468"/>
      <c r="M285" s="468"/>
      <c r="N285" s="468"/>
      <c r="O285" s="468"/>
      <c r="P285" s="468"/>
      <c r="Q285" s="468"/>
      <c r="R285" s="468"/>
      <c r="S285" s="468"/>
      <c r="T285" s="468"/>
      <c r="U285" s="468"/>
      <c r="V285" s="468"/>
      <c r="W285" s="468"/>
      <c r="X285" s="468"/>
      <c r="Y285" s="468"/>
      <c r="Z285" s="468"/>
      <c r="AA285" s="468"/>
      <c r="AB285" s="468"/>
      <c r="AC285" s="468"/>
      <c r="AD285" s="468"/>
    </row>
    <row r="286" spans="1:30" s="168" customFormat="1" ht="4.5" customHeight="1">
      <c r="B286" s="230"/>
      <c r="C286" s="56"/>
      <c r="D286" s="67"/>
      <c r="E286" s="67"/>
      <c r="F286" s="67"/>
      <c r="G286" s="67"/>
      <c r="H286" s="67"/>
      <c r="I286" s="67"/>
      <c r="J286" s="137"/>
      <c r="K286" s="137"/>
      <c r="L286" s="137"/>
      <c r="M286" s="137"/>
      <c r="N286" s="137"/>
      <c r="O286" s="137"/>
      <c r="P286" s="137"/>
      <c r="Q286" s="137"/>
      <c r="R286" s="137"/>
      <c r="S286" s="137"/>
      <c r="T286" s="137"/>
      <c r="U286" s="137"/>
      <c r="V286" s="137"/>
      <c r="W286" s="137"/>
      <c r="X286" s="137"/>
      <c r="Y286" s="137"/>
      <c r="Z286" s="137"/>
      <c r="AA286" s="137"/>
    </row>
    <row r="287" spans="1:30" ht="13.4" customHeight="1">
      <c r="B287" s="176">
        <v>6</v>
      </c>
      <c r="C287" s="469" t="s">
        <v>5735</v>
      </c>
      <c r="D287" s="469"/>
      <c r="E287" s="469"/>
      <c r="F287" s="469"/>
      <c r="G287" s="469"/>
      <c r="H287" s="469"/>
      <c r="I287" s="469"/>
      <c r="J287" s="469"/>
      <c r="K287" s="469"/>
      <c r="L287" s="469"/>
      <c r="M287" s="469"/>
      <c r="N287" s="469"/>
      <c r="O287" s="469"/>
      <c r="P287" s="469"/>
      <c r="Q287" s="469"/>
      <c r="R287" s="469"/>
      <c r="S287" s="469"/>
      <c r="T287" s="469"/>
      <c r="U287" s="469"/>
      <c r="V287" s="469"/>
      <c r="W287" s="469"/>
      <c r="X287" s="469"/>
      <c r="Y287" s="469"/>
      <c r="Z287" s="469"/>
      <c r="AA287" s="469"/>
      <c r="AB287" s="469"/>
      <c r="AC287" s="469"/>
      <c r="AD287" s="469"/>
    </row>
    <row r="288" spans="1:30" s="168" customFormat="1" ht="4.5" customHeight="1">
      <c r="B288" s="230"/>
      <c r="C288" s="56"/>
      <c r="D288" s="67"/>
      <c r="E288" s="67"/>
      <c r="F288" s="67"/>
      <c r="G288" s="67"/>
      <c r="H288" s="67"/>
      <c r="I288" s="67"/>
      <c r="J288" s="137"/>
      <c r="K288" s="137"/>
      <c r="L288" s="137"/>
      <c r="M288" s="137"/>
      <c r="N288" s="137"/>
      <c r="O288" s="137"/>
      <c r="P288" s="137"/>
      <c r="Q288" s="137"/>
      <c r="R288" s="137"/>
      <c r="S288" s="137"/>
      <c r="T288" s="137"/>
      <c r="U288" s="137"/>
      <c r="V288" s="137"/>
      <c r="W288" s="137"/>
      <c r="X288" s="137"/>
      <c r="Y288" s="137"/>
      <c r="Z288" s="137"/>
      <c r="AA288" s="137"/>
    </row>
    <row r="289" spans="2:30" ht="231" customHeight="1">
      <c r="B289" s="177">
        <v>7</v>
      </c>
      <c r="C289" s="468" t="s">
        <v>5736</v>
      </c>
      <c r="D289" s="468"/>
      <c r="E289" s="468"/>
      <c r="F289" s="468"/>
      <c r="G289" s="468"/>
      <c r="H289" s="468"/>
      <c r="I289" s="468"/>
      <c r="J289" s="468"/>
      <c r="K289" s="468"/>
      <c r="L289" s="468"/>
      <c r="M289" s="468"/>
      <c r="N289" s="468"/>
      <c r="O289" s="468"/>
      <c r="P289" s="468"/>
      <c r="Q289" s="468"/>
      <c r="R289" s="468"/>
      <c r="S289" s="468"/>
      <c r="T289" s="468"/>
      <c r="U289" s="468"/>
      <c r="V289" s="468"/>
      <c r="W289" s="468"/>
      <c r="X289" s="468"/>
      <c r="Y289" s="468"/>
      <c r="Z289" s="468"/>
      <c r="AA289" s="468"/>
      <c r="AB289" s="468"/>
      <c r="AC289" s="468"/>
      <c r="AD289" s="468"/>
    </row>
    <row r="290" spans="2:30" s="168" customFormat="1" ht="4.5" customHeight="1">
      <c r="B290" s="230"/>
      <c r="C290" s="56"/>
      <c r="D290" s="67"/>
      <c r="E290" s="67"/>
      <c r="F290" s="67"/>
      <c r="G290" s="67"/>
      <c r="H290" s="67"/>
      <c r="I290" s="67"/>
      <c r="J290" s="137"/>
      <c r="K290" s="137"/>
      <c r="L290" s="137"/>
      <c r="M290" s="137"/>
      <c r="N290" s="137"/>
      <c r="O290" s="137"/>
      <c r="P290" s="137"/>
      <c r="Q290" s="137"/>
      <c r="R290" s="137"/>
      <c r="S290" s="137"/>
      <c r="T290" s="137"/>
      <c r="U290" s="137"/>
      <c r="V290" s="137"/>
      <c r="W290" s="137"/>
      <c r="X290" s="137"/>
      <c r="Y290" s="137"/>
      <c r="Z290" s="137"/>
      <c r="AA290" s="137"/>
    </row>
    <row r="291" spans="2:30" ht="40" customHeight="1">
      <c r="B291" s="177">
        <v>8</v>
      </c>
      <c r="C291" s="468" t="s">
        <v>5737</v>
      </c>
      <c r="D291" s="468"/>
      <c r="E291" s="468"/>
      <c r="F291" s="468"/>
      <c r="G291" s="468"/>
      <c r="H291" s="468"/>
      <c r="I291" s="468"/>
      <c r="J291" s="468"/>
      <c r="K291" s="468"/>
      <c r="L291" s="468"/>
      <c r="M291" s="468"/>
      <c r="N291" s="468"/>
      <c r="O291" s="468"/>
      <c r="P291" s="468"/>
      <c r="Q291" s="468"/>
      <c r="R291" s="468"/>
      <c r="S291" s="468"/>
      <c r="T291" s="468"/>
      <c r="U291" s="468"/>
      <c r="V291" s="468"/>
      <c r="W291" s="468"/>
      <c r="X291" s="468"/>
      <c r="Y291" s="468"/>
      <c r="Z291" s="468"/>
      <c r="AA291" s="468"/>
      <c r="AB291" s="468"/>
      <c r="AC291" s="468"/>
      <c r="AD291" s="468"/>
    </row>
    <row r="292" spans="2:30" s="168" customFormat="1" ht="4.5" customHeight="1">
      <c r="B292" s="230"/>
      <c r="C292" s="56"/>
      <c r="D292" s="67"/>
      <c r="E292" s="67"/>
      <c r="F292" s="67"/>
      <c r="G292" s="67"/>
      <c r="H292" s="67"/>
      <c r="I292" s="67"/>
      <c r="J292" s="137"/>
      <c r="K292" s="137"/>
      <c r="L292" s="137"/>
      <c r="M292" s="137"/>
      <c r="N292" s="137"/>
      <c r="O292" s="137"/>
      <c r="P292" s="137"/>
      <c r="Q292" s="137"/>
      <c r="R292" s="137"/>
      <c r="S292" s="137"/>
      <c r="T292" s="137"/>
      <c r="U292" s="137"/>
      <c r="V292" s="137"/>
      <c r="W292" s="137"/>
      <c r="X292" s="137"/>
      <c r="Y292" s="137"/>
      <c r="Z292" s="137"/>
      <c r="AA292" s="137"/>
    </row>
    <row r="293" spans="2:30" ht="43.75" customHeight="1">
      <c r="B293" s="177">
        <v>9</v>
      </c>
      <c r="C293" s="468" t="s">
        <v>5738</v>
      </c>
      <c r="D293" s="468"/>
      <c r="E293" s="468"/>
      <c r="F293" s="468"/>
      <c r="G293" s="468"/>
      <c r="H293" s="468"/>
      <c r="I293" s="468"/>
      <c r="J293" s="468"/>
      <c r="K293" s="468"/>
      <c r="L293" s="468"/>
      <c r="M293" s="468"/>
      <c r="N293" s="468"/>
      <c r="O293" s="468"/>
      <c r="P293" s="468"/>
      <c r="Q293" s="468"/>
      <c r="R293" s="468"/>
      <c r="S293" s="468"/>
      <c r="T293" s="468"/>
      <c r="U293" s="468"/>
      <c r="V293" s="468"/>
      <c r="W293" s="468"/>
      <c r="X293" s="468"/>
      <c r="Y293" s="468"/>
      <c r="Z293" s="468"/>
      <c r="AA293" s="468"/>
      <c r="AB293" s="468"/>
      <c r="AC293" s="468"/>
      <c r="AD293" s="468"/>
    </row>
    <row r="294" spans="2:30" s="168" customFormat="1" ht="4.5" customHeight="1">
      <c r="B294" s="230"/>
      <c r="C294" s="56"/>
      <c r="D294" s="67"/>
      <c r="E294" s="67"/>
      <c r="F294" s="67"/>
      <c r="G294" s="67"/>
      <c r="H294" s="67"/>
      <c r="I294" s="67"/>
      <c r="J294" s="137"/>
      <c r="K294" s="137"/>
      <c r="L294" s="137"/>
      <c r="M294" s="137"/>
      <c r="N294" s="137"/>
      <c r="O294" s="137"/>
      <c r="P294" s="137"/>
      <c r="Q294" s="137"/>
      <c r="R294" s="137"/>
      <c r="S294" s="137"/>
      <c r="T294" s="137"/>
      <c r="U294" s="137"/>
      <c r="V294" s="137"/>
      <c r="W294" s="137"/>
      <c r="X294" s="137"/>
      <c r="Y294" s="137"/>
      <c r="Z294" s="137"/>
      <c r="AA294" s="137"/>
    </row>
    <row r="295" spans="2:30" ht="45.65" customHeight="1">
      <c r="B295" s="177">
        <v>10</v>
      </c>
      <c r="C295" s="468" t="s">
        <v>5739</v>
      </c>
      <c r="D295" s="468"/>
      <c r="E295" s="468"/>
      <c r="F295" s="468"/>
      <c r="G295" s="468"/>
      <c r="H295" s="468"/>
      <c r="I295" s="468"/>
      <c r="J295" s="468"/>
      <c r="K295" s="468"/>
      <c r="L295" s="468"/>
      <c r="M295" s="468"/>
      <c r="N295" s="468"/>
      <c r="O295" s="468"/>
      <c r="P295" s="468"/>
      <c r="Q295" s="468"/>
      <c r="R295" s="468"/>
      <c r="S295" s="468"/>
      <c r="T295" s="468"/>
      <c r="U295" s="468"/>
      <c r="V295" s="468"/>
      <c r="W295" s="468"/>
      <c r="X295" s="468"/>
      <c r="Y295" s="468"/>
      <c r="Z295" s="468"/>
      <c r="AA295" s="468"/>
      <c r="AB295" s="468"/>
      <c r="AC295" s="468"/>
      <c r="AD295" s="468"/>
    </row>
    <row r="296" spans="2:30" s="168" customFormat="1" ht="4.5" customHeight="1">
      <c r="B296" s="230"/>
      <c r="C296" s="56"/>
      <c r="D296" s="67"/>
      <c r="E296" s="67"/>
      <c r="F296" s="67"/>
      <c r="G296" s="67"/>
      <c r="H296" s="67"/>
      <c r="I296" s="67"/>
      <c r="J296" s="137"/>
      <c r="K296" s="137"/>
      <c r="L296" s="137"/>
      <c r="M296" s="137"/>
      <c r="N296" s="137"/>
      <c r="O296" s="137"/>
      <c r="P296" s="137"/>
      <c r="Q296" s="137"/>
      <c r="R296" s="137"/>
      <c r="S296" s="137"/>
      <c r="T296" s="137"/>
      <c r="U296" s="137"/>
      <c r="V296" s="137"/>
      <c r="W296" s="137"/>
      <c r="X296" s="137"/>
      <c r="Y296" s="137"/>
      <c r="Z296" s="137"/>
      <c r="AA296" s="137"/>
    </row>
    <row r="297" spans="2:30" ht="32.5" customHeight="1">
      <c r="B297" s="177">
        <v>11</v>
      </c>
      <c r="C297" s="468" t="s">
        <v>5740</v>
      </c>
      <c r="D297" s="468"/>
      <c r="E297" s="468"/>
      <c r="F297" s="468"/>
      <c r="G297" s="468"/>
      <c r="H297" s="468"/>
      <c r="I297" s="468"/>
      <c r="J297" s="468"/>
      <c r="K297" s="468"/>
      <c r="L297" s="468"/>
      <c r="M297" s="468"/>
      <c r="N297" s="468"/>
      <c r="O297" s="468"/>
      <c r="P297" s="468"/>
      <c r="Q297" s="468"/>
      <c r="R297" s="468"/>
      <c r="S297" s="468"/>
      <c r="T297" s="468"/>
      <c r="U297" s="468"/>
      <c r="V297" s="468"/>
      <c r="W297" s="468"/>
      <c r="X297" s="468"/>
      <c r="Y297" s="468"/>
      <c r="Z297" s="468"/>
      <c r="AA297" s="468"/>
      <c r="AB297" s="468"/>
      <c r="AC297" s="468"/>
      <c r="AD297" s="468"/>
    </row>
  </sheetData>
  <mergeCells count="772">
    <mergeCell ref="A240:AD240"/>
    <mergeCell ref="N268:T268"/>
    <mergeCell ref="U269:AD269"/>
    <mergeCell ref="U268:AD268"/>
    <mergeCell ref="E268:K269"/>
    <mergeCell ref="B268:D269"/>
    <mergeCell ref="C260:D260"/>
    <mergeCell ref="I244:J244"/>
    <mergeCell ref="C246:G246"/>
    <mergeCell ref="A248:AD248"/>
    <mergeCell ref="I252:J252"/>
    <mergeCell ref="C254:G254"/>
    <mergeCell ref="K35:L35"/>
    <mergeCell ref="L55:AD55"/>
    <mergeCell ref="L56:N56"/>
    <mergeCell ref="O56:Q56"/>
    <mergeCell ref="S56:U56"/>
    <mergeCell ref="L57:N57"/>
    <mergeCell ref="O57:T57"/>
    <mergeCell ref="U57:W57"/>
    <mergeCell ref="X57:AD57"/>
    <mergeCell ref="H50:K50"/>
    <mergeCell ref="L50:AD50"/>
    <mergeCell ref="H51:K54"/>
    <mergeCell ref="L45:AD45"/>
    <mergeCell ref="L46:N46"/>
    <mergeCell ref="O46:Q46"/>
    <mergeCell ref="S46:U46"/>
    <mergeCell ref="L47:N47"/>
    <mergeCell ref="O47:T47"/>
    <mergeCell ref="U47:W47"/>
    <mergeCell ref="X47:AD47"/>
    <mergeCell ref="L48:N48"/>
    <mergeCell ref="O48:T48"/>
    <mergeCell ref="U48:W48"/>
    <mergeCell ref="X48:AD48"/>
    <mergeCell ref="A1:AD1"/>
    <mergeCell ref="L3:R5"/>
    <mergeCell ref="A7:I9"/>
    <mergeCell ref="J7:AD9"/>
    <mergeCell ref="A10:I15"/>
    <mergeCell ref="J10:L12"/>
    <mergeCell ref="M10:AD12"/>
    <mergeCell ref="J13:L15"/>
    <mergeCell ref="N14:O14"/>
    <mergeCell ref="J28:L30"/>
    <mergeCell ref="M28:AD30"/>
    <mergeCell ref="A16:F30"/>
    <mergeCell ref="G16:I18"/>
    <mergeCell ref="J16:AD18"/>
    <mergeCell ref="G19:I30"/>
    <mergeCell ref="J19:L21"/>
    <mergeCell ref="M19:P21"/>
    <mergeCell ref="R19:U21"/>
    <mergeCell ref="J22:L24"/>
    <mergeCell ref="M22:S24"/>
    <mergeCell ref="T22:V24"/>
    <mergeCell ref="W22:AD24"/>
    <mergeCell ref="J25:L27"/>
    <mergeCell ref="M25:S27"/>
    <mergeCell ref="T25:V27"/>
    <mergeCell ref="W25:AD27"/>
    <mergeCell ref="A31:F33"/>
    <mergeCell ref="G31:I33"/>
    <mergeCell ref="A34:I36"/>
    <mergeCell ref="A37:I39"/>
    <mergeCell ref="J37:AD39"/>
    <mergeCell ref="Q263:U263"/>
    <mergeCell ref="V263:X263"/>
    <mergeCell ref="B262:D265"/>
    <mergeCell ref="E262:K265"/>
    <mergeCell ref="N262:P262"/>
    <mergeCell ref="Q262:S262"/>
    <mergeCell ref="U262:W262"/>
    <mergeCell ref="N265:P265"/>
    <mergeCell ref="Q265:AD265"/>
    <mergeCell ref="Y263:AD263"/>
    <mergeCell ref="N264:P264"/>
    <mergeCell ref="Q264:U264"/>
    <mergeCell ref="V264:X264"/>
    <mergeCell ref="Y264:AD264"/>
    <mergeCell ref="O49:AD49"/>
    <mergeCell ref="L58:N58"/>
    <mergeCell ref="O58:T58"/>
    <mergeCell ref="U58:W58"/>
    <mergeCell ref="H65:K65"/>
    <mergeCell ref="H66:K69"/>
    <mergeCell ref="L75:AD75"/>
    <mergeCell ref="L76:N76"/>
    <mergeCell ref="O76:Q76"/>
    <mergeCell ref="S76:U76"/>
    <mergeCell ref="L77:N77"/>
    <mergeCell ref="O77:T77"/>
    <mergeCell ref="U77:W77"/>
    <mergeCell ref="X77:AD77"/>
    <mergeCell ref="H70:K70"/>
    <mergeCell ref="L70:AD70"/>
    <mergeCell ref="H71:K74"/>
    <mergeCell ref="L71:N71"/>
    <mergeCell ref="O71:Q71"/>
    <mergeCell ref="S71:U71"/>
    <mergeCell ref="L72:N72"/>
    <mergeCell ref="O72:T72"/>
    <mergeCell ref="U72:W72"/>
    <mergeCell ref="X72:AD72"/>
    <mergeCell ref="L73:N73"/>
    <mergeCell ref="O73:T73"/>
    <mergeCell ref="U73:W73"/>
    <mergeCell ref="X73:AD73"/>
    <mergeCell ref="L74:N74"/>
    <mergeCell ref="L99:N99"/>
    <mergeCell ref="O99:AD99"/>
    <mergeCell ref="E95:G99"/>
    <mergeCell ref="H95:K95"/>
    <mergeCell ref="H96:K99"/>
    <mergeCell ref="L85:AD85"/>
    <mergeCell ref="L86:N86"/>
    <mergeCell ref="O86:Q86"/>
    <mergeCell ref="S86:U86"/>
    <mergeCell ref="L87:N87"/>
    <mergeCell ref="O87:T87"/>
    <mergeCell ref="U87:W87"/>
    <mergeCell ref="X87:AD87"/>
    <mergeCell ref="L88:N88"/>
    <mergeCell ref="O88:T88"/>
    <mergeCell ref="U88:W88"/>
    <mergeCell ref="X88:AD88"/>
    <mergeCell ref="L89:N89"/>
    <mergeCell ref="O89:AD89"/>
    <mergeCell ref="H86:K89"/>
    <mergeCell ref="L95:AD95"/>
    <mergeCell ref="L96:N96"/>
    <mergeCell ref="O96:Q96"/>
    <mergeCell ref="S96:U96"/>
    <mergeCell ref="D273:F273"/>
    <mergeCell ref="N263:P263"/>
    <mergeCell ref="N269:T269"/>
    <mergeCell ref="L79:N79"/>
    <mergeCell ref="O79:AD79"/>
    <mergeCell ref="E75:G79"/>
    <mergeCell ref="H75:K75"/>
    <mergeCell ref="H76:K79"/>
    <mergeCell ref="L65:AD65"/>
    <mergeCell ref="L66:N66"/>
    <mergeCell ref="O66:Q66"/>
    <mergeCell ref="S66:U66"/>
    <mergeCell ref="L67:N67"/>
    <mergeCell ref="O67:T67"/>
    <mergeCell ref="U67:W67"/>
    <mergeCell ref="X67:AD67"/>
    <mergeCell ref="L68:N68"/>
    <mergeCell ref="O68:T68"/>
    <mergeCell ref="U68:W68"/>
    <mergeCell ref="X68:AD68"/>
    <mergeCell ref="L69:N69"/>
    <mergeCell ref="O69:AD69"/>
    <mergeCell ref="E65:G69"/>
    <mergeCell ref="H85:K85"/>
    <mergeCell ref="L90:AD90"/>
    <mergeCell ref="H91:K94"/>
    <mergeCell ref="L91:N91"/>
    <mergeCell ref="O91:Q91"/>
    <mergeCell ref="S91:U91"/>
    <mergeCell ref="L92:N92"/>
    <mergeCell ref="O92:T92"/>
    <mergeCell ref="U92:W92"/>
    <mergeCell ref="X92:AD92"/>
    <mergeCell ref="L93:N93"/>
    <mergeCell ref="O93:T93"/>
    <mergeCell ref="U93:W93"/>
    <mergeCell ref="X93:AD93"/>
    <mergeCell ref="L94:N94"/>
    <mergeCell ref="O94:AD94"/>
    <mergeCell ref="L97:N97"/>
    <mergeCell ref="O97:T97"/>
    <mergeCell ref="U97:W97"/>
    <mergeCell ref="X97:AD97"/>
    <mergeCell ref="L98:N98"/>
    <mergeCell ref="O98:T98"/>
    <mergeCell ref="U98:W98"/>
    <mergeCell ref="X98:AD98"/>
    <mergeCell ref="L119:N119"/>
    <mergeCell ref="O119:AD119"/>
    <mergeCell ref="L117:N117"/>
    <mergeCell ref="O117:T117"/>
    <mergeCell ref="U117:W117"/>
    <mergeCell ref="X117:AD117"/>
    <mergeCell ref="L118:N118"/>
    <mergeCell ref="O118:T118"/>
    <mergeCell ref="U118:W118"/>
    <mergeCell ref="X118:AD118"/>
    <mergeCell ref="L100:AD100"/>
    <mergeCell ref="L110:AD110"/>
    <mergeCell ref="L109:N109"/>
    <mergeCell ref="O109:AD109"/>
    <mergeCell ref="O112:T112"/>
    <mergeCell ref="U112:W112"/>
    <mergeCell ref="H105:K105"/>
    <mergeCell ref="H106:K109"/>
    <mergeCell ref="L115:AD115"/>
    <mergeCell ref="L116:N116"/>
    <mergeCell ref="O116:Q116"/>
    <mergeCell ref="S116:U116"/>
    <mergeCell ref="L105:AD105"/>
    <mergeCell ref="L106:N106"/>
    <mergeCell ref="O106:Q106"/>
    <mergeCell ref="S106:U106"/>
    <mergeCell ref="L107:N107"/>
    <mergeCell ref="O107:T107"/>
    <mergeCell ref="U107:W107"/>
    <mergeCell ref="X107:AD107"/>
    <mergeCell ref="L108:N108"/>
    <mergeCell ref="O108:T108"/>
    <mergeCell ref="U108:W108"/>
    <mergeCell ref="X108:AD108"/>
    <mergeCell ref="H111:K114"/>
    <mergeCell ref="L111:N111"/>
    <mergeCell ref="O111:Q111"/>
    <mergeCell ref="S111:U111"/>
    <mergeCell ref="L112:N112"/>
    <mergeCell ref="X112:AD112"/>
    <mergeCell ref="L129:N129"/>
    <mergeCell ref="O129:AD129"/>
    <mergeCell ref="E125:G129"/>
    <mergeCell ref="H125:K125"/>
    <mergeCell ref="H126:K129"/>
    <mergeCell ref="L135:AD135"/>
    <mergeCell ref="E115:G119"/>
    <mergeCell ref="H115:K115"/>
    <mergeCell ref="H116:K119"/>
    <mergeCell ref="L125:AD125"/>
    <mergeCell ref="L126:N126"/>
    <mergeCell ref="O126:Q126"/>
    <mergeCell ref="S126:U126"/>
    <mergeCell ref="L127:N127"/>
    <mergeCell ref="O127:T127"/>
    <mergeCell ref="U127:W127"/>
    <mergeCell ref="X127:AD127"/>
    <mergeCell ref="L128:N128"/>
    <mergeCell ref="O128:T128"/>
    <mergeCell ref="U128:W128"/>
    <mergeCell ref="X128:AD128"/>
    <mergeCell ref="L130:AD130"/>
    <mergeCell ref="H131:K134"/>
    <mergeCell ref="L131:N131"/>
    <mergeCell ref="L149:N149"/>
    <mergeCell ref="O149:AD149"/>
    <mergeCell ref="A140:D149"/>
    <mergeCell ref="E145:G149"/>
    <mergeCell ref="H145:K145"/>
    <mergeCell ref="H146:K149"/>
    <mergeCell ref="L136:N136"/>
    <mergeCell ref="O136:Q136"/>
    <mergeCell ref="S136:U136"/>
    <mergeCell ref="L137:N137"/>
    <mergeCell ref="O137:T137"/>
    <mergeCell ref="U137:W137"/>
    <mergeCell ref="X137:AD137"/>
    <mergeCell ref="L138:N138"/>
    <mergeCell ref="O138:T138"/>
    <mergeCell ref="U138:W138"/>
    <mergeCell ref="X138:AD138"/>
    <mergeCell ref="L139:N139"/>
    <mergeCell ref="O139:AD139"/>
    <mergeCell ref="A130:D139"/>
    <mergeCell ref="E135:G139"/>
    <mergeCell ref="H135:K135"/>
    <mergeCell ref="H136:K139"/>
    <mergeCell ref="L145:AD145"/>
    <mergeCell ref="L146:N146"/>
    <mergeCell ref="O146:Q146"/>
    <mergeCell ref="S146:U146"/>
    <mergeCell ref="L147:N147"/>
    <mergeCell ref="O147:T147"/>
    <mergeCell ref="U147:W147"/>
    <mergeCell ref="X147:AD147"/>
    <mergeCell ref="L148:N148"/>
    <mergeCell ref="O148:T148"/>
    <mergeCell ref="U148:W148"/>
    <mergeCell ref="X148:AD148"/>
    <mergeCell ref="L169:N169"/>
    <mergeCell ref="O169:AD169"/>
    <mergeCell ref="A160:D169"/>
    <mergeCell ref="E165:G169"/>
    <mergeCell ref="H165:K165"/>
    <mergeCell ref="H166:K169"/>
    <mergeCell ref="L155:AD155"/>
    <mergeCell ref="L156:N156"/>
    <mergeCell ref="O156:Q156"/>
    <mergeCell ref="S156:U156"/>
    <mergeCell ref="L157:N157"/>
    <mergeCell ref="O157:T157"/>
    <mergeCell ref="U157:W157"/>
    <mergeCell ref="X157:AD157"/>
    <mergeCell ref="L158:N158"/>
    <mergeCell ref="O158:T158"/>
    <mergeCell ref="U158:W158"/>
    <mergeCell ref="X158:AD158"/>
    <mergeCell ref="L159:N159"/>
    <mergeCell ref="O159:AD159"/>
    <mergeCell ref="A150:D159"/>
    <mergeCell ref="E155:G159"/>
    <mergeCell ref="H155:K155"/>
    <mergeCell ref="H156:K159"/>
    <mergeCell ref="L165:AD165"/>
    <mergeCell ref="L166:N166"/>
    <mergeCell ref="O166:Q166"/>
    <mergeCell ref="S166:U166"/>
    <mergeCell ref="L167:N167"/>
    <mergeCell ref="O167:T167"/>
    <mergeCell ref="U167:W167"/>
    <mergeCell ref="X167:AD167"/>
    <mergeCell ref="L168:N168"/>
    <mergeCell ref="O168:T168"/>
    <mergeCell ref="U168:W168"/>
    <mergeCell ref="X168:AD168"/>
    <mergeCell ref="L189:N189"/>
    <mergeCell ref="O189:AD189"/>
    <mergeCell ref="A180:D189"/>
    <mergeCell ref="E185:G189"/>
    <mergeCell ref="H185:K185"/>
    <mergeCell ref="H186:K189"/>
    <mergeCell ref="L175:AD175"/>
    <mergeCell ref="L176:N176"/>
    <mergeCell ref="O176:Q176"/>
    <mergeCell ref="S176:U176"/>
    <mergeCell ref="L177:N177"/>
    <mergeCell ref="O177:T177"/>
    <mergeCell ref="U177:W177"/>
    <mergeCell ref="X177:AD177"/>
    <mergeCell ref="L178:N178"/>
    <mergeCell ref="O178:T178"/>
    <mergeCell ref="U178:W178"/>
    <mergeCell ref="X178:AD178"/>
    <mergeCell ref="L179:N179"/>
    <mergeCell ref="O179:AD179"/>
    <mergeCell ref="A170:D179"/>
    <mergeCell ref="E175:G179"/>
    <mergeCell ref="H175:K175"/>
    <mergeCell ref="H176:K179"/>
    <mergeCell ref="L185:AD185"/>
    <mergeCell ref="L186:N186"/>
    <mergeCell ref="O186:Q186"/>
    <mergeCell ref="S186:U186"/>
    <mergeCell ref="L187:N187"/>
    <mergeCell ref="O187:T187"/>
    <mergeCell ref="U187:W187"/>
    <mergeCell ref="X187:AD187"/>
    <mergeCell ref="L188:N188"/>
    <mergeCell ref="O188:T188"/>
    <mergeCell ref="U188:W188"/>
    <mergeCell ref="X188:AD188"/>
    <mergeCell ref="L209:N209"/>
    <mergeCell ref="O209:AD209"/>
    <mergeCell ref="A200:D209"/>
    <mergeCell ref="E205:G209"/>
    <mergeCell ref="H205:K205"/>
    <mergeCell ref="H206:K209"/>
    <mergeCell ref="L195:AD195"/>
    <mergeCell ref="L196:N196"/>
    <mergeCell ref="O196:Q196"/>
    <mergeCell ref="S196:U196"/>
    <mergeCell ref="L197:N197"/>
    <mergeCell ref="O197:T197"/>
    <mergeCell ref="U197:W197"/>
    <mergeCell ref="X197:AD197"/>
    <mergeCell ref="L198:N198"/>
    <mergeCell ref="O198:T198"/>
    <mergeCell ref="U198:W198"/>
    <mergeCell ref="X198:AD198"/>
    <mergeCell ref="L199:N199"/>
    <mergeCell ref="O199:AD199"/>
    <mergeCell ref="A190:D199"/>
    <mergeCell ref="E195:G199"/>
    <mergeCell ref="H195:K195"/>
    <mergeCell ref="H196:K199"/>
    <mergeCell ref="L205:AD205"/>
    <mergeCell ref="L206:N206"/>
    <mergeCell ref="O206:Q206"/>
    <mergeCell ref="S206:U206"/>
    <mergeCell ref="L207:N207"/>
    <mergeCell ref="O207:T207"/>
    <mergeCell ref="U207:W207"/>
    <mergeCell ref="X207:AD207"/>
    <mergeCell ref="L208:N208"/>
    <mergeCell ref="O208:T208"/>
    <mergeCell ref="U208:W208"/>
    <mergeCell ref="X208:AD208"/>
    <mergeCell ref="X217:AD217"/>
    <mergeCell ref="L218:N218"/>
    <mergeCell ref="O218:T218"/>
    <mergeCell ref="U218:W218"/>
    <mergeCell ref="X218:AD218"/>
    <mergeCell ref="L219:N219"/>
    <mergeCell ref="O219:AD219"/>
    <mergeCell ref="A210:D219"/>
    <mergeCell ref="E215:G219"/>
    <mergeCell ref="H215:K215"/>
    <mergeCell ref="H216:K219"/>
    <mergeCell ref="H210:K210"/>
    <mergeCell ref="L239:N239"/>
    <mergeCell ref="O239:AD239"/>
    <mergeCell ref="A230:D239"/>
    <mergeCell ref="E235:G239"/>
    <mergeCell ref="H235:K235"/>
    <mergeCell ref="H236:K239"/>
    <mergeCell ref="L225:AD225"/>
    <mergeCell ref="L226:N226"/>
    <mergeCell ref="O226:Q226"/>
    <mergeCell ref="S226:U226"/>
    <mergeCell ref="L227:N227"/>
    <mergeCell ref="O227:T227"/>
    <mergeCell ref="U227:W227"/>
    <mergeCell ref="X227:AD227"/>
    <mergeCell ref="L228:N228"/>
    <mergeCell ref="O228:T228"/>
    <mergeCell ref="U228:W228"/>
    <mergeCell ref="X228:AD228"/>
    <mergeCell ref="L229:N229"/>
    <mergeCell ref="O229:AD229"/>
    <mergeCell ref="A220:D229"/>
    <mergeCell ref="E225:G229"/>
    <mergeCell ref="H225:K225"/>
    <mergeCell ref="H226:K229"/>
    <mergeCell ref="O236:Q236"/>
    <mergeCell ref="S236:U236"/>
    <mergeCell ref="L237:N237"/>
    <mergeCell ref="O237:T237"/>
    <mergeCell ref="U237:W237"/>
    <mergeCell ref="X237:AD237"/>
    <mergeCell ref="L238:N238"/>
    <mergeCell ref="O238:T238"/>
    <mergeCell ref="U238:W238"/>
    <mergeCell ref="X238:AD238"/>
    <mergeCell ref="A40:D49"/>
    <mergeCell ref="E45:G49"/>
    <mergeCell ref="E40:G44"/>
    <mergeCell ref="E50:G54"/>
    <mergeCell ref="L235:AD235"/>
    <mergeCell ref="L236:N236"/>
    <mergeCell ref="H46:K49"/>
    <mergeCell ref="H45:K45"/>
    <mergeCell ref="H40:K40"/>
    <mergeCell ref="L40:AD40"/>
    <mergeCell ref="H41:K44"/>
    <mergeCell ref="L41:N41"/>
    <mergeCell ref="O41:Q41"/>
    <mergeCell ref="S41:U41"/>
    <mergeCell ref="L42:N42"/>
    <mergeCell ref="O42:T42"/>
    <mergeCell ref="U42:W42"/>
    <mergeCell ref="X42:AD42"/>
    <mergeCell ref="L43:N43"/>
    <mergeCell ref="O43:T43"/>
    <mergeCell ref="U43:W43"/>
    <mergeCell ref="X43:AD43"/>
    <mergeCell ref="L44:N44"/>
    <mergeCell ref="O44:AD44"/>
    <mergeCell ref="L49:N49"/>
    <mergeCell ref="L64:N64"/>
    <mergeCell ref="O64:AD64"/>
    <mergeCell ref="S61:U61"/>
    <mergeCell ref="L51:N51"/>
    <mergeCell ref="O51:Q51"/>
    <mergeCell ref="S51:U51"/>
    <mergeCell ref="L52:N52"/>
    <mergeCell ref="O52:T52"/>
    <mergeCell ref="U52:W52"/>
    <mergeCell ref="X52:AD52"/>
    <mergeCell ref="L53:N53"/>
    <mergeCell ref="O53:T53"/>
    <mergeCell ref="U53:W53"/>
    <mergeCell ref="X53:AD53"/>
    <mergeCell ref="L54:N54"/>
    <mergeCell ref="O54:AD54"/>
    <mergeCell ref="L61:N61"/>
    <mergeCell ref="O61:Q61"/>
    <mergeCell ref="L62:N62"/>
    <mergeCell ref="O62:T62"/>
    <mergeCell ref="U62:W62"/>
    <mergeCell ref="X62:AD62"/>
    <mergeCell ref="L63:N63"/>
    <mergeCell ref="O63:T63"/>
    <mergeCell ref="U63:W63"/>
    <mergeCell ref="X63:AD63"/>
    <mergeCell ref="E55:G59"/>
    <mergeCell ref="H55:K55"/>
    <mergeCell ref="H56:K59"/>
    <mergeCell ref="E60:G64"/>
    <mergeCell ref="H60:K60"/>
    <mergeCell ref="L60:AD60"/>
    <mergeCell ref="H61:K64"/>
    <mergeCell ref="X58:AD58"/>
    <mergeCell ref="L59:N59"/>
    <mergeCell ref="O59:AD59"/>
    <mergeCell ref="O74:AD74"/>
    <mergeCell ref="L80:AD80"/>
    <mergeCell ref="H81:K84"/>
    <mergeCell ref="L81:N81"/>
    <mergeCell ref="O81:Q81"/>
    <mergeCell ref="S81:U81"/>
    <mergeCell ref="L82:N82"/>
    <mergeCell ref="O82:T82"/>
    <mergeCell ref="U82:W82"/>
    <mergeCell ref="X82:AD82"/>
    <mergeCell ref="L83:N83"/>
    <mergeCell ref="O83:T83"/>
    <mergeCell ref="U83:W83"/>
    <mergeCell ref="X83:AD83"/>
    <mergeCell ref="L84:N84"/>
    <mergeCell ref="O84:AD84"/>
    <mergeCell ref="L78:N78"/>
    <mergeCell ref="O78:T78"/>
    <mergeCell ref="U78:W78"/>
    <mergeCell ref="X78:AD78"/>
    <mergeCell ref="H101:K104"/>
    <mergeCell ref="L101:N101"/>
    <mergeCell ref="O101:Q101"/>
    <mergeCell ref="S101:U101"/>
    <mergeCell ref="L102:N102"/>
    <mergeCell ref="O102:T102"/>
    <mergeCell ref="U102:W102"/>
    <mergeCell ref="X102:AD102"/>
    <mergeCell ref="L103:N103"/>
    <mergeCell ref="O103:T103"/>
    <mergeCell ref="U103:W103"/>
    <mergeCell ref="X103:AD103"/>
    <mergeCell ref="L104:N104"/>
    <mergeCell ref="O104:AD104"/>
    <mergeCell ref="L113:N113"/>
    <mergeCell ref="O113:T113"/>
    <mergeCell ref="U113:W113"/>
    <mergeCell ref="X113:AD113"/>
    <mergeCell ref="L114:N114"/>
    <mergeCell ref="O114:AD114"/>
    <mergeCell ref="L120:AD120"/>
    <mergeCell ref="H121:K124"/>
    <mergeCell ref="L121:N121"/>
    <mergeCell ref="O121:Q121"/>
    <mergeCell ref="S121:U121"/>
    <mergeCell ref="L122:N122"/>
    <mergeCell ref="O122:T122"/>
    <mergeCell ref="U122:W122"/>
    <mergeCell ref="X122:AD122"/>
    <mergeCell ref="L123:N123"/>
    <mergeCell ref="O123:T123"/>
    <mergeCell ref="U123:W123"/>
    <mergeCell ref="X123:AD123"/>
    <mergeCell ref="L124:N124"/>
    <mergeCell ref="O124:AD124"/>
    <mergeCell ref="H120:K120"/>
    <mergeCell ref="O131:Q131"/>
    <mergeCell ref="S131:U131"/>
    <mergeCell ref="L132:N132"/>
    <mergeCell ref="O132:T132"/>
    <mergeCell ref="U132:W132"/>
    <mergeCell ref="X132:AD132"/>
    <mergeCell ref="L133:N133"/>
    <mergeCell ref="O133:T133"/>
    <mergeCell ref="U133:W133"/>
    <mergeCell ref="X133:AD133"/>
    <mergeCell ref="L134:N134"/>
    <mergeCell ref="O134:AD134"/>
    <mergeCell ref="L140:AD140"/>
    <mergeCell ref="H141:K144"/>
    <mergeCell ref="L141:N141"/>
    <mergeCell ref="O141:Q141"/>
    <mergeCell ref="S141:U141"/>
    <mergeCell ref="L142:N142"/>
    <mergeCell ref="O142:T142"/>
    <mergeCell ref="U142:W142"/>
    <mergeCell ref="X142:AD142"/>
    <mergeCell ref="L143:N143"/>
    <mergeCell ref="O143:T143"/>
    <mergeCell ref="U143:W143"/>
    <mergeCell ref="X143:AD143"/>
    <mergeCell ref="L144:N144"/>
    <mergeCell ref="O144:AD144"/>
    <mergeCell ref="H140:K140"/>
    <mergeCell ref="L150:AD150"/>
    <mergeCell ref="H151:K154"/>
    <mergeCell ref="L151:N151"/>
    <mergeCell ref="O151:Q151"/>
    <mergeCell ref="S151:U151"/>
    <mergeCell ref="L152:N152"/>
    <mergeCell ref="O152:T152"/>
    <mergeCell ref="U152:W152"/>
    <mergeCell ref="X152:AD152"/>
    <mergeCell ref="L153:N153"/>
    <mergeCell ref="O153:T153"/>
    <mergeCell ref="U153:W153"/>
    <mergeCell ref="X153:AD153"/>
    <mergeCell ref="L154:N154"/>
    <mergeCell ref="O154:AD154"/>
    <mergeCell ref="H150:K150"/>
    <mergeCell ref="L160:AD160"/>
    <mergeCell ref="H161:K164"/>
    <mergeCell ref="L161:N161"/>
    <mergeCell ref="O161:Q161"/>
    <mergeCell ref="S161:U161"/>
    <mergeCell ref="L162:N162"/>
    <mergeCell ref="O162:T162"/>
    <mergeCell ref="U162:W162"/>
    <mergeCell ref="X162:AD162"/>
    <mergeCell ref="L163:N163"/>
    <mergeCell ref="O163:T163"/>
    <mergeCell ref="U163:W163"/>
    <mergeCell ref="X163:AD163"/>
    <mergeCell ref="L164:N164"/>
    <mergeCell ref="O164:AD164"/>
    <mergeCell ref="H160:K160"/>
    <mergeCell ref="L170:AD170"/>
    <mergeCell ref="H171:K174"/>
    <mergeCell ref="L171:N171"/>
    <mergeCell ref="O171:Q171"/>
    <mergeCell ref="S171:U171"/>
    <mergeCell ref="L172:N172"/>
    <mergeCell ref="O172:T172"/>
    <mergeCell ref="U172:W172"/>
    <mergeCell ref="X172:AD172"/>
    <mergeCell ref="L173:N173"/>
    <mergeCell ref="O173:T173"/>
    <mergeCell ref="U173:W173"/>
    <mergeCell ref="X173:AD173"/>
    <mergeCell ref="L174:N174"/>
    <mergeCell ref="O174:AD174"/>
    <mergeCell ref="H170:K170"/>
    <mergeCell ref="L180:AD180"/>
    <mergeCell ref="H181:K184"/>
    <mergeCell ref="L181:N181"/>
    <mergeCell ref="O181:Q181"/>
    <mergeCell ref="S181:U181"/>
    <mergeCell ref="L182:N182"/>
    <mergeCell ref="O182:T182"/>
    <mergeCell ref="U182:W182"/>
    <mergeCell ref="X182:AD182"/>
    <mergeCell ref="L183:N183"/>
    <mergeCell ref="O183:T183"/>
    <mergeCell ref="U183:W183"/>
    <mergeCell ref="X183:AD183"/>
    <mergeCell ref="L184:N184"/>
    <mergeCell ref="O184:AD184"/>
    <mergeCell ref="H180:K180"/>
    <mergeCell ref="L190:AD190"/>
    <mergeCell ref="H191:K194"/>
    <mergeCell ref="L191:N191"/>
    <mergeCell ref="O191:Q191"/>
    <mergeCell ref="S191:U191"/>
    <mergeCell ref="L192:N192"/>
    <mergeCell ref="O192:T192"/>
    <mergeCell ref="U192:W192"/>
    <mergeCell ref="X192:AD192"/>
    <mergeCell ref="L193:N193"/>
    <mergeCell ref="O193:T193"/>
    <mergeCell ref="U193:W193"/>
    <mergeCell ref="X193:AD193"/>
    <mergeCell ref="L194:N194"/>
    <mergeCell ref="O194:AD194"/>
    <mergeCell ref="H190:K190"/>
    <mergeCell ref="L200:AD200"/>
    <mergeCell ref="H201:K204"/>
    <mergeCell ref="L201:N201"/>
    <mergeCell ref="O201:Q201"/>
    <mergeCell ref="S201:U201"/>
    <mergeCell ref="L202:N202"/>
    <mergeCell ref="O202:T202"/>
    <mergeCell ref="U202:W202"/>
    <mergeCell ref="X202:AD202"/>
    <mergeCell ref="L203:N203"/>
    <mergeCell ref="O203:T203"/>
    <mergeCell ref="U203:W203"/>
    <mergeCell ref="X203:AD203"/>
    <mergeCell ref="L204:N204"/>
    <mergeCell ref="O204:AD204"/>
    <mergeCell ref="H200:K200"/>
    <mergeCell ref="L224:N224"/>
    <mergeCell ref="O224:AD224"/>
    <mergeCell ref="L210:AD210"/>
    <mergeCell ref="H211:K214"/>
    <mergeCell ref="L211:N211"/>
    <mergeCell ref="O211:Q211"/>
    <mergeCell ref="S211:U211"/>
    <mergeCell ref="L212:N212"/>
    <mergeCell ref="O212:T212"/>
    <mergeCell ref="U212:W212"/>
    <mergeCell ref="X212:AD212"/>
    <mergeCell ref="L213:N213"/>
    <mergeCell ref="O213:T213"/>
    <mergeCell ref="U213:W213"/>
    <mergeCell ref="X213:AD213"/>
    <mergeCell ref="L214:N214"/>
    <mergeCell ref="O214:AD214"/>
    <mergeCell ref="L215:AD215"/>
    <mergeCell ref="L216:N216"/>
    <mergeCell ref="O216:Q216"/>
    <mergeCell ref="S216:U216"/>
    <mergeCell ref="L217:N217"/>
    <mergeCell ref="O217:T217"/>
    <mergeCell ref="U217:W217"/>
    <mergeCell ref="O221:Q221"/>
    <mergeCell ref="S221:U221"/>
    <mergeCell ref="L222:N222"/>
    <mergeCell ref="O222:T222"/>
    <mergeCell ref="U222:W222"/>
    <mergeCell ref="X222:AD222"/>
    <mergeCell ref="L223:N223"/>
    <mergeCell ref="O223:T223"/>
    <mergeCell ref="U223:W223"/>
    <mergeCell ref="X223:AD223"/>
    <mergeCell ref="H110:K110"/>
    <mergeCell ref="H100:K100"/>
    <mergeCell ref="H90:K90"/>
    <mergeCell ref="H80:K80"/>
    <mergeCell ref="L230:AD230"/>
    <mergeCell ref="H231:K234"/>
    <mergeCell ref="L231:N231"/>
    <mergeCell ref="O231:Q231"/>
    <mergeCell ref="S231:U231"/>
    <mergeCell ref="L232:N232"/>
    <mergeCell ref="O232:T232"/>
    <mergeCell ref="U232:W232"/>
    <mergeCell ref="X232:AD232"/>
    <mergeCell ref="L233:N233"/>
    <mergeCell ref="O233:T233"/>
    <mergeCell ref="U233:W233"/>
    <mergeCell ref="X233:AD233"/>
    <mergeCell ref="L234:N234"/>
    <mergeCell ref="O234:AD234"/>
    <mergeCell ref="L220:AD220"/>
    <mergeCell ref="H221:K224"/>
    <mergeCell ref="H230:K230"/>
    <mergeCell ref="L221:N221"/>
    <mergeCell ref="H220:K220"/>
    <mergeCell ref="A50:D59"/>
    <mergeCell ref="A60:D69"/>
    <mergeCell ref="A70:D79"/>
    <mergeCell ref="A80:D89"/>
    <mergeCell ref="A90:D99"/>
    <mergeCell ref="A100:D109"/>
    <mergeCell ref="A110:D119"/>
    <mergeCell ref="A120:D129"/>
    <mergeCell ref="E140:G144"/>
    <mergeCell ref="E130:G134"/>
    <mergeCell ref="E120:G124"/>
    <mergeCell ref="E110:G114"/>
    <mergeCell ref="E100:G104"/>
    <mergeCell ref="E90:G94"/>
    <mergeCell ref="E80:G84"/>
    <mergeCell ref="E70:G74"/>
    <mergeCell ref="E105:G109"/>
    <mergeCell ref="E85:G89"/>
    <mergeCell ref="H130:K130"/>
    <mergeCell ref="E230:G234"/>
    <mergeCell ref="E220:G224"/>
    <mergeCell ref="E210:G214"/>
    <mergeCell ref="E200:G204"/>
    <mergeCell ref="E190:G194"/>
    <mergeCell ref="E180:G184"/>
    <mergeCell ref="E170:G174"/>
    <mergeCell ref="E160:G164"/>
    <mergeCell ref="E150:G154"/>
    <mergeCell ref="C295:AD295"/>
    <mergeCell ref="C297:AD297"/>
    <mergeCell ref="C277:AD277"/>
    <mergeCell ref="C279:AD279"/>
    <mergeCell ref="C281:AD281"/>
    <mergeCell ref="C283:AD283"/>
    <mergeCell ref="C285:AD285"/>
    <mergeCell ref="C287:AD287"/>
    <mergeCell ref="C289:AD289"/>
    <mergeCell ref="C291:AD291"/>
    <mergeCell ref="C293:AD293"/>
  </mergeCells>
  <phoneticPr fontId="3"/>
  <dataValidations count="6">
    <dataValidation type="list" allowBlank="1" showInputMessage="1" showErrorMessage="1" sqref="U14 R35 I260" xr:uid="{1F31AFC1-999B-4AAD-A2EF-72F6FE16F1C0}">
      <formula1>日</formula1>
    </dataValidation>
    <dataValidation type="list" allowBlank="1" showInputMessage="1" showErrorMessage="1" sqref="S14 P35 G260" xr:uid="{0D6D60F5-01E3-486D-A25A-EDE7B8001DB6}">
      <formula1>月</formula1>
    </dataValidation>
    <dataValidation type="list" allowBlank="1" showInputMessage="1" showErrorMessage="1" sqref="Q14 N35 E260" xr:uid="{F2AC0C4B-301E-4025-BF27-C1EEE7D16881}">
      <formula1>年</formula1>
    </dataValidation>
    <dataValidation type="list" allowBlank="1" showInputMessage="1" showErrorMessage="1" sqref="N14:O14 K35:L35 C260:D260" xr:uid="{F5FA8CB5-AE21-4F51-B944-6C8201C4D71E}">
      <formula1>元号</formula1>
    </dataValidation>
    <dataValidation type="list" allowBlank="1" showInputMessage="1" showErrorMessage="1" sqref="P32 L32 B242 S242 N244 H246 B244 H244 S244 B246 AA32 B250 S250 N252 H254 B252 H252 S252 B254 U32" xr:uid="{86551BE7-9B31-435B-BF88-38AB90CC664E}">
      <formula1>チェック選択</formula1>
    </dataValidation>
    <dataValidation type="list" allowBlank="1" showInputMessage="1" showErrorMessage="1" sqref="D273:F273" xr:uid="{3BCF5C57-0E63-477C-B897-9AE547BE7FDC}">
      <formula1>保健所</formula1>
    </dataValidation>
  </dataValidations>
  <pageMargins left="0.7" right="0.7" top="0.75" bottom="0.75" header="0.3" footer="0.3"/>
  <pageSetup paperSize="9" fitToHeight="0" orientation="portrait" r:id="rId1"/>
  <rowBreaks count="11" manualBreakCount="11">
    <brk id="39" max="29" man="1"/>
    <brk id="69" max="29" man="1"/>
    <brk id="99" max="29" man="1"/>
    <brk id="109" max="28" man="1"/>
    <brk id="139" max="28" man="1"/>
    <brk id="169" max="28" man="1"/>
    <brk id="199" max="28" man="1"/>
    <brk id="229" max="28" man="1"/>
    <brk id="239" max="29" man="1"/>
    <brk id="274" max="29" man="1"/>
    <brk id="287" max="2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E0047-F537-4924-B64B-9DF4B0417CDE}">
  <sheetPr codeName="Sheet28">
    <pageSetUpPr fitToPage="1"/>
  </sheetPr>
  <dimension ref="A1:AH93"/>
  <sheetViews>
    <sheetView view="pageBreakPreview" zoomScaleNormal="100" zoomScaleSheetLayoutView="100" workbookViewId="0">
      <selection sqref="A1:AC1"/>
    </sheetView>
  </sheetViews>
  <sheetFormatPr defaultColWidth="8.58203125" defaultRowHeight="12.5"/>
  <cols>
    <col min="1" max="30" width="2.58203125" style="175" customWidth="1"/>
    <col min="31" max="31" width="41.5" style="175" customWidth="1"/>
    <col min="32" max="32" width="2.58203125" style="175" customWidth="1"/>
    <col min="33" max="16384" width="8.58203125" style="175"/>
  </cols>
  <sheetData>
    <row r="1" spans="1:31" ht="39.65" customHeight="1">
      <c r="A1" s="787" t="s">
        <v>4640</v>
      </c>
      <c r="B1" s="788"/>
      <c r="C1" s="788"/>
      <c r="D1" s="788"/>
      <c r="E1" s="788"/>
      <c r="F1" s="788"/>
      <c r="G1" s="788"/>
      <c r="H1" s="788"/>
      <c r="I1" s="788"/>
      <c r="J1" s="788"/>
      <c r="K1" s="788"/>
      <c r="L1" s="788"/>
      <c r="M1" s="788"/>
      <c r="N1" s="788"/>
      <c r="O1" s="788"/>
      <c r="P1" s="788"/>
      <c r="Q1" s="788"/>
      <c r="R1" s="788"/>
      <c r="S1" s="788"/>
      <c r="T1" s="788"/>
      <c r="U1" s="788"/>
      <c r="V1" s="788"/>
      <c r="W1" s="788"/>
      <c r="X1" s="788"/>
      <c r="Y1" s="788"/>
      <c r="Z1" s="788"/>
      <c r="AA1" s="788"/>
      <c r="AB1" s="788"/>
      <c r="AC1" s="788"/>
    </row>
    <row r="2" spans="1:31" ht="15" customHeight="1"/>
    <row r="3" spans="1:31" ht="3.75" customHeight="1">
      <c r="E3" s="213"/>
      <c r="F3" s="213"/>
      <c r="G3" s="213"/>
      <c r="I3" s="213"/>
      <c r="K3" s="213"/>
      <c r="L3" s="722" t="s">
        <v>4641</v>
      </c>
      <c r="M3" s="722"/>
      <c r="N3" s="722"/>
      <c r="O3" s="722"/>
      <c r="P3" s="722"/>
      <c r="Q3" s="722"/>
      <c r="R3" s="722"/>
      <c r="S3" s="213"/>
      <c r="T3" s="213"/>
      <c r="U3" s="213"/>
      <c r="V3" s="213"/>
      <c r="W3" s="213"/>
      <c r="X3" s="213"/>
    </row>
    <row r="4" spans="1:31" ht="20.149999999999999" customHeight="1">
      <c r="E4" s="213"/>
      <c r="F4" s="213"/>
      <c r="G4" s="213"/>
      <c r="H4" s="213"/>
      <c r="I4" s="213"/>
      <c r="J4" s="213"/>
      <c r="K4" s="213"/>
      <c r="L4" s="722"/>
      <c r="M4" s="722"/>
      <c r="N4" s="722"/>
      <c r="O4" s="722"/>
      <c r="P4" s="722"/>
      <c r="Q4" s="722"/>
      <c r="R4" s="722"/>
      <c r="S4" s="213"/>
      <c r="T4" s="213"/>
      <c r="U4" s="213"/>
      <c r="V4" s="213"/>
      <c r="W4" s="213"/>
      <c r="X4" s="213"/>
    </row>
    <row r="5" spans="1:31" ht="3.75" customHeight="1">
      <c r="E5" s="213"/>
      <c r="F5" s="213"/>
      <c r="G5" s="213"/>
      <c r="H5" s="213"/>
      <c r="I5" s="213"/>
      <c r="J5" s="213"/>
      <c r="K5" s="213"/>
      <c r="L5" s="722"/>
      <c r="M5" s="722"/>
      <c r="N5" s="722"/>
      <c r="O5" s="722"/>
      <c r="P5" s="722"/>
      <c r="Q5" s="722"/>
      <c r="R5" s="722"/>
      <c r="S5" s="213"/>
      <c r="T5" s="213"/>
      <c r="U5" s="213"/>
      <c r="V5" s="213"/>
      <c r="W5" s="213"/>
      <c r="X5" s="213"/>
    </row>
    <row r="6" spans="1:31" ht="15" customHeight="1"/>
    <row r="7" spans="1:31" ht="3.75" customHeight="1">
      <c r="A7" s="718" t="s">
        <v>4614</v>
      </c>
      <c r="B7" s="719"/>
      <c r="C7" s="719"/>
      <c r="D7" s="719"/>
      <c r="E7" s="719"/>
      <c r="F7" s="719"/>
      <c r="G7" s="719"/>
      <c r="H7" s="719"/>
      <c r="I7" s="720"/>
      <c r="J7" s="727"/>
      <c r="K7" s="728"/>
      <c r="L7" s="728"/>
      <c r="M7" s="728"/>
      <c r="N7" s="728"/>
      <c r="O7" s="728"/>
      <c r="P7" s="728"/>
      <c r="Q7" s="728"/>
      <c r="R7" s="728"/>
      <c r="S7" s="728"/>
      <c r="T7" s="728"/>
      <c r="U7" s="728"/>
      <c r="V7" s="728"/>
      <c r="W7" s="728"/>
      <c r="X7" s="728"/>
      <c r="Y7" s="728"/>
      <c r="Z7" s="728"/>
      <c r="AA7" s="728"/>
      <c r="AB7" s="728"/>
      <c r="AC7" s="729"/>
    </row>
    <row r="8" spans="1:31" ht="20.149999999999999" customHeight="1">
      <c r="A8" s="721"/>
      <c r="B8" s="722"/>
      <c r="C8" s="722"/>
      <c r="D8" s="722"/>
      <c r="E8" s="722"/>
      <c r="F8" s="722"/>
      <c r="G8" s="722"/>
      <c r="H8" s="722"/>
      <c r="I8" s="723"/>
      <c r="J8" s="730"/>
      <c r="K8" s="731"/>
      <c r="L8" s="731"/>
      <c r="M8" s="731"/>
      <c r="N8" s="731"/>
      <c r="O8" s="731"/>
      <c r="P8" s="731"/>
      <c r="Q8" s="731"/>
      <c r="R8" s="731"/>
      <c r="S8" s="731"/>
      <c r="T8" s="731"/>
      <c r="U8" s="731"/>
      <c r="V8" s="731"/>
      <c r="W8" s="731"/>
      <c r="X8" s="731"/>
      <c r="Y8" s="731"/>
      <c r="Z8" s="731"/>
      <c r="AA8" s="731"/>
      <c r="AB8" s="731"/>
      <c r="AC8" s="732"/>
    </row>
    <row r="9" spans="1:31" ht="3.65" customHeight="1">
      <c r="A9" s="724"/>
      <c r="B9" s="725"/>
      <c r="C9" s="725"/>
      <c r="D9" s="725"/>
      <c r="E9" s="725"/>
      <c r="F9" s="725"/>
      <c r="G9" s="725"/>
      <c r="H9" s="725"/>
      <c r="I9" s="726"/>
      <c r="J9" s="733"/>
      <c r="K9" s="734"/>
      <c r="L9" s="734"/>
      <c r="M9" s="734"/>
      <c r="N9" s="734"/>
      <c r="O9" s="734"/>
      <c r="P9" s="734"/>
      <c r="Q9" s="734"/>
      <c r="R9" s="734"/>
      <c r="S9" s="734"/>
      <c r="T9" s="734"/>
      <c r="U9" s="734"/>
      <c r="V9" s="734"/>
      <c r="W9" s="734"/>
      <c r="X9" s="734"/>
      <c r="Y9" s="734"/>
      <c r="Z9" s="734"/>
      <c r="AA9" s="734"/>
      <c r="AB9" s="734"/>
      <c r="AC9" s="735"/>
    </row>
    <row r="10" spans="1:31" ht="3.65" customHeight="1">
      <c r="A10" s="709" t="s">
        <v>4642</v>
      </c>
      <c r="B10" s="710"/>
      <c r="C10" s="710"/>
      <c r="D10" s="710"/>
      <c r="E10" s="710"/>
      <c r="F10" s="710"/>
      <c r="G10" s="710"/>
      <c r="H10" s="710"/>
      <c r="I10" s="711"/>
      <c r="J10" s="658" t="s">
        <v>4643</v>
      </c>
      <c r="K10" s="659"/>
      <c r="L10" s="660"/>
      <c r="M10" s="685"/>
      <c r="N10" s="685"/>
      <c r="O10" s="685"/>
      <c r="P10" s="685"/>
      <c r="Q10" s="685"/>
      <c r="R10" s="685"/>
      <c r="S10" s="685"/>
      <c r="T10" s="685"/>
      <c r="U10" s="685"/>
      <c r="V10" s="685"/>
      <c r="W10" s="685"/>
      <c r="X10" s="685"/>
      <c r="Y10" s="685"/>
      <c r="Z10" s="685"/>
      <c r="AA10" s="685"/>
      <c r="AB10" s="685"/>
      <c r="AC10" s="685"/>
    </row>
    <row r="11" spans="1:31" ht="20.149999999999999" customHeight="1">
      <c r="A11" s="712"/>
      <c r="B11" s="713"/>
      <c r="C11" s="713"/>
      <c r="D11" s="713"/>
      <c r="E11" s="713"/>
      <c r="F11" s="713"/>
      <c r="G11" s="713"/>
      <c r="H11" s="713"/>
      <c r="I11" s="714"/>
      <c r="J11" s="661"/>
      <c r="K11" s="662"/>
      <c r="L11" s="663"/>
      <c r="M11" s="685"/>
      <c r="N11" s="685"/>
      <c r="O11" s="685"/>
      <c r="P11" s="685"/>
      <c r="Q11" s="685"/>
      <c r="R11" s="685"/>
      <c r="S11" s="685"/>
      <c r="T11" s="685"/>
      <c r="U11" s="685"/>
      <c r="V11" s="685"/>
      <c r="W11" s="685"/>
      <c r="X11" s="685"/>
      <c r="Y11" s="685"/>
      <c r="Z11" s="685"/>
      <c r="AA11" s="685"/>
      <c r="AB11" s="685"/>
      <c r="AC11" s="685"/>
      <c r="AE11" s="292"/>
    </row>
    <row r="12" spans="1:31" ht="3.75" customHeight="1">
      <c r="A12" s="712"/>
      <c r="B12" s="713"/>
      <c r="C12" s="713"/>
      <c r="D12" s="713"/>
      <c r="E12" s="713"/>
      <c r="F12" s="713"/>
      <c r="G12" s="713"/>
      <c r="H12" s="713"/>
      <c r="I12" s="714"/>
      <c r="J12" s="664"/>
      <c r="K12" s="665"/>
      <c r="L12" s="666"/>
      <c r="M12" s="685"/>
      <c r="N12" s="685"/>
      <c r="O12" s="685"/>
      <c r="P12" s="685"/>
      <c r="Q12" s="685"/>
      <c r="R12" s="685"/>
      <c r="S12" s="685"/>
      <c r="T12" s="685"/>
      <c r="U12" s="685"/>
      <c r="V12" s="685"/>
      <c r="W12" s="685"/>
      <c r="X12" s="685"/>
      <c r="Y12" s="685"/>
      <c r="Z12" s="685"/>
      <c r="AA12" s="685"/>
      <c r="AB12" s="685"/>
      <c r="AC12" s="685"/>
      <c r="AE12" s="292"/>
    </row>
    <row r="13" spans="1:31" ht="3.75" customHeight="1">
      <c r="A13" s="712"/>
      <c r="B13" s="713"/>
      <c r="C13" s="713"/>
      <c r="D13" s="713"/>
      <c r="E13" s="713"/>
      <c r="F13" s="713"/>
      <c r="G13" s="713"/>
      <c r="H13" s="713"/>
      <c r="I13" s="714"/>
      <c r="J13" s="658" t="s">
        <v>4644</v>
      </c>
      <c r="K13" s="659"/>
      <c r="L13" s="660"/>
      <c r="AC13" s="209"/>
    </row>
    <row r="14" spans="1:31" ht="20.149999999999999" customHeight="1">
      <c r="A14" s="712"/>
      <c r="B14" s="713"/>
      <c r="C14" s="713"/>
      <c r="D14" s="713"/>
      <c r="E14" s="713"/>
      <c r="F14" s="713"/>
      <c r="G14" s="713"/>
      <c r="H14" s="713"/>
      <c r="I14" s="714"/>
      <c r="J14" s="661"/>
      <c r="K14" s="662"/>
      <c r="L14" s="663"/>
      <c r="N14" s="689"/>
      <c r="O14" s="690"/>
      <c r="Q14" s="284"/>
      <c r="R14" s="175" t="s">
        <v>12</v>
      </c>
      <c r="S14" s="284"/>
      <c r="T14" s="175" t="s">
        <v>3523</v>
      </c>
      <c r="U14" s="284"/>
      <c r="V14" s="175" t="s">
        <v>475</v>
      </c>
      <c r="AC14" s="209"/>
    </row>
    <row r="15" spans="1:31" ht="3.75" customHeight="1">
      <c r="A15" s="715"/>
      <c r="B15" s="716"/>
      <c r="C15" s="716"/>
      <c r="D15" s="716"/>
      <c r="E15" s="716"/>
      <c r="F15" s="716"/>
      <c r="G15" s="716"/>
      <c r="H15" s="716"/>
      <c r="I15" s="717"/>
      <c r="J15" s="664"/>
      <c r="K15" s="665"/>
      <c r="L15" s="666"/>
      <c r="AC15" s="209"/>
    </row>
    <row r="16" spans="1:31" ht="3.75" customHeight="1">
      <c r="A16" s="709" t="s">
        <v>4645</v>
      </c>
      <c r="B16" s="710"/>
      <c r="C16" s="710"/>
      <c r="D16" s="710"/>
      <c r="E16" s="710"/>
      <c r="F16" s="711"/>
      <c r="G16" s="718" t="s">
        <v>3489</v>
      </c>
      <c r="H16" s="719"/>
      <c r="I16" s="720"/>
      <c r="J16" s="727"/>
      <c r="K16" s="728"/>
      <c r="L16" s="728"/>
      <c r="M16" s="728"/>
      <c r="N16" s="728"/>
      <c r="O16" s="728"/>
      <c r="P16" s="728"/>
      <c r="Q16" s="728"/>
      <c r="R16" s="728"/>
      <c r="S16" s="728"/>
      <c r="T16" s="728"/>
      <c r="U16" s="728"/>
      <c r="V16" s="728"/>
      <c r="W16" s="728"/>
      <c r="X16" s="728"/>
      <c r="Y16" s="728"/>
      <c r="Z16" s="728"/>
      <c r="AA16" s="728"/>
      <c r="AB16" s="728"/>
      <c r="AC16" s="729"/>
    </row>
    <row r="17" spans="1:34" ht="15" customHeight="1">
      <c r="A17" s="712"/>
      <c r="B17" s="713"/>
      <c r="C17" s="713"/>
      <c r="D17" s="713"/>
      <c r="E17" s="713"/>
      <c r="F17" s="714"/>
      <c r="G17" s="721"/>
      <c r="H17" s="722"/>
      <c r="I17" s="723"/>
      <c r="J17" s="730"/>
      <c r="K17" s="731"/>
      <c r="L17" s="731"/>
      <c r="M17" s="731"/>
      <c r="N17" s="731"/>
      <c r="O17" s="731"/>
      <c r="P17" s="731"/>
      <c r="Q17" s="731"/>
      <c r="R17" s="731"/>
      <c r="S17" s="731"/>
      <c r="T17" s="731"/>
      <c r="U17" s="731"/>
      <c r="V17" s="731"/>
      <c r="W17" s="731"/>
      <c r="X17" s="731"/>
      <c r="Y17" s="731"/>
      <c r="Z17" s="731"/>
      <c r="AA17" s="731"/>
      <c r="AB17" s="731"/>
      <c r="AC17" s="732"/>
    </row>
    <row r="18" spans="1:34" ht="3.75" customHeight="1">
      <c r="A18" s="712"/>
      <c r="B18" s="713"/>
      <c r="C18" s="713"/>
      <c r="D18" s="713"/>
      <c r="E18" s="713"/>
      <c r="F18" s="714"/>
      <c r="G18" s="724"/>
      <c r="H18" s="725"/>
      <c r="I18" s="726"/>
      <c r="J18" s="733"/>
      <c r="K18" s="734"/>
      <c r="L18" s="734"/>
      <c r="M18" s="734"/>
      <c r="N18" s="734"/>
      <c r="O18" s="734"/>
      <c r="P18" s="734"/>
      <c r="Q18" s="734"/>
      <c r="R18" s="734"/>
      <c r="S18" s="734"/>
      <c r="T18" s="734"/>
      <c r="U18" s="734"/>
      <c r="V18" s="734"/>
      <c r="W18" s="734"/>
      <c r="X18" s="734"/>
      <c r="Y18" s="734"/>
      <c r="Z18" s="734"/>
      <c r="AA18" s="734"/>
      <c r="AB18" s="734"/>
      <c r="AC18" s="735"/>
    </row>
    <row r="19" spans="1:34" ht="3.75" customHeight="1">
      <c r="A19" s="712"/>
      <c r="B19" s="713"/>
      <c r="C19" s="713"/>
      <c r="D19" s="713"/>
      <c r="E19" s="713"/>
      <c r="F19" s="714"/>
      <c r="G19" s="718" t="s">
        <v>4587</v>
      </c>
      <c r="H19" s="719"/>
      <c r="I19" s="720"/>
      <c r="J19" s="667" t="s">
        <v>264</v>
      </c>
      <c r="K19" s="668"/>
      <c r="L19" s="669"/>
      <c r="M19" s="685"/>
      <c r="N19" s="685"/>
      <c r="O19" s="685"/>
      <c r="P19" s="685"/>
      <c r="R19" s="685"/>
      <c r="S19" s="685"/>
      <c r="T19" s="685"/>
      <c r="U19" s="685"/>
      <c r="AC19" s="209"/>
    </row>
    <row r="20" spans="1:34" ht="15" customHeight="1">
      <c r="A20" s="712"/>
      <c r="B20" s="713"/>
      <c r="C20" s="713"/>
      <c r="D20" s="713"/>
      <c r="E20" s="713"/>
      <c r="F20" s="714"/>
      <c r="G20" s="721"/>
      <c r="H20" s="722"/>
      <c r="I20" s="723"/>
      <c r="J20" s="670"/>
      <c r="K20" s="671"/>
      <c r="L20" s="672"/>
      <c r="M20" s="685"/>
      <c r="N20" s="685"/>
      <c r="O20" s="685"/>
      <c r="P20" s="685"/>
      <c r="Q20" s="211" t="s">
        <v>1149</v>
      </c>
      <c r="R20" s="685"/>
      <c r="S20" s="685"/>
      <c r="T20" s="685"/>
      <c r="U20" s="685"/>
      <c r="AC20" s="209"/>
    </row>
    <row r="21" spans="1:34" ht="3.75" customHeight="1">
      <c r="A21" s="712"/>
      <c r="B21" s="713"/>
      <c r="C21" s="713"/>
      <c r="D21" s="713"/>
      <c r="E21" s="713"/>
      <c r="F21" s="714"/>
      <c r="G21" s="721"/>
      <c r="H21" s="722"/>
      <c r="I21" s="723"/>
      <c r="J21" s="673"/>
      <c r="K21" s="674"/>
      <c r="L21" s="675"/>
      <c r="M21" s="685"/>
      <c r="N21" s="685"/>
      <c r="O21" s="685"/>
      <c r="P21" s="685"/>
      <c r="R21" s="685"/>
      <c r="S21" s="685"/>
      <c r="T21" s="685"/>
      <c r="U21" s="685"/>
      <c r="AC21" s="209"/>
    </row>
    <row r="22" spans="1:34" ht="3.75" customHeight="1">
      <c r="A22" s="712"/>
      <c r="B22" s="713"/>
      <c r="C22" s="713"/>
      <c r="D22" s="713"/>
      <c r="E22" s="713"/>
      <c r="F22" s="714"/>
      <c r="G22" s="721"/>
      <c r="H22" s="722"/>
      <c r="I22" s="723"/>
      <c r="J22" s="667" t="s">
        <v>304</v>
      </c>
      <c r="K22" s="668"/>
      <c r="L22" s="669"/>
      <c r="M22" s="685"/>
      <c r="N22" s="685"/>
      <c r="O22" s="685"/>
      <c r="P22" s="685"/>
      <c r="Q22" s="685"/>
      <c r="R22" s="685"/>
      <c r="S22" s="685"/>
      <c r="T22" s="706" t="s">
        <v>266</v>
      </c>
      <c r="U22" s="706"/>
      <c r="V22" s="706"/>
      <c r="W22" s="685"/>
      <c r="X22" s="685"/>
      <c r="Y22" s="685"/>
      <c r="Z22" s="685"/>
      <c r="AA22" s="685"/>
      <c r="AB22" s="685"/>
      <c r="AC22" s="685"/>
    </row>
    <row r="23" spans="1:34" ht="15" customHeight="1">
      <c r="A23" s="712"/>
      <c r="B23" s="713"/>
      <c r="C23" s="713"/>
      <c r="D23" s="713"/>
      <c r="E23" s="713"/>
      <c r="F23" s="714"/>
      <c r="G23" s="721"/>
      <c r="H23" s="722"/>
      <c r="I23" s="723"/>
      <c r="J23" s="670"/>
      <c r="K23" s="671"/>
      <c r="L23" s="672"/>
      <c r="M23" s="685"/>
      <c r="N23" s="685"/>
      <c r="O23" s="685"/>
      <c r="P23" s="685"/>
      <c r="Q23" s="685"/>
      <c r="R23" s="685"/>
      <c r="S23" s="685"/>
      <c r="T23" s="706"/>
      <c r="U23" s="706"/>
      <c r="V23" s="706"/>
      <c r="W23" s="685"/>
      <c r="X23" s="685"/>
      <c r="Y23" s="685"/>
      <c r="Z23" s="685"/>
      <c r="AA23" s="685"/>
      <c r="AB23" s="685"/>
      <c r="AC23" s="685"/>
    </row>
    <row r="24" spans="1:34" ht="3.75" customHeight="1">
      <c r="A24" s="712"/>
      <c r="B24" s="713"/>
      <c r="C24" s="713"/>
      <c r="D24" s="713"/>
      <c r="E24" s="713"/>
      <c r="F24" s="714"/>
      <c r="G24" s="721"/>
      <c r="H24" s="722"/>
      <c r="I24" s="723"/>
      <c r="J24" s="673"/>
      <c r="K24" s="674"/>
      <c r="L24" s="675"/>
      <c r="M24" s="685"/>
      <c r="N24" s="685"/>
      <c r="O24" s="685"/>
      <c r="P24" s="685"/>
      <c r="Q24" s="685"/>
      <c r="R24" s="685"/>
      <c r="S24" s="685"/>
      <c r="T24" s="706"/>
      <c r="U24" s="706"/>
      <c r="V24" s="706"/>
      <c r="W24" s="685"/>
      <c r="X24" s="685"/>
      <c r="Y24" s="685"/>
      <c r="Z24" s="685"/>
      <c r="AA24" s="685"/>
      <c r="AB24" s="685"/>
      <c r="AC24" s="685"/>
    </row>
    <row r="25" spans="1:34" ht="3.75" customHeight="1">
      <c r="A25" s="712"/>
      <c r="B25" s="713"/>
      <c r="C25" s="713"/>
      <c r="D25" s="713"/>
      <c r="E25" s="713"/>
      <c r="F25" s="714"/>
      <c r="G25" s="721"/>
      <c r="H25" s="722"/>
      <c r="I25" s="723"/>
      <c r="J25" s="667" t="s">
        <v>7156</v>
      </c>
      <c r="K25" s="668"/>
      <c r="L25" s="669"/>
      <c r="M25" s="685"/>
      <c r="N25" s="685"/>
      <c r="O25" s="685"/>
      <c r="P25" s="685"/>
      <c r="Q25" s="685"/>
      <c r="R25" s="685"/>
      <c r="S25" s="685"/>
      <c r="T25" s="706" t="s">
        <v>267</v>
      </c>
      <c r="U25" s="706"/>
      <c r="V25" s="706"/>
      <c r="W25" s="685"/>
      <c r="X25" s="685"/>
      <c r="Y25" s="685"/>
      <c r="Z25" s="685"/>
      <c r="AA25" s="685"/>
      <c r="AB25" s="685"/>
      <c r="AC25" s="685"/>
      <c r="AH25" s="214"/>
    </row>
    <row r="26" spans="1:34" ht="15" customHeight="1">
      <c r="A26" s="712"/>
      <c r="B26" s="713"/>
      <c r="C26" s="713"/>
      <c r="D26" s="713"/>
      <c r="E26" s="713"/>
      <c r="F26" s="714"/>
      <c r="G26" s="721"/>
      <c r="H26" s="722"/>
      <c r="I26" s="723"/>
      <c r="J26" s="670"/>
      <c r="K26" s="671"/>
      <c r="L26" s="672"/>
      <c r="M26" s="685"/>
      <c r="N26" s="685"/>
      <c r="O26" s="685"/>
      <c r="P26" s="685"/>
      <c r="Q26" s="685"/>
      <c r="R26" s="685"/>
      <c r="S26" s="685"/>
      <c r="T26" s="706"/>
      <c r="U26" s="706"/>
      <c r="V26" s="706"/>
      <c r="W26" s="685"/>
      <c r="X26" s="685"/>
      <c r="Y26" s="685"/>
      <c r="Z26" s="685"/>
      <c r="AA26" s="685"/>
      <c r="AB26" s="685"/>
      <c r="AC26" s="685"/>
    </row>
    <row r="27" spans="1:34" ht="3.75" customHeight="1">
      <c r="A27" s="712"/>
      <c r="B27" s="713"/>
      <c r="C27" s="713"/>
      <c r="D27" s="713"/>
      <c r="E27" s="713"/>
      <c r="F27" s="714"/>
      <c r="G27" s="721"/>
      <c r="H27" s="722"/>
      <c r="I27" s="723"/>
      <c r="J27" s="673"/>
      <c r="K27" s="674"/>
      <c r="L27" s="675"/>
      <c r="M27" s="685"/>
      <c r="N27" s="685"/>
      <c r="O27" s="685"/>
      <c r="P27" s="685"/>
      <c r="Q27" s="685"/>
      <c r="R27" s="685"/>
      <c r="S27" s="685"/>
      <c r="T27" s="706"/>
      <c r="U27" s="706"/>
      <c r="V27" s="706"/>
      <c r="W27" s="685"/>
      <c r="X27" s="685"/>
      <c r="Y27" s="685"/>
      <c r="Z27" s="685"/>
      <c r="AA27" s="685"/>
      <c r="AB27" s="685"/>
      <c r="AC27" s="685"/>
    </row>
    <row r="28" spans="1:34" ht="3.75" customHeight="1">
      <c r="A28" s="712"/>
      <c r="B28" s="713"/>
      <c r="C28" s="713"/>
      <c r="D28" s="713"/>
      <c r="E28" s="713"/>
      <c r="F28" s="714"/>
      <c r="G28" s="721"/>
      <c r="H28" s="722"/>
      <c r="I28" s="723"/>
      <c r="J28" s="667" t="s">
        <v>268</v>
      </c>
      <c r="K28" s="668"/>
      <c r="L28" s="669"/>
      <c r="M28" s="706"/>
      <c r="N28" s="706"/>
      <c r="O28" s="706"/>
      <c r="P28" s="706"/>
      <c r="Q28" s="706"/>
      <c r="R28" s="706"/>
      <c r="S28" s="706"/>
      <c r="T28" s="706"/>
      <c r="U28" s="706"/>
      <c r="V28" s="706"/>
      <c r="W28" s="706"/>
      <c r="X28" s="706"/>
      <c r="Y28" s="706"/>
      <c r="Z28" s="706"/>
      <c r="AA28" s="706"/>
      <c r="AB28" s="706"/>
      <c r="AC28" s="706"/>
    </row>
    <row r="29" spans="1:34" ht="15" customHeight="1">
      <c r="A29" s="712"/>
      <c r="B29" s="713"/>
      <c r="C29" s="713"/>
      <c r="D29" s="713"/>
      <c r="E29" s="713"/>
      <c r="F29" s="714"/>
      <c r="G29" s="721"/>
      <c r="H29" s="722"/>
      <c r="I29" s="723"/>
      <c r="J29" s="670"/>
      <c r="K29" s="671"/>
      <c r="L29" s="672"/>
      <c r="M29" s="706"/>
      <c r="N29" s="706"/>
      <c r="O29" s="706"/>
      <c r="P29" s="706"/>
      <c r="Q29" s="706"/>
      <c r="R29" s="706"/>
      <c r="S29" s="706"/>
      <c r="T29" s="706"/>
      <c r="U29" s="706"/>
      <c r="V29" s="706"/>
      <c r="W29" s="706"/>
      <c r="X29" s="706"/>
      <c r="Y29" s="706"/>
      <c r="Z29" s="706"/>
      <c r="AA29" s="706"/>
      <c r="AB29" s="706"/>
      <c r="AC29" s="706"/>
    </row>
    <row r="30" spans="1:34" ht="3.75" customHeight="1">
      <c r="A30" s="715"/>
      <c r="B30" s="716"/>
      <c r="C30" s="716"/>
      <c r="D30" s="716"/>
      <c r="E30" s="716"/>
      <c r="F30" s="717"/>
      <c r="G30" s="724"/>
      <c r="H30" s="725"/>
      <c r="I30" s="726"/>
      <c r="J30" s="670"/>
      <c r="K30" s="671"/>
      <c r="L30" s="672"/>
      <c r="M30" s="708"/>
      <c r="N30" s="708"/>
      <c r="O30" s="708"/>
      <c r="P30" s="708"/>
      <c r="Q30" s="708"/>
      <c r="R30" s="708"/>
      <c r="S30" s="708"/>
      <c r="T30" s="708"/>
      <c r="U30" s="708"/>
      <c r="V30" s="708"/>
      <c r="W30" s="708"/>
      <c r="X30" s="708"/>
      <c r="Y30" s="708"/>
      <c r="Z30" s="708"/>
      <c r="AA30" s="708"/>
      <c r="AB30" s="708"/>
      <c r="AC30" s="708"/>
    </row>
    <row r="31" spans="1:34" ht="16.5" customHeight="1">
      <c r="A31" s="739" t="s">
        <v>4646</v>
      </c>
      <c r="B31" s="739"/>
      <c r="C31" s="739"/>
      <c r="D31" s="739"/>
      <c r="E31" s="739"/>
      <c r="F31" s="739"/>
      <c r="G31" s="740" t="s">
        <v>4595</v>
      </c>
      <c r="H31" s="740"/>
      <c r="I31" s="740"/>
      <c r="J31" s="243"/>
      <c r="K31" s="244"/>
      <c r="L31" s="244"/>
      <c r="M31" s="244"/>
      <c r="N31" s="244"/>
      <c r="O31" s="244"/>
      <c r="P31" s="244"/>
      <c r="Q31" s="244"/>
      <c r="R31" s="244"/>
      <c r="S31" s="244"/>
      <c r="T31" s="244"/>
      <c r="U31" s="244"/>
      <c r="V31" s="244"/>
      <c r="W31" s="244"/>
      <c r="X31" s="244"/>
      <c r="Y31" s="244"/>
      <c r="Z31" s="244"/>
      <c r="AA31" s="244"/>
      <c r="AB31" s="244"/>
      <c r="AC31" s="245"/>
    </row>
    <row r="32" spans="1:34" ht="16" customHeight="1">
      <c r="A32" s="739"/>
      <c r="B32" s="739"/>
      <c r="C32" s="739"/>
      <c r="D32" s="739"/>
      <c r="E32" s="739"/>
      <c r="F32" s="739"/>
      <c r="G32" s="740"/>
      <c r="H32" s="740"/>
      <c r="I32" s="740"/>
      <c r="J32" s="246"/>
      <c r="K32" s="281" t="s">
        <v>4657</v>
      </c>
      <c r="L32" s="14" t="s">
        <v>3490</v>
      </c>
      <c r="M32" s="211"/>
      <c r="N32" s="211"/>
      <c r="O32" s="211"/>
      <c r="P32" s="211"/>
      <c r="Q32" s="211"/>
      <c r="R32" s="211"/>
      <c r="S32" s="211"/>
      <c r="T32" s="211"/>
      <c r="U32" s="211"/>
      <c r="V32" s="211"/>
      <c r="W32" s="211"/>
      <c r="X32" s="211"/>
      <c r="Y32" s="211"/>
      <c r="Z32" s="211"/>
      <c r="AA32" s="211"/>
      <c r="AB32" s="211"/>
      <c r="AC32" s="247"/>
    </row>
    <row r="33" spans="1:29" ht="16" customHeight="1">
      <c r="A33" s="739"/>
      <c r="B33" s="739"/>
      <c r="C33" s="739"/>
      <c r="D33" s="739"/>
      <c r="E33" s="739"/>
      <c r="F33" s="739"/>
      <c r="G33" s="740"/>
      <c r="H33" s="740"/>
      <c r="I33" s="740"/>
      <c r="J33" s="248"/>
      <c r="K33" s="249"/>
      <c r="L33" s="249"/>
      <c r="M33" s="249"/>
      <c r="N33" s="249"/>
      <c r="O33" s="249"/>
      <c r="P33" s="249"/>
      <c r="Q33" s="249"/>
      <c r="R33" s="249"/>
      <c r="S33" s="249"/>
      <c r="T33" s="249"/>
      <c r="U33" s="249"/>
      <c r="V33" s="249"/>
      <c r="W33" s="249"/>
      <c r="X33" s="249"/>
      <c r="Y33" s="249"/>
      <c r="Z33" s="249"/>
      <c r="AA33" s="249"/>
      <c r="AB33" s="249"/>
      <c r="AC33" s="250"/>
    </row>
    <row r="34" spans="1:29" ht="4" customHeight="1">
      <c r="A34" s="745" t="s">
        <v>4598</v>
      </c>
      <c r="B34" s="746"/>
      <c r="C34" s="746"/>
      <c r="D34" s="746"/>
      <c r="E34" s="746"/>
      <c r="F34" s="746"/>
      <c r="G34" s="746"/>
      <c r="H34" s="746"/>
      <c r="I34" s="747"/>
      <c r="J34" s="216"/>
      <c r="AC34" s="209"/>
    </row>
    <row r="35" spans="1:29" ht="20.149999999999999" customHeight="1">
      <c r="A35" s="748"/>
      <c r="B35" s="749"/>
      <c r="C35" s="749"/>
      <c r="D35" s="749"/>
      <c r="E35" s="749"/>
      <c r="F35" s="749"/>
      <c r="G35" s="749"/>
      <c r="H35" s="749"/>
      <c r="I35" s="750"/>
      <c r="J35" s="216"/>
      <c r="K35" s="689"/>
      <c r="L35" s="690"/>
      <c r="N35" s="284"/>
      <c r="O35" s="175" t="s">
        <v>12</v>
      </c>
      <c r="P35" s="284"/>
      <c r="Q35" s="175" t="s">
        <v>3523</v>
      </c>
      <c r="R35" s="284"/>
      <c r="S35" s="175" t="s">
        <v>475</v>
      </c>
      <c r="AC35" s="209"/>
    </row>
    <row r="36" spans="1:29" ht="3.75" customHeight="1">
      <c r="A36" s="751"/>
      <c r="B36" s="752"/>
      <c r="C36" s="752"/>
      <c r="D36" s="752"/>
      <c r="E36" s="752"/>
      <c r="F36" s="752"/>
      <c r="G36" s="752"/>
      <c r="H36" s="752"/>
      <c r="I36" s="753"/>
      <c r="J36" s="217"/>
      <c r="K36" s="218"/>
      <c r="L36" s="218"/>
      <c r="M36" s="218"/>
      <c r="N36" s="218"/>
      <c r="O36" s="218"/>
      <c r="P36" s="218"/>
      <c r="Q36" s="218"/>
      <c r="R36" s="218"/>
      <c r="S36" s="218"/>
      <c r="T36" s="218"/>
      <c r="U36" s="218"/>
      <c r="V36" s="218"/>
      <c r="W36" s="218"/>
      <c r="X36" s="218"/>
      <c r="Y36" s="218"/>
      <c r="Z36" s="218"/>
      <c r="AA36" s="218"/>
      <c r="AB36" s="218"/>
      <c r="AC36" s="219"/>
    </row>
    <row r="37" spans="1:29" ht="3.75" customHeight="1">
      <c r="A37" s="754" t="s">
        <v>315</v>
      </c>
      <c r="B37" s="755"/>
      <c r="C37" s="755"/>
      <c r="D37" s="755"/>
      <c r="E37" s="755"/>
      <c r="F37" s="755"/>
      <c r="G37" s="755"/>
      <c r="H37" s="755"/>
      <c r="I37" s="756"/>
      <c r="J37" s="667"/>
      <c r="K37" s="668"/>
      <c r="L37" s="668"/>
      <c r="M37" s="668"/>
      <c r="N37" s="668"/>
      <c r="O37" s="668"/>
      <c r="P37" s="668"/>
      <c r="Q37" s="668"/>
      <c r="R37" s="668"/>
      <c r="S37" s="668"/>
      <c r="T37" s="668"/>
      <c r="U37" s="668"/>
      <c r="V37" s="668"/>
      <c r="W37" s="668"/>
      <c r="X37" s="668"/>
      <c r="Y37" s="668"/>
      <c r="Z37" s="668"/>
      <c r="AA37" s="668"/>
      <c r="AB37" s="668"/>
      <c r="AC37" s="669"/>
    </row>
    <row r="38" spans="1:29" ht="30" customHeight="1">
      <c r="A38" s="757"/>
      <c r="B38" s="758"/>
      <c r="C38" s="758"/>
      <c r="D38" s="758"/>
      <c r="E38" s="758"/>
      <c r="F38" s="758"/>
      <c r="G38" s="758"/>
      <c r="H38" s="758"/>
      <c r="I38" s="759"/>
      <c r="J38" s="670"/>
      <c r="K38" s="671"/>
      <c r="L38" s="671"/>
      <c r="M38" s="671"/>
      <c r="N38" s="671"/>
      <c r="O38" s="671"/>
      <c r="P38" s="671"/>
      <c r="Q38" s="671"/>
      <c r="R38" s="671"/>
      <c r="S38" s="671"/>
      <c r="T38" s="671"/>
      <c r="U38" s="671"/>
      <c r="V38" s="671"/>
      <c r="W38" s="671"/>
      <c r="X38" s="671"/>
      <c r="Y38" s="671"/>
      <c r="Z38" s="671"/>
      <c r="AA38" s="671"/>
      <c r="AB38" s="671"/>
      <c r="AC38" s="672"/>
    </row>
    <row r="39" spans="1:29" ht="3.75" customHeight="1">
      <c r="A39" s="760"/>
      <c r="B39" s="761"/>
      <c r="C39" s="761"/>
      <c r="D39" s="761"/>
      <c r="E39" s="761"/>
      <c r="F39" s="761"/>
      <c r="G39" s="761"/>
      <c r="H39" s="761"/>
      <c r="I39" s="762"/>
      <c r="J39" s="673"/>
      <c r="K39" s="674"/>
      <c r="L39" s="674"/>
      <c r="M39" s="674"/>
      <c r="N39" s="674"/>
      <c r="O39" s="674"/>
      <c r="P39" s="674"/>
      <c r="Q39" s="674"/>
      <c r="R39" s="674"/>
      <c r="S39" s="674"/>
      <c r="T39" s="674"/>
      <c r="U39" s="674"/>
      <c r="V39" s="674"/>
      <c r="W39" s="674"/>
      <c r="X39" s="674"/>
      <c r="Y39" s="674"/>
      <c r="Z39" s="674"/>
      <c r="AA39" s="674"/>
      <c r="AB39" s="674"/>
      <c r="AC39" s="675"/>
    </row>
    <row r="40" spans="1:29" ht="25" customHeight="1">
      <c r="A40" s="784" t="s">
        <v>5786</v>
      </c>
      <c r="B40" s="785"/>
      <c r="C40" s="785"/>
      <c r="D40" s="785"/>
      <c r="E40" s="785"/>
      <c r="F40" s="785"/>
      <c r="G40" s="785"/>
      <c r="H40" s="785"/>
      <c r="I40" s="785"/>
      <c r="J40" s="785"/>
      <c r="K40" s="785"/>
      <c r="L40" s="785"/>
      <c r="M40" s="785"/>
      <c r="N40" s="785"/>
      <c r="O40" s="785"/>
      <c r="P40" s="785"/>
      <c r="Q40" s="785"/>
      <c r="R40" s="785"/>
      <c r="S40" s="785"/>
      <c r="T40" s="785"/>
      <c r="U40" s="785"/>
      <c r="V40" s="785"/>
      <c r="W40" s="785"/>
      <c r="X40" s="785"/>
      <c r="Y40" s="785"/>
      <c r="Z40" s="785"/>
      <c r="AA40" s="785"/>
      <c r="AB40" s="785"/>
      <c r="AC40" s="786"/>
    </row>
    <row r="41" spans="1:29" ht="17.5" customHeight="1">
      <c r="A41" s="517" t="s">
        <v>5795</v>
      </c>
      <c r="B41" s="518"/>
      <c r="C41" s="518"/>
      <c r="D41" s="518"/>
      <c r="E41" s="518"/>
      <c r="F41" s="518"/>
      <c r="G41" s="518"/>
      <c r="H41" s="518"/>
      <c r="I41" s="519"/>
      <c r="J41" s="258"/>
      <c r="K41" s="258"/>
      <c r="L41" s="136"/>
      <c r="M41" s="136"/>
      <c r="N41" s="136"/>
      <c r="O41" s="136"/>
      <c r="P41" s="136"/>
      <c r="Q41" s="136"/>
      <c r="R41" s="136"/>
      <c r="S41" s="136"/>
      <c r="T41" s="136"/>
      <c r="U41" s="136"/>
      <c r="V41" s="136"/>
      <c r="W41" s="136"/>
      <c r="X41" s="136"/>
      <c r="Y41" s="136"/>
      <c r="Z41" s="136"/>
      <c r="AA41" s="136"/>
      <c r="AB41" s="136"/>
      <c r="AC41" s="267"/>
    </row>
    <row r="42" spans="1:29" ht="17.5" customHeight="1">
      <c r="A42" s="520"/>
      <c r="B42" s="521"/>
      <c r="C42" s="521"/>
      <c r="D42" s="521"/>
      <c r="E42" s="521"/>
      <c r="F42" s="521"/>
      <c r="G42" s="521"/>
      <c r="H42" s="521"/>
      <c r="I42" s="522"/>
      <c r="J42" s="270"/>
      <c r="K42" s="270"/>
      <c r="L42" s="789" t="s">
        <v>5796</v>
      </c>
      <c r="M42" s="789"/>
      <c r="N42" s="789"/>
      <c r="O42" s="789"/>
      <c r="P42" s="789"/>
      <c r="Q42" s="789"/>
      <c r="R42" s="790"/>
      <c r="S42" s="281" t="s">
        <v>4657</v>
      </c>
      <c r="T42" s="56" t="s">
        <v>4672</v>
      </c>
      <c r="U42" s="59"/>
      <c r="V42" s="59"/>
      <c r="W42" s="59"/>
      <c r="X42" s="59"/>
      <c r="Y42" s="59"/>
      <c r="Z42" s="59"/>
      <c r="AA42" s="59"/>
      <c r="AB42" s="59"/>
      <c r="AC42" s="271"/>
    </row>
    <row r="43" spans="1:29" ht="17.5" customHeight="1">
      <c r="A43" s="520"/>
      <c r="B43" s="521"/>
      <c r="C43" s="521"/>
      <c r="D43" s="521"/>
      <c r="E43" s="521"/>
      <c r="F43" s="521"/>
      <c r="G43" s="521"/>
      <c r="H43" s="521"/>
      <c r="I43" s="522"/>
      <c r="J43" s="270"/>
      <c r="K43" s="270"/>
      <c r="L43" s="789"/>
      <c r="M43" s="789"/>
      <c r="N43" s="789"/>
      <c r="O43" s="789"/>
      <c r="P43" s="789"/>
      <c r="Q43" s="789"/>
      <c r="R43" s="790"/>
      <c r="S43" s="281" t="s">
        <v>4657</v>
      </c>
      <c r="T43" s="56" t="s">
        <v>5797</v>
      </c>
      <c r="U43" s="59"/>
      <c r="V43" s="59"/>
      <c r="W43" s="59"/>
      <c r="X43" s="59"/>
      <c r="Y43" s="59"/>
      <c r="Z43" s="59"/>
      <c r="AA43" s="59"/>
      <c r="AB43" s="59"/>
      <c r="AC43" s="271"/>
    </row>
    <row r="44" spans="1:29" ht="17.5" customHeight="1">
      <c r="A44" s="520"/>
      <c r="B44" s="521"/>
      <c r="C44" s="521"/>
      <c r="D44" s="521"/>
      <c r="E44" s="521"/>
      <c r="F44" s="521"/>
      <c r="G44" s="521"/>
      <c r="H44" s="521"/>
      <c r="I44" s="522"/>
      <c r="J44" s="270"/>
      <c r="K44" s="270"/>
      <c r="L44" s="789"/>
      <c r="M44" s="789"/>
      <c r="N44" s="789"/>
      <c r="O44" s="789"/>
      <c r="P44" s="789"/>
      <c r="Q44" s="789"/>
      <c r="R44" s="790"/>
      <c r="S44" s="281" t="s">
        <v>4657</v>
      </c>
      <c r="T44" s="56" t="s">
        <v>5798</v>
      </c>
      <c r="U44" s="59"/>
      <c r="V44" s="59"/>
      <c r="W44" s="59"/>
      <c r="X44" s="59"/>
      <c r="Y44" s="59"/>
      <c r="Z44" s="59"/>
      <c r="AA44" s="59"/>
      <c r="AB44" s="59"/>
      <c r="AC44" s="271"/>
    </row>
    <row r="45" spans="1:29" ht="17.5" customHeight="1">
      <c r="A45" s="523"/>
      <c r="B45" s="524"/>
      <c r="C45" s="524"/>
      <c r="D45" s="524"/>
      <c r="E45" s="524"/>
      <c r="F45" s="524"/>
      <c r="G45" s="524"/>
      <c r="H45" s="524"/>
      <c r="I45" s="525"/>
      <c r="J45" s="259"/>
      <c r="K45" s="259"/>
      <c r="L45" s="268"/>
      <c r="M45" s="268"/>
      <c r="N45" s="268"/>
      <c r="O45" s="268"/>
      <c r="P45" s="268"/>
      <c r="Q45" s="268"/>
      <c r="R45" s="268"/>
      <c r="S45" s="268"/>
      <c r="T45" s="268"/>
      <c r="U45" s="268"/>
      <c r="V45" s="268"/>
      <c r="W45" s="268"/>
      <c r="X45" s="268"/>
      <c r="Y45" s="268"/>
      <c r="Z45" s="268"/>
      <c r="AA45" s="268"/>
      <c r="AB45" s="268"/>
      <c r="AC45" s="269"/>
    </row>
    <row r="46" spans="1:29" ht="25" customHeight="1">
      <c r="A46" s="784" t="s">
        <v>4597</v>
      </c>
      <c r="B46" s="785"/>
      <c r="C46" s="785"/>
      <c r="D46" s="785"/>
      <c r="E46" s="785"/>
      <c r="F46" s="785"/>
      <c r="G46" s="785"/>
      <c r="H46" s="785"/>
      <c r="I46" s="785"/>
      <c r="J46" s="785"/>
      <c r="K46" s="785"/>
      <c r="L46" s="785"/>
      <c r="M46" s="785"/>
      <c r="N46" s="785"/>
      <c r="O46" s="785"/>
      <c r="P46" s="785"/>
      <c r="Q46" s="785"/>
      <c r="R46" s="785"/>
      <c r="S46" s="785"/>
      <c r="T46" s="785"/>
      <c r="U46" s="785"/>
      <c r="V46" s="785"/>
      <c r="W46" s="785"/>
      <c r="X46" s="785"/>
      <c r="Y46" s="785"/>
      <c r="Z46" s="785"/>
      <c r="AA46" s="785"/>
      <c r="AB46" s="785"/>
      <c r="AC46" s="786"/>
    </row>
    <row r="47" spans="1:29" ht="17.5" customHeight="1">
      <c r="A47" s="517" t="s">
        <v>5795</v>
      </c>
      <c r="B47" s="518"/>
      <c r="C47" s="518"/>
      <c r="D47" s="518"/>
      <c r="E47" s="518"/>
      <c r="F47" s="518"/>
      <c r="G47" s="518"/>
      <c r="H47" s="518"/>
      <c r="I47" s="519"/>
      <c r="J47" s="258"/>
      <c r="K47" s="258"/>
      <c r="L47" s="136"/>
      <c r="M47" s="136"/>
      <c r="N47" s="136"/>
      <c r="O47" s="136"/>
      <c r="P47" s="136"/>
      <c r="Q47" s="136"/>
      <c r="R47" s="136"/>
      <c r="S47" s="136"/>
      <c r="T47" s="136"/>
      <c r="U47" s="136"/>
      <c r="V47" s="136"/>
      <c r="W47" s="136"/>
      <c r="X47" s="136"/>
      <c r="Y47" s="136"/>
      <c r="Z47" s="136"/>
      <c r="AA47" s="136"/>
      <c r="AB47" s="136"/>
      <c r="AC47" s="267"/>
    </row>
    <row r="48" spans="1:29" ht="17.5" customHeight="1">
      <c r="A48" s="520"/>
      <c r="B48" s="521"/>
      <c r="C48" s="521"/>
      <c r="D48" s="521"/>
      <c r="E48" s="521"/>
      <c r="F48" s="521"/>
      <c r="G48" s="521"/>
      <c r="H48" s="521"/>
      <c r="I48" s="522"/>
      <c r="J48" s="270"/>
      <c r="K48" s="270"/>
      <c r="L48" s="789" t="s">
        <v>5796</v>
      </c>
      <c r="M48" s="789"/>
      <c r="N48" s="789"/>
      <c r="O48" s="789"/>
      <c r="P48" s="789"/>
      <c r="Q48" s="789"/>
      <c r="R48" s="790"/>
      <c r="S48" s="281" t="s">
        <v>4657</v>
      </c>
      <c r="T48" s="56" t="s">
        <v>4672</v>
      </c>
      <c r="U48" s="59"/>
      <c r="V48" s="59"/>
      <c r="W48" s="59"/>
      <c r="X48" s="59"/>
      <c r="Y48" s="59"/>
      <c r="Z48" s="59"/>
      <c r="AA48" s="59"/>
      <c r="AB48" s="59"/>
      <c r="AC48" s="271"/>
    </row>
    <row r="49" spans="1:29" ht="17.5" customHeight="1">
      <c r="A49" s="520"/>
      <c r="B49" s="521"/>
      <c r="C49" s="521"/>
      <c r="D49" s="521"/>
      <c r="E49" s="521"/>
      <c r="F49" s="521"/>
      <c r="G49" s="521"/>
      <c r="H49" s="521"/>
      <c r="I49" s="522"/>
      <c r="J49" s="270"/>
      <c r="K49" s="270"/>
      <c r="L49" s="789"/>
      <c r="M49" s="789"/>
      <c r="N49" s="789"/>
      <c r="O49" s="789"/>
      <c r="P49" s="789"/>
      <c r="Q49" s="789"/>
      <c r="R49" s="790"/>
      <c r="S49" s="281" t="s">
        <v>4657</v>
      </c>
      <c r="T49" s="56" t="s">
        <v>5797</v>
      </c>
      <c r="U49" s="59"/>
      <c r="V49" s="59"/>
      <c r="W49" s="59"/>
      <c r="X49" s="59"/>
      <c r="Y49" s="59"/>
      <c r="Z49" s="59"/>
      <c r="AA49" s="59"/>
      <c r="AB49" s="59"/>
      <c r="AC49" s="271"/>
    </row>
    <row r="50" spans="1:29" ht="17.5" customHeight="1">
      <c r="A50" s="520"/>
      <c r="B50" s="521"/>
      <c r="C50" s="521"/>
      <c r="D50" s="521"/>
      <c r="E50" s="521"/>
      <c r="F50" s="521"/>
      <c r="G50" s="521"/>
      <c r="H50" s="521"/>
      <c r="I50" s="522"/>
      <c r="J50" s="270"/>
      <c r="K50" s="270"/>
      <c r="L50" s="789"/>
      <c r="M50" s="789"/>
      <c r="N50" s="789"/>
      <c r="O50" s="789"/>
      <c r="P50" s="789"/>
      <c r="Q50" s="789"/>
      <c r="R50" s="790"/>
      <c r="S50" s="281" t="s">
        <v>4657</v>
      </c>
      <c r="T50" s="56" t="s">
        <v>5798</v>
      </c>
      <c r="U50" s="59"/>
      <c r="V50" s="59"/>
      <c r="W50" s="59"/>
      <c r="X50" s="59"/>
      <c r="Y50" s="59"/>
      <c r="Z50" s="59"/>
      <c r="AA50" s="59"/>
      <c r="AB50" s="59"/>
      <c r="AC50" s="271"/>
    </row>
    <row r="51" spans="1:29" ht="17.5" customHeight="1">
      <c r="A51" s="523"/>
      <c r="B51" s="524"/>
      <c r="C51" s="524"/>
      <c r="D51" s="524"/>
      <c r="E51" s="524"/>
      <c r="F51" s="524"/>
      <c r="G51" s="524"/>
      <c r="H51" s="524"/>
      <c r="I51" s="525"/>
      <c r="J51" s="259"/>
      <c r="K51" s="259"/>
      <c r="L51" s="268"/>
      <c r="M51" s="268"/>
      <c r="N51" s="268"/>
      <c r="O51" s="268"/>
      <c r="P51" s="268"/>
      <c r="Q51" s="268"/>
      <c r="R51" s="268"/>
      <c r="S51" s="268"/>
      <c r="T51" s="268"/>
      <c r="U51" s="268"/>
      <c r="V51" s="268"/>
      <c r="W51" s="268"/>
      <c r="X51" s="268"/>
      <c r="Y51" s="268"/>
      <c r="Z51" s="268"/>
      <c r="AA51" s="268"/>
      <c r="AB51" s="268"/>
      <c r="AC51" s="269"/>
    </row>
    <row r="52" spans="1:29" ht="7" customHeight="1"/>
    <row r="53" spans="1:29" ht="13.4" customHeight="1">
      <c r="A53" s="175" t="s">
        <v>4648</v>
      </c>
    </row>
    <row r="54" spans="1:29" ht="7" customHeight="1"/>
    <row r="55" spans="1:29" ht="7" customHeight="1"/>
    <row r="56" spans="1:29" ht="13.4" customHeight="1">
      <c r="C56" s="689"/>
      <c r="D56" s="690"/>
      <c r="E56" s="291"/>
      <c r="F56" s="175" t="s">
        <v>12</v>
      </c>
      <c r="G56" s="284"/>
      <c r="H56" s="175" t="s">
        <v>3523</v>
      </c>
      <c r="I56" s="284"/>
      <c r="J56" s="175" t="s">
        <v>475</v>
      </c>
    </row>
    <row r="57" spans="1:29" ht="7" customHeight="1">
      <c r="M57" s="211"/>
      <c r="N57" s="211"/>
      <c r="O57" s="211"/>
      <c r="P57" s="211"/>
    </row>
    <row r="58" spans="1:29" ht="17.149999999999999" customHeight="1">
      <c r="B58" s="671" t="s">
        <v>271</v>
      </c>
      <c r="C58" s="671"/>
      <c r="D58" s="671"/>
      <c r="E58" s="662" t="s">
        <v>4649</v>
      </c>
      <c r="F58" s="662"/>
      <c r="G58" s="662"/>
      <c r="H58" s="662"/>
      <c r="I58" s="662"/>
      <c r="J58" s="662"/>
      <c r="K58" s="662"/>
      <c r="M58" s="224"/>
      <c r="N58" s="706" t="s">
        <v>264</v>
      </c>
      <c r="O58" s="706"/>
      <c r="P58" s="706"/>
      <c r="Q58" s="685"/>
      <c r="R58" s="685"/>
      <c r="S58" s="685"/>
      <c r="T58" s="215" t="s">
        <v>1149</v>
      </c>
      <c r="U58" s="685"/>
      <c r="V58" s="685"/>
      <c r="W58" s="685"/>
      <c r="X58" s="221"/>
      <c r="Y58" s="221"/>
      <c r="Z58" s="221"/>
      <c r="AA58" s="225"/>
      <c r="AB58" s="221"/>
      <c r="AC58" s="222"/>
    </row>
    <row r="59" spans="1:29" ht="17.149999999999999" customHeight="1">
      <c r="B59" s="671"/>
      <c r="C59" s="671"/>
      <c r="D59" s="671"/>
      <c r="E59" s="662"/>
      <c r="F59" s="662"/>
      <c r="G59" s="662"/>
      <c r="H59" s="662"/>
      <c r="I59" s="662"/>
      <c r="J59" s="662"/>
      <c r="K59" s="662"/>
      <c r="M59" s="224"/>
      <c r="N59" s="706" t="s">
        <v>304</v>
      </c>
      <c r="O59" s="706"/>
      <c r="P59" s="706"/>
      <c r="Q59" s="685"/>
      <c r="R59" s="685"/>
      <c r="S59" s="685"/>
      <c r="T59" s="685"/>
      <c r="U59" s="685"/>
      <c r="V59" s="706" t="s">
        <v>266</v>
      </c>
      <c r="W59" s="706"/>
      <c r="X59" s="706"/>
      <c r="Y59" s="703"/>
      <c r="Z59" s="704"/>
      <c r="AA59" s="704"/>
      <c r="AB59" s="704"/>
      <c r="AC59" s="705"/>
    </row>
    <row r="60" spans="1:29" ht="17.149999999999999" customHeight="1">
      <c r="B60" s="671"/>
      <c r="C60" s="671"/>
      <c r="D60" s="671"/>
      <c r="E60" s="662"/>
      <c r="F60" s="662"/>
      <c r="G60" s="662"/>
      <c r="H60" s="662"/>
      <c r="I60" s="662"/>
      <c r="J60" s="662"/>
      <c r="K60" s="662"/>
      <c r="M60" s="224"/>
      <c r="N60" s="706" t="s">
        <v>7156</v>
      </c>
      <c r="O60" s="706"/>
      <c r="P60" s="706"/>
      <c r="Q60" s="685"/>
      <c r="R60" s="685"/>
      <c r="S60" s="685"/>
      <c r="T60" s="685"/>
      <c r="U60" s="685"/>
      <c r="V60" s="706" t="s">
        <v>267</v>
      </c>
      <c r="W60" s="706"/>
      <c r="X60" s="706"/>
      <c r="Y60" s="703"/>
      <c r="Z60" s="704"/>
      <c r="AA60" s="704"/>
      <c r="AB60" s="704"/>
      <c r="AC60" s="705"/>
    </row>
    <row r="61" spans="1:29" ht="17.149999999999999" customHeight="1">
      <c r="B61" s="671"/>
      <c r="C61" s="671"/>
      <c r="D61" s="671"/>
      <c r="E61" s="662"/>
      <c r="F61" s="662"/>
      <c r="G61" s="662"/>
      <c r="H61" s="662"/>
      <c r="I61" s="662"/>
      <c r="J61" s="662"/>
      <c r="K61" s="662"/>
      <c r="M61" s="224"/>
      <c r="N61" s="706" t="s">
        <v>268</v>
      </c>
      <c r="O61" s="706"/>
      <c r="P61" s="706"/>
      <c r="Q61" s="700"/>
      <c r="R61" s="701"/>
      <c r="S61" s="701"/>
      <c r="T61" s="701"/>
      <c r="U61" s="701"/>
      <c r="V61" s="701"/>
      <c r="W61" s="701"/>
      <c r="X61" s="701"/>
      <c r="Y61" s="701"/>
      <c r="Z61" s="701"/>
      <c r="AA61" s="701"/>
      <c r="AB61" s="701"/>
      <c r="AC61" s="702"/>
    </row>
    <row r="62" spans="1:29" ht="7" customHeight="1">
      <c r="M62" s="226"/>
      <c r="N62" s="211"/>
      <c r="O62" s="211"/>
      <c r="P62" s="211"/>
      <c r="AA62" s="227"/>
    </row>
    <row r="63" spans="1:29" ht="7" customHeight="1">
      <c r="M63" s="227"/>
      <c r="AA63" s="227"/>
    </row>
    <row r="64" spans="1:29" s="168" customFormat="1" ht="21.65" customHeight="1">
      <c r="A64" s="56"/>
      <c r="B64" s="475" t="s">
        <v>8</v>
      </c>
      <c r="C64" s="475"/>
      <c r="D64" s="475"/>
      <c r="E64" s="538" t="s">
        <v>4602</v>
      </c>
      <c r="F64" s="538"/>
      <c r="G64" s="538"/>
      <c r="H64" s="538"/>
      <c r="I64" s="538"/>
      <c r="J64" s="538"/>
      <c r="K64" s="538"/>
      <c r="M64" s="105"/>
      <c r="N64" s="737" t="s">
        <v>4928</v>
      </c>
      <c r="O64" s="737"/>
      <c r="P64" s="737"/>
      <c r="Q64" s="737"/>
      <c r="R64" s="737"/>
      <c r="S64" s="737"/>
      <c r="T64" s="738"/>
      <c r="U64" s="549"/>
      <c r="V64" s="549"/>
      <c r="W64" s="549"/>
      <c r="X64" s="549"/>
      <c r="Y64" s="549"/>
      <c r="Z64" s="549"/>
      <c r="AA64" s="549"/>
      <c r="AB64" s="549"/>
      <c r="AC64" s="549"/>
    </row>
    <row r="65" spans="1:33" s="168" customFormat="1" ht="21.65" customHeight="1">
      <c r="A65" s="56"/>
      <c r="B65" s="475"/>
      <c r="C65" s="475"/>
      <c r="D65" s="475"/>
      <c r="E65" s="538"/>
      <c r="F65" s="538"/>
      <c r="G65" s="538"/>
      <c r="H65" s="538"/>
      <c r="I65" s="538"/>
      <c r="J65" s="538"/>
      <c r="K65" s="538"/>
      <c r="M65" s="105"/>
      <c r="N65" s="737" t="s">
        <v>4929</v>
      </c>
      <c r="O65" s="737"/>
      <c r="P65" s="737"/>
      <c r="Q65" s="737"/>
      <c r="R65" s="737"/>
      <c r="S65" s="737"/>
      <c r="T65" s="738"/>
      <c r="U65" s="548"/>
      <c r="V65" s="548"/>
      <c r="W65" s="548"/>
      <c r="X65" s="548"/>
      <c r="Y65" s="548"/>
      <c r="Z65" s="548"/>
      <c r="AA65" s="548"/>
      <c r="AB65" s="548"/>
      <c r="AC65" s="548"/>
    </row>
    <row r="66" spans="1:33" ht="7" customHeight="1">
      <c r="M66" s="227"/>
      <c r="AA66" s="227"/>
    </row>
    <row r="67" spans="1:33" ht="7" customHeight="1">
      <c r="M67" s="227"/>
    </row>
    <row r="68" spans="1:33" ht="13.4" customHeight="1">
      <c r="B68" s="175" t="s">
        <v>4650</v>
      </c>
      <c r="M68" s="228"/>
      <c r="AG68" s="229"/>
    </row>
    <row r="69" spans="1:33" ht="13.4" customHeight="1">
      <c r="A69" s="175" t="s">
        <v>4651</v>
      </c>
      <c r="D69" s="689"/>
      <c r="E69" s="707"/>
      <c r="F69" s="690"/>
      <c r="G69" s="175" t="s">
        <v>4652</v>
      </c>
    </row>
    <row r="70" spans="1:33" ht="3.75" customHeight="1"/>
    <row r="71" spans="1:33" ht="3.75" customHeight="1"/>
    <row r="72" spans="1:33" ht="13.4" customHeight="1">
      <c r="A72" s="175" t="s">
        <v>4653</v>
      </c>
    </row>
    <row r="73" spans="1:33" ht="13.4" customHeight="1">
      <c r="B73" s="176">
        <v>1</v>
      </c>
      <c r="C73" s="469" t="s">
        <v>5723</v>
      </c>
      <c r="D73" s="469"/>
      <c r="E73" s="469"/>
      <c r="F73" s="469"/>
      <c r="G73" s="469"/>
      <c r="H73" s="469"/>
      <c r="I73" s="469"/>
      <c r="J73" s="469"/>
      <c r="K73" s="469"/>
      <c r="L73" s="469"/>
      <c r="M73" s="469"/>
      <c r="N73" s="469"/>
      <c r="O73" s="469"/>
      <c r="P73" s="469"/>
      <c r="Q73" s="469"/>
      <c r="R73" s="469"/>
      <c r="S73" s="469"/>
      <c r="T73" s="469"/>
      <c r="U73" s="469"/>
      <c r="V73" s="469"/>
      <c r="W73" s="469"/>
      <c r="X73" s="469"/>
      <c r="Y73" s="469"/>
      <c r="Z73" s="469"/>
      <c r="AA73" s="469"/>
      <c r="AB73" s="469"/>
      <c r="AC73" s="469"/>
    </row>
    <row r="74" spans="1:33" s="168" customFormat="1" ht="4.5" customHeight="1">
      <c r="C74" s="56"/>
      <c r="D74" s="67"/>
      <c r="E74" s="67"/>
      <c r="F74" s="67"/>
      <c r="G74" s="67"/>
      <c r="H74" s="67"/>
      <c r="I74" s="67"/>
      <c r="J74" s="137"/>
      <c r="K74" s="137"/>
      <c r="L74" s="137"/>
      <c r="M74" s="137"/>
      <c r="N74" s="137"/>
      <c r="O74" s="137"/>
      <c r="P74" s="137"/>
      <c r="Q74" s="137"/>
      <c r="R74" s="137"/>
      <c r="S74" s="137"/>
      <c r="T74" s="137"/>
      <c r="U74" s="137"/>
      <c r="V74" s="137"/>
      <c r="W74" s="137"/>
      <c r="X74" s="137"/>
      <c r="Y74" s="137"/>
      <c r="Z74" s="137"/>
      <c r="AA74" s="137"/>
    </row>
    <row r="75" spans="1:33" ht="13.4" customHeight="1">
      <c r="B75" s="176">
        <v>2</v>
      </c>
      <c r="C75" s="469" t="s">
        <v>5724</v>
      </c>
      <c r="D75" s="469"/>
      <c r="E75" s="469"/>
      <c r="F75" s="469"/>
      <c r="G75" s="469"/>
      <c r="H75" s="469"/>
      <c r="I75" s="469"/>
      <c r="J75" s="469"/>
      <c r="K75" s="469"/>
      <c r="L75" s="469"/>
      <c r="M75" s="469"/>
      <c r="N75" s="469"/>
      <c r="O75" s="469"/>
      <c r="P75" s="469"/>
      <c r="Q75" s="469"/>
      <c r="R75" s="469"/>
      <c r="S75" s="469"/>
      <c r="T75" s="469"/>
      <c r="U75" s="469"/>
      <c r="V75" s="469"/>
      <c r="W75" s="469"/>
      <c r="X75" s="469"/>
      <c r="Y75" s="469"/>
      <c r="Z75" s="469"/>
      <c r="AA75" s="469"/>
      <c r="AB75" s="469"/>
      <c r="AC75" s="469"/>
    </row>
    <row r="76" spans="1:33" s="168" customFormat="1" ht="4.5" customHeight="1">
      <c r="C76" s="56"/>
      <c r="D76" s="67"/>
      <c r="E76" s="67"/>
      <c r="F76" s="67"/>
      <c r="G76" s="67"/>
      <c r="H76" s="67"/>
      <c r="I76" s="67"/>
      <c r="J76" s="137"/>
      <c r="K76" s="137"/>
      <c r="L76" s="137"/>
      <c r="M76" s="137"/>
      <c r="N76" s="137"/>
      <c r="O76" s="137"/>
      <c r="P76" s="137"/>
      <c r="Q76" s="137"/>
      <c r="R76" s="137"/>
      <c r="S76" s="137"/>
      <c r="T76" s="137"/>
      <c r="U76" s="137"/>
      <c r="V76" s="137"/>
      <c r="W76" s="137"/>
      <c r="X76" s="137"/>
      <c r="Y76" s="137"/>
      <c r="Z76" s="137"/>
      <c r="AA76" s="137"/>
    </row>
    <row r="77" spans="1:33" ht="213" customHeight="1">
      <c r="B77" s="177">
        <v>3</v>
      </c>
      <c r="C77" s="468" t="s">
        <v>5732</v>
      </c>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179"/>
    </row>
    <row r="78" spans="1:33" s="168" customFormat="1" ht="4.5" customHeight="1">
      <c r="C78" s="56"/>
      <c r="D78" s="67"/>
      <c r="E78" s="67"/>
      <c r="F78" s="67"/>
      <c r="G78" s="67"/>
      <c r="H78" s="67"/>
      <c r="I78" s="67"/>
      <c r="J78" s="137"/>
      <c r="K78" s="137"/>
      <c r="L78" s="137"/>
      <c r="M78" s="137"/>
      <c r="N78" s="137"/>
      <c r="O78" s="137"/>
      <c r="P78" s="137"/>
      <c r="Q78" s="137"/>
      <c r="R78" s="137"/>
      <c r="S78" s="137"/>
      <c r="T78" s="137"/>
      <c r="U78" s="137"/>
      <c r="V78" s="137"/>
      <c r="W78" s="137"/>
      <c r="X78" s="137"/>
      <c r="Y78" s="137"/>
      <c r="Z78" s="137"/>
      <c r="AA78" s="137"/>
    </row>
    <row r="79" spans="1:33" ht="57.65" customHeight="1">
      <c r="B79" s="177">
        <v>4</v>
      </c>
      <c r="C79" s="468" t="s">
        <v>5733</v>
      </c>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179"/>
    </row>
    <row r="80" spans="1:33" s="168" customFormat="1" ht="4.5" customHeight="1">
      <c r="C80" s="56"/>
      <c r="D80" s="67"/>
      <c r="E80" s="67"/>
      <c r="F80" s="67"/>
      <c r="G80" s="67"/>
      <c r="H80" s="67"/>
      <c r="I80" s="67"/>
      <c r="J80" s="137"/>
      <c r="K80" s="137"/>
      <c r="L80" s="137"/>
      <c r="M80" s="137"/>
      <c r="N80" s="137"/>
      <c r="O80" s="137"/>
      <c r="P80" s="137"/>
      <c r="Q80" s="137"/>
      <c r="R80" s="137"/>
      <c r="S80" s="137"/>
      <c r="T80" s="137"/>
      <c r="U80" s="137"/>
      <c r="V80" s="137"/>
      <c r="W80" s="137"/>
      <c r="X80" s="137"/>
      <c r="Y80" s="137"/>
      <c r="Z80" s="137"/>
      <c r="AA80" s="137"/>
    </row>
    <row r="81" spans="2:30" ht="26.15" customHeight="1">
      <c r="B81" s="177">
        <v>5</v>
      </c>
      <c r="C81" s="468" t="s">
        <v>5734</v>
      </c>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179"/>
    </row>
    <row r="82" spans="2:30" s="168" customFormat="1" ht="4.5" customHeight="1">
      <c r="C82" s="56"/>
      <c r="D82" s="67"/>
      <c r="E82" s="67"/>
      <c r="F82" s="67"/>
      <c r="G82" s="67"/>
      <c r="H82" s="67"/>
      <c r="I82" s="67"/>
      <c r="J82" s="137"/>
      <c r="K82" s="137"/>
      <c r="L82" s="137"/>
      <c r="M82" s="137"/>
      <c r="N82" s="137"/>
      <c r="O82" s="137"/>
      <c r="P82" s="137"/>
      <c r="Q82" s="137"/>
      <c r="R82" s="137"/>
      <c r="S82" s="137"/>
      <c r="T82" s="137"/>
      <c r="U82" s="137"/>
      <c r="V82" s="137"/>
      <c r="W82" s="137"/>
      <c r="X82" s="137"/>
      <c r="Y82" s="137"/>
      <c r="Z82" s="137"/>
      <c r="AA82" s="137"/>
    </row>
    <row r="83" spans="2:30" ht="25" customHeight="1">
      <c r="B83" s="176">
        <v>6</v>
      </c>
      <c r="C83" s="468" t="s">
        <v>5735</v>
      </c>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row>
    <row r="84" spans="2:30" s="168" customFormat="1" ht="4.5" customHeight="1">
      <c r="C84" s="56"/>
      <c r="D84" s="67"/>
      <c r="E84" s="67"/>
      <c r="F84" s="67"/>
      <c r="G84" s="67"/>
      <c r="H84" s="67"/>
      <c r="I84" s="67"/>
      <c r="J84" s="137"/>
      <c r="K84" s="137"/>
      <c r="L84" s="137"/>
      <c r="M84" s="137"/>
      <c r="N84" s="137"/>
      <c r="O84" s="137"/>
      <c r="P84" s="137"/>
      <c r="Q84" s="137"/>
      <c r="R84" s="137"/>
      <c r="S84" s="137"/>
      <c r="T84" s="137"/>
      <c r="U84" s="137"/>
      <c r="V84" s="137"/>
      <c r="W84" s="137"/>
      <c r="X84" s="137"/>
      <c r="Y84" s="137"/>
      <c r="Z84" s="137"/>
      <c r="AA84" s="137"/>
    </row>
    <row r="85" spans="2:30" ht="228" customHeight="1">
      <c r="B85" s="177">
        <v>7</v>
      </c>
      <c r="C85" s="468" t="s">
        <v>5736</v>
      </c>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179"/>
    </row>
    <row r="86" spans="2:30" s="168" customFormat="1" ht="4.5" customHeight="1">
      <c r="C86" s="56"/>
      <c r="D86" s="67"/>
      <c r="E86" s="67"/>
      <c r="F86" s="67"/>
      <c r="G86" s="67"/>
      <c r="H86" s="67"/>
      <c r="I86" s="67"/>
      <c r="J86" s="137"/>
      <c r="K86" s="137"/>
      <c r="L86" s="137"/>
      <c r="M86" s="137"/>
      <c r="N86" s="137"/>
      <c r="O86" s="137"/>
      <c r="P86" s="137"/>
      <c r="Q86" s="137"/>
      <c r="R86" s="137"/>
      <c r="S86" s="137"/>
      <c r="T86" s="137"/>
      <c r="U86" s="137"/>
      <c r="V86" s="137"/>
      <c r="W86" s="137"/>
      <c r="X86" s="137"/>
      <c r="Y86" s="137"/>
      <c r="Z86" s="137"/>
      <c r="AA86" s="137"/>
    </row>
    <row r="87" spans="2:30" ht="49.4" customHeight="1">
      <c r="B87" s="177">
        <v>8</v>
      </c>
      <c r="C87" s="468" t="s">
        <v>5737</v>
      </c>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179"/>
    </row>
    <row r="88" spans="2:30" s="168" customFormat="1" ht="4.5" customHeight="1">
      <c r="C88" s="56"/>
      <c r="D88" s="67"/>
      <c r="E88" s="67"/>
      <c r="F88" s="67"/>
      <c r="G88" s="67"/>
      <c r="H88" s="67"/>
      <c r="I88" s="67"/>
      <c r="J88" s="137"/>
      <c r="K88" s="137"/>
      <c r="L88" s="137"/>
      <c r="M88" s="137"/>
      <c r="N88" s="137"/>
      <c r="O88" s="137"/>
      <c r="P88" s="137"/>
      <c r="Q88" s="137"/>
      <c r="R88" s="137"/>
      <c r="S88" s="137"/>
      <c r="T88" s="137"/>
      <c r="U88" s="137"/>
      <c r="V88" s="137"/>
      <c r="W88" s="137"/>
      <c r="X88" s="137"/>
      <c r="Y88" s="137"/>
      <c r="Z88" s="137"/>
      <c r="AA88" s="137"/>
    </row>
    <row r="89" spans="2:30" ht="51" customHeight="1">
      <c r="B89" s="177">
        <v>9</v>
      </c>
      <c r="C89" s="468" t="s">
        <v>5738</v>
      </c>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179"/>
    </row>
    <row r="90" spans="2:30" s="168" customFormat="1" ht="4.5" customHeight="1">
      <c r="C90" s="56"/>
      <c r="D90" s="67"/>
      <c r="E90" s="67"/>
      <c r="F90" s="67"/>
      <c r="G90" s="67"/>
      <c r="H90" s="67"/>
      <c r="I90" s="67"/>
      <c r="J90" s="137"/>
      <c r="K90" s="137"/>
      <c r="L90" s="137"/>
      <c r="M90" s="137"/>
      <c r="N90" s="137"/>
      <c r="O90" s="137"/>
      <c r="P90" s="137"/>
      <c r="Q90" s="137"/>
      <c r="R90" s="137"/>
      <c r="S90" s="137"/>
      <c r="T90" s="137"/>
      <c r="U90" s="137"/>
      <c r="V90" s="137"/>
      <c r="W90" s="137"/>
      <c r="X90" s="137"/>
      <c r="Y90" s="137"/>
      <c r="Z90" s="137"/>
      <c r="AA90" s="137"/>
    </row>
    <row r="91" spans="2:30" ht="45.65" customHeight="1">
      <c r="B91" s="177">
        <v>10</v>
      </c>
      <c r="C91" s="468" t="s">
        <v>5739</v>
      </c>
      <c r="D91" s="468"/>
      <c r="E91" s="468"/>
      <c r="F91" s="468"/>
      <c r="G91" s="468"/>
      <c r="H91" s="468"/>
      <c r="I91" s="468"/>
      <c r="J91" s="468"/>
      <c r="K91" s="468"/>
      <c r="L91" s="468"/>
      <c r="M91" s="468"/>
      <c r="N91" s="468"/>
      <c r="O91" s="468"/>
      <c r="P91" s="468"/>
      <c r="Q91" s="468"/>
      <c r="R91" s="468"/>
      <c r="S91" s="468"/>
      <c r="T91" s="468"/>
      <c r="U91" s="468"/>
      <c r="V91" s="468"/>
      <c r="W91" s="468"/>
      <c r="X91" s="468"/>
      <c r="Y91" s="468"/>
      <c r="Z91" s="468"/>
      <c r="AA91" s="468"/>
      <c r="AB91" s="468"/>
      <c r="AC91" s="468"/>
      <c r="AD91" s="179"/>
    </row>
    <row r="92" spans="2:30" s="168" customFormat="1" ht="4.5" customHeight="1">
      <c r="C92" s="56"/>
      <c r="D92" s="67"/>
      <c r="E92" s="67"/>
      <c r="F92" s="67"/>
      <c r="G92" s="67"/>
      <c r="H92" s="67"/>
      <c r="I92" s="67"/>
      <c r="J92" s="137"/>
      <c r="K92" s="137"/>
      <c r="L92" s="137"/>
      <c r="M92" s="137"/>
      <c r="N92" s="137"/>
      <c r="O92" s="137"/>
      <c r="P92" s="137"/>
      <c r="Q92" s="137"/>
      <c r="R92" s="137"/>
      <c r="S92" s="137"/>
      <c r="T92" s="137"/>
      <c r="U92" s="137"/>
      <c r="V92" s="137"/>
      <c r="W92" s="137"/>
      <c r="X92" s="137"/>
      <c r="Y92" s="137"/>
      <c r="Z92" s="137"/>
      <c r="AA92" s="137"/>
    </row>
    <row r="93" spans="2:30" ht="33.65" customHeight="1">
      <c r="B93" s="177">
        <v>11</v>
      </c>
      <c r="C93" s="468" t="s">
        <v>5740</v>
      </c>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179"/>
    </row>
  </sheetData>
  <mergeCells count="72">
    <mergeCell ref="A47:I51"/>
    <mergeCell ref="L48:R50"/>
    <mergeCell ref="C83:AC83"/>
    <mergeCell ref="C85:AC85"/>
    <mergeCell ref="B64:D65"/>
    <mergeCell ref="E64:K65"/>
    <mergeCell ref="N64:T64"/>
    <mergeCell ref="U64:AC64"/>
    <mergeCell ref="N65:T65"/>
    <mergeCell ref="U65:AC65"/>
    <mergeCell ref="Y59:AC59"/>
    <mergeCell ref="N60:P60"/>
    <mergeCell ref="Q60:U60"/>
    <mergeCell ref="V60:X60"/>
    <mergeCell ref="Y60:AC60"/>
    <mergeCell ref="N61:P61"/>
    <mergeCell ref="C87:AC87"/>
    <mergeCell ref="C89:AC89"/>
    <mergeCell ref="C91:AC91"/>
    <mergeCell ref="C93:AC93"/>
    <mergeCell ref="D69:F69"/>
    <mergeCell ref="C73:AC73"/>
    <mergeCell ref="C75:AC75"/>
    <mergeCell ref="C77:AC77"/>
    <mergeCell ref="C79:AC79"/>
    <mergeCell ref="C81:AC81"/>
    <mergeCell ref="Q61:AC61"/>
    <mergeCell ref="C56:D56"/>
    <mergeCell ref="B58:D61"/>
    <mergeCell ref="E58:K61"/>
    <mergeCell ref="N58:P58"/>
    <mergeCell ref="Q58:S58"/>
    <mergeCell ref="U58:W58"/>
    <mergeCell ref="N59:P59"/>
    <mergeCell ref="Q59:U59"/>
    <mergeCell ref="V59:X59"/>
    <mergeCell ref="J28:L30"/>
    <mergeCell ref="M28:AC30"/>
    <mergeCell ref="A16:F30"/>
    <mergeCell ref="G16:I18"/>
    <mergeCell ref="J16:AC18"/>
    <mergeCell ref="R19:U21"/>
    <mergeCell ref="J22:L24"/>
    <mergeCell ref="M22:S24"/>
    <mergeCell ref="T22:V24"/>
    <mergeCell ref="W25:AC27"/>
    <mergeCell ref="W22:AC24"/>
    <mergeCell ref="J25:L27"/>
    <mergeCell ref="M25:S27"/>
    <mergeCell ref="T25:V27"/>
    <mergeCell ref="G19:I30"/>
    <mergeCell ref="J19:L21"/>
    <mergeCell ref="A40:AC40"/>
    <mergeCell ref="A46:AC46"/>
    <mergeCell ref="A41:I45"/>
    <mergeCell ref="A31:F33"/>
    <mergeCell ref="G31:I33"/>
    <mergeCell ref="A34:I36"/>
    <mergeCell ref="K35:L35"/>
    <mergeCell ref="A37:I39"/>
    <mergeCell ref="J37:AC39"/>
    <mergeCell ref="L42:R44"/>
    <mergeCell ref="M19:P21"/>
    <mergeCell ref="A1:AC1"/>
    <mergeCell ref="L3:R5"/>
    <mergeCell ref="A7:I9"/>
    <mergeCell ref="J7:AC9"/>
    <mergeCell ref="A10:I15"/>
    <mergeCell ref="J10:L12"/>
    <mergeCell ref="M10:AC12"/>
    <mergeCell ref="J13:L15"/>
    <mergeCell ref="N14:O14"/>
  </mergeCells>
  <phoneticPr fontId="3"/>
  <dataValidations count="6">
    <dataValidation type="list" allowBlank="1" showInputMessage="1" showErrorMessage="1" sqref="U14 R35 I56" xr:uid="{D07F7223-E775-4628-8913-19D54E097902}">
      <formula1>日</formula1>
    </dataValidation>
    <dataValidation type="list" allowBlank="1" showInputMessage="1" showErrorMessage="1" sqref="S14 P35 G56" xr:uid="{95D1D561-F321-4478-8843-62EA62152251}">
      <formula1>月</formula1>
    </dataValidation>
    <dataValidation type="list" allowBlank="1" showInputMessage="1" showErrorMessage="1" sqref="Q14 N35 E56" xr:uid="{48D46B62-20BD-487B-8AE4-A6FD2DB360A2}">
      <formula1>年</formula1>
    </dataValidation>
    <dataValidation type="list" allowBlank="1" showInputMessage="1" showErrorMessage="1" sqref="N14:O14 K35:L35 C56:D56" xr:uid="{C745A04F-52E1-4FB7-9EE5-9863105ED267}">
      <formula1>元号</formula1>
    </dataValidation>
    <dataValidation type="list" allowBlank="1" showInputMessage="1" showErrorMessage="1" sqref="K32 S42:S44 S48:S50" xr:uid="{72DBF4D8-0F15-4780-B463-E54412028BD6}">
      <formula1>チェック選択</formula1>
    </dataValidation>
    <dataValidation type="list" allowBlank="1" showInputMessage="1" showErrorMessage="1" sqref="D69:F69" xr:uid="{B885ECB6-56A8-467A-ACB4-E1C2CBEA8292}">
      <formula1>保健所</formula1>
    </dataValidation>
  </dataValidations>
  <pageMargins left="0.7" right="0.7" top="0.75" bottom="0.75" header="0.3" footer="0.3"/>
  <pageSetup paperSize="9" fitToHeight="0" orientation="portrait" r:id="rId1"/>
  <rowBreaks count="2" manualBreakCount="2">
    <brk id="51" max="28" man="1"/>
    <brk id="83" max="2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BD618-AF9D-4C1D-BA8C-DD7E21AA96D9}">
  <sheetPr codeName="Sheet29"/>
  <dimension ref="A1:AI123"/>
  <sheetViews>
    <sheetView view="pageBreakPreview" zoomScaleNormal="100" zoomScaleSheetLayoutView="100" workbookViewId="0">
      <selection sqref="A1:AD1"/>
    </sheetView>
  </sheetViews>
  <sheetFormatPr defaultColWidth="8.58203125" defaultRowHeight="12.5"/>
  <cols>
    <col min="1" max="31" width="2.58203125" style="175" customWidth="1"/>
    <col min="32" max="32" width="41.5" style="175" customWidth="1"/>
    <col min="33" max="33" width="2.58203125" style="175" customWidth="1"/>
    <col min="34" max="16384" width="8.58203125" style="175"/>
  </cols>
  <sheetData>
    <row r="1" spans="1:30" ht="51" customHeight="1">
      <c r="A1" s="713" t="s">
        <v>4640</v>
      </c>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row>
    <row r="2" spans="1:30" ht="15" customHeight="1"/>
    <row r="3" spans="1:30" ht="3.75" customHeight="1">
      <c r="E3" s="213"/>
      <c r="F3" s="213"/>
      <c r="G3" s="213"/>
      <c r="I3" s="213"/>
      <c r="K3" s="213"/>
      <c r="L3" s="722" t="s">
        <v>4641</v>
      </c>
      <c r="M3" s="722"/>
      <c r="N3" s="722"/>
      <c r="O3" s="722"/>
      <c r="P3" s="722"/>
      <c r="Q3" s="722"/>
      <c r="R3" s="722"/>
      <c r="S3" s="213"/>
      <c r="T3" s="213"/>
      <c r="U3" s="213"/>
      <c r="V3" s="213"/>
      <c r="W3" s="213"/>
      <c r="X3" s="213"/>
    </row>
    <row r="4" spans="1:30" ht="20.149999999999999" customHeight="1">
      <c r="E4" s="213"/>
      <c r="F4" s="213"/>
      <c r="G4" s="213"/>
      <c r="H4" s="213"/>
      <c r="I4" s="213"/>
      <c r="J4" s="213"/>
      <c r="K4" s="213"/>
      <c r="L4" s="722"/>
      <c r="M4" s="722"/>
      <c r="N4" s="722"/>
      <c r="O4" s="722"/>
      <c r="P4" s="722"/>
      <c r="Q4" s="722"/>
      <c r="R4" s="722"/>
      <c r="S4" s="213"/>
      <c r="T4" s="213"/>
      <c r="U4" s="213"/>
      <c r="V4" s="213"/>
      <c r="W4" s="213"/>
      <c r="X4" s="213"/>
      <c r="Y4" s="213"/>
    </row>
    <row r="5" spans="1:30" ht="3.75" customHeight="1">
      <c r="E5" s="213"/>
      <c r="F5" s="213"/>
      <c r="G5" s="213"/>
      <c r="H5" s="213"/>
      <c r="I5" s="213"/>
      <c r="J5" s="213"/>
      <c r="K5" s="213"/>
      <c r="L5" s="722"/>
      <c r="M5" s="722"/>
      <c r="N5" s="722"/>
      <c r="O5" s="722"/>
      <c r="P5" s="722"/>
      <c r="Q5" s="722"/>
      <c r="R5" s="722"/>
      <c r="S5" s="213"/>
      <c r="T5" s="213"/>
      <c r="U5" s="213"/>
      <c r="V5" s="213"/>
      <c r="W5" s="213"/>
      <c r="X5" s="213"/>
    </row>
    <row r="6" spans="1:30" ht="15" customHeight="1"/>
    <row r="7" spans="1:30" ht="3.75" customHeight="1">
      <c r="A7" s="718" t="s">
        <v>4614</v>
      </c>
      <c r="B7" s="719"/>
      <c r="C7" s="719"/>
      <c r="D7" s="719"/>
      <c r="E7" s="719"/>
      <c r="F7" s="719"/>
      <c r="G7" s="719"/>
      <c r="H7" s="719"/>
      <c r="I7" s="720"/>
      <c r="J7" s="727"/>
      <c r="K7" s="728"/>
      <c r="L7" s="728"/>
      <c r="M7" s="728"/>
      <c r="N7" s="728"/>
      <c r="O7" s="728"/>
      <c r="P7" s="728"/>
      <c r="Q7" s="728"/>
      <c r="R7" s="728"/>
      <c r="S7" s="728"/>
      <c r="T7" s="728"/>
      <c r="U7" s="728"/>
      <c r="V7" s="728"/>
      <c r="W7" s="728"/>
      <c r="X7" s="728"/>
      <c r="Y7" s="728"/>
      <c r="Z7" s="728"/>
      <c r="AA7" s="728"/>
      <c r="AB7" s="728"/>
      <c r="AC7" s="728"/>
      <c r="AD7" s="729"/>
    </row>
    <row r="8" spans="1:30" ht="20.149999999999999" customHeight="1">
      <c r="A8" s="721"/>
      <c r="B8" s="722"/>
      <c r="C8" s="722"/>
      <c r="D8" s="722"/>
      <c r="E8" s="722"/>
      <c r="F8" s="722"/>
      <c r="G8" s="722"/>
      <c r="H8" s="722"/>
      <c r="I8" s="723"/>
      <c r="J8" s="730"/>
      <c r="K8" s="731"/>
      <c r="L8" s="731"/>
      <c r="M8" s="731"/>
      <c r="N8" s="731"/>
      <c r="O8" s="731"/>
      <c r="P8" s="731"/>
      <c r="Q8" s="731"/>
      <c r="R8" s="731"/>
      <c r="S8" s="731"/>
      <c r="T8" s="731"/>
      <c r="U8" s="731"/>
      <c r="V8" s="731"/>
      <c r="W8" s="731"/>
      <c r="X8" s="731"/>
      <c r="Y8" s="731"/>
      <c r="Z8" s="731"/>
      <c r="AA8" s="731"/>
      <c r="AB8" s="731"/>
      <c r="AC8" s="731"/>
      <c r="AD8" s="732"/>
    </row>
    <row r="9" spans="1:30" ht="3.75" customHeight="1">
      <c r="A9" s="724"/>
      <c r="B9" s="725"/>
      <c r="C9" s="725"/>
      <c r="D9" s="725"/>
      <c r="E9" s="725"/>
      <c r="F9" s="725"/>
      <c r="G9" s="725"/>
      <c r="H9" s="725"/>
      <c r="I9" s="726"/>
      <c r="J9" s="733"/>
      <c r="K9" s="734"/>
      <c r="L9" s="734"/>
      <c r="M9" s="734"/>
      <c r="N9" s="734"/>
      <c r="O9" s="734"/>
      <c r="P9" s="734"/>
      <c r="Q9" s="734"/>
      <c r="R9" s="734"/>
      <c r="S9" s="734"/>
      <c r="T9" s="734"/>
      <c r="U9" s="734"/>
      <c r="V9" s="734"/>
      <c r="W9" s="734"/>
      <c r="X9" s="734"/>
      <c r="Y9" s="734"/>
      <c r="Z9" s="734"/>
      <c r="AA9" s="734"/>
      <c r="AB9" s="734"/>
      <c r="AC9" s="734"/>
      <c r="AD9" s="735"/>
    </row>
    <row r="10" spans="1:30" ht="3.65" customHeight="1">
      <c r="A10" s="709" t="s">
        <v>4642</v>
      </c>
      <c r="B10" s="710"/>
      <c r="C10" s="710"/>
      <c r="D10" s="710"/>
      <c r="E10" s="710"/>
      <c r="F10" s="710"/>
      <c r="G10" s="710"/>
      <c r="H10" s="710"/>
      <c r="I10" s="711"/>
      <c r="J10" s="658" t="s">
        <v>4643</v>
      </c>
      <c r="K10" s="659"/>
      <c r="L10" s="660"/>
      <c r="M10" s="685"/>
      <c r="N10" s="685"/>
      <c r="O10" s="685"/>
      <c r="P10" s="685"/>
      <c r="Q10" s="685"/>
      <c r="R10" s="685"/>
      <c r="S10" s="685"/>
      <c r="T10" s="685"/>
      <c r="U10" s="685"/>
      <c r="V10" s="685"/>
      <c r="W10" s="685"/>
      <c r="X10" s="685"/>
      <c r="Y10" s="685"/>
      <c r="Z10" s="685"/>
      <c r="AA10" s="685"/>
      <c r="AB10" s="685"/>
      <c r="AC10" s="685"/>
      <c r="AD10" s="685"/>
    </row>
    <row r="11" spans="1:30" ht="20.149999999999999" customHeight="1">
      <c r="A11" s="712"/>
      <c r="B11" s="713"/>
      <c r="C11" s="713"/>
      <c r="D11" s="713"/>
      <c r="E11" s="713"/>
      <c r="F11" s="713"/>
      <c r="G11" s="713"/>
      <c r="H11" s="713"/>
      <c r="I11" s="714"/>
      <c r="J11" s="661"/>
      <c r="K11" s="662"/>
      <c r="L11" s="663"/>
      <c r="M11" s="685"/>
      <c r="N11" s="685"/>
      <c r="O11" s="685"/>
      <c r="P11" s="685"/>
      <c r="Q11" s="685"/>
      <c r="R11" s="685"/>
      <c r="S11" s="685"/>
      <c r="T11" s="685"/>
      <c r="U11" s="685"/>
      <c r="V11" s="685"/>
      <c r="W11" s="685"/>
      <c r="X11" s="685"/>
      <c r="Y11" s="685"/>
      <c r="Z11" s="685"/>
      <c r="AA11" s="685"/>
      <c r="AB11" s="685"/>
      <c r="AC11" s="685"/>
      <c r="AD11" s="685"/>
    </row>
    <row r="12" spans="1:30" ht="3.75" customHeight="1">
      <c r="A12" s="712"/>
      <c r="B12" s="713"/>
      <c r="C12" s="713"/>
      <c r="D12" s="713"/>
      <c r="E12" s="713"/>
      <c r="F12" s="713"/>
      <c r="G12" s="713"/>
      <c r="H12" s="713"/>
      <c r="I12" s="714"/>
      <c r="J12" s="664"/>
      <c r="K12" s="665"/>
      <c r="L12" s="666"/>
      <c r="M12" s="685"/>
      <c r="N12" s="685"/>
      <c r="O12" s="685"/>
      <c r="P12" s="685"/>
      <c r="Q12" s="685"/>
      <c r="R12" s="685"/>
      <c r="S12" s="685"/>
      <c r="T12" s="685"/>
      <c r="U12" s="685"/>
      <c r="V12" s="685"/>
      <c r="W12" s="685"/>
      <c r="X12" s="685"/>
      <c r="Y12" s="685"/>
      <c r="Z12" s="685"/>
      <c r="AA12" s="685"/>
      <c r="AB12" s="685"/>
      <c r="AC12" s="685"/>
      <c r="AD12" s="685"/>
    </row>
    <row r="13" spans="1:30" ht="3.75" customHeight="1">
      <c r="A13" s="712"/>
      <c r="B13" s="713"/>
      <c r="C13" s="713"/>
      <c r="D13" s="713"/>
      <c r="E13" s="713"/>
      <c r="F13" s="713"/>
      <c r="G13" s="713"/>
      <c r="H13" s="713"/>
      <c r="I13" s="714"/>
      <c r="J13" s="658" t="s">
        <v>4644</v>
      </c>
      <c r="K13" s="659"/>
      <c r="L13" s="660"/>
      <c r="AD13" s="209"/>
    </row>
    <row r="14" spans="1:30" ht="20.149999999999999" customHeight="1">
      <c r="A14" s="712"/>
      <c r="B14" s="713"/>
      <c r="C14" s="713"/>
      <c r="D14" s="713"/>
      <c r="E14" s="713"/>
      <c r="F14" s="713"/>
      <c r="G14" s="713"/>
      <c r="H14" s="713"/>
      <c r="I14" s="714"/>
      <c r="J14" s="661"/>
      <c r="K14" s="662"/>
      <c r="L14" s="663"/>
      <c r="N14" s="689"/>
      <c r="O14" s="690"/>
      <c r="Q14" s="284"/>
      <c r="R14" s="175" t="s">
        <v>12</v>
      </c>
      <c r="S14" s="284"/>
      <c r="T14" s="175" t="s">
        <v>3523</v>
      </c>
      <c r="U14" s="284"/>
      <c r="V14" s="175" t="s">
        <v>475</v>
      </c>
      <c r="AD14" s="209"/>
    </row>
    <row r="15" spans="1:30" ht="3.75" customHeight="1">
      <c r="A15" s="715"/>
      <c r="B15" s="716"/>
      <c r="C15" s="716"/>
      <c r="D15" s="716"/>
      <c r="E15" s="716"/>
      <c r="F15" s="716"/>
      <c r="G15" s="716"/>
      <c r="H15" s="716"/>
      <c r="I15" s="717"/>
      <c r="J15" s="664"/>
      <c r="K15" s="665"/>
      <c r="L15" s="666"/>
      <c r="AD15" s="209"/>
    </row>
    <row r="16" spans="1:30" ht="3.75" customHeight="1">
      <c r="A16" s="709" t="s">
        <v>4645</v>
      </c>
      <c r="B16" s="710"/>
      <c r="C16" s="710"/>
      <c r="D16" s="710"/>
      <c r="E16" s="710"/>
      <c r="F16" s="711"/>
      <c r="G16" s="718" t="s">
        <v>3489</v>
      </c>
      <c r="H16" s="719"/>
      <c r="I16" s="720"/>
      <c r="J16" s="727"/>
      <c r="K16" s="728"/>
      <c r="L16" s="728"/>
      <c r="M16" s="728"/>
      <c r="N16" s="728"/>
      <c r="O16" s="728"/>
      <c r="P16" s="728"/>
      <c r="Q16" s="728"/>
      <c r="R16" s="728"/>
      <c r="S16" s="728"/>
      <c r="T16" s="728"/>
      <c r="U16" s="728"/>
      <c r="V16" s="728"/>
      <c r="W16" s="728"/>
      <c r="X16" s="728"/>
      <c r="Y16" s="728"/>
      <c r="Z16" s="728"/>
      <c r="AA16" s="728"/>
      <c r="AB16" s="728"/>
      <c r="AC16" s="728"/>
      <c r="AD16" s="729"/>
    </row>
    <row r="17" spans="1:35" ht="15" customHeight="1">
      <c r="A17" s="712"/>
      <c r="B17" s="713"/>
      <c r="C17" s="713"/>
      <c r="D17" s="713"/>
      <c r="E17" s="713"/>
      <c r="F17" s="714"/>
      <c r="G17" s="721"/>
      <c r="H17" s="722"/>
      <c r="I17" s="723"/>
      <c r="J17" s="730"/>
      <c r="K17" s="731"/>
      <c r="L17" s="731"/>
      <c r="M17" s="731"/>
      <c r="N17" s="731"/>
      <c r="O17" s="731"/>
      <c r="P17" s="731"/>
      <c r="Q17" s="731"/>
      <c r="R17" s="731"/>
      <c r="S17" s="731"/>
      <c r="T17" s="731"/>
      <c r="U17" s="731"/>
      <c r="V17" s="731"/>
      <c r="W17" s="731"/>
      <c r="X17" s="731"/>
      <c r="Y17" s="731"/>
      <c r="Z17" s="731"/>
      <c r="AA17" s="731"/>
      <c r="AB17" s="731"/>
      <c r="AC17" s="731"/>
      <c r="AD17" s="732"/>
    </row>
    <row r="18" spans="1:35" ht="3.75" customHeight="1">
      <c r="A18" s="712"/>
      <c r="B18" s="713"/>
      <c r="C18" s="713"/>
      <c r="D18" s="713"/>
      <c r="E18" s="713"/>
      <c r="F18" s="714"/>
      <c r="G18" s="724"/>
      <c r="H18" s="725"/>
      <c r="I18" s="726"/>
      <c r="J18" s="733"/>
      <c r="K18" s="734"/>
      <c r="L18" s="734"/>
      <c r="M18" s="734"/>
      <c r="N18" s="734"/>
      <c r="O18" s="734"/>
      <c r="P18" s="734"/>
      <c r="Q18" s="734"/>
      <c r="R18" s="734"/>
      <c r="S18" s="734"/>
      <c r="T18" s="734"/>
      <c r="U18" s="734"/>
      <c r="V18" s="734"/>
      <c r="W18" s="734"/>
      <c r="X18" s="734"/>
      <c r="Y18" s="734"/>
      <c r="Z18" s="734"/>
      <c r="AA18" s="734"/>
      <c r="AB18" s="734"/>
      <c r="AC18" s="734"/>
      <c r="AD18" s="735"/>
    </row>
    <row r="19" spans="1:35" ht="3.75" customHeight="1">
      <c r="A19" s="712"/>
      <c r="B19" s="713"/>
      <c r="C19" s="713"/>
      <c r="D19" s="713"/>
      <c r="E19" s="713"/>
      <c r="F19" s="714"/>
      <c r="G19" s="718" t="s">
        <v>4587</v>
      </c>
      <c r="H19" s="719"/>
      <c r="I19" s="720"/>
      <c r="J19" s="667" t="s">
        <v>264</v>
      </c>
      <c r="K19" s="668"/>
      <c r="L19" s="669"/>
      <c r="M19" s="685"/>
      <c r="N19" s="685"/>
      <c r="O19" s="685"/>
      <c r="P19" s="685"/>
      <c r="R19" s="685"/>
      <c r="S19" s="685"/>
      <c r="T19" s="685"/>
      <c r="U19" s="685"/>
      <c r="AD19" s="209"/>
    </row>
    <row r="20" spans="1:35" ht="15" customHeight="1">
      <c r="A20" s="712"/>
      <c r="B20" s="713"/>
      <c r="C20" s="713"/>
      <c r="D20" s="713"/>
      <c r="E20" s="713"/>
      <c r="F20" s="714"/>
      <c r="G20" s="721"/>
      <c r="H20" s="722"/>
      <c r="I20" s="723"/>
      <c r="J20" s="670"/>
      <c r="K20" s="671"/>
      <c r="L20" s="672"/>
      <c r="M20" s="685"/>
      <c r="N20" s="685"/>
      <c r="O20" s="685"/>
      <c r="P20" s="685"/>
      <c r="Q20" s="211" t="s">
        <v>1149</v>
      </c>
      <c r="R20" s="685"/>
      <c r="S20" s="685"/>
      <c r="T20" s="685"/>
      <c r="U20" s="685"/>
      <c r="AD20" s="209"/>
    </row>
    <row r="21" spans="1:35" ht="3.75" customHeight="1">
      <c r="A21" s="712"/>
      <c r="B21" s="713"/>
      <c r="C21" s="713"/>
      <c r="D21" s="713"/>
      <c r="E21" s="713"/>
      <c r="F21" s="714"/>
      <c r="G21" s="721"/>
      <c r="H21" s="722"/>
      <c r="I21" s="723"/>
      <c r="J21" s="673"/>
      <c r="K21" s="674"/>
      <c r="L21" s="675"/>
      <c r="M21" s="685"/>
      <c r="N21" s="685"/>
      <c r="O21" s="685"/>
      <c r="P21" s="685"/>
      <c r="R21" s="685"/>
      <c r="S21" s="685"/>
      <c r="T21" s="685"/>
      <c r="U21" s="685"/>
      <c r="AD21" s="209"/>
    </row>
    <row r="22" spans="1:35" ht="3.75" customHeight="1">
      <c r="A22" s="712"/>
      <c r="B22" s="713"/>
      <c r="C22" s="713"/>
      <c r="D22" s="713"/>
      <c r="E22" s="713"/>
      <c r="F22" s="714"/>
      <c r="G22" s="721"/>
      <c r="H22" s="722"/>
      <c r="I22" s="723"/>
      <c r="J22" s="667" t="s">
        <v>304</v>
      </c>
      <c r="K22" s="668"/>
      <c r="L22" s="669"/>
      <c r="M22" s="685"/>
      <c r="N22" s="685"/>
      <c r="O22" s="685"/>
      <c r="P22" s="685"/>
      <c r="Q22" s="685"/>
      <c r="R22" s="685"/>
      <c r="S22" s="685"/>
      <c r="T22" s="706" t="s">
        <v>266</v>
      </c>
      <c r="U22" s="706"/>
      <c r="V22" s="706"/>
      <c r="W22" s="685"/>
      <c r="X22" s="685"/>
      <c r="Y22" s="685"/>
      <c r="Z22" s="685"/>
      <c r="AA22" s="685"/>
      <c r="AB22" s="685"/>
      <c r="AC22" s="685"/>
      <c r="AD22" s="685"/>
    </row>
    <row r="23" spans="1:35" ht="15" customHeight="1">
      <c r="A23" s="712"/>
      <c r="B23" s="713"/>
      <c r="C23" s="713"/>
      <c r="D23" s="713"/>
      <c r="E23" s="713"/>
      <c r="F23" s="714"/>
      <c r="G23" s="721"/>
      <c r="H23" s="722"/>
      <c r="I23" s="723"/>
      <c r="J23" s="670"/>
      <c r="K23" s="671"/>
      <c r="L23" s="672"/>
      <c r="M23" s="685"/>
      <c r="N23" s="685"/>
      <c r="O23" s="685"/>
      <c r="P23" s="685"/>
      <c r="Q23" s="685"/>
      <c r="R23" s="685"/>
      <c r="S23" s="685"/>
      <c r="T23" s="706"/>
      <c r="U23" s="706"/>
      <c r="V23" s="706"/>
      <c r="W23" s="685"/>
      <c r="X23" s="685"/>
      <c r="Y23" s="685"/>
      <c r="Z23" s="685"/>
      <c r="AA23" s="685"/>
      <c r="AB23" s="685"/>
      <c r="AC23" s="685"/>
      <c r="AD23" s="685"/>
    </row>
    <row r="24" spans="1:35" ht="3.75" customHeight="1">
      <c r="A24" s="712"/>
      <c r="B24" s="713"/>
      <c r="C24" s="713"/>
      <c r="D24" s="713"/>
      <c r="E24" s="713"/>
      <c r="F24" s="714"/>
      <c r="G24" s="721"/>
      <c r="H24" s="722"/>
      <c r="I24" s="723"/>
      <c r="J24" s="673"/>
      <c r="K24" s="674"/>
      <c r="L24" s="675"/>
      <c r="M24" s="685"/>
      <c r="N24" s="685"/>
      <c r="O24" s="685"/>
      <c r="P24" s="685"/>
      <c r="Q24" s="685"/>
      <c r="R24" s="685"/>
      <c r="S24" s="685"/>
      <c r="T24" s="706"/>
      <c r="U24" s="706"/>
      <c r="V24" s="706"/>
      <c r="W24" s="685"/>
      <c r="X24" s="685"/>
      <c r="Y24" s="685"/>
      <c r="Z24" s="685"/>
      <c r="AA24" s="685"/>
      <c r="AB24" s="685"/>
      <c r="AC24" s="685"/>
      <c r="AD24" s="685"/>
    </row>
    <row r="25" spans="1:35" ht="3.75" customHeight="1">
      <c r="A25" s="712"/>
      <c r="B25" s="713"/>
      <c r="C25" s="713"/>
      <c r="D25" s="713"/>
      <c r="E25" s="713"/>
      <c r="F25" s="714"/>
      <c r="G25" s="721"/>
      <c r="H25" s="722"/>
      <c r="I25" s="723"/>
      <c r="J25" s="667" t="s">
        <v>7156</v>
      </c>
      <c r="K25" s="668"/>
      <c r="L25" s="669"/>
      <c r="M25" s="685"/>
      <c r="N25" s="685"/>
      <c r="O25" s="685"/>
      <c r="P25" s="685"/>
      <c r="Q25" s="685"/>
      <c r="R25" s="685"/>
      <c r="S25" s="685"/>
      <c r="T25" s="706" t="s">
        <v>267</v>
      </c>
      <c r="U25" s="706"/>
      <c r="V25" s="706"/>
      <c r="W25" s="685"/>
      <c r="X25" s="685"/>
      <c r="Y25" s="685"/>
      <c r="Z25" s="685"/>
      <c r="AA25" s="685"/>
      <c r="AB25" s="685"/>
      <c r="AC25" s="685"/>
      <c r="AD25" s="685"/>
      <c r="AI25" s="214"/>
    </row>
    <row r="26" spans="1:35" ht="15" customHeight="1">
      <c r="A26" s="712"/>
      <c r="B26" s="713"/>
      <c r="C26" s="713"/>
      <c r="D26" s="713"/>
      <c r="E26" s="713"/>
      <c r="F26" s="714"/>
      <c r="G26" s="721"/>
      <c r="H26" s="722"/>
      <c r="I26" s="723"/>
      <c r="J26" s="670"/>
      <c r="K26" s="671"/>
      <c r="L26" s="672"/>
      <c r="M26" s="685"/>
      <c r="N26" s="685"/>
      <c r="O26" s="685"/>
      <c r="P26" s="685"/>
      <c r="Q26" s="685"/>
      <c r="R26" s="685"/>
      <c r="S26" s="685"/>
      <c r="T26" s="706"/>
      <c r="U26" s="706"/>
      <c r="V26" s="706"/>
      <c r="W26" s="685"/>
      <c r="X26" s="685"/>
      <c r="Y26" s="685"/>
      <c r="Z26" s="685"/>
      <c r="AA26" s="685"/>
      <c r="AB26" s="685"/>
      <c r="AC26" s="685"/>
      <c r="AD26" s="685"/>
    </row>
    <row r="27" spans="1:35" ht="3.75" customHeight="1">
      <c r="A27" s="712"/>
      <c r="B27" s="713"/>
      <c r="C27" s="713"/>
      <c r="D27" s="713"/>
      <c r="E27" s="713"/>
      <c r="F27" s="714"/>
      <c r="G27" s="721"/>
      <c r="H27" s="722"/>
      <c r="I27" s="723"/>
      <c r="J27" s="673"/>
      <c r="K27" s="674"/>
      <c r="L27" s="675"/>
      <c r="M27" s="685"/>
      <c r="N27" s="685"/>
      <c r="O27" s="685"/>
      <c r="P27" s="685"/>
      <c r="Q27" s="685"/>
      <c r="R27" s="685"/>
      <c r="S27" s="685"/>
      <c r="T27" s="706"/>
      <c r="U27" s="706"/>
      <c r="V27" s="706"/>
      <c r="W27" s="685"/>
      <c r="X27" s="685"/>
      <c r="Y27" s="685"/>
      <c r="Z27" s="685"/>
      <c r="AA27" s="685"/>
      <c r="AB27" s="685"/>
      <c r="AC27" s="685"/>
      <c r="AD27" s="685"/>
    </row>
    <row r="28" spans="1:35" ht="3.75" customHeight="1">
      <c r="A28" s="712"/>
      <c r="B28" s="713"/>
      <c r="C28" s="713"/>
      <c r="D28" s="713"/>
      <c r="E28" s="713"/>
      <c r="F28" s="714"/>
      <c r="G28" s="721"/>
      <c r="H28" s="722"/>
      <c r="I28" s="723"/>
      <c r="J28" s="667" t="s">
        <v>268</v>
      </c>
      <c r="K28" s="668"/>
      <c r="L28" s="669"/>
      <c r="M28" s="706"/>
      <c r="N28" s="706"/>
      <c r="O28" s="706"/>
      <c r="P28" s="706"/>
      <c r="Q28" s="706"/>
      <c r="R28" s="706"/>
      <c r="S28" s="706"/>
      <c r="T28" s="706"/>
      <c r="U28" s="706"/>
      <c r="V28" s="706"/>
      <c r="W28" s="706"/>
      <c r="X28" s="706"/>
      <c r="Y28" s="706"/>
      <c r="Z28" s="706"/>
      <c r="AA28" s="706"/>
      <c r="AB28" s="706"/>
      <c r="AC28" s="706"/>
      <c r="AD28" s="706"/>
    </row>
    <row r="29" spans="1:35" ht="15" customHeight="1">
      <c r="A29" s="712"/>
      <c r="B29" s="713"/>
      <c r="C29" s="713"/>
      <c r="D29" s="713"/>
      <c r="E29" s="713"/>
      <c r="F29" s="714"/>
      <c r="G29" s="721"/>
      <c r="H29" s="722"/>
      <c r="I29" s="723"/>
      <c r="J29" s="670"/>
      <c r="K29" s="671"/>
      <c r="L29" s="672"/>
      <c r="M29" s="706"/>
      <c r="N29" s="706"/>
      <c r="O29" s="706"/>
      <c r="P29" s="706"/>
      <c r="Q29" s="706"/>
      <c r="R29" s="706"/>
      <c r="S29" s="706"/>
      <c r="T29" s="706"/>
      <c r="U29" s="706"/>
      <c r="V29" s="706"/>
      <c r="W29" s="706"/>
      <c r="X29" s="706"/>
      <c r="Y29" s="706"/>
      <c r="Z29" s="706"/>
      <c r="AA29" s="706"/>
      <c r="AB29" s="706"/>
      <c r="AC29" s="706"/>
      <c r="AD29" s="706"/>
    </row>
    <row r="30" spans="1:35" ht="3.75" customHeight="1">
      <c r="A30" s="715"/>
      <c r="B30" s="716"/>
      <c r="C30" s="716"/>
      <c r="D30" s="716"/>
      <c r="E30" s="716"/>
      <c r="F30" s="717"/>
      <c r="G30" s="724"/>
      <c r="H30" s="725"/>
      <c r="I30" s="726"/>
      <c r="J30" s="670"/>
      <c r="K30" s="671"/>
      <c r="L30" s="672"/>
      <c r="M30" s="708"/>
      <c r="N30" s="708"/>
      <c r="O30" s="708"/>
      <c r="P30" s="708"/>
      <c r="Q30" s="708"/>
      <c r="R30" s="708"/>
      <c r="S30" s="708"/>
      <c r="T30" s="708"/>
      <c r="U30" s="708"/>
      <c r="V30" s="708"/>
      <c r="W30" s="708"/>
      <c r="X30" s="708"/>
      <c r="Y30" s="708"/>
      <c r="Z30" s="708"/>
      <c r="AA30" s="708"/>
      <c r="AB30" s="708"/>
      <c r="AC30" s="708"/>
      <c r="AD30" s="708"/>
    </row>
    <row r="31" spans="1:35" ht="20.5" customHeight="1">
      <c r="A31" s="739" t="s">
        <v>4646</v>
      </c>
      <c r="B31" s="739"/>
      <c r="C31" s="739"/>
      <c r="D31" s="739"/>
      <c r="E31" s="739"/>
      <c r="F31" s="739"/>
      <c r="G31" s="740" t="s">
        <v>4595</v>
      </c>
      <c r="H31" s="740"/>
      <c r="I31" s="740"/>
      <c r="J31" s="243"/>
      <c r="K31" s="244"/>
      <c r="L31" s="244"/>
      <c r="M31" s="244"/>
      <c r="N31" s="244"/>
      <c r="O31" s="244"/>
      <c r="P31" s="244"/>
      <c r="Q31" s="244"/>
      <c r="R31" s="244"/>
      <c r="S31" s="244"/>
      <c r="T31" s="244"/>
      <c r="U31" s="244"/>
      <c r="V31" s="244"/>
      <c r="W31" s="244"/>
      <c r="X31" s="244"/>
      <c r="Y31" s="244"/>
      <c r="Z31" s="244"/>
      <c r="AA31" s="244"/>
      <c r="AB31" s="244"/>
      <c r="AC31" s="244"/>
      <c r="AD31" s="245"/>
    </row>
    <row r="32" spans="1:35" ht="16" customHeight="1">
      <c r="A32" s="739"/>
      <c r="B32" s="739"/>
      <c r="C32" s="739"/>
      <c r="D32" s="739"/>
      <c r="E32" s="739"/>
      <c r="F32" s="739"/>
      <c r="G32" s="740"/>
      <c r="H32" s="740"/>
      <c r="I32" s="740"/>
      <c r="J32" s="246"/>
      <c r="L32" s="281" t="s">
        <v>4657</v>
      </c>
      <c r="M32" s="14" t="s">
        <v>301</v>
      </c>
      <c r="N32" s="211"/>
      <c r="O32" s="211"/>
      <c r="P32" s="211"/>
      <c r="Q32" s="211"/>
      <c r="R32" s="211"/>
      <c r="S32" s="211"/>
      <c r="T32" s="211"/>
      <c r="U32" s="211"/>
      <c r="V32" s="211"/>
      <c r="W32" s="211"/>
      <c r="X32" s="211"/>
      <c r="Y32" s="211"/>
      <c r="Z32" s="211"/>
      <c r="AA32" s="211"/>
      <c r="AB32" s="211"/>
      <c r="AC32" s="211"/>
      <c r="AD32" s="247"/>
    </row>
    <row r="33" spans="1:31" ht="16" customHeight="1">
      <c r="A33" s="739"/>
      <c r="B33" s="739"/>
      <c r="C33" s="739"/>
      <c r="D33" s="739"/>
      <c r="E33" s="739"/>
      <c r="F33" s="739"/>
      <c r="G33" s="740"/>
      <c r="H33" s="740"/>
      <c r="I33" s="740"/>
      <c r="J33" s="248"/>
      <c r="K33" s="249"/>
      <c r="L33" s="249"/>
      <c r="M33" s="249"/>
      <c r="N33" s="249"/>
      <c r="O33" s="249"/>
      <c r="P33" s="249"/>
      <c r="Q33" s="249"/>
      <c r="R33" s="249"/>
      <c r="S33" s="249"/>
      <c r="T33" s="249"/>
      <c r="U33" s="249"/>
      <c r="V33" s="249"/>
      <c r="W33" s="249"/>
      <c r="X33" s="249"/>
      <c r="Y33" s="249"/>
      <c r="Z33" s="249"/>
      <c r="AA33" s="249"/>
      <c r="AB33" s="249"/>
      <c r="AC33" s="249"/>
      <c r="AD33" s="250"/>
    </row>
    <row r="34" spans="1:31" ht="4" customHeight="1">
      <c r="A34" s="745" t="s">
        <v>4598</v>
      </c>
      <c r="B34" s="746"/>
      <c r="C34" s="746"/>
      <c r="D34" s="746"/>
      <c r="E34" s="746"/>
      <c r="F34" s="746"/>
      <c r="G34" s="746"/>
      <c r="H34" s="746"/>
      <c r="I34" s="747"/>
      <c r="J34" s="216"/>
      <c r="AD34" s="209"/>
    </row>
    <row r="35" spans="1:31" ht="20.149999999999999" customHeight="1">
      <c r="A35" s="748"/>
      <c r="B35" s="749"/>
      <c r="C35" s="749"/>
      <c r="D35" s="749"/>
      <c r="E35" s="749"/>
      <c r="F35" s="749"/>
      <c r="G35" s="749"/>
      <c r="H35" s="749"/>
      <c r="I35" s="750"/>
      <c r="J35" s="216"/>
      <c r="K35" s="472"/>
      <c r="L35" s="472"/>
      <c r="N35" s="284"/>
      <c r="O35" s="175" t="s">
        <v>12</v>
      </c>
      <c r="P35" s="284"/>
      <c r="Q35" s="175" t="s">
        <v>3523</v>
      </c>
      <c r="R35" s="284"/>
      <c r="S35" s="175" t="s">
        <v>475</v>
      </c>
      <c r="AD35" s="209"/>
    </row>
    <row r="36" spans="1:31" ht="3.75" customHeight="1">
      <c r="A36" s="751"/>
      <c r="B36" s="752"/>
      <c r="C36" s="752"/>
      <c r="D36" s="752"/>
      <c r="E36" s="752"/>
      <c r="F36" s="752"/>
      <c r="G36" s="752"/>
      <c r="H36" s="752"/>
      <c r="I36" s="753"/>
      <c r="J36" s="217"/>
      <c r="K36" s="218"/>
      <c r="L36" s="218"/>
      <c r="M36" s="218"/>
      <c r="N36" s="218"/>
      <c r="O36" s="218"/>
      <c r="P36" s="218"/>
      <c r="Q36" s="218"/>
      <c r="R36" s="218"/>
      <c r="S36" s="218"/>
      <c r="T36" s="218"/>
      <c r="U36" s="218"/>
      <c r="V36" s="218"/>
      <c r="W36" s="218"/>
      <c r="X36" s="218"/>
      <c r="Y36" s="218"/>
      <c r="Z36" s="218"/>
      <c r="AA36" s="218"/>
      <c r="AB36" s="218"/>
      <c r="AC36" s="218"/>
      <c r="AD36" s="219"/>
    </row>
    <row r="37" spans="1:31" ht="3.75" customHeight="1">
      <c r="A37" s="754" t="s">
        <v>315</v>
      </c>
      <c r="B37" s="755"/>
      <c r="C37" s="755"/>
      <c r="D37" s="755"/>
      <c r="E37" s="755"/>
      <c r="F37" s="755"/>
      <c r="G37" s="755"/>
      <c r="H37" s="755"/>
      <c r="I37" s="756"/>
      <c r="J37" s="667"/>
      <c r="K37" s="668"/>
      <c r="L37" s="668"/>
      <c r="M37" s="668"/>
      <c r="N37" s="668"/>
      <c r="O37" s="668"/>
      <c r="P37" s="668"/>
      <c r="Q37" s="668"/>
      <c r="R37" s="668"/>
      <c r="S37" s="668"/>
      <c r="T37" s="668"/>
      <c r="U37" s="668"/>
      <c r="V37" s="668"/>
      <c r="W37" s="668"/>
      <c r="X37" s="668"/>
      <c r="Y37" s="668"/>
      <c r="Z37" s="668"/>
      <c r="AA37" s="668"/>
      <c r="AB37" s="668"/>
      <c r="AC37" s="668"/>
      <c r="AD37" s="669"/>
    </row>
    <row r="38" spans="1:31" ht="30" customHeight="1">
      <c r="A38" s="757"/>
      <c r="B38" s="758"/>
      <c r="C38" s="758"/>
      <c r="D38" s="758"/>
      <c r="E38" s="758"/>
      <c r="F38" s="758"/>
      <c r="G38" s="758"/>
      <c r="H38" s="758"/>
      <c r="I38" s="759"/>
      <c r="J38" s="670"/>
      <c r="K38" s="671"/>
      <c r="L38" s="671"/>
      <c r="M38" s="671"/>
      <c r="N38" s="671"/>
      <c r="O38" s="671"/>
      <c r="P38" s="671"/>
      <c r="Q38" s="671"/>
      <c r="R38" s="671"/>
      <c r="S38" s="671"/>
      <c r="T38" s="671"/>
      <c r="U38" s="671"/>
      <c r="V38" s="671"/>
      <c r="W38" s="671"/>
      <c r="X38" s="671"/>
      <c r="Y38" s="671"/>
      <c r="Z38" s="671"/>
      <c r="AA38" s="671"/>
      <c r="AB38" s="671"/>
      <c r="AC38" s="671"/>
      <c r="AD38" s="672"/>
    </row>
    <row r="39" spans="1:31" ht="3.75" customHeight="1">
      <c r="A39" s="760"/>
      <c r="B39" s="761"/>
      <c r="C39" s="761"/>
      <c r="D39" s="761"/>
      <c r="E39" s="761"/>
      <c r="F39" s="761"/>
      <c r="G39" s="761"/>
      <c r="H39" s="761"/>
      <c r="I39" s="762"/>
      <c r="J39" s="673"/>
      <c r="K39" s="674"/>
      <c r="L39" s="674"/>
      <c r="M39" s="674"/>
      <c r="N39" s="674"/>
      <c r="O39" s="674"/>
      <c r="P39" s="674"/>
      <c r="Q39" s="674"/>
      <c r="R39" s="674"/>
      <c r="S39" s="674"/>
      <c r="T39" s="674"/>
      <c r="U39" s="674"/>
      <c r="V39" s="674"/>
      <c r="W39" s="674"/>
      <c r="X39" s="674"/>
      <c r="Y39" s="674"/>
      <c r="Z39" s="674"/>
      <c r="AA39" s="674"/>
      <c r="AB39" s="674"/>
      <c r="AC39" s="674"/>
      <c r="AD39" s="675"/>
    </row>
    <row r="40" spans="1:31" ht="19.5" customHeight="1">
      <c r="A40" s="785" t="s">
        <v>4596</v>
      </c>
      <c r="B40" s="785"/>
      <c r="C40" s="785"/>
      <c r="D40" s="785"/>
      <c r="E40" s="785"/>
      <c r="F40" s="785"/>
      <c r="G40" s="785"/>
      <c r="H40" s="785"/>
      <c r="I40" s="785"/>
      <c r="J40" s="785"/>
      <c r="K40" s="785"/>
      <c r="L40" s="785"/>
      <c r="M40" s="785"/>
      <c r="N40" s="785"/>
      <c r="O40" s="785"/>
      <c r="P40" s="785"/>
      <c r="Q40" s="785"/>
      <c r="R40" s="785"/>
      <c r="S40" s="785"/>
      <c r="T40" s="785"/>
      <c r="U40" s="785"/>
      <c r="V40" s="785"/>
      <c r="W40" s="785"/>
      <c r="X40" s="785"/>
      <c r="Y40" s="785"/>
      <c r="Z40" s="785"/>
      <c r="AA40" s="785"/>
      <c r="AB40" s="785"/>
      <c r="AC40" s="785"/>
      <c r="AD40" s="786"/>
    </row>
    <row r="41" spans="1:31" s="168" customFormat="1" ht="18" customHeight="1">
      <c r="A41" s="791" t="s">
        <v>4659</v>
      </c>
      <c r="B41" s="466"/>
      <c r="C41" s="466"/>
      <c r="D41" s="466"/>
      <c r="E41" s="466"/>
      <c r="F41" s="466"/>
      <c r="G41" s="466"/>
      <c r="H41" s="466" t="s">
        <v>1103</v>
      </c>
      <c r="I41" s="466"/>
      <c r="J41" s="793"/>
      <c r="K41" s="794"/>
      <c r="L41" s="794"/>
      <c r="M41" s="794"/>
      <c r="N41" s="794"/>
      <c r="O41" s="794"/>
      <c r="P41" s="794"/>
      <c r="Q41" s="794"/>
      <c r="R41" s="794"/>
      <c r="S41" s="794"/>
      <c r="T41" s="794"/>
      <c r="U41" s="794"/>
      <c r="V41" s="794"/>
      <c r="W41" s="794"/>
      <c r="X41" s="794"/>
      <c r="Y41" s="794"/>
      <c r="Z41" s="794"/>
      <c r="AA41" s="794"/>
      <c r="AB41" s="794"/>
      <c r="AC41" s="795"/>
      <c r="AD41" s="72"/>
      <c r="AE41" s="168" t="s">
        <v>6791</v>
      </c>
    </row>
    <row r="42" spans="1:31" s="168" customFormat="1" ht="18" customHeight="1">
      <c r="A42" s="791"/>
      <c r="B42" s="466"/>
      <c r="C42" s="466"/>
      <c r="D42" s="466"/>
      <c r="E42" s="466"/>
      <c r="F42" s="466"/>
      <c r="G42" s="466"/>
      <c r="H42" s="466" t="s">
        <v>6792</v>
      </c>
      <c r="I42" s="466"/>
      <c r="J42" s="796"/>
      <c r="K42" s="797"/>
      <c r="L42" s="797"/>
      <c r="M42" s="797"/>
      <c r="N42" s="797"/>
      <c r="O42" s="797"/>
      <c r="P42" s="797"/>
      <c r="Q42" s="797"/>
      <c r="R42" s="797"/>
      <c r="S42" s="797"/>
      <c r="T42" s="797"/>
      <c r="U42" s="797"/>
      <c r="V42" s="797"/>
      <c r="W42" s="797"/>
      <c r="X42" s="797"/>
      <c r="Y42" s="797"/>
      <c r="Z42" s="797"/>
      <c r="AA42" s="797"/>
      <c r="AB42" s="797"/>
      <c r="AC42" s="798"/>
      <c r="AD42" s="72"/>
    </row>
    <row r="43" spans="1:31" s="168" customFormat="1" ht="18" customHeight="1">
      <c r="A43" s="791"/>
      <c r="B43" s="466"/>
      <c r="C43" s="466"/>
      <c r="D43" s="466"/>
      <c r="E43" s="466"/>
      <c r="F43" s="466"/>
      <c r="G43" s="466"/>
      <c r="H43" s="466" t="s">
        <v>6794</v>
      </c>
      <c r="I43" s="466"/>
      <c r="J43" s="799"/>
      <c r="K43" s="800"/>
      <c r="L43" s="800"/>
      <c r="M43" s="800"/>
      <c r="N43" s="800"/>
      <c r="O43" s="800"/>
      <c r="P43" s="800"/>
      <c r="Q43" s="800"/>
      <c r="R43" s="800"/>
      <c r="S43" s="800"/>
      <c r="T43" s="800"/>
      <c r="U43" s="800"/>
      <c r="V43" s="800"/>
      <c r="W43" s="800"/>
      <c r="X43" s="800"/>
      <c r="Y43" s="800"/>
      <c r="Z43" s="800"/>
      <c r="AA43" s="800"/>
      <c r="AB43" s="800"/>
      <c r="AC43" s="801"/>
      <c r="AD43" s="72"/>
    </row>
    <row r="44" spans="1:31" s="168" customFormat="1" ht="18" customHeight="1">
      <c r="A44" s="791"/>
      <c r="B44" s="466"/>
      <c r="C44" s="466"/>
      <c r="D44" s="466"/>
      <c r="E44" s="466"/>
      <c r="F44" s="466"/>
      <c r="G44" s="466"/>
      <c r="H44" s="466" t="s">
        <v>6795</v>
      </c>
      <c r="I44" s="466"/>
      <c r="J44" s="796"/>
      <c r="K44" s="797"/>
      <c r="L44" s="797"/>
      <c r="M44" s="797"/>
      <c r="N44" s="797"/>
      <c r="O44" s="797"/>
      <c r="P44" s="797"/>
      <c r="Q44" s="797"/>
      <c r="R44" s="797"/>
      <c r="S44" s="797"/>
      <c r="T44" s="797"/>
      <c r="U44" s="797"/>
      <c r="V44" s="797"/>
      <c r="W44" s="797"/>
      <c r="X44" s="797"/>
      <c r="Y44" s="797"/>
      <c r="Z44" s="797"/>
      <c r="AA44" s="797"/>
      <c r="AB44" s="797"/>
      <c r="AC44" s="798"/>
      <c r="AD44" s="72"/>
    </row>
    <row r="45" spans="1:31" s="168" customFormat="1" ht="18" customHeight="1">
      <c r="A45" s="791"/>
      <c r="B45" s="466"/>
      <c r="C45" s="466"/>
      <c r="D45" s="466"/>
      <c r="E45" s="466"/>
      <c r="F45" s="466"/>
      <c r="G45" s="466"/>
      <c r="H45" s="466" t="s">
        <v>6796</v>
      </c>
      <c r="I45" s="466"/>
      <c r="J45" s="796"/>
      <c r="K45" s="797"/>
      <c r="L45" s="797"/>
      <c r="M45" s="797"/>
      <c r="N45" s="797"/>
      <c r="O45" s="797"/>
      <c r="P45" s="797"/>
      <c r="Q45" s="797"/>
      <c r="R45" s="797"/>
      <c r="S45" s="797"/>
      <c r="T45" s="797"/>
      <c r="U45" s="797"/>
      <c r="V45" s="797"/>
      <c r="W45" s="797"/>
      <c r="X45" s="797"/>
      <c r="Y45" s="797"/>
      <c r="Z45" s="797"/>
      <c r="AA45" s="797"/>
      <c r="AB45" s="797"/>
      <c r="AC45" s="798"/>
      <c r="AD45" s="72"/>
    </row>
    <row r="46" spans="1:31" s="168" customFormat="1" ht="18" customHeight="1">
      <c r="A46" s="791"/>
      <c r="B46" s="466"/>
      <c r="C46" s="466"/>
      <c r="D46" s="466"/>
      <c r="E46" s="466"/>
      <c r="F46" s="466"/>
      <c r="G46" s="466"/>
      <c r="H46" s="466" t="s">
        <v>6797</v>
      </c>
      <c r="I46" s="466"/>
      <c r="J46" s="796"/>
      <c r="K46" s="797"/>
      <c r="L46" s="797"/>
      <c r="M46" s="797"/>
      <c r="N46" s="797"/>
      <c r="O46" s="797"/>
      <c r="P46" s="797"/>
      <c r="Q46" s="797"/>
      <c r="R46" s="797"/>
      <c r="S46" s="797"/>
      <c r="T46" s="797"/>
      <c r="U46" s="797"/>
      <c r="V46" s="797"/>
      <c r="W46" s="797"/>
      <c r="X46" s="797"/>
      <c r="Y46" s="797"/>
      <c r="Z46" s="797"/>
      <c r="AA46" s="797"/>
      <c r="AB46" s="797"/>
      <c r="AC46" s="798"/>
      <c r="AD46" s="72"/>
    </row>
    <row r="47" spans="1:31" s="168" customFormat="1" ht="18" customHeight="1">
      <c r="A47" s="791"/>
      <c r="B47" s="466"/>
      <c r="C47" s="466"/>
      <c r="D47" s="466"/>
      <c r="E47" s="466"/>
      <c r="F47" s="466"/>
      <c r="G47" s="466"/>
      <c r="H47" s="466" t="s">
        <v>6793</v>
      </c>
      <c r="I47" s="466"/>
      <c r="J47" s="796"/>
      <c r="K47" s="797"/>
      <c r="L47" s="797"/>
      <c r="M47" s="797"/>
      <c r="N47" s="797"/>
      <c r="O47" s="797"/>
      <c r="P47" s="797"/>
      <c r="Q47" s="797"/>
      <c r="R47" s="797"/>
      <c r="S47" s="797"/>
      <c r="T47" s="797"/>
      <c r="U47" s="797"/>
      <c r="V47" s="797"/>
      <c r="W47" s="797"/>
      <c r="X47" s="797"/>
      <c r="Y47" s="797"/>
      <c r="Z47" s="797"/>
      <c r="AA47" s="797"/>
      <c r="AB47" s="797"/>
      <c r="AC47" s="798"/>
      <c r="AD47" s="72"/>
    </row>
    <row r="48" spans="1:31" s="168" customFormat="1" ht="18" customHeight="1">
      <c r="A48" s="791"/>
      <c r="B48" s="466"/>
      <c r="C48" s="466"/>
      <c r="D48" s="466"/>
      <c r="E48" s="466"/>
      <c r="F48" s="466"/>
      <c r="G48" s="466"/>
      <c r="H48" s="466" t="s">
        <v>854</v>
      </c>
      <c r="I48" s="466"/>
      <c r="J48" s="796"/>
      <c r="K48" s="797"/>
      <c r="L48" s="797"/>
      <c r="M48" s="797"/>
      <c r="N48" s="797"/>
      <c r="O48" s="797"/>
      <c r="P48" s="797"/>
      <c r="Q48" s="797"/>
      <c r="R48" s="797"/>
      <c r="S48" s="797"/>
      <c r="T48" s="797"/>
      <c r="U48" s="797"/>
      <c r="V48" s="797"/>
      <c r="W48" s="797"/>
      <c r="X48" s="797"/>
      <c r="Y48" s="797"/>
      <c r="Z48" s="797"/>
      <c r="AA48" s="797"/>
      <c r="AB48" s="797"/>
      <c r="AC48" s="798"/>
      <c r="AD48" s="72"/>
    </row>
    <row r="49" spans="1:30" s="168" customFormat="1" ht="18" customHeight="1">
      <c r="A49" s="791"/>
      <c r="B49" s="466"/>
      <c r="C49" s="466"/>
      <c r="D49" s="466"/>
      <c r="E49" s="466"/>
      <c r="F49" s="466"/>
      <c r="G49" s="466"/>
      <c r="H49" s="466" t="s">
        <v>6798</v>
      </c>
      <c r="I49" s="466"/>
      <c r="J49" s="796"/>
      <c r="K49" s="797"/>
      <c r="L49" s="797"/>
      <c r="M49" s="797"/>
      <c r="N49" s="797"/>
      <c r="O49" s="797"/>
      <c r="P49" s="797"/>
      <c r="Q49" s="797"/>
      <c r="R49" s="797"/>
      <c r="S49" s="797"/>
      <c r="T49" s="797"/>
      <c r="U49" s="797"/>
      <c r="V49" s="797"/>
      <c r="W49" s="797"/>
      <c r="X49" s="797"/>
      <c r="Y49" s="797"/>
      <c r="Z49" s="797"/>
      <c r="AA49" s="797"/>
      <c r="AB49" s="797"/>
      <c r="AC49" s="798"/>
      <c r="AD49" s="72"/>
    </row>
    <row r="50" spans="1:30" s="168" customFormat="1" ht="18" customHeight="1">
      <c r="A50" s="791"/>
      <c r="B50" s="466"/>
      <c r="C50" s="466"/>
      <c r="D50" s="466"/>
      <c r="E50" s="466"/>
      <c r="F50" s="466"/>
      <c r="G50" s="466"/>
      <c r="H50" s="466" t="s">
        <v>1069</v>
      </c>
      <c r="I50" s="466"/>
      <c r="J50" s="796"/>
      <c r="K50" s="797"/>
      <c r="L50" s="797"/>
      <c r="M50" s="797"/>
      <c r="N50" s="797"/>
      <c r="O50" s="797"/>
      <c r="P50" s="797"/>
      <c r="Q50" s="797"/>
      <c r="R50" s="797"/>
      <c r="S50" s="797"/>
      <c r="T50" s="797"/>
      <c r="U50" s="797"/>
      <c r="V50" s="797"/>
      <c r="W50" s="797"/>
      <c r="X50" s="797"/>
      <c r="Y50" s="797"/>
      <c r="Z50" s="797"/>
      <c r="AA50" s="797"/>
      <c r="AB50" s="797"/>
      <c r="AC50" s="798"/>
      <c r="AD50" s="72"/>
    </row>
    <row r="51" spans="1:30" s="168" customFormat="1" ht="18" customHeight="1">
      <c r="A51" s="791"/>
      <c r="B51" s="466"/>
      <c r="C51" s="466"/>
      <c r="D51" s="466"/>
      <c r="E51" s="466"/>
      <c r="F51" s="466"/>
      <c r="G51" s="466"/>
      <c r="H51" s="466" t="s">
        <v>1067</v>
      </c>
      <c r="I51" s="466"/>
      <c r="J51" s="796"/>
      <c r="K51" s="797"/>
      <c r="L51" s="797"/>
      <c r="M51" s="797"/>
      <c r="N51" s="797"/>
      <c r="O51" s="797"/>
      <c r="P51" s="797"/>
      <c r="Q51" s="797"/>
      <c r="R51" s="797"/>
      <c r="S51" s="797"/>
      <c r="T51" s="797"/>
      <c r="U51" s="797"/>
      <c r="V51" s="797"/>
      <c r="W51" s="797"/>
      <c r="X51" s="797"/>
      <c r="Y51" s="797"/>
      <c r="Z51" s="797"/>
      <c r="AA51" s="797"/>
      <c r="AB51" s="797"/>
      <c r="AC51" s="798"/>
      <c r="AD51" s="72"/>
    </row>
    <row r="52" spans="1:30" s="168" customFormat="1" ht="18" customHeight="1">
      <c r="A52" s="791"/>
      <c r="B52" s="466"/>
      <c r="C52" s="466"/>
      <c r="D52" s="466"/>
      <c r="E52" s="466"/>
      <c r="F52" s="466"/>
      <c r="G52" s="466"/>
      <c r="H52" s="466" t="s">
        <v>1065</v>
      </c>
      <c r="I52" s="466"/>
      <c r="J52" s="796"/>
      <c r="K52" s="797"/>
      <c r="L52" s="797"/>
      <c r="M52" s="797"/>
      <c r="N52" s="797"/>
      <c r="O52" s="797"/>
      <c r="P52" s="797"/>
      <c r="Q52" s="797"/>
      <c r="R52" s="797"/>
      <c r="S52" s="797"/>
      <c r="T52" s="797"/>
      <c r="U52" s="797"/>
      <c r="V52" s="797"/>
      <c r="W52" s="797"/>
      <c r="X52" s="797"/>
      <c r="Y52" s="797"/>
      <c r="Z52" s="797"/>
      <c r="AA52" s="797"/>
      <c r="AB52" s="797"/>
      <c r="AC52" s="798"/>
      <c r="AD52" s="72"/>
    </row>
    <row r="53" spans="1:30" s="168" customFormat="1" ht="18" customHeight="1">
      <c r="A53" s="791"/>
      <c r="B53" s="466"/>
      <c r="C53" s="466"/>
      <c r="D53" s="466"/>
      <c r="E53" s="466"/>
      <c r="F53" s="466"/>
      <c r="G53" s="466"/>
      <c r="H53" s="466" t="s">
        <v>1063</v>
      </c>
      <c r="I53" s="466"/>
      <c r="J53" s="796"/>
      <c r="K53" s="797"/>
      <c r="L53" s="797"/>
      <c r="M53" s="797"/>
      <c r="N53" s="797"/>
      <c r="O53" s="797"/>
      <c r="P53" s="797"/>
      <c r="Q53" s="797"/>
      <c r="R53" s="797"/>
      <c r="S53" s="797"/>
      <c r="T53" s="797"/>
      <c r="U53" s="797"/>
      <c r="V53" s="797"/>
      <c r="W53" s="797"/>
      <c r="X53" s="797"/>
      <c r="Y53" s="797"/>
      <c r="Z53" s="797"/>
      <c r="AA53" s="797"/>
      <c r="AB53" s="797"/>
      <c r="AC53" s="798"/>
      <c r="AD53" s="72"/>
    </row>
    <row r="54" spans="1:30" s="168" customFormat="1" ht="18" customHeight="1">
      <c r="A54" s="791"/>
      <c r="B54" s="466"/>
      <c r="C54" s="466"/>
      <c r="D54" s="466"/>
      <c r="E54" s="466"/>
      <c r="F54" s="466"/>
      <c r="G54" s="466"/>
      <c r="H54" s="466" t="s">
        <v>1061</v>
      </c>
      <c r="I54" s="466"/>
      <c r="J54" s="796"/>
      <c r="K54" s="797"/>
      <c r="L54" s="797"/>
      <c r="M54" s="797"/>
      <c r="N54" s="797"/>
      <c r="O54" s="797"/>
      <c r="P54" s="797"/>
      <c r="Q54" s="797"/>
      <c r="R54" s="797"/>
      <c r="S54" s="797"/>
      <c r="T54" s="797"/>
      <c r="U54" s="797"/>
      <c r="V54" s="797"/>
      <c r="W54" s="797"/>
      <c r="X54" s="797"/>
      <c r="Y54" s="797"/>
      <c r="Z54" s="797"/>
      <c r="AA54" s="797"/>
      <c r="AB54" s="797"/>
      <c r="AC54" s="798"/>
      <c r="AD54" s="72"/>
    </row>
    <row r="55" spans="1:30" s="168" customFormat="1" ht="18" customHeight="1">
      <c r="A55" s="791"/>
      <c r="B55" s="466"/>
      <c r="C55" s="466"/>
      <c r="D55" s="466"/>
      <c r="E55" s="466"/>
      <c r="F55" s="466"/>
      <c r="G55" s="466"/>
      <c r="H55" s="466" t="s">
        <v>1060</v>
      </c>
      <c r="I55" s="466"/>
      <c r="J55" s="796"/>
      <c r="K55" s="797"/>
      <c r="L55" s="797"/>
      <c r="M55" s="797"/>
      <c r="N55" s="797"/>
      <c r="O55" s="797"/>
      <c r="P55" s="797"/>
      <c r="Q55" s="797"/>
      <c r="R55" s="797"/>
      <c r="S55" s="797"/>
      <c r="T55" s="797"/>
      <c r="U55" s="797"/>
      <c r="V55" s="797"/>
      <c r="W55" s="797"/>
      <c r="X55" s="797"/>
      <c r="Y55" s="797"/>
      <c r="Z55" s="797"/>
      <c r="AA55" s="797"/>
      <c r="AB55" s="797"/>
      <c r="AC55" s="798"/>
      <c r="AD55" s="72"/>
    </row>
    <row r="56" spans="1:30" s="168" customFormat="1" ht="18" customHeight="1">
      <c r="A56" s="791"/>
      <c r="B56" s="466"/>
      <c r="C56" s="466"/>
      <c r="D56" s="466"/>
      <c r="E56" s="466"/>
      <c r="F56" s="466"/>
      <c r="G56" s="466"/>
      <c r="H56" s="466" t="s">
        <v>1058</v>
      </c>
      <c r="I56" s="466"/>
      <c r="J56" s="796"/>
      <c r="K56" s="797"/>
      <c r="L56" s="797"/>
      <c r="M56" s="797"/>
      <c r="N56" s="797"/>
      <c r="O56" s="797"/>
      <c r="P56" s="797"/>
      <c r="Q56" s="797"/>
      <c r="R56" s="797"/>
      <c r="S56" s="797"/>
      <c r="T56" s="797"/>
      <c r="U56" s="797"/>
      <c r="V56" s="797"/>
      <c r="W56" s="797"/>
      <c r="X56" s="797"/>
      <c r="Y56" s="797"/>
      <c r="Z56" s="797"/>
      <c r="AA56" s="797"/>
      <c r="AB56" s="797"/>
      <c r="AC56" s="798"/>
      <c r="AD56" s="72"/>
    </row>
    <row r="57" spans="1:30" s="168" customFormat="1" ht="18" customHeight="1">
      <c r="A57" s="791"/>
      <c r="B57" s="466"/>
      <c r="C57" s="466"/>
      <c r="D57" s="466"/>
      <c r="E57" s="466"/>
      <c r="F57" s="466"/>
      <c r="G57" s="466"/>
      <c r="H57" s="466" t="s">
        <v>1056</v>
      </c>
      <c r="I57" s="466"/>
      <c r="J57" s="796"/>
      <c r="K57" s="797"/>
      <c r="L57" s="797"/>
      <c r="M57" s="797"/>
      <c r="N57" s="797"/>
      <c r="O57" s="797"/>
      <c r="P57" s="797"/>
      <c r="Q57" s="797"/>
      <c r="R57" s="797"/>
      <c r="S57" s="797"/>
      <c r="T57" s="797"/>
      <c r="U57" s="797"/>
      <c r="V57" s="797"/>
      <c r="W57" s="797"/>
      <c r="X57" s="797"/>
      <c r="Y57" s="797"/>
      <c r="Z57" s="797"/>
      <c r="AA57" s="797"/>
      <c r="AB57" s="797"/>
      <c r="AC57" s="798"/>
      <c r="AD57" s="72"/>
    </row>
    <row r="58" spans="1:30" s="168" customFormat="1" ht="18" customHeight="1">
      <c r="A58" s="791"/>
      <c r="B58" s="466"/>
      <c r="C58" s="466"/>
      <c r="D58" s="466"/>
      <c r="E58" s="466"/>
      <c r="F58" s="466"/>
      <c r="G58" s="466"/>
      <c r="H58" s="466" t="s">
        <v>1054</v>
      </c>
      <c r="I58" s="466"/>
      <c r="J58" s="796"/>
      <c r="K58" s="797"/>
      <c r="L58" s="797"/>
      <c r="M58" s="797"/>
      <c r="N58" s="797"/>
      <c r="O58" s="797"/>
      <c r="P58" s="797"/>
      <c r="Q58" s="797"/>
      <c r="R58" s="797"/>
      <c r="S58" s="797"/>
      <c r="T58" s="797"/>
      <c r="U58" s="797"/>
      <c r="V58" s="797"/>
      <c r="W58" s="797"/>
      <c r="X58" s="797"/>
      <c r="Y58" s="797"/>
      <c r="Z58" s="797"/>
      <c r="AA58" s="797"/>
      <c r="AB58" s="797"/>
      <c r="AC58" s="798"/>
      <c r="AD58" s="72"/>
    </row>
    <row r="59" spans="1:30" s="168" customFormat="1" ht="18" customHeight="1">
      <c r="A59" s="791"/>
      <c r="B59" s="466"/>
      <c r="C59" s="466"/>
      <c r="D59" s="466"/>
      <c r="E59" s="466"/>
      <c r="F59" s="466"/>
      <c r="G59" s="466"/>
      <c r="H59" s="466" t="s">
        <v>1052</v>
      </c>
      <c r="I59" s="466"/>
      <c r="J59" s="796"/>
      <c r="K59" s="797"/>
      <c r="L59" s="797"/>
      <c r="M59" s="797"/>
      <c r="N59" s="797"/>
      <c r="O59" s="797"/>
      <c r="P59" s="797"/>
      <c r="Q59" s="797"/>
      <c r="R59" s="797"/>
      <c r="S59" s="797"/>
      <c r="T59" s="797"/>
      <c r="U59" s="797"/>
      <c r="V59" s="797"/>
      <c r="W59" s="797"/>
      <c r="X59" s="797"/>
      <c r="Y59" s="797"/>
      <c r="Z59" s="797"/>
      <c r="AA59" s="797"/>
      <c r="AB59" s="797"/>
      <c r="AC59" s="798"/>
      <c r="AD59" s="72"/>
    </row>
    <row r="60" spans="1:30" s="168" customFormat="1" ht="18" customHeight="1">
      <c r="A60" s="791"/>
      <c r="B60" s="466"/>
      <c r="C60" s="466"/>
      <c r="D60" s="466"/>
      <c r="E60" s="466"/>
      <c r="F60" s="466"/>
      <c r="G60" s="466"/>
      <c r="H60" s="466" t="s">
        <v>1050</v>
      </c>
      <c r="I60" s="466"/>
      <c r="J60" s="796"/>
      <c r="K60" s="797"/>
      <c r="L60" s="797"/>
      <c r="M60" s="797"/>
      <c r="N60" s="797"/>
      <c r="O60" s="797"/>
      <c r="P60" s="797"/>
      <c r="Q60" s="797"/>
      <c r="R60" s="797"/>
      <c r="S60" s="797"/>
      <c r="T60" s="797"/>
      <c r="U60" s="797"/>
      <c r="V60" s="797"/>
      <c r="W60" s="797"/>
      <c r="X60" s="797"/>
      <c r="Y60" s="797"/>
      <c r="Z60" s="797"/>
      <c r="AA60" s="797"/>
      <c r="AB60" s="797"/>
      <c r="AC60" s="798"/>
      <c r="AD60" s="72"/>
    </row>
    <row r="61" spans="1:30" s="168" customFormat="1" ht="18" customHeight="1">
      <c r="A61" s="792" t="s">
        <v>4597</v>
      </c>
      <c r="B61" s="792"/>
      <c r="C61" s="792"/>
      <c r="D61" s="792"/>
      <c r="E61" s="792"/>
      <c r="F61" s="792"/>
      <c r="G61" s="792"/>
      <c r="H61" s="792"/>
      <c r="I61" s="792"/>
      <c r="J61" s="792"/>
      <c r="K61" s="792"/>
      <c r="L61" s="792"/>
      <c r="M61" s="792"/>
      <c r="N61" s="792"/>
      <c r="O61" s="792"/>
      <c r="P61" s="792"/>
      <c r="Q61" s="792"/>
      <c r="R61" s="792"/>
      <c r="S61" s="792"/>
      <c r="T61" s="792"/>
      <c r="U61" s="792"/>
      <c r="V61" s="792"/>
      <c r="W61" s="792"/>
      <c r="X61" s="792"/>
      <c r="Y61" s="792"/>
      <c r="Z61" s="792"/>
      <c r="AA61" s="792"/>
      <c r="AB61" s="792"/>
      <c r="AC61" s="792"/>
      <c r="AD61" s="792"/>
    </row>
    <row r="62" spans="1:30" s="168" customFormat="1" ht="18" customHeight="1">
      <c r="A62" s="535" t="s">
        <v>7184</v>
      </c>
      <c r="B62" s="535"/>
      <c r="C62" s="535"/>
      <c r="D62" s="535"/>
      <c r="E62" s="535"/>
      <c r="F62" s="535"/>
      <c r="G62" s="536"/>
      <c r="H62" s="466" t="s">
        <v>1103</v>
      </c>
      <c r="I62" s="466"/>
      <c r="J62" s="793"/>
      <c r="K62" s="794"/>
      <c r="L62" s="794"/>
      <c r="M62" s="794"/>
      <c r="N62" s="794"/>
      <c r="O62" s="794"/>
      <c r="P62" s="794"/>
      <c r="Q62" s="794"/>
      <c r="R62" s="794"/>
      <c r="S62" s="794"/>
      <c r="T62" s="794"/>
      <c r="U62" s="794"/>
      <c r="V62" s="794"/>
      <c r="W62" s="794"/>
      <c r="X62" s="794"/>
      <c r="Y62" s="794"/>
      <c r="Z62" s="794"/>
      <c r="AA62" s="794"/>
      <c r="AB62" s="794"/>
      <c r="AC62" s="795"/>
      <c r="AD62" s="72"/>
    </row>
    <row r="63" spans="1:30" s="168" customFormat="1" ht="18" customHeight="1">
      <c r="A63" s="538"/>
      <c r="B63" s="538"/>
      <c r="C63" s="538"/>
      <c r="D63" s="538"/>
      <c r="E63" s="538"/>
      <c r="F63" s="538"/>
      <c r="G63" s="539"/>
      <c r="H63" s="466" t="s">
        <v>6792</v>
      </c>
      <c r="I63" s="466"/>
      <c r="J63" s="796"/>
      <c r="K63" s="797"/>
      <c r="L63" s="797"/>
      <c r="M63" s="797"/>
      <c r="N63" s="797"/>
      <c r="O63" s="797"/>
      <c r="P63" s="797"/>
      <c r="Q63" s="797"/>
      <c r="R63" s="797"/>
      <c r="S63" s="797"/>
      <c r="T63" s="797"/>
      <c r="U63" s="797"/>
      <c r="V63" s="797"/>
      <c r="W63" s="797"/>
      <c r="X63" s="797"/>
      <c r="Y63" s="797"/>
      <c r="Z63" s="797"/>
      <c r="AA63" s="797"/>
      <c r="AB63" s="797"/>
      <c r="AC63" s="798"/>
      <c r="AD63" s="72"/>
    </row>
    <row r="64" spans="1:30" s="168" customFormat="1" ht="18" customHeight="1">
      <c r="A64" s="538"/>
      <c r="B64" s="538"/>
      <c r="C64" s="538"/>
      <c r="D64" s="538"/>
      <c r="E64" s="538"/>
      <c r="F64" s="538"/>
      <c r="G64" s="539"/>
      <c r="H64" s="466" t="s">
        <v>6794</v>
      </c>
      <c r="I64" s="466"/>
      <c r="J64" s="796"/>
      <c r="K64" s="797"/>
      <c r="L64" s="797"/>
      <c r="M64" s="797"/>
      <c r="N64" s="797"/>
      <c r="O64" s="797"/>
      <c r="P64" s="797"/>
      <c r="Q64" s="797"/>
      <c r="R64" s="797"/>
      <c r="S64" s="797"/>
      <c r="T64" s="797"/>
      <c r="U64" s="797"/>
      <c r="V64" s="797"/>
      <c r="W64" s="797"/>
      <c r="X64" s="797"/>
      <c r="Y64" s="797"/>
      <c r="Z64" s="797"/>
      <c r="AA64" s="797"/>
      <c r="AB64" s="797"/>
      <c r="AC64" s="798"/>
      <c r="AD64" s="72"/>
    </row>
    <row r="65" spans="1:30" s="168" customFormat="1" ht="18" customHeight="1">
      <c r="A65" s="538"/>
      <c r="B65" s="538"/>
      <c r="C65" s="538"/>
      <c r="D65" s="538"/>
      <c r="E65" s="538"/>
      <c r="F65" s="538"/>
      <c r="G65" s="539"/>
      <c r="H65" s="466" t="s">
        <v>6795</v>
      </c>
      <c r="I65" s="466"/>
      <c r="J65" s="796"/>
      <c r="K65" s="797"/>
      <c r="L65" s="797"/>
      <c r="M65" s="797"/>
      <c r="N65" s="797"/>
      <c r="O65" s="797"/>
      <c r="P65" s="797"/>
      <c r="Q65" s="797"/>
      <c r="R65" s="797"/>
      <c r="S65" s="797"/>
      <c r="T65" s="797"/>
      <c r="U65" s="797"/>
      <c r="V65" s="797"/>
      <c r="W65" s="797"/>
      <c r="X65" s="797"/>
      <c r="Y65" s="797"/>
      <c r="Z65" s="797"/>
      <c r="AA65" s="797"/>
      <c r="AB65" s="797"/>
      <c r="AC65" s="798"/>
      <c r="AD65" s="72"/>
    </row>
    <row r="66" spans="1:30" s="168" customFormat="1" ht="18" customHeight="1">
      <c r="A66" s="538"/>
      <c r="B66" s="538"/>
      <c r="C66" s="538"/>
      <c r="D66" s="538"/>
      <c r="E66" s="538"/>
      <c r="F66" s="538"/>
      <c r="G66" s="539"/>
      <c r="H66" s="466" t="s">
        <v>6796</v>
      </c>
      <c r="I66" s="466"/>
      <c r="J66" s="796"/>
      <c r="K66" s="797"/>
      <c r="L66" s="797"/>
      <c r="M66" s="797"/>
      <c r="N66" s="797"/>
      <c r="O66" s="797"/>
      <c r="P66" s="797"/>
      <c r="Q66" s="797"/>
      <c r="R66" s="797"/>
      <c r="S66" s="797"/>
      <c r="T66" s="797"/>
      <c r="U66" s="797"/>
      <c r="V66" s="797"/>
      <c r="W66" s="797"/>
      <c r="X66" s="797"/>
      <c r="Y66" s="797"/>
      <c r="Z66" s="797"/>
      <c r="AA66" s="797"/>
      <c r="AB66" s="797"/>
      <c r="AC66" s="798"/>
      <c r="AD66" s="72"/>
    </row>
    <row r="67" spans="1:30" s="168" customFormat="1" ht="18" customHeight="1">
      <c r="A67" s="538"/>
      <c r="B67" s="538"/>
      <c r="C67" s="538"/>
      <c r="D67" s="538"/>
      <c r="E67" s="538"/>
      <c r="F67" s="538"/>
      <c r="G67" s="539"/>
      <c r="H67" s="466" t="s">
        <v>6797</v>
      </c>
      <c r="I67" s="466"/>
      <c r="J67" s="796"/>
      <c r="K67" s="797"/>
      <c r="L67" s="797"/>
      <c r="M67" s="797"/>
      <c r="N67" s="797"/>
      <c r="O67" s="797"/>
      <c r="P67" s="797"/>
      <c r="Q67" s="797"/>
      <c r="R67" s="797"/>
      <c r="S67" s="797"/>
      <c r="T67" s="797"/>
      <c r="U67" s="797"/>
      <c r="V67" s="797"/>
      <c r="W67" s="797"/>
      <c r="X67" s="797"/>
      <c r="Y67" s="797"/>
      <c r="Z67" s="797"/>
      <c r="AA67" s="797"/>
      <c r="AB67" s="797"/>
      <c r="AC67" s="798"/>
      <c r="AD67" s="72"/>
    </row>
    <row r="68" spans="1:30" s="168" customFormat="1" ht="18" customHeight="1">
      <c r="A68" s="538"/>
      <c r="B68" s="538"/>
      <c r="C68" s="538"/>
      <c r="D68" s="538"/>
      <c r="E68" s="538"/>
      <c r="F68" s="538"/>
      <c r="G68" s="539"/>
      <c r="H68" s="466" t="s">
        <v>6793</v>
      </c>
      <c r="I68" s="466"/>
      <c r="J68" s="796"/>
      <c r="K68" s="797"/>
      <c r="L68" s="797"/>
      <c r="M68" s="797"/>
      <c r="N68" s="797"/>
      <c r="O68" s="797"/>
      <c r="P68" s="797"/>
      <c r="Q68" s="797"/>
      <c r="R68" s="797"/>
      <c r="S68" s="797"/>
      <c r="T68" s="797"/>
      <c r="U68" s="797"/>
      <c r="V68" s="797"/>
      <c r="W68" s="797"/>
      <c r="X68" s="797"/>
      <c r="Y68" s="797"/>
      <c r="Z68" s="797"/>
      <c r="AA68" s="797"/>
      <c r="AB68" s="797"/>
      <c r="AC68" s="798"/>
      <c r="AD68" s="72"/>
    </row>
    <row r="69" spans="1:30" s="168" customFormat="1" ht="18" customHeight="1">
      <c r="A69" s="538"/>
      <c r="B69" s="538"/>
      <c r="C69" s="538"/>
      <c r="D69" s="538"/>
      <c r="E69" s="538"/>
      <c r="F69" s="538"/>
      <c r="G69" s="539"/>
      <c r="H69" s="466" t="s">
        <v>854</v>
      </c>
      <c r="I69" s="466"/>
      <c r="J69" s="796"/>
      <c r="K69" s="797"/>
      <c r="L69" s="797"/>
      <c r="M69" s="797"/>
      <c r="N69" s="797"/>
      <c r="O69" s="797"/>
      <c r="P69" s="797"/>
      <c r="Q69" s="797"/>
      <c r="R69" s="797"/>
      <c r="S69" s="797"/>
      <c r="T69" s="797"/>
      <c r="U69" s="797"/>
      <c r="V69" s="797"/>
      <c r="W69" s="797"/>
      <c r="X69" s="797"/>
      <c r="Y69" s="797"/>
      <c r="Z69" s="797"/>
      <c r="AA69" s="797"/>
      <c r="AB69" s="797"/>
      <c r="AC69" s="798"/>
      <c r="AD69" s="72"/>
    </row>
    <row r="70" spans="1:30" s="168" customFormat="1" ht="18" customHeight="1">
      <c r="A70" s="538"/>
      <c r="B70" s="538"/>
      <c r="C70" s="538"/>
      <c r="D70" s="538"/>
      <c r="E70" s="538"/>
      <c r="F70" s="538"/>
      <c r="G70" s="539"/>
      <c r="H70" s="466" t="s">
        <v>6798</v>
      </c>
      <c r="I70" s="466"/>
      <c r="J70" s="796"/>
      <c r="K70" s="797"/>
      <c r="L70" s="797"/>
      <c r="M70" s="797"/>
      <c r="N70" s="797"/>
      <c r="O70" s="797"/>
      <c r="P70" s="797"/>
      <c r="Q70" s="797"/>
      <c r="R70" s="797"/>
      <c r="S70" s="797"/>
      <c r="T70" s="797"/>
      <c r="U70" s="797"/>
      <c r="V70" s="797"/>
      <c r="W70" s="797"/>
      <c r="X70" s="797"/>
      <c r="Y70" s="797"/>
      <c r="Z70" s="797"/>
      <c r="AA70" s="797"/>
      <c r="AB70" s="797"/>
      <c r="AC70" s="798"/>
      <c r="AD70" s="72"/>
    </row>
    <row r="71" spans="1:30" s="168" customFormat="1" ht="18" customHeight="1">
      <c r="A71" s="538"/>
      <c r="B71" s="538"/>
      <c r="C71" s="538"/>
      <c r="D71" s="538"/>
      <c r="E71" s="538"/>
      <c r="F71" s="538"/>
      <c r="G71" s="539"/>
      <c r="H71" s="466" t="s">
        <v>1069</v>
      </c>
      <c r="I71" s="466"/>
      <c r="J71" s="796"/>
      <c r="K71" s="797"/>
      <c r="L71" s="797"/>
      <c r="M71" s="797"/>
      <c r="N71" s="797"/>
      <c r="O71" s="797"/>
      <c r="P71" s="797"/>
      <c r="Q71" s="797"/>
      <c r="R71" s="797"/>
      <c r="S71" s="797"/>
      <c r="T71" s="797"/>
      <c r="U71" s="797"/>
      <c r="V71" s="797"/>
      <c r="W71" s="797"/>
      <c r="X71" s="797"/>
      <c r="Y71" s="797"/>
      <c r="Z71" s="797"/>
      <c r="AA71" s="797"/>
      <c r="AB71" s="797"/>
      <c r="AC71" s="798"/>
      <c r="AD71" s="72"/>
    </row>
    <row r="72" spans="1:30" s="168" customFormat="1" ht="18" customHeight="1">
      <c r="A72" s="538"/>
      <c r="B72" s="538"/>
      <c r="C72" s="538"/>
      <c r="D72" s="538"/>
      <c r="E72" s="538"/>
      <c r="F72" s="538"/>
      <c r="G72" s="539"/>
      <c r="H72" s="466" t="s">
        <v>1067</v>
      </c>
      <c r="I72" s="466"/>
      <c r="J72" s="796"/>
      <c r="K72" s="797"/>
      <c r="L72" s="797"/>
      <c r="M72" s="797"/>
      <c r="N72" s="797"/>
      <c r="O72" s="797"/>
      <c r="P72" s="797"/>
      <c r="Q72" s="797"/>
      <c r="R72" s="797"/>
      <c r="S72" s="797"/>
      <c r="T72" s="797"/>
      <c r="U72" s="797"/>
      <c r="V72" s="797"/>
      <c r="W72" s="797"/>
      <c r="X72" s="797"/>
      <c r="Y72" s="797"/>
      <c r="Z72" s="797"/>
      <c r="AA72" s="797"/>
      <c r="AB72" s="797"/>
      <c r="AC72" s="798"/>
      <c r="AD72" s="72"/>
    </row>
    <row r="73" spans="1:30" s="168" customFormat="1" ht="18" customHeight="1">
      <c r="A73" s="538"/>
      <c r="B73" s="538"/>
      <c r="C73" s="538"/>
      <c r="D73" s="538"/>
      <c r="E73" s="538"/>
      <c r="F73" s="538"/>
      <c r="G73" s="539"/>
      <c r="H73" s="466" t="s">
        <v>1065</v>
      </c>
      <c r="I73" s="466"/>
      <c r="J73" s="796"/>
      <c r="K73" s="797"/>
      <c r="L73" s="797"/>
      <c r="M73" s="797"/>
      <c r="N73" s="797"/>
      <c r="O73" s="797"/>
      <c r="P73" s="797"/>
      <c r="Q73" s="797"/>
      <c r="R73" s="797"/>
      <c r="S73" s="797"/>
      <c r="T73" s="797"/>
      <c r="U73" s="797"/>
      <c r="V73" s="797"/>
      <c r="W73" s="797"/>
      <c r="X73" s="797"/>
      <c r="Y73" s="797"/>
      <c r="Z73" s="797"/>
      <c r="AA73" s="797"/>
      <c r="AB73" s="797"/>
      <c r="AC73" s="798"/>
      <c r="AD73" s="72"/>
    </row>
    <row r="74" spans="1:30" s="168" customFormat="1" ht="18" customHeight="1">
      <c r="A74" s="538"/>
      <c r="B74" s="538"/>
      <c r="C74" s="538"/>
      <c r="D74" s="538"/>
      <c r="E74" s="538"/>
      <c r="F74" s="538"/>
      <c r="G74" s="539"/>
      <c r="H74" s="466" t="s">
        <v>1063</v>
      </c>
      <c r="I74" s="466"/>
      <c r="J74" s="796"/>
      <c r="K74" s="797"/>
      <c r="L74" s="797"/>
      <c r="M74" s="797"/>
      <c r="N74" s="797"/>
      <c r="O74" s="797"/>
      <c r="P74" s="797"/>
      <c r="Q74" s="797"/>
      <c r="R74" s="797"/>
      <c r="S74" s="797"/>
      <c r="T74" s="797"/>
      <c r="U74" s="797"/>
      <c r="V74" s="797"/>
      <c r="W74" s="797"/>
      <c r="X74" s="797"/>
      <c r="Y74" s="797"/>
      <c r="Z74" s="797"/>
      <c r="AA74" s="797"/>
      <c r="AB74" s="797"/>
      <c r="AC74" s="798"/>
      <c r="AD74" s="72"/>
    </row>
    <row r="75" spans="1:30" s="168" customFormat="1" ht="18" customHeight="1">
      <c r="A75" s="538"/>
      <c r="B75" s="538"/>
      <c r="C75" s="538"/>
      <c r="D75" s="538"/>
      <c r="E75" s="538"/>
      <c r="F75" s="538"/>
      <c r="G75" s="539"/>
      <c r="H75" s="466" t="s">
        <v>1061</v>
      </c>
      <c r="I75" s="466"/>
      <c r="J75" s="796"/>
      <c r="K75" s="797"/>
      <c r="L75" s="797"/>
      <c r="M75" s="797"/>
      <c r="N75" s="797"/>
      <c r="O75" s="797"/>
      <c r="P75" s="797"/>
      <c r="Q75" s="797"/>
      <c r="R75" s="797"/>
      <c r="S75" s="797"/>
      <c r="T75" s="797"/>
      <c r="U75" s="797"/>
      <c r="V75" s="797"/>
      <c r="W75" s="797"/>
      <c r="X75" s="797"/>
      <c r="Y75" s="797"/>
      <c r="Z75" s="797"/>
      <c r="AA75" s="797"/>
      <c r="AB75" s="797"/>
      <c r="AC75" s="798"/>
      <c r="AD75" s="72"/>
    </row>
    <row r="76" spans="1:30" s="168" customFormat="1" ht="18" customHeight="1">
      <c r="A76" s="538"/>
      <c r="B76" s="538"/>
      <c r="C76" s="538"/>
      <c r="D76" s="538"/>
      <c r="E76" s="538"/>
      <c r="F76" s="538"/>
      <c r="G76" s="539"/>
      <c r="H76" s="466" t="s">
        <v>1060</v>
      </c>
      <c r="I76" s="466"/>
      <c r="J76" s="796"/>
      <c r="K76" s="797"/>
      <c r="L76" s="797"/>
      <c r="M76" s="797"/>
      <c r="N76" s="797"/>
      <c r="O76" s="797"/>
      <c r="P76" s="797"/>
      <c r="Q76" s="797"/>
      <c r="R76" s="797"/>
      <c r="S76" s="797"/>
      <c r="T76" s="797"/>
      <c r="U76" s="797"/>
      <c r="V76" s="797"/>
      <c r="W76" s="797"/>
      <c r="X76" s="797"/>
      <c r="Y76" s="797"/>
      <c r="Z76" s="797"/>
      <c r="AA76" s="797"/>
      <c r="AB76" s="797"/>
      <c r="AC76" s="798"/>
      <c r="AD76" s="72"/>
    </row>
    <row r="77" spans="1:30" s="168" customFormat="1" ht="18" customHeight="1">
      <c r="A77" s="538"/>
      <c r="B77" s="538"/>
      <c r="C77" s="538"/>
      <c r="D77" s="538"/>
      <c r="E77" s="538"/>
      <c r="F77" s="538"/>
      <c r="G77" s="539"/>
      <c r="H77" s="466" t="s">
        <v>1058</v>
      </c>
      <c r="I77" s="466"/>
      <c r="J77" s="796"/>
      <c r="K77" s="797"/>
      <c r="L77" s="797"/>
      <c r="M77" s="797"/>
      <c r="N77" s="797"/>
      <c r="O77" s="797"/>
      <c r="P77" s="797"/>
      <c r="Q77" s="797"/>
      <c r="R77" s="797"/>
      <c r="S77" s="797"/>
      <c r="T77" s="797"/>
      <c r="U77" s="797"/>
      <c r="V77" s="797"/>
      <c r="W77" s="797"/>
      <c r="X77" s="797"/>
      <c r="Y77" s="797"/>
      <c r="Z77" s="797"/>
      <c r="AA77" s="797"/>
      <c r="AB77" s="797"/>
      <c r="AC77" s="798"/>
      <c r="AD77" s="72"/>
    </row>
    <row r="78" spans="1:30" s="168" customFormat="1" ht="18" customHeight="1">
      <c r="A78" s="538"/>
      <c r="B78" s="538"/>
      <c r="C78" s="538"/>
      <c r="D78" s="538"/>
      <c r="E78" s="538"/>
      <c r="F78" s="538"/>
      <c r="G78" s="539"/>
      <c r="H78" s="466" t="s">
        <v>1056</v>
      </c>
      <c r="I78" s="466"/>
      <c r="J78" s="796"/>
      <c r="K78" s="797"/>
      <c r="L78" s="797"/>
      <c r="M78" s="797"/>
      <c r="N78" s="797"/>
      <c r="O78" s="797"/>
      <c r="P78" s="797"/>
      <c r="Q78" s="797"/>
      <c r="R78" s="797"/>
      <c r="S78" s="797"/>
      <c r="T78" s="797"/>
      <c r="U78" s="797"/>
      <c r="V78" s="797"/>
      <c r="W78" s="797"/>
      <c r="X78" s="797"/>
      <c r="Y78" s="797"/>
      <c r="Z78" s="797"/>
      <c r="AA78" s="797"/>
      <c r="AB78" s="797"/>
      <c r="AC78" s="798"/>
      <c r="AD78" s="72"/>
    </row>
    <row r="79" spans="1:30" s="168" customFormat="1" ht="18" customHeight="1">
      <c r="A79" s="538"/>
      <c r="B79" s="538"/>
      <c r="C79" s="538"/>
      <c r="D79" s="538"/>
      <c r="E79" s="538"/>
      <c r="F79" s="538"/>
      <c r="G79" s="539"/>
      <c r="H79" s="466" t="s">
        <v>1054</v>
      </c>
      <c r="I79" s="466"/>
      <c r="J79" s="796"/>
      <c r="K79" s="797"/>
      <c r="L79" s="797"/>
      <c r="M79" s="797"/>
      <c r="N79" s="797"/>
      <c r="O79" s="797"/>
      <c r="P79" s="797"/>
      <c r="Q79" s="797"/>
      <c r="R79" s="797"/>
      <c r="S79" s="797"/>
      <c r="T79" s="797"/>
      <c r="U79" s="797"/>
      <c r="V79" s="797"/>
      <c r="W79" s="797"/>
      <c r="X79" s="797"/>
      <c r="Y79" s="797"/>
      <c r="Z79" s="797"/>
      <c r="AA79" s="797"/>
      <c r="AB79" s="797"/>
      <c r="AC79" s="798"/>
      <c r="AD79" s="72"/>
    </row>
    <row r="80" spans="1:30" s="168" customFormat="1" ht="18" customHeight="1">
      <c r="A80" s="538"/>
      <c r="B80" s="538"/>
      <c r="C80" s="538"/>
      <c r="D80" s="538"/>
      <c r="E80" s="538"/>
      <c r="F80" s="538"/>
      <c r="G80" s="539"/>
      <c r="H80" s="466" t="s">
        <v>1052</v>
      </c>
      <c r="I80" s="466"/>
      <c r="J80" s="796"/>
      <c r="K80" s="797"/>
      <c r="L80" s="797"/>
      <c r="M80" s="797"/>
      <c r="N80" s="797"/>
      <c r="O80" s="797"/>
      <c r="P80" s="797"/>
      <c r="Q80" s="797"/>
      <c r="R80" s="797"/>
      <c r="S80" s="797"/>
      <c r="T80" s="797"/>
      <c r="U80" s="797"/>
      <c r="V80" s="797"/>
      <c r="W80" s="797"/>
      <c r="X80" s="797"/>
      <c r="Y80" s="797"/>
      <c r="Z80" s="797"/>
      <c r="AA80" s="797"/>
      <c r="AB80" s="797"/>
      <c r="AC80" s="798"/>
      <c r="AD80" s="72"/>
    </row>
    <row r="81" spans="1:30" s="168" customFormat="1" ht="18" customHeight="1">
      <c r="A81" s="541"/>
      <c r="B81" s="541"/>
      <c r="C81" s="541"/>
      <c r="D81" s="541"/>
      <c r="E81" s="541"/>
      <c r="F81" s="541"/>
      <c r="G81" s="542"/>
      <c r="H81" s="466" t="s">
        <v>1050</v>
      </c>
      <c r="I81" s="466"/>
      <c r="J81" s="796"/>
      <c r="K81" s="797"/>
      <c r="L81" s="797"/>
      <c r="M81" s="797"/>
      <c r="N81" s="797"/>
      <c r="O81" s="797"/>
      <c r="P81" s="797"/>
      <c r="Q81" s="797"/>
      <c r="R81" s="797"/>
      <c r="S81" s="797"/>
      <c r="T81" s="797"/>
      <c r="U81" s="797"/>
      <c r="V81" s="797"/>
      <c r="W81" s="797"/>
      <c r="X81" s="797"/>
      <c r="Y81" s="797"/>
      <c r="Z81" s="797"/>
      <c r="AA81" s="797"/>
      <c r="AB81" s="797"/>
      <c r="AC81" s="798"/>
      <c r="AD81" s="72"/>
    </row>
    <row r="82" spans="1:30" ht="7" customHeight="1"/>
    <row r="83" spans="1:30" ht="13.4" customHeight="1">
      <c r="A83" s="175" t="s">
        <v>4648</v>
      </c>
    </row>
    <row r="84" spans="1:30" ht="7" customHeight="1"/>
    <row r="85" spans="1:30" ht="7" customHeight="1"/>
    <row r="86" spans="1:30" ht="13.4" customHeight="1">
      <c r="C86" s="689"/>
      <c r="D86" s="690"/>
      <c r="E86" s="291"/>
      <c r="F86" s="175" t="s">
        <v>12</v>
      </c>
      <c r="G86" s="284"/>
      <c r="H86" s="175" t="s">
        <v>3523</v>
      </c>
      <c r="I86" s="284"/>
      <c r="J86" s="175" t="s">
        <v>475</v>
      </c>
    </row>
    <row r="87" spans="1:30" ht="7" customHeight="1">
      <c r="M87" s="211"/>
      <c r="N87" s="211"/>
      <c r="O87" s="211"/>
      <c r="P87" s="211"/>
    </row>
    <row r="88" spans="1:30" ht="17.149999999999999" customHeight="1">
      <c r="B88" s="671" t="s">
        <v>271</v>
      </c>
      <c r="C88" s="671"/>
      <c r="D88" s="671"/>
      <c r="E88" s="662" t="s">
        <v>4649</v>
      </c>
      <c r="F88" s="662"/>
      <c r="G88" s="662"/>
      <c r="H88" s="662"/>
      <c r="I88" s="662"/>
      <c r="J88" s="662"/>
      <c r="K88" s="662"/>
      <c r="M88" s="224"/>
      <c r="N88" s="706" t="s">
        <v>264</v>
      </c>
      <c r="O88" s="706"/>
      <c r="P88" s="706"/>
      <c r="Q88" s="685"/>
      <c r="R88" s="685"/>
      <c r="S88" s="685"/>
      <c r="T88" s="215" t="s">
        <v>1149</v>
      </c>
      <c r="U88" s="685"/>
      <c r="V88" s="685"/>
      <c r="W88" s="685"/>
      <c r="X88" s="221"/>
      <c r="Y88" s="221"/>
      <c r="Z88" s="221"/>
      <c r="AA88" s="225"/>
      <c r="AB88" s="225"/>
      <c r="AC88" s="221"/>
      <c r="AD88" s="222"/>
    </row>
    <row r="89" spans="1:30" ht="17.149999999999999" customHeight="1">
      <c r="B89" s="671"/>
      <c r="C89" s="671"/>
      <c r="D89" s="671"/>
      <c r="E89" s="662"/>
      <c r="F89" s="662"/>
      <c r="G89" s="662"/>
      <c r="H89" s="662"/>
      <c r="I89" s="662"/>
      <c r="J89" s="662"/>
      <c r="K89" s="662"/>
      <c r="M89" s="224"/>
      <c r="N89" s="706" t="s">
        <v>304</v>
      </c>
      <c r="O89" s="706"/>
      <c r="P89" s="706"/>
      <c r="Q89" s="685"/>
      <c r="R89" s="685"/>
      <c r="S89" s="685"/>
      <c r="T89" s="685"/>
      <c r="U89" s="685"/>
      <c r="V89" s="706" t="s">
        <v>266</v>
      </c>
      <c r="W89" s="706"/>
      <c r="X89" s="706"/>
      <c r="Y89" s="703"/>
      <c r="Z89" s="704"/>
      <c r="AA89" s="704"/>
      <c r="AB89" s="704"/>
      <c r="AC89" s="704"/>
      <c r="AD89" s="705"/>
    </row>
    <row r="90" spans="1:30" ht="17.149999999999999" customHeight="1">
      <c r="B90" s="671"/>
      <c r="C90" s="671"/>
      <c r="D90" s="671"/>
      <c r="E90" s="662"/>
      <c r="F90" s="662"/>
      <c r="G90" s="662"/>
      <c r="H90" s="662"/>
      <c r="I90" s="662"/>
      <c r="J90" s="662"/>
      <c r="K90" s="662"/>
      <c r="M90" s="224"/>
      <c r="N90" s="706" t="s">
        <v>7156</v>
      </c>
      <c r="O90" s="706"/>
      <c r="P90" s="706"/>
      <c r="Q90" s="685"/>
      <c r="R90" s="685"/>
      <c r="S90" s="685"/>
      <c r="T90" s="685"/>
      <c r="U90" s="685"/>
      <c r="V90" s="706" t="s">
        <v>267</v>
      </c>
      <c r="W90" s="706"/>
      <c r="X90" s="706"/>
      <c r="Y90" s="703"/>
      <c r="Z90" s="704"/>
      <c r="AA90" s="704"/>
      <c r="AB90" s="704"/>
      <c r="AC90" s="704"/>
      <c r="AD90" s="705"/>
    </row>
    <row r="91" spans="1:30" ht="17.149999999999999" customHeight="1">
      <c r="B91" s="671"/>
      <c r="C91" s="671"/>
      <c r="D91" s="671"/>
      <c r="E91" s="662"/>
      <c r="F91" s="662"/>
      <c r="G91" s="662"/>
      <c r="H91" s="662"/>
      <c r="I91" s="662"/>
      <c r="J91" s="662"/>
      <c r="K91" s="662"/>
      <c r="M91" s="224"/>
      <c r="N91" s="706" t="s">
        <v>268</v>
      </c>
      <c r="O91" s="706"/>
      <c r="P91" s="706"/>
      <c r="Q91" s="700"/>
      <c r="R91" s="701"/>
      <c r="S91" s="701"/>
      <c r="T91" s="701"/>
      <c r="U91" s="701"/>
      <c r="V91" s="701"/>
      <c r="W91" s="701"/>
      <c r="X91" s="701"/>
      <c r="Y91" s="701"/>
      <c r="Z91" s="701"/>
      <c r="AA91" s="701"/>
      <c r="AB91" s="701"/>
      <c r="AC91" s="701"/>
      <c r="AD91" s="702"/>
    </row>
    <row r="92" spans="1:30" ht="7" customHeight="1">
      <c r="M92" s="226"/>
      <c r="N92" s="211"/>
      <c r="O92" s="211"/>
      <c r="P92" s="211"/>
      <c r="AA92" s="227"/>
      <c r="AB92" s="227"/>
    </row>
    <row r="93" spans="1:30" ht="7" customHeight="1">
      <c r="M93" s="227"/>
      <c r="AA93" s="227"/>
      <c r="AB93" s="227"/>
    </row>
    <row r="94" spans="1:30" s="168" customFormat="1" ht="21.65" customHeight="1">
      <c r="A94" s="56"/>
      <c r="B94" s="475" t="s">
        <v>8</v>
      </c>
      <c r="C94" s="475"/>
      <c r="D94" s="475"/>
      <c r="E94" s="538" t="s">
        <v>4602</v>
      </c>
      <c r="F94" s="538"/>
      <c r="G94" s="538"/>
      <c r="H94" s="538"/>
      <c r="I94" s="538"/>
      <c r="J94" s="538"/>
      <c r="K94" s="538"/>
      <c r="M94" s="105"/>
      <c r="N94" s="737" t="s">
        <v>4928</v>
      </c>
      <c r="O94" s="737"/>
      <c r="P94" s="737"/>
      <c r="Q94" s="737"/>
      <c r="R94" s="737"/>
      <c r="S94" s="737"/>
      <c r="T94" s="738"/>
      <c r="U94" s="549"/>
      <c r="V94" s="549"/>
      <c r="W94" s="549"/>
      <c r="X94" s="549"/>
      <c r="Y94" s="549"/>
      <c r="Z94" s="549"/>
      <c r="AA94" s="549"/>
      <c r="AB94" s="549"/>
      <c r="AC94" s="549"/>
      <c r="AD94" s="549"/>
    </row>
    <row r="95" spans="1:30" s="168" customFormat="1" ht="21.65" customHeight="1">
      <c r="A95" s="56"/>
      <c r="B95" s="475"/>
      <c r="C95" s="475"/>
      <c r="D95" s="475"/>
      <c r="E95" s="538"/>
      <c r="F95" s="538"/>
      <c r="G95" s="538"/>
      <c r="H95" s="538"/>
      <c r="I95" s="538"/>
      <c r="J95" s="538"/>
      <c r="K95" s="538"/>
      <c r="M95" s="105"/>
      <c r="N95" s="737" t="s">
        <v>4929</v>
      </c>
      <c r="O95" s="737"/>
      <c r="P95" s="737"/>
      <c r="Q95" s="737"/>
      <c r="R95" s="737"/>
      <c r="S95" s="737"/>
      <c r="T95" s="738"/>
      <c r="U95" s="548"/>
      <c r="V95" s="548"/>
      <c r="W95" s="548"/>
      <c r="X95" s="548"/>
      <c r="Y95" s="548"/>
      <c r="Z95" s="548"/>
      <c r="AA95" s="548"/>
      <c r="AB95" s="548"/>
      <c r="AC95" s="548"/>
      <c r="AD95" s="548"/>
    </row>
    <row r="96" spans="1:30" ht="7" customHeight="1">
      <c r="M96" s="227"/>
      <c r="AA96" s="227"/>
      <c r="AB96" s="227"/>
    </row>
    <row r="97" spans="1:34" ht="7" customHeight="1">
      <c r="M97" s="227"/>
    </row>
    <row r="98" spans="1:34" ht="13.4" customHeight="1">
      <c r="B98" s="175" t="s">
        <v>4650</v>
      </c>
      <c r="M98" s="228"/>
      <c r="AH98" s="229"/>
    </row>
    <row r="99" spans="1:34" ht="13.4" customHeight="1">
      <c r="A99" s="175" t="s">
        <v>4651</v>
      </c>
      <c r="D99" s="689"/>
      <c r="E99" s="707"/>
      <c r="F99" s="690"/>
      <c r="G99" s="175" t="s">
        <v>4652</v>
      </c>
    </row>
    <row r="100" spans="1:34" ht="3.75" customHeight="1"/>
    <row r="101" spans="1:34" ht="3.75" customHeight="1"/>
    <row r="102" spans="1:34" ht="13.4" customHeight="1">
      <c r="A102" s="175" t="s">
        <v>4653</v>
      </c>
    </row>
    <row r="103" spans="1:34" ht="13.4" customHeight="1">
      <c r="B103" s="176">
        <v>1</v>
      </c>
      <c r="C103" s="469" t="s">
        <v>5723</v>
      </c>
      <c r="D103" s="469"/>
      <c r="E103" s="469"/>
      <c r="F103" s="469"/>
      <c r="G103" s="469"/>
      <c r="H103" s="469"/>
      <c r="I103" s="469"/>
      <c r="J103" s="469"/>
      <c r="K103" s="469"/>
      <c r="L103" s="469"/>
      <c r="M103" s="469"/>
      <c r="N103" s="469"/>
      <c r="O103" s="469"/>
      <c r="P103" s="469"/>
      <c r="Q103" s="469"/>
      <c r="R103" s="469"/>
      <c r="S103" s="469"/>
      <c r="T103" s="469"/>
      <c r="U103" s="469"/>
      <c r="V103" s="469"/>
      <c r="W103" s="469"/>
      <c r="X103" s="469"/>
      <c r="Y103" s="469"/>
      <c r="Z103" s="469"/>
      <c r="AA103" s="469"/>
      <c r="AB103" s="469"/>
      <c r="AC103" s="469"/>
      <c r="AD103" s="469"/>
    </row>
    <row r="104" spans="1:34" s="168" customFormat="1" ht="4.5" customHeight="1">
      <c r="B104" s="230"/>
      <c r="C104" s="56"/>
      <c r="D104" s="67"/>
      <c r="E104" s="67"/>
      <c r="F104" s="67"/>
      <c r="G104" s="67"/>
      <c r="H104" s="67"/>
      <c r="I104" s="67"/>
      <c r="J104" s="137"/>
      <c r="K104" s="137"/>
      <c r="L104" s="137"/>
      <c r="M104" s="137"/>
      <c r="N104" s="137"/>
      <c r="O104" s="137"/>
      <c r="P104" s="137"/>
      <c r="Q104" s="137"/>
      <c r="R104" s="137"/>
      <c r="S104" s="137"/>
      <c r="T104" s="137"/>
      <c r="U104" s="137"/>
      <c r="V104" s="137"/>
      <c r="W104" s="137"/>
      <c r="X104" s="137"/>
      <c r="Y104" s="137"/>
      <c r="Z104" s="137"/>
      <c r="AA104" s="137"/>
    </row>
    <row r="105" spans="1:34" ht="13.4" customHeight="1">
      <c r="B105" s="176">
        <v>2</v>
      </c>
      <c r="C105" s="469" t="s">
        <v>5724</v>
      </c>
      <c r="D105" s="469"/>
      <c r="E105" s="469"/>
      <c r="F105" s="469"/>
      <c r="G105" s="469"/>
      <c r="H105" s="469"/>
      <c r="I105" s="469"/>
      <c r="J105" s="469"/>
      <c r="K105" s="469"/>
      <c r="L105" s="469"/>
      <c r="M105" s="469"/>
      <c r="N105" s="469"/>
      <c r="O105" s="469"/>
      <c r="P105" s="469"/>
      <c r="Q105" s="469"/>
      <c r="R105" s="469"/>
      <c r="S105" s="469"/>
      <c r="T105" s="469"/>
      <c r="U105" s="469"/>
      <c r="V105" s="469"/>
      <c r="W105" s="469"/>
      <c r="X105" s="469"/>
      <c r="Y105" s="469"/>
      <c r="Z105" s="469"/>
      <c r="AA105" s="469"/>
      <c r="AB105" s="469"/>
      <c r="AC105" s="469"/>
      <c r="AD105" s="469"/>
    </row>
    <row r="106" spans="1:34" s="168" customFormat="1" ht="4.5" customHeight="1">
      <c r="B106" s="230"/>
      <c r="C106" s="56"/>
      <c r="D106" s="67"/>
      <c r="E106" s="67"/>
      <c r="F106" s="67"/>
      <c r="G106" s="67"/>
      <c r="H106" s="67"/>
      <c r="I106" s="67"/>
      <c r="J106" s="137"/>
      <c r="K106" s="137"/>
      <c r="L106" s="137"/>
      <c r="M106" s="137"/>
      <c r="N106" s="137"/>
      <c r="O106" s="137"/>
      <c r="P106" s="137"/>
      <c r="Q106" s="137"/>
      <c r="R106" s="137"/>
      <c r="S106" s="137"/>
      <c r="T106" s="137"/>
      <c r="U106" s="137"/>
      <c r="V106" s="137"/>
      <c r="W106" s="137"/>
      <c r="X106" s="137"/>
      <c r="Y106" s="137"/>
      <c r="Z106" s="137"/>
      <c r="AA106" s="137"/>
    </row>
    <row r="107" spans="1:34" ht="203.5" customHeight="1">
      <c r="B107" s="177">
        <v>3</v>
      </c>
      <c r="C107" s="468" t="s">
        <v>5732</v>
      </c>
      <c r="D107" s="468"/>
      <c r="E107" s="468"/>
      <c r="F107" s="468"/>
      <c r="G107" s="468"/>
      <c r="H107" s="468"/>
      <c r="I107" s="468"/>
      <c r="J107" s="468"/>
      <c r="K107" s="468"/>
      <c r="L107" s="468"/>
      <c r="M107" s="468"/>
      <c r="N107" s="468"/>
      <c r="O107" s="468"/>
      <c r="P107" s="468"/>
      <c r="Q107" s="468"/>
      <c r="R107" s="468"/>
      <c r="S107" s="468"/>
      <c r="T107" s="468"/>
      <c r="U107" s="468"/>
      <c r="V107" s="468"/>
      <c r="W107" s="468"/>
      <c r="X107" s="468"/>
      <c r="Y107" s="468"/>
      <c r="Z107" s="468"/>
      <c r="AA107" s="468"/>
      <c r="AB107" s="468"/>
      <c r="AC107" s="468"/>
      <c r="AD107" s="468"/>
    </row>
    <row r="108" spans="1:34" s="168" customFormat="1" ht="4.5" customHeight="1">
      <c r="B108" s="230"/>
      <c r="C108" s="56"/>
      <c r="D108" s="67"/>
      <c r="E108" s="67"/>
      <c r="F108" s="67"/>
      <c r="G108" s="67"/>
      <c r="H108" s="67"/>
      <c r="I108" s="67"/>
      <c r="J108" s="137"/>
      <c r="K108" s="137"/>
      <c r="L108" s="137"/>
      <c r="M108" s="137"/>
      <c r="N108" s="137"/>
      <c r="O108" s="137"/>
      <c r="P108" s="137"/>
      <c r="Q108" s="137"/>
      <c r="R108" s="137"/>
      <c r="S108" s="137"/>
      <c r="T108" s="137"/>
      <c r="U108" s="137"/>
      <c r="V108" s="137"/>
      <c r="W108" s="137"/>
      <c r="X108" s="137"/>
      <c r="Y108" s="137"/>
      <c r="Z108" s="137"/>
      <c r="AA108" s="137"/>
    </row>
    <row r="109" spans="1:34" ht="57" customHeight="1">
      <c r="B109" s="177">
        <v>4</v>
      </c>
      <c r="C109" s="468" t="s">
        <v>5733</v>
      </c>
      <c r="D109" s="468"/>
      <c r="E109" s="468"/>
      <c r="F109" s="468"/>
      <c r="G109" s="468"/>
      <c r="H109" s="468"/>
      <c r="I109" s="468"/>
      <c r="J109" s="468"/>
      <c r="K109" s="468"/>
      <c r="L109" s="468"/>
      <c r="M109" s="468"/>
      <c r="N109" s="468"/>
      <c r="O109" s="468"/>
      <c r="P109" s="468"/>
      <c r="Q109" s="468"/>
      <c r="R109" s="468"/>
      <c r="S109" s="468"/>
      <c r="T109" s="468"/>
      <c r="U109" s="468"/>
      <c r="V109" s="468"/>
      <c r="W109" s="468"/>
      <c r="X109" s="468"/>
      <c r="Y109" s="468"/>
      <c r="Z109" s="468"/>
      <c r="AA109" s="468"/>
      <c r="AB109" s="468"/>
      <c r="AC109" s="468"/>
      <c r="AD109" s="468"/>
    </row>
    <row r="110" spans="1:34" s="168" customFormat="1" ht="4.5" customHeight="1">
      <c r="B110" s="230"/>
      <c r="C110" s="56"/>
      <c r="D110" s="67"/>
      <c r="E110" s="67"/>
      <c r="F110" s="67"/>
      <c r="G110" s="67"/>
      <c r="H110" s="67"/>
      <c r="I110" s="67"/>
      <c r="J110" s="137"/>
      <c r="K110" s="137"/>
      <c r="L110" s="137"/>
      <c r="M110" s="137"/>
      <c r="N110" s="137"/>
      <c r="O110" s="137"/>
      <c r="P110" s="137"/>
      <c r="Q110" s="137"/>
      <c r="R110" s="137"/>
      <c r="S110" s="137"/>
      <c r="T110" s="137"/>
      <c r="U110" s="137"/>
      <c r="V110" s="137"/>
      <c r="W110" s="137"/>
      <c r="X110" s="137"/>
      <c r="Y110" s="137"/>
      <c r="Z110" s="137"/>
      <c r="AA110" s="137"/>
    </row>
    <row r="111" spans="1:34" ht="26.15" customHeight="1">
      <c r="B111" s="177">
        <v>5</v>
      </c>
      <c r="C111" s="468" t="s">
        <v>5734</v>
      </c>
      <c r="D111" s="468"/>
      <c r="E111" s="468"/>
      <c r="F111" s="468"/>
      <c r="G111" s="468"/>
      <c r="H111" s="468"/>
      <c r="I111" s="468"/>
      <c r="J111" s="468"/>
      <c r="K111" s="468"/>
      <c r="L111" s="468"/>
      <c r="M111" s="468"/>
      <c r="N111" s="468"/>
      <c r="O111" s="468"/>
      <c r="P111" s="468"/>
      <c r="Q111" s="468"/>
      <c r="R111" s="468"/>
      <c r="S111" s="468"/>
      <c r="T111" s="468"/>
      <c r="U111" s="468"/>
      <c r="V111" s="468"/>
      <c r="W111" s="468"/>
      <c r="X111" s="468"/>
      <c r="Y111" s="468"/>
      <c r="Z111" s="468"/>
      <c r="AA111" s="468"/>
      <c r="AB111" s="468"/>
      <c r="AC111" s="468"/>
      <c r="AD111" s="468"/>
    </row>
    <row r="112" spans="1:34" s="168" customFormat="1" ht="4.5" customHeight="1">
      <c r="B112" s="230"/>
      <c r="C112" s="56"/>
      <c r="D112" s="67"/>
      <c r="E112" s="67"/>
      <c r="F112" s="67"/>
      <c r="G112" s="67"/>
      <c r="H112" s="67"/>
      <c r="I112" s="67"/>
      <c r="J112" s="137"/>
      <c r="K112" s="137"/>
      <c r="L112" s="137"/>
      <c r="M112" s="137"/>
      <c r="N112" s="137"/>
      <c r="O112" s="137"/>
      <c r="P112" s="137"/>
      <c r="Q112" s="137"/>
      <c r="R112" s="137"/>
      <c r="S112" s="137"/>
      <c r="T112" s="137"/>
      <c r="U112" s="137"/>
      <c r="V112" s="137"/>
      <c r="W112" s="137"/>
      <c r="X112" s="137"/>
      <c r="Y112" s="137"/>
      <c r="Z112" s="137"/>
      <c r="AA112" s="137"/>
    </row>
    <row r="113" spans="2:30" ht="13.4" customHeight="1">
      <c r="B113" s="176">
        <v>6</v>
      </c>
      <c r="C113" s="469" t="s">
        <v>5735</v>
      </c>
      <c r="D113" s="469"/>
      <c r="E113" s="469"/>
      <c r="F113" s="469"/>
      <c r="G113" s="469"/>
      <c r="H113" s="469"/>
      <c r="I113" s="469"/>
      <c r="J113" s="469"/>
      <c r="K113" s="469"/>
      <c r="L113" s="469"/>
      <c r="M113" s="469"/>
      <c r="N113" s="469"/>
      <c r="O113" s="469"/>
      <c r="P113" s="469"/>
      <c r="Q113" s="469"/>
      <c r="R113" s="469"/>
      <c r="S113" s="469"/>
      <c r="T113" s="469"/>
      <c r="U113" s="469"/>
      <c r="V113" s="469"/>
      <c r="W113" s="469"/>
      <c r="X113" s="469"/>
      <c r="Y113" s="469"/>
      <c r="Z113" s="469"/>
      <c r="AA113" s="469"/>
      <c r="AB113" s="469"/>
      <c r="AC113" s="469"/>
      <c r="AD113" s="469"/>
    </row>
    <row r="114" spans="2:30" s="168" customFormat="1" ht="4.5" customHeight="1">
      <c r="B114" s="230"/>
      <c r="C114" s="56"/>
      <c r="D114" s="67"/>
      <c r="E114" s="67"/>
      <c r="F114" s="67"/>
      <c r="G114" s="67"/>
      <c r="H114" s="67"/>
      <c r="I114" s="67"/>
      <c r="J114" s="137"/>
      <c r="K114" s="137"/>
      <c r="L114" s="137"/>
      <c r="M114" s="137"/>
      <c r="N114" s="137"/>
      <c r="O114" s="137"/>
      <c r="P114" s="137"/>
      <c r="Q114" s="137"/>
      <c r="R114" s="137"/>
      <c r="S114" s="137"/>
      <c r="T114" s="137"/>
      <c r="U114" s="137"/>
      <c r="V114" s="137"/>
      <c r="W114" s="137"/>
      <c r="X114" s="137"/>
      <c r="Y114" s="137"/>
      <c r="Z114" s="137"/>
      <c r="AA114" s="137"/>
    </row>
    <row r="115" spans="2:30" ht="231" customHeight="1">
      <c r="B115" s="177">
        <v>7</v>
      </c>
      <c r="C115" s="468" t="s">
        <v>5736</v>
      </c>
      <c r="D115" s="468"/>
      <c r="E115" s="468"/>
      <c r="F115" s="468"/>
      <c r="G115" s="468"/>
      <c r="H115" s="468"/>
      <c r="I115" s="468"/>
      <c r="J115" s="468"/>
      <c r="K115" s="468"/>
      <c r="L115" s="468"/>
      <c r="M115" s="468"/>
      <c r="N115" s="468"/>
      <c r="O115" s="468"/>
      <c r="P115" s="468"/>
      <c r="Q115" s="468"/>
      <c r="R115" s="468"/>
      <c r="S115" s="468"/>
      <c r="T115" s="468"/>
      <c r="U115" s="468"/>
      <c r="V115" s="468"/>
      <c r="W115" s="468"/>
      <c r="X115" s="468"/>
      <c r="Y115" s="468"/>
      <c r="Z115" s="468"/>
      <c r="AA115" s="468"/>
      <c r="AB115" s="468"/>
      <c r="AC115" s="468"/>
      <c r="AD115" s="468"/>
    </row>
    <row r="116" spans="2:30" s="168" customFormat="1" ht="4.5" customHeight="1">
      <c r="B116" s="230"/>
      <c r="C116" s="56"/>
      <c r="D116" s="67"/>
      <c r="E116" s="67"/>
      <c r="F116" s="67"/>
      <c r="G116" s="67"/>
      <c r="H116" s="67"/>
      <c r="I116" s="67"/>
      <c r="J116" s="137"/>
      <c r="K116" s="137"/>
      <c r="L116" s="137"/>
      <c r="M116" s="137"/>
      <c r="N116" s="137"/>
      <c r="O116" s="137"/>
      <c r="P116" s="137"/>
      <c r="Q116" s="137"/>
      <c r="R116" s="137"/>
      <c r="S116" s="137"/>
      <c r="T116" s="137"/>
      <c r="U116" s="137"/>
      <c r="V116" s="137"/>
      <c r="W116" s="137"/>
      <c r="X116" s="137"/>
      <c r="Y116" s="137"/>
      <c r="Z116" s="137"/>
      <c r="AA116" s="137"/>
    </row>
    <row r="117" spans="2:30" ht="40" customHeight="1">
      <c r="B117" s="177">
        <v>8</v>
      </c>
      <c r="C117" s="468" t="s">
        <v>5737</v>
      </c>
      <c r="D117" s="468"/>
      <c r="E117" s="468"/>
      <c r="F117" s="468"/>
      <c r="G117" s="468"/>
      <c r="H117" s="468"/>
      <c r="I117" s="468"/>
      <c r="J117" s="468"/>
      <c r="K117" s="468"/>
      <c r="L117" s="468"/>
      <c r="M117" s="468"/>
      <c r="N117" s="468"/>
      <c r="O117" s="468"/>
      <c r="P117" s="468"/>
      <c r="Q117" s="468"/>
      <c r="R117" s="468"/>
      <c r="S117" s="468"/>
      <c r="T117" s="468"/>
      <c r="U117" s="468"/>
      <c r="V117" s="468"/>
      <c r="W117" s="468"/>
      <c r="X117" s="468"/>
      <c r="Y117" s="468"/>
      <c r="Z117" s="468"/>
      <c r="AA117" s="468"/>
      <c r="AB117" s="468"/>
      <c r="AC117" s="468"/>
      <c r="AD117" s="468"/>
    </row>
    <row r="118" spans="2:30" s="168" customFormat="1" ht="4.5" customHeight="1">
      <c r="B118" s="230"/>
      <c r="C118" s="56"/>
      <c r="D118" s="67"/>
      <c r="E118" s="67"/>
      <c r="F118" s="67"/>
      <c r="G118" s="67"/>
      <c r="H118" s="67"/>
      <c r="I118" s="67"/>
      <c r="J118" s="137"/>
      <c r="K118" s="137"/>
      <c r="L118" s="137"/>
      <c r="M118" s="137"/>
      <c r="N118" s="137"/>
      <c r="O118" s="137"/>
      <c r="P118" s="137"/>
      <c r="Q118" s="137"/>
      <c r="R118" s="137"/>
      <c r="S118" s="137"/>
      <c r="T118" s="137"/>
      <c r="U118" s="137"/>
      <c r="V118" s="137"/>
      <c r="W118" s="137"/>
      <c r="X118" s="137"/>
      <c r="Y118" s="137"/>
      <c r="Z118" s="137"/>
      <c r="AA118" s="137"/>
    </row>
    <row r="119" spans="2:30" ht="43.75" customHeight="1">
      <c r="B119" s="177">
        <v>9</v>
      </c>
      <c r="C119" s="468" t="s">
        <v>5738</v>
      </c>
      <c r="D119" s="468"/>
      <c r="E119" s="468"/>
      <c r="F119" s="468"/>
      <c r="G119" s="468"/>
      <c r="H119" s="468"/>
      <c r="I119" s="468"/>
      <c r="J119" s="468"/>
      <c r="K119" s="468"/>
      <c r="L119" s="468"/>
      <c r="M119" s="468"/>
      <c r="N119" s="468"/>
      <c r="O119" s="468"/>
      <c r="P119" s="468"/>
      <c r="Q119" s="468"/>
      <c r="R119" s="468"/>
      <c r="S119" s="468"/>
      <c r="T119" s="468"/>
      <c r="U119" s="468"/>
      <c r="V119" s="468"/>
      <c r="W119" s="468"/>
      <c r="X119" s="468"/>
      <c r="Y119" s="468"/>
      <c r="Z119" s="468"/>
      <c r="AA119" s="468"/>
      <c r="AB119" s="468"/>
      <c r="AC119" s="468"/>
      <c r="AD119" s="468"/>
    </row>
    <row r="120" spans="2:30" s="168" customFormat="1" ht="4.5" customHeight="1">
      <c r="B120" s="230"/>
      <c r="C120" s="56"/>
      <c r="D120" s="67"/>
      <c r="E120" s="67"/>
      <c r="F120" s="67"/>
      <c r="G120" s="67"/>
      <c r="H120" s="67"/>
      <c r="I120" s="67"/>
      <c r="J120" s="137"/>
      <c r="K120" s="137"/>
      <c r="L120" s="137"/>
      <c r="M120" s="137"/>
      <c r="N120" s="137"/>
      <c r="O120" s="137"/>
      <c r="P120" s="137"/>
      <c r="Q120" s="137"/>
      <c r="R120" s="137"/>
      <c r="S120" s="137"/>
      <c r="T120" s="137"/>
      <c r="U120" s="137"/>
      <c r="V120" s="137"/>
      <c r="W120" s="137"/>
      <c r="X120" s="137"/>
      <c r="Y120" s="137"/>
      <c r="Z120" s="137"/>
      <c r="AA120" s="137"/>
    </row>
    <row r="121" spans="2:30" ht="45.65" customHeight="1">
      <c r="B121" s="177">
        <v>10</v>
      </c>
      <c r="C121" s="468" t="s">
        <v>5739</v>
      </c>
      <c r="D121" s="468"/>
      <c r="E121" s="468"/>
      <c r="F121" s="468"/>
      <c r="G121" s="468"/>
      <c r="H121" s="468"/>
      <c r="I121" s="468"/>
      <c r="J121" s="468"/>
      <c r="K121" s="468"/>
      <c r="L121" s="468"/>
      <c r="M121" s="468"/>
      <c r="N121" s="468"/>
      <c r="O121" s="468"/>
      <c r="P121" s="468"/>
      <c r="Q121" s="468"/>
      <c r="R121" s="468"/>
      <c r="S121" s="468"/>
      <c r="T121" s="468"/>
      <c r="U121" s="468"/>
      <c r="V121" s="468"/>
      <c r="W121" s="468"/>
      <c r="X121" s="468"/>
      <c r="Y121" s="468"/>
      <c r="Z121" s="468"/>
      <c r="AA121" s="468"/>
      <c r="AB121" s="468"/>
      <c r="AC121" s="468"/>
      <c r="AD121" s="468"/>
    </row>
    <row r="122" spans="2:30" s="168" customFormat="1" ht="4.5" customHeight="1">
      <c r="B122" s="230"/>
      <c r="C122" s="56"/>
      <c r="D122" s="67"/>
      <c r="E122" s="67"/>
      <c r="F122" s="67"/>
      <c r="G122" s="67"/>
      <c r="H122" s="67"/>
      <c r="I122" s="67"/>
      <c r="J122" s="137"/>
      <c r="K122" s="137"/>
      <c r="L122" s="137"/>
      <c r="M122" s="137"/>
      <c r="N122" s="137"/>
      <c r="O122" s="137"/>
      <c r="P122" s="137"/>
      <c r="Q122" s="137"/>
      <c r="R122" s="137"/>
      <c r="S122" s="137"/>
      <c r="T122" s="137"/>
      <c r="U122" s="137"/>
      <c r="V122" s="137"/>
      <c r="W122" s="137"/>
      <c r="X122" s="137"/>
      <c r="Y122" s="137"/>
      <c r="Z122" s="137"/>
      <c r="AA122" s="137"/>
    </row>
    <row r="123" spans="2:30" ht="32.5" customHeight="1">
      <c r="B123" s="177">
        <v>11</v>
      </c>
      <c r="C123" s="468" t="s">
        <v>5740</v>
      </c>
      <c r="D123" s="468"/>
      <c r="E123" s="468"/>
      <c r="F123" s="468"/>
      <c r="G123" s="468"/>
      <c r="H123" s="468"/>
      <c r="I123" s="468"/>
      <c r="J123" s="468"/>
      <c r="K123" s="468"/>
      <c r="L123" s="468"/>
      <c r="M123" s="468"/>
      <c r="N123" s="468"/>
      <c r="O123" s="468"/>
      <c r="P123" s="468"/>
      <c r="Q123" s="468"/>
      <c r="R123" s="468"/>
      <c r="S123" s="468"/>
      <c r="T123" s="468"/>
      <c r="U123" s="468"/>
      <c r="V123" s="468"/>
      <c r="W123" s="468"/>
      <c r="X123" s="468"/>
      <c r="Y123" s="468"/>
      <c r="Z123" s="468"/>
      <c r="AA123" s="468"/>
      <c r="AB123" s="468"/>
      <c r="AC123" s="468"/>
      <c r="AD123" s="468"/>
    </row>
  </sheetData>
  <mergeCells count="150">
    <mergeCell ref="C113:AD113"/>
    <mergeCell ref="C115:AD115"/>
    <mergeCell ref="C117:AD117"/>
    <mergeCell ref="C119:AD119"/>
    <mergeCell ref="C121:AD121"/>
    <mergeCell ref="C123:AD123"/>
    <mergeCell ref="D99:F99"/>
    <mergeCell ref="C103:AD103"/>
    <mergeCell ref="C105:AD105"/>
    <mergeCell ref="C107:AD107"/>
    <mergeCell ref="C109:AD109"/>
    <mergeCell ref="C111:AD111"/>
    <mergeCell ref="B94:D95"/>
    <mergeCell ref="E94:K95"/>
    <mergeCell ref="N94:T94"/>
    <mergeCell ref="U94:AD94"/>
    <mergeCell ref="N95:T95"/>
    <mergeCell ref="U95:AD95"/>
    <mergeCell ref="Y89:AD89"/>
    <mergeCell ref="N90:P90"/>
    <mergeCell ref="Q90:U90"/>
    <mergeCell ref="V90:X90"/>
    <mergeCell ref="Y90:AD90"/>
    <mergeCell ref="N91:P91"/>
    <mergeCell ref="Q91:AD91"/>
    <mergeCell ref="B88:D91"/>
    <mergeCell ref="E88:K91"/>
    <mergeCell ref="N88:P88"/>
    <mergeCell ref="Q88:S88"/>
    <mergeCell ref="U88:W88"/>
    <mergeCell ref="N89:P89"/>
    <mergeCell ref="Q89:U89"/>
    <mergeCell ref="V89:X89"/>
    <mergeCell ref="J19:L21"/>
    <mergeCell ref="M19:P21"/>
    <mergeCell ref="R19:U21"/>
    <mergeCell ref="J22:L24"/>
    <mergeCell ref="M22:S24"/>
    <mergeCell ref="T22:V24"/>
    <mergeCell ref="C86:D86"/>
    <mergeCell ref="A31:F33"/>
    <mergeCell ref="G31:I33"/>
    <mergeCell ref="A34:I36"/>
    <mergeCell ref="K35:L35"/>
    <mergeCell ref="A37:I39"/>
    <mergeCell ref="J37:AD39"/>
    <mergeCell ref="J54:AC54"/>
    <mergeCell ref="J55:AC55"/>
    <mergeCell ref="J56:AC56"/>
    <mergeCell ref="J57:AC57"/>
    <mergeCell ref="J58:AC58"/>
    <mergeCell ref="J59:AC59"/>
    <mergeCell ref="J60:AC60"/>
    <mergeCell ref="J50:AC50"/>
    <mergeCell ref="J51:AC51"/>
    <mergeCell ref="J52:AC52"/>
    <mergeCell ref="J53:AC53"/>
    <mergeCell ref="J78:AC78"/>
    <mergeCell ref="J79:AC79"/>
    <mergeCell ref="J80:AC80"/>
    <mergeCell ref="J81:AC81"/>
    <mergeCell ref="A1:AD1"/>
    <mergeCell ref="L3:R5"/>
    <mergeCell ref="A7:I9"/>
    <mergeCell ref="J7:AD9"/>
    <mergeCell ref="A10:I15"/>
    <mergeCell ref="J10:L12"/>
    <mergeCell ref="M10:AD12"/>
    <mergeCell ref="J13:L15"/>
    <mergeCell ref="N14:O14"/>
    <mergeCell ref="W22:AD24"/>
    <mergeCell ref="J25:L27"/>
    <mergeCell ref="M25:S27"/>
    <mergeCell ref="T25:V27"/>
    <mergeCell ref="W25:AD27"/>
    <mergeCell ref="J28:L30"/>
    <mergeCell ref="M28:AD30"/>
    <mergeCell ref="A16:F30"/>
    <mergeCell ref="G16:I18"/>
    <mergeCell ref="J16:AD18"/>
    <mergeCell ref="G19:I30"/>
    <mergeCell ref="J69:AC69"/>
    <mergeCell ref="J70:AC70"/>
    <mergeCell ref="J71:AC71"/>
    <mergeCell ref="J72:AC72"/>
    <mergeCell ref="J73:AC73"/>
    <mergeCell ref="J74:AC74"/>
    <mergeCell ref="J75:AC75"/>
    <mergeCell ref="J76:AC76"/>
    <mergeCell ref="J77:AC77"/>
    <mergeCell ref="A40:AD40"/>
    <mergeCell ref="A61:AD61"/>
    <mergeCell ref="J62:AC62"/>
    <mergeCell ref="J63:AC63"/>
    <mergeCell ref="J64:AC64"/>
    <mergeCell ref="J65:AC65"/>
    <mergeCell ref="J66:AC66"/>
    <mergeCell ref="J67:AC67"/>
    <mergeCell ref="J68:AC68"/>
    <mergeCell ref="H50:I50"/>
    <mergeCell ref="H51:I51"/>
    <mergeCell ref="H52:I52"/>
    <mergeCell ref="H53:I53"/>
    <mergeCell ref="H54:I54"/>
    <mergeCell ref="H55:I55"/>
    <mergeCell ref="J41:AC41"/>
    <mergeCell ref="J42:AC42"/>
    <mergeCell ref="J43:AC43"/>
    <mergeCell ref="J44:AC44"/>
    <mergeCell ref="J45:AC45"/>
    <mergeCell ref="J46:AC46"/>
    <mergeCell ref="J47:AC47"/>
    <mergeCell ref="J48:AC48"/>
    <mergeCell ref="J49:AC49"/>
    <mergeCell ref="H56:I56"/>
    <mergeCell ref="H57:I57"/>
    <mergeCell ref="H58:I58"/>
    <mergeCell ref="H59:I59"/>
    <mergeCell ref="H60:I60"/>
    <mergeCell ref="A41:G60"/>
    <mergeCell ref="H62:I62"/>
    <mergeCell ref="H63:I63"/>
    <mergeCell ref="H64:I64"/>
    <mergeCell ref="H41:I41"/>
    <mergeCell ref="H42:I42"/>
    <mergeCell ref="H43:I43"/>
    <mergeCell ref="H44:I44"/>
    <mergeCell ref="H45:I45"/>
    <mergeCell ref="H46:I46"/>
    <mergeCell ref="H47:I47"/>
    <mergeCell ref="H48:I48"/>
    <mergeCell ref="H49:I49"/>
    <mergeCell ref="H74:I74"/>
    <mergeCell ref="H75:I75"/>
    <mergeCell ref="H76:I76"/>
    <mergeCell ref="H77:I77"/>
    <mergeCell ref="H78:I78"/>
    <mergeCell ref="H79:I79"/>
    <mergeCell ref="H80:I80"/>
    <mergeCell ref="H81:I81"/>
    <mergeCell ref="A62:G81"/>
    <mergeCell ref="H65:I65"/>
    <mergeCell ref="H66:I66"/>
    <mergeCell ref="H67:I67"/>
    <mergeCell ref="H68:I68"/>
    <mergeCell ref="H69:I69"/>
    <mergeCell ref="H70:I70"/>
    <mergeCell ref="H71:I71"/>
    <mergeCell ref="H72:I72"/>
    <mergeCell ref="H73:I73"/>
  </mergeCells>
  <phoneticPr fontId="3"/>
  <dataValidations count="7">
    <dataValidation type="list" allowBlank="1" showInputMessage="1" showErrorMessage="1" sqref="N14:O14 K35:L35 C86:D86" xr:uid="{D853EF06-BACD-42EC-ABC5-4DD3CEF96B20}">
      <formula1>元号</formula1>
    </dataValidation>
    <dataValidation type="list" allowBlank="1" showInputMessage="1" showErrorMessage="1" sqref="Q14 N35 E86" xr:uid="{0AB27474-16B5-4430-A548-902460360BC7}">
      <formula1>年</formula1>
    </dataValidation>
    <dataValidation type="list" allowBlank="1" showInputMessage="1" showErrorMessage="1" sqref="S14 P35 G86" xr:uid="{5E781218-684B-41B2-9D0E-7AEEC200BEC4}">
      <formula1>月</formula1>
    </dataValidation>
    <dataValidation type="list" allowBlank="1" showInputMessage="1" showErrorMessage="1" sqref="U14 R35 I86" xr:uid="{DCA2F0DD-7767-49CC-86D1-A962AE6B727E}">
      <formula1>日</formula1>
    </dataValidation>
    <dataValidation type="list" allowBlank="1" showInputMessage="1" showErrorMessage="1" sqref="L32" xr:uid="{86551BE7-9B31-435B-BF88-38AB90CC664E}">
      <formula1>チェック選択</formula1>
    </dataValidation>
    <dataValidation type="list" allowBlank="1" showInputMessage="1" showErrorMessage="1" sqref="AD62:AD81 AD41:AD60" xr:uid="{075CE479-3379-4EB8-8480-23DF20469AD6}">
      <formula1>チェック</formula1>
    </dataValidation>
    <dataValidation type="list" allowBlank="1" showInputMessage="1" showErrorMessage="1" sqref="D99:F99" xr:uid="{88486851-A4ED-452A-B6B0-111E9EEE852C}">
      <formula1>保健所</formula1>
    </dataValidation>
  </dataValidations>
  <pageMargins left="0.7" right="0.7" top="0.75" bottom="0.75" header="0.3" footer="0.3"/>
  <pageSetup paperSize="9" scale="94" fitToWidth="0" fitToHeight="0" orientation="portrait" r:id="rId1"/>
  <rowBreaks count="3" manualBreakCount="3">
    <brk id="39" max="29" man="1"/>
    <brk id="81" max="28" man="1"/>
    <brk id="113" max="29" man="1"/>
  </rowBreaks>
  <ignoredErrors>
    <ignoredError sqref="H41:I60"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BEFC-90DD-4A6D-BE7F-DF630548E2B4}">
  <sheetPr codeName="Sheet25"/>
  <dimension ref="A1:AH85"/>
  <sheetViews>
    <sheetView view="pageBreakPreview" zoomScaleNormal="100" zoomScaleSheetLayoutView="100" workbookViewId="0">
      <selection sqref="A1:AC1"/>
    </sheetView>
  </sheetViews>
  <sheetFormatPr defaultColWidth="8.58203125" defaultRowHeight="12.5"/>
  <cols>
    <col min="1" max="30" width="2.58203125" style="175" customWidth="1"/>
    <col min="31" max="31" width="41.5" style="175" customWidth="1"/>
    <col min="32" max="32" width="2.58203125" style="175" customWidth="1"/>
    <col min="33" max="16384" width="8.58203125" style="175"/>
  </cols>
  <sheetData>
    <row r="1" spans="1:29" ht="39.65" customHeight="1">
      <c r="A1" s="787" t="s">
        <v>4640</v>
      </c>
      <c r="B1" s="788"/>
      <c r="C1" s="788"/>
      <c r="D1" s="788"/>
      <c r="E1" s="788"/>
      <c r="F1" s="788"/>
      <c r="G1" s="788"/>
      <c r="H1" s="788"/>
      <c r="I1" s="788"/>
      <c r="J1" s="788"/>
      <c r="K1" s="788"/>
      <c r="L1" s="788"/>
      <c r="M1" s="788"/>
      <c r="N1" s="788"/>
      <c r="O1" s="788"/>
      <c r="P1" s="788"/>
      <c r="Q1" s="788"/>
      <c r="R1" s="788"/>
      <c r="S1" s="788"/>
      <c r="T1" s="788"/>
      <c r="U1" s="788"/>
      <c r="V1" s="788"/>
      <c r="W1" s="788"/>
      <c r="X1" s="788"/>
      <c r="Y1" s="788"/>
      <c r="Z1" s="788"/>
      <c r="AA1" s="788"/>
      <c r="AB1" s="788"/>
      <c r="AC1" s="788"/>
    </row>
    <row r="2" spans="1:29" ht="15" customHeight="1"/>
    <row r="3" spans="1:29" ht="3.75" customHeight="1">
      <c r="E3" s="213"/>
      <c r="F3" s="213"/>
      <c r="G3" s="213"/>
      <c r="I3" s="213"/>
      <c r="K3" s="213"/>
      <c r="L3" s="722" t="s">
        <v>4641</v>
      </c>
      <c r="M3" s="722"/>
      <c r="N3" s="722"/>
      <c r="O3" s="722"/>
      <c r="P3" s="722"/>
      <c r="Q3" s="722"/>
      <c r="R3" s="722"/>
      <c r="S3" s="213"/>
      <c r="T3" s="213"/>
      <c r="U3" s="213"/>
      <c r="V3" s="213"/>
      <c r="W3" s="213"/>
      <c r="X3" s="213"/>
    </row>
    <row r="4" spans="1:29" ht="20.149999999999999" customHeight="1">
      <c r="E4" s="213"/>
      <c r="F4" s="213"/>
      <c r="G4" s="213"/>
      <c r="H4" s="213"/>
      <c r="I4" s="213"/>
      <c r="J4" s="213"/>
      <c r="K4" s="213"/>
      <c r="L4" s="722"/>
      <c r="M4" s="722"/>
      <c r="N4" s="722"/>
      <c r="O4" s="722"/>
      <c r="P4" s="722"/>
      <c r="Q4" s="722"/>
      <c r="R4" s="722"/>
      <c r="S4" s="213"/>
      <c r="T4" s="213"/>
      <c r="U4" s="213"/>
      <c r="V4" s="213"/>
      <c r="W4" s="213"/>
      <c r="X4" s="213"/>
    </row>
    <row r="5" spans="1:29" ht="3.75" customHeight="1">
      <c r="E5" s="213"/>
      <c r="F5" s="213"/>
      <c r="G5" s="213"/>
      <c r="H5" s="213"/>
      <c r="I5" s="213"/>
      <c r="J5" s="213"/>
      <c r="K5" s="213"/>
      <c r="L5" s="722"/>
      <c r="M5" s="722"/>
      <c r="N5" s="722"/>
      <c r="O5" s="722"/>
      <c r="P5" s="722"/>
      <c r="Q5" s="722"/>
      <c r="R5" s="722"/>
      <c r="S5" s="213"/>
      <c r="T5" s="213"/>
      <c r="U5" s="213"/>
      <c r="V5" s="213"/>
      <c r="W5" s="213"/>
      <c r="X5" s="213"/>
    </row>
    <row r="6" spans="1:29" ht="15" customHeight="1"/>
    <row r="7" spans="1:29" ht="3.75" customHeight="1">
      <c r="A7" s="718" t="s">
        <v>4614</v>
      </c>
      <c r="B7" s="719"/>
      <c r="C7" s="719"/>
      <c r="D7" s="719"/>
      <c r="E7" s="719"/>
      <c r="F7" s="719"/>
      <c r="G7" s="719"/>
      <c r="H7" s="719"/>
      <c r="I7" s="720"/>
      <c r="J7" s="727"/>
      <c r="K7" s="728"/>
      <c r="L7" s="728"/>
      <c r="M7" s="728"/>
      <c r="N7" s="728"/>
      <c r="O7" s="728"/>
      <c r="P7" s="728"/>
      <c r="Q7" s="728"/>
      <c r="R7" s="728"/>
      <c r="S7" s="728"/>
      <c r="T7" s="728"/>
      <c r="U7" s="728"/>
      <c r="V7" s="728"/>
      <c r="W7" s="728"/>
      <c r="X7" s="728"/>
      <c r="Y7" s="728"/>
      <c r="Z7" s="728"/>
      <c r="AA7" s="728"/>
      <c r="AB7" s="728"/>
      <c r="AC7" s="729"/>
    </row>
    <row r="8" spans="1:29" ht="20.149999999999999" customHeight="1">
      <c r="A8" s="721"/>
      <c r="B8" s="722"/>
      <c r="C8" s="722"/>
      <c r="D8" s="722"/>
      <c r="E8" s="722"/>
      <c r="F8" s="722"/>
      <c r="G8" s="722"/>
      <c r="H8" s="722"/>
      <c r="I8" s="723"/>
      <c r="J8" s="730"/>
      <c r="K8" s="731"/>
      <c r="L8" s="731"/>
      <c r="M8" s="731"/>
      <c r="N8" s="731"/>
      <c r="O8" s="731"/>
      <c r="P8" s="731"/>
      <c r="Q8" s="731"/>
      <c r="R8" s="731"/>
      <c r="S8" s="731"/>
      <c r="T8" s="731"/>
      <c r="U8" s="731"/>
      <c r="V8" s="731"/>
      <c r="W8" s="731"/>
      <c r="X8" s="731"/>
      <c r="Y8" s="731"/>
      <c r="Z8" s="731"/>
      <c r="AA8" s="731"/>
      <c r="AB8" s="731"/>
      <c r="AC8" s="732"/>
    </row>
    <row r="9" spans="1:29" ht="3.65" customHeight="1">
      <c r="A9" s="724"/>
      <c r="B9" s="725"/>
      <c r="C9" s="725"/>
      <c r="D9" s="725"/>
      <c r="E9" s="725"/>
      <c r="F9" s="725"/>
      <c r="G9" s="725"/>
      <c r="H9" s="725"/>
      <c r="I9" s="726"/>
      <c r="J9" s="733"/>
      <c r="K9" s="734"/>
      <c r="L9" s="734"/>
      <c r="M9" s="734"/>
      <c r="N9" s="734"/>
      <c r="O9" s="734"/>
      <c r="P9" s="734"/>
      <c r="Q9" s="734"/>
      <c r="R9" s="734"/>
      <c r="S9" s="734"/>
      <c r="T9" s="734"/>
      <c r="U9" s="734"/>
      <c r="V9" s="734"/>
      <c r="W9" s="734"/>
      <c r="X9" s="734"/>
      <c r="Y9" s="734"/>
      <c r="Z9" s="734"/>
      <c r="AA9" s="734"/>
      <c r="AB9" s="734"/>
      <c r="AC9" s="735"/>
    </row>
    <row r="10" spans="1:29" ht="3.65" customHeight="1">
      <c r="A10" s="709" t="s">
        <v>4642</v>
      </c>
      <c r="B10" s="710"/>
      <c r="C10" s="710"/>
      <c r="D10" s="710"/>
      <c r="E10" s="710"/>
      <c r="F10" s="710"/>
      <c r="G10" s="710"/>
      <c r="H10" s="710"/>
      <c r="I10" s="711"/>
      <c r="J10" s="658" t="s">
        <v>4643</v>
      </c>
      <c r="K10" s="659"/>
      <c r="L10" s="660"/>
      <c r="M10" s="685"/>
      <c r="N10" s="685"/>
      <c r="O10" s="685"/>
      <c r="P10" s="685"/>
      <c r="Q10" s="685"/>
      <c r="R10" s="685"/>
      <c r="S10" s="685"/>
      <c r="T10" s="685"/>
      <c r="U10" s="685"/>
      <c r="V10" s="685"/>
      <c r="W10" s="685"/>
      <c r="X10" s="685"/>
      <c r="Y10" s="685"/>
      <c r="Z10" s="685"/>
      <c r="AA10" s="685"/>
      <c r="AB10" s="685"/>
      <c r="AC10" s="685"/>
    </row>
    <row r="11" spans="1:29" ht="20.149999999999999" customHeight="1">
      <c r="A11" s="712"/>
      <c r="B11" s="713"/>
      <c r="C11" s="713"/>
      <c r="D11" s="713"/>
      <c r="E11" s="713"/>
      <c r="F11" s="713"/>
      <c r="G11" s="713"/>
      <c r="H11" s="713"/>
      <c r="I11" s="714"/>
      <c r="J11" s="661"/>
      <c r="K11" s="662"/>
      <c r="L11" s="663"/>
      <c r="M11" s="685"/>
      <c r="N11" s="685"/>
      <c r="O11" s="685"/>
      <c r="P11" s="685"/>
      <c r="Q11" s="685"/>
      <c r="R11" s="685"/>
      <c r="S11" s="685"/>
      <c r="T11" s="685"/>
      <c r="U11" s="685"/>
      <c r="V11" s="685"/>
      <c r="W11" s="685"/>
      <c r="X11" s="685"/>
      <c r="Y11" s="685"/>
      <c r="Z11" s="685"/>
      <c r="AA11" s="685"/>
      <c r="AB11" s="685"/>
      <c r="AC11" s="685"/>
    </row>
    <row r="12" spans="1:29" ht="3.75" customHeight="1">
      <c r="A12" s="712"/>
      <c r="B12" s="713"/>
      <c r="C12" s="713"/>
      <c r="D12" s="713"/>
      <c r="E12" s="713"/>
      <c r="F12" s="713"/>
      <c r="G12" s="713"/>
      <c r="H12" s="713"/>
      <c r="I12" s="714"/>
      <c r="J12" s="664"/>
      <c r="K12" s="665"/>
      <c r="L12" s="666"/>
      <c r="M12" s="685"/>
      <c r="N12" s="685"/>
      <c r="O12" s="685"/>
      <c r="P12" s="685"/>
      <c r="Q12" s="685"/>
      <c r="R12" s="685"/>
      <c r="S12" s="685"/>
      <c r="T12" s="685"/>
      <c r="U12" s="685"/>
      <c r="V12" s="685"/>
      <c r="W12" s="685"/>
      <c r="X12" s="685"/>
      <c r="Y12" s="685"/>
      <c r="Z12" s="685"/>
      <c r="AA12" s="685"/>
      <c r="AB12" s="685"/>
      <c r="AC12" s="685"/>
    </row>
    <row r="13" spans="1:29" ht="3.75" customHeight="1">
      <c r="A13" s="712"/>
      <c r="B13" s="713"/>
      <c r="C13" s="713"/>
      <c r="D13" s="713"/>
      <c r="E13" s="713"/>
      <c r="F13" s="713"/>
      <c r="G13" s="713"/>
      <c r="H13" s="713"/>
      <c r="I13" s="714"/>
      <c r="J13" s="658" t="s">
        <v>4644</v>
      </c>
      <c r="K13" s="659"/>
      <c r="L13" s="660"/>
      <c r="AC13" s="209"/>
    </row>
    <row r="14" spans="1:29" ht="20.149999999999999" customHeight="1">
      <c r="A14" s="712"/>
      <c r="B14" s="713"/>
      <c r="C14" s="713"/>
      <c r="D14" s="713"/>
      <c r="E14" s="713"/>
      <c r="F14" s="713"/>
      <c r="G14" s="713"/>
      <c r="H14" s="713"/>
      <c r="I14" s="714"/>
      <c r="J14" s="661"/>
      <c r="K14" s="662"/>
      <c r="L14" s="663"/>
      <c r="N14" s="689"/>
      <c r="O14" s="690"/>
      <c r="Q14" s="284"/>
      <c r="R14" s="175" t="s">
        <v>12</v>
      </c>
      <c r="S14" s="284"/>
      <c r="T14" s="175" t="s">
        <v>3523</v>
      </c>
      <c r="U14" s="284"/>
      <c r="V14" s="175" t="s">
        <v>475</v>
      </c>
      <c r="AC14" s="209"/>
    </row>
    <row r="15" spans="1:29" ht="3.75" customHeight="1">
      <c r="A15" s="715"/>
      <c r="B15" s="716"/>
      <c r="C15" s="716"/>
      <c r="D15" s="716"/>
      <c r="E15" s="716"/>
      <c r="F15" s="716"/>
      <c r="G15" s="716"/>
      <c r="H15" s="716"/>
      <c r="I15" s="717"/>
      <c r="J15" s="664"/>
      <c r="K15" s="665"/>
      <c r="L15" s="666"/>
      <c r="AC15" s="209"/>
    </row>
    <row r="16" spans="1:29" ht="3.75" customHeight="1">
      <c r="A16" s="709" t="s">
        <v>4645</v>
      </c>
      <c r="B16" s="710"/>
      <c r="C16" s="710"/>
      <c r="D16" s="710"/>
      <c r="E16" s="710"/>
      <c r="F16" s="711"/>
      <c r="G16" s="718" t="s">
        <v>3489</v>
      </c>
      <c r="H16" s="719"/>
      <c r="I16" s="720"/>
      <c r="J16" s="727"/>
      <c r="K16" s="728"/>
      <c r="L16" s="728"/>
      <c r="M16" s="728"/>
      <c r="N16" s="728"/>
      <c r="O16" s="728"/>
      <c r="P16" s="728"/>
      <c r="Q16" s="728"/>
      <c r="R16" s="728"/>
      <c r="S16" s="728"/>
      <c r="T16" s="728"/>
      <c r="U16" s="728"/>
      <c r="V16" s="728"/>
      <c r="W16" s="728"/>
      <c r="X16" s="728"/>
      <c r="Y16" s="728"/>
      <c r="Z16" s="728"/>
      <c r="AA16" s="728"/>
      <c r="AB16" s="728"/>
      <c r="AC16" s="729"/>
    </row>
    <row r="17" spans="1:34" ht="15" customHeight="1">
      <c r="A17" s="712"/>
      <c r="B17" s="713"/>
      <c r="C17" s="713"/>
      <c r="D17" s="713"/>
      <c r="E17" s="713"/>
      <c r="F17" s="714"/>
      <c r="G17" s="721"/>
      <c r="H17" s="722"/>
      <c r="I17" s="723"/>
      <c r="J17" s="730"/>
      <c r="K17" s="731"/>
      <c r="L17" s="731"/>
      <c r="M17" s="731"/>
      <c r="N17" s="731"/>
      <c r="O17" s="731"/>
      <c r="P17" s="731"/>
      <c r="Q17" s="731"/>
      <c r="R17" s="731"/>
      <c r="S17" s="731"/>
      <c r="T17" s="731"/>
      <c r="U17" s="731"/>
      <c r="V17" s="731"/>
      <c r="W17" s="731"/>
      <c r="X17" s="731"/>
      <c r="Y17" s="731"/>
      <c r="Z17" s="731"/>
      <c r="AA17" s="731"/>
      <c r="AB17" s="731"/>
      <c r="AC17" s="732"/>
    </row>
    <row r="18" spans="1:34" ht="3.75" customHeight="1">
      <c r="A18" s="712"/>
      <c r="B18" s="713"/>
      <c r="C18" s="713"/>
      <c r="D18" s="713"/>
      <c r="E18" s="713"/>
      <c r="F18" s="714"/>
      <c r="G18" s="724"/>
      <c r="H18" s="725"/>
      <c r="I18" s="726"/>
      <c r="J18" s="733"/>
      <c r="K18" s="734"/>
      <c r="L18" s="734"/>
      <c r="M18" s="734"/>
      <c r="N18" s="734"/>
      <c r="O18" s="734"/>
      <c r="P18" s="734"/>
      <c r="Q18" s="734"/>
      <c r="R18" s="734"/>
      <c r="S18" s="734"/>
      <c r="T18" s="734"/>
      <c r="U18" s="734"/>
      <c r="V18" s="734"/>
      <c r="W18" s="734"/>
      <c r="X18" s="734"/>
      <c r="Y18" s="734"/>
      <c r="Z18" s="734"/>
      <c r="AA18" s="734"/>
      <c r="AB18" s="734"/>
      <c r="AC18" s="735"/>
    </row>
    <row r="19" spans="1:34" ht="3.75" customHeight="1">
      <c r="A19" s="712"/>
      <c r="B19" s="713"/>
      <c r="C19" s="713"/>
      <c r="D19" s="713"/>
      <c r="E19" s="713"/>
      <c r="F19" s="714"/>
      <c r="G19" s="718" t="s">
        <v>4587</v>
      </c>
      <c r="H19" s="719"/>
      <c r="I19" s="720"/>
      <c r="J19" s="667" t="s">
        <v>264</v>
      </c>
      <c r="K19" s="668"/>
      <c r="L19" s="669"/>
      <c r="M19" s="685"/>
      <c r="N19" s="685"/>
      <c r="O19" s="685"/>
      <c r="P19" s="685"/>
      <c r="R19" s="685"/>
      <c r="S19" s="685"/>
      <c r="T19" s="685"/>
      <c r="U19" s="685"/>
      <c r="AC19" s="209"/>
    </row>
    <row r="20" spans="1:34" ht="15" customHeight="1">
      <c r="A20" s="712"/>
      <c r="B20" s="713"/>
      <c r="C20" s="713"/>
      <c r="D20" s="713"/>
      <c r="E20" s="713"/>
      <c r="F20" s="714"/>
      <c r="G20" s="721"/>
      <c r="H20" s="722"/>
      <c r="I20" s="723"/>
      <c r="J20" s="670"/>
      <c r="K20" s="671"/>
      <c r="L20" s="672"/>
      <c r="M20" s="685"/>
      <c r="N20" s="685"/>
      <c r="O20" s="685"/>
      <c r="P20" s="685"/>
      <c r="Q20" s="211" t="s">
        <v>1149</v>
      </c>
      <c r="R20" s="685"/>
      <c r="S20" s="685"/>
      <c r="T20" s="685"/>
      <c r="U20" s="685"/>
      <c r="AC20" s="209"/>
    </row>
    <row r="21" spans="1:34" ht="3.75" customHeight="1">
      <c r="A21" s="712"/>
      <c r="B21" s="713"/>
      <c r="C21" s="713"/>
      <c r="D21" s="713"/>
      <c r="E21" s="713"/>
      <c r="F21" s="714"/>
      <c r="G21" s="721"/>
      <c r="H21" s="722"/>
      <c r="I21" s="723"/>
      <c r="J21" s="673"/>
      <c r="K21" s="674"/>
      <c r="L21" s="675"/>
      <c r="M21" s="685"/>
      <c r="N21" s="685"/>
      <c r="O21" s="685"/>
      <c r="P21" s="685"/>
      <c r="R21" s="685"/>
      <c r="S21" s="685"/>
      <c r="T21" s="685"/>
      <c r="U21" s="685"/>
      <c r="AC21" s="209"/>
    </row>
    <row r="22" spans="1:34" ht="3.75" customHeight="1">
      <c r="A22" s="712"/>
      <c r="B22" s="713"/>
      <c r="C22" s="713"/>
      <c r="D22" s="713"/>
      <c r="E22" s="713"/>
      <c r="F22" s="714"/>
      <c r="G22" s="721"/>
      <c r="H22" s="722"/>
      <c r="I22" s="723"/>
      <c r="J22" s="667" t="s">
        <v>304</v>
      </c>
      <c r="K22" s="668"/>
      <c r="L22" s="669"/>
      <c r="M22" s="685"/>
      <c r="N22" s="685"/>
      <c r="O22" s="685"/>
      <c r="P22" s="685"/>
      <c r="Q22" s="685"/>
      <c r="R22" s="685"/>
      <c r="S22" s="685"/>
      <c r="T22" s="706" t="s">
        <v>266</v>
      </c>
      <c r="U22" s="706"/>
      <c r="V22" s="706"/>
      <c r="W22" s="685"/>
      <c r="X22" s="685"/>
      <c r="Y22" s="685"/>
      <c r="Z22" s="685"/>
      <c r="AA22" s="685"/>
      <c r="AB22" s="685"/>
      <c r="AC22" s="685"/>
    </row>
    <row r="23" spans="1:34" ht="15" customHeight="1">
      <c r="A23" s="712"/>
      <c r="B23" s="713"/>
      <c r="C23" s="713"/>
      <c r="D23" s="713"/>
      <c r="E23" s="713"/>
      <c r="F23" s="714"/>
      <c r="G23" s="721"/>
      <c r="H23" s="722"/>
      <c r="I23" s="723"/>
      <c r="J23" s="670"/>
      <c r="K23" s="671"/>
      <c r="L23" s="672"/>
      <c r="M23" s="685"/>
      <c r="N23" s="685"/>
      <c r="O23" s="685"/>
      <c r="P23" s="685"/>
      <c r="Q23" s="685"/>
      <c r="R23" s="685"/>
      <c r="S23" s="685"/>
      <c r="T23" s="706"/>
      <c r="U23" s="706"/>
      <c r="V23" s="706"/>
      <c r="W23" s="685"/>
      <c r="X23" s="685"/>
      <c r="Y23" s="685"/>
      <c r="Z23" s="685"/>
      <c r="AA23" s="685"/>
      <c r="AB23" s="685"/>
      <c r="AC23" s="685"/>
    </row>
    <row r="24" spans="1:34" ht="3.75" customHeight="1">
      <c r="A24" s="712"/>
      <c r="B24" s="713"/>
      <c r="C24" s="713"/>
      <c r="D24" s="713"/>
      <c r="E24" s="713"/>
      <c r="F24" s="714"/>
      <c r="G24" s="721"/>
      <c r="H24" s="722"/>
      <c r="I24" s="723"/>
      <c r="J24" s="673"/>
      <c r="K24" s="674"/>
      <c r="L24" s="675"/>
      <c r="M24" s="685"/>
      <c r="N24" s="685"/>
      <c r="O24" s="685"/>
      <c r="P24" s="685"/>
      <c r="Q24" s="685"/>
      <c r="R24" s="685"/>
      <c r="S24" s="685"/>
      <c r="T24" s="706"/>
      <c r="U24" s="706"/>
      <c r="V24" s="706"/>
      <c r="W24" s="685"/>
      <c r="X24" s="685"/>
      <c r="Y24" s="685"/>
      <c r="Z24" s="685"/>
      <c r="AA24" s="685"/>
      <c r="AB24" s="685"/>
      <c r="AC24" s="685"/>
    </row>
    <row r="25" spans="1:34" ht="3.75" customHeight="1">
      <c r="A25" s="712"/>
      <c r="B25" s="713"/>
      <c r="C25" s="713"/>
      <c r="D25" s="713"/>
      <c r="E25" s="713"/>
      <c r="F25" s="714"/>
      <c r="G25" s="721"/>
      <c r="H25" s="722"/>
      <c r="I25" s="723"/>
      <c r="J25" s="667" t="s">
        <v>7156</v>
      </c>
      <c r="K25" s="668"/>
      <c r="L25" s="669"/>
      <c r="M25" s="685"/>
      <c r="N25" s="685"/>
      <c r="O25" s="685"/>
      <c r="P25" s="685"/>
      <c r="Q25" s="685"/>
      <c r="R25" s="685"/>
      <c r="S25" s="685"/>
      <c r="T25" s="706" t="s">
        <v>267</v>
      </c>
      <c r="U25" s="706"/>
      <c r="V25" s="706"/>
      <c r="W25" s="685"/>
      <c r="X25" s="685"/>
      <c r="Y25" s="685"/>
      <c r="Z25" s="685"/>
      <c r="AA25" s="685"/>
      <c r="AB25" s="685"/>
      <c r="AC25" s="685"/>
      <c r="AH25" s="214"/>
    </row>
    <row r="26" spans="1:34" ht="15" customHeight="1">
      <c r="A26" s="712"/>
      <c r="B26" s="713"/>
      <c r="C26" s="713"/>
      <c r="D26" s="713"/>
      <c r="E26" s="713"/>
      <c r="F26" s="714"/>
      <c r="G26" s="721"/>
      <c r="H26" s="722"/>
      <c r="I26" s="723"/>
      <c r="J26" s="670"/>
      <c r="K26" s="671"/>
      <c r="L26" s="672"/>
      <c r="M26" s="685"/>
      <c r="N26" s="685"/>
      <c r="O26" s="685"/>
      <c r="P26" s="685"/>
      <c r="Q26" s="685"/>
      <c r="R26" s="685"/>
      <c r="S26" s="685"/>
      <c r="T26" s="706"/>
      <c r="U26" s="706"/>
      <c r="V26" s="706"/>
      <c r="W26" s="685"/>
      <c r="X26" s="685"/>
      <c r="Y26" s="685"/>
      <c r="Z26" s="685"/>
      <c r="AA26" s="685"/>
      <c r="AB26" s="685"/>
      <c r="AC26" s="685"/>
    </row>
    <row r="27" spans="1:34" ht="3.75" customHeight="1">
      <c r="A27" s="712"/>
      <c r="B27" s="713"/>
      <c r="C27" s="713"/>
      <c r="D27" s="713"/>
      <c r="E27" s="713"/>
      <c r="F27" s="714"/>
      <c r="G27" s="721"/>
      <c r="H27" s="722"/>
      <c r="I27" s="723"/>
      <c r="J27" s="673"/>
      <c r="K27" s="674"/>
      <c r="L27" s="675"/>
      <c r="M27" s="685"/>
      <c r="N27" s="685"/>
      <c r="O27" s="685"/>
      <c r="P27" s="685"/>
      <c r="Q27" s="685"/>
      <c r="R27" s="685"/>
      <c r="S27" s="685"/>
      <c r="T27" s="706"/>
      <c r="U27" s="706"/>
      <c r="V27" s="706"/>
      <c r="W27" s="685"/>
      <c r="X27" s="685"/>
      <c r="Y27" s="685"/>
      <c r="Z27" s="685"/>
      <c r="AA27" s="685"/>
      <c r="AB27" s="685"/>
      <c r="AC27" s="685"/>
    </row>
    <row r="28" spans="1:34" ht="3.75" customHeight="1">
      <c r="A28" s="712"/>
      <c r="B28" s="713"/>
      <c r="C28" s="713"/>
      <c r="D28" s="713"/>
      <c r="E28" s="713"/>
      <c r="F28" s="714"/>
      <c r="G28" s="721"/>
      <c r="H28" s="722"/>
      <c r="I28" s="723"/>
      <c r="J28" s="667" t="s">
        <v>268</v>
      </c>
      <c r="K28" s="668"/>
      <c r="L28" s="669"/>
      <c r="M28" s="706"/>
      <c r="N28" s="706"/>
      <c r="O28" s="706"/>
      <c r="P28" s="706"/>
      <c r="Q28" s="706"/>
      <c r="R28" s="706"/>
      <c r="S28" s="706"/>
      <c r="T28" s="706"/>
      <c r="U28" s="706"/>
      <c r="V28" s="706"/>
      <c r="W28" s="706"/>
      <c r="X28" s="706"/>
      <c r="Y28" s="706"/>
      <c r="Z28" s="706"/>
      <c r="AA28" s="706"/>
      <c r="AB28" s="706"/>
      <c r="AC28" s="706"/>
    </row>
    <row r="29" spans="1:34" ht="15" customHeight="1">
      <c r="A29" s="712"/>
      <c r="B29" s="713"/>
      <c r="C29" s="713"/>
      <c r="D29" s="713"/>
      <c r="E29" s="713"/>
      <c r="F29" s="714"/>
      <c r="G29" s="721"/>
      <c r="H29" s="722"/>
      <c r="I29" s="723"/>
      <c r="J29" s="670"/>
      <c r="K29" s="671"/>
      <c r="L29" s="672"/>
      <c r="M29" s="706"/>
      <c r="N29" s="706"/>
      <c r="O29" s="706"/>
      <c r="P29" s="706"/>
      <c r="Q29" s="706"/>
      <c r="R29" s="706"/>
      <c r="S29" s="706"/>
      <c r="T29" s="706"/>
      <c r="U29" s="706"/>
      <c r="V29" s="706"/>
      <c r="W29" s="706"/>
      <c r="X29" s="706"/>
      <c r="Y29" s="706"/>
      <c r="Z29" s="706"/>
      <c r="AA29" s="706"/>
      <c r="AB29" s="706"/>
      <c r="AC29" s="706"/>
    </row>
    <row r="30" spans="1:34" ht="3.75" customHeight="1">
      <c r="A30" s="715"/>
      <c r="B30" s="716"/>
      <c r="C30" s="716"/>
      <c r="D30" s="716"/>
      <c r="E30" s="716"/>
      <c r="F30" s="717"/>
      <c r="G30" s="724"/>
      <c r="H30" s="725"/>
      <c r="I30" s="726"/>
      <c r="J30" s="670"/>
      <c r="K30" s="671"/>
      <c r="L30" s="672"/>
      <c r="M30" s="708"/>
      <c r="N30" s="708"/>
      <c r="O30" s="708"/>
      <c r="P30" s="708"/>
      <c r="Q30" s="708"/>
      <c r="R30" s="708"/>
      <c r="S30" s="708"/>
      <c r="T30" s="708"/>
      <c r="U30" s="708"/>
      <c r="V30" s="708"/>
      <c r="W30" s="708"/>
      <c r="X30" s="708"/>
      <c r="Y30" s="708"/>
      <c r="Z30" s="708"/>
      <c r="AA30" s="708"/>
      <c r="AB30" s="708"/>
      <c r="AC30" s="708"/>
    </row>
    <row r="31" spans="1:34" ht="16.5" customHeight="1">
      <c r="A31" s="739" t="s">
        <v>4646</v>
      </c>
      <c r="B31" s="739"/>
      <c r="C31" s="739"/>
      <c r="D31" s="739"/>
      <c r="E31" s="739"/>
      <c r="F31" s="739"/>
      <c r="G31" s="740" t="s">
        <v>4595</v>
      </c>
      <c r="H31" s="740"/>
      <c r="I31" s="740"/>
      <c r="J31" s="243"/>
      <c r="K31" s="244"/>
      <c r="L31" s="244"/>
      <c r="M31" s="244"/>
      <c r="N31" s="244"/>
      <c r="O31" s="244"/>
      <c r="P31" s="244"/>
      <c r="Q31" s="244"/>
      <c r="R31" s="244"/>
      <c r="S31" s="244"/>
      <c r="T31" s="244"/>
      <c r="U31" s="244"/>
      <c r="V31" s="244"/>
      <c r="W31" s="244"/>
      <c r="X31" s="244"/>
      <c r="Y31" s="244"/>
      <c r="Z31" s="244"/>
      <c r="AA31" s="244"/>
      <c r="AB31" s="244"/>
      <c r="AC31" s="245"/>
    </row>
    <row r="32" spans="1:34" ht="16" customHeight="1">
      <c r="A32" s="739"/>
      <c r="B32" s="739"/>
      <c r="C32" s="739"/>
      <c r="D32" s="739"/>
      <c r="E32" s="739"/>
      <c r="F32" s="739"/>
      <c r="G32" s="740"/>
      <c r="H32" s="740"/>
      <c r="I32" s="740"/>
      <c r="J32" s="246"/>
      <c r="L32" s="281" t="s">
        <v>4657</v>
      </c>
      <c r="M32" s="14" t="s">
        <v>4654</v>
      </c>
      <c r="N32" s="211"/>
      <c r="O32" s="211"/>
      <c r="P32" s="211"/>
      <c r="Q32" s="211"/>
      <c r="R32" s="211"/>
      <c r="S32" s="211"/>
      <c r="T32" s="211"/>
      <c r="U32" s="211"/>
      <c r="V32" s="211"/>
      <c r="W32" s="211"/>
      <c r="X32" s="211"/>
      <c r="Y32" s="211"/>
      <c r="Z32" s="211"/>
      <c r="AA32" s="211"/>
      <c r="AB32" s="211"/>
      <c r="AC32" s="247"/>
    </row>
    <row r="33" spans="1:29" ht="16" customHeight="1">
      <c r="A33" s="739"/>
      <c r="B33" s="739"/>
      <c r="C33" s="739"/>
      <c r="D33" s="739"/>
      <c r="E33" s="739"/>
      <c r="F33" s="739"/>
      <c r="G33" s="740"/>
      <c r="H33" s="740"/>
      <c r="I33" s="740"/>
      <c r="J33" s="248"/>
      <c r="K33" s="249"/>
      <c r="L33" s="249"/>
      <c r="M33" s="249"/>
      <c r="N33" s="249"/>
      <c r="O33" s="249"/>
      <c r="P33" s="249"/>
      <c r="Q33" s="249"/>
      <c r="R33" s="249"/>
      <c r="S33" s="249"/>
      <c r="T33" s="249"/>
      <c r="U33" s="249"/>
      <c r="V33" s="249"/>
      <c r="W33" s="249"/>
      <c r="X33" s="249"/>
      <c r="Y33" s="249"/>
      <c r="Z33" s="249"/>
      <c r="AA33" s="249"/>
      <c r="AB33" s="249"/>
      <c r="AC33" s="250"/>
    </row>
    <row r="34" spans="1:29" ht="4" customHeight="1">
      <c r="A34" s="745" t="s">
        <v>4598</v>
      </c>
      <c r="B34" s="746"/>
      <c r="C34" s="746"/>
      <c r="D34" s="746"/>
      <c r="E34" s="746"/>
      <c r="F34" s="746"/>
      <c r="G34" s="746"/>
      <c r="H34" s="746"/>
      <c r="I34" s="747"/>
      <c r="J34" s="216"/>
      <c r="AC34" s="209"/>
    </row>
    <row r="35" spans="1:29" ht="20.149999999999999" customHeight="1">
      <c r="A35" s="748"/>
      <c r="B35" s="749"/>
      <c r="C35" s="749"/>
      <c r="D35" s="749"/>
      <c r="E35" s="749"/>
      <c r="F35" s="749"/>
      <c r="G35" s="749"/>
      <c r="H35" s="749"/>
      <c r="I35" s="750"/>
      <c r="J35" s="216"/>
      <c r="K35" s="689"/>
      <c r="L35" s="690"/>
      <c r="N35" s="284"/>
      <c r="O35" s="175" t="s">
        <v>12</v>
      </c>
      <c r="P35" s="284"/>
      <c r="Q35" s="175" t="s">
        <v>3523</v>
      </c>
      <c r="R35" s="284"/>
      <c r="S35" s="175" t="s">
        <v>475</v>
      </c>
      <c r="AC35" s="209"/>
    </row>
    <row r="36" spans="1:29" ht="3.75" customHeight="1">
      <c r="A36" s="751"/>
      <c r="B36" s="752"/>
      <c r="C36" s="752"/>
      <c r="D36" s="752"/>
      <c r="E36" s="752"/>
      <c r="F36" s="752"/>
      <c r="G36" s="752"/>
      <c r="H36" s="752"/>
      <c r="I36" s="753"/>
      <c r="J36" s="217"/>
      <c r="K36" s="218"/>
      <c r="L36" s="218"/>
      <c r="M36" s="218"/>
      <c r="N36" s="218"/>
      <c r="O36" s="218"/>
      <c r="P36" s="218"/>
      <c r="Q36" s="218"/>
      <c r="R36" s="218"/>
      <c r="S36" s="218"/>
      <c r="T36" s="218"/>
      <c r="U36" s="218"/>
      <c r="V36" s="218"/>
      <c r="W36" s="218"/>
      <c r="X36" s="218"/>
      <c r="Y36" s="218"/>
      <c r="Z36" s="218"/>
      <c r="AA36" s="218"/>
      <c r="AB36" s="218"/>
      <c r="AC36" s="219"/>
    </row>
    <row r="37" spans="1:29" ht="3.75" customHeight="1">
      <c r="A37" s="754" t="s">
        <v>315</v>
      </c>
      <c r="B37" s="755"/>
      <c r="C37" s="755"/>
      <c r="D37" s="755"/>
      <c r="E37" s="755"/>
      <c r="F37" s="755"/>
      <c r="G37" s="755"/>
      <c r="H37" s="755"/>
      <c r="I37" s="756"/>
      <c r="J37" s="667"/>
      <c r="K37" s="668"/>
      <c r="L37" s="668"/>
      <c r="M37" s="668"/>
      <c r="N37" s="668"/>
      <c r="O37" s="668"/>
      <c r="P37" s="668"/>
      <c r="Q37" s="668"/>
      <c r="R37" s="668"/>
      <c r="S37" s="668"/>
      <c r="T37" s="668"/>
      <c r="U37" s="668"/>
      <c r="V37" s="668"/>
      <c r="W37" s="668"/>
      <c r="X37" s="668"/>
      <c r="Y37" s="668"/>
      <c r="Z37" s="668"/>
      <c r="AA37" s="668"/>
      <c r="AB37" s="668"/>
      <c r="AC37" s="669"/>
    </row>
    <row r="38" spans="1:29" ht="30" customHeight="1">
      <c r="A38" s="757"/>
      <c r="B38" s="758"/>
      <c r="C38" s="758"/>
      <c r="D38" s="758"/>
      <c r="E38" s="758"/>
      <c r="F38" s="758"/>
      <c r="G38" s="758"/>
      <c r="H38" s="758"/>
      <c r="I38" s="759"/>
      <c r="J38" s="670"/>
      <c r="K38" s="671"/>
      <c r="L38" s="671"/>
      <c r="M38" s="671"/>
      <c r="N38" s="671"/>
      <c r="O38" s="671"/>
      <c r="P38" s="671"/>
      <c r="Q38" s="671"/>
      <c r="R38" s="671"/>
      <c r="S38" s="671"/>
      <c r="T38" s="671"/>
      <c r="U38" s="671"/>
      <c r="V38" s="671"/>
      <c r="W38" s="671"/>
      <c r="X38" s="671"/>
      <c r="Y38" s="671"/>
      <c r="Z38" s="671"/>
      <c r="AA38" s="671"/>
      <c r="AB38" s="671"/>
      <c r="AC38" s="672"/>
    </row>
    <row r="39" spans="1:29" ht="3.75" customHeight="1">
      <c r="A39" s="760"/>
      <c r="B39" s="761"/>
      <c r="C39" s="761"/>
      <c r="D39" s="761"/>
      <c r="E39" s="761"/>
      <c r="F39" s="761"/>
      <c r="G39" s="761"/>
      <c r="H39" s="761"/>
      <c r="I39" s="762"/>
      <c r="J39" s="673"/>
      <c r="K39" s="674"/>
      <c r="L39" s="674"/>
      <c r="M39" s="674"/>
      <c r="N39" s="674"/>
      <c r="O39" s="674"/>
      <c r="P39" s="674"/>
      <c r="Q39" s="674"/>
      <c r="R39" s="674"/>
      <c r="S39" s="674"/>
      <c r="T39" s="674"/>
      <c r="U39" s="674"/>
      <c r="V39" s="674"/>
      <c r="W39" s="674"/>
      <c r="X39" s="674"/>
      <c r="Y39" s="674"/>
      <c r="Z39" s="674"/>
      <c r="AA39" s="674"/>
      <c r="AB39" s="674"/>
      <c r="AC39" s="675"/>
    </row>
    <row r="40" spans="1:29" ht="25" customHeight="1">
      <c r="A40" s="784" t="s">
        <v>5786</v>
      </c>
      <c r="B40" s="785"/>
      <c r="C40" s="785"/>
      <c r="D40" s="785"/>
      <c r="E40" s="785"/>
      <c r="F40" s="785"/>
      <c r="G40" s="785"/>
      <c r="H40" s="785"/>
      <c r="I40" s="785"/>
      <c r="J40" s="785"/>
      <c r="K40" s="785"/>
      <c r="L40" s="785"/>
      <c r="M40" s="785"/>
      <c r="N40" s="785"/>
      <c r="O40" s="785"/>
      <c r="P40" s="785"/>
      <c r="Q40" s="785"/>
      <c r="R40" s="785"/>
      <c r="S40" s="785"/>
      <c r="T40" s="785"/>
      <c r="U40" s="785"/>
      <c r="V40" s="785"/>
      <c r="W40" s="785"/>
      <c r="X40" s="785"/>
      <c r="Y40" s="785"/>
      <c r="Z40" s="785"/>
      <c r="AA40" s="785"/>
      <c r="AB40" s="785"/>
      <c r="AC40" s="786"/>
    </row>
    <row r="41" spans="1:29" ht="25" customHeight="1">
      <c r="A41" s="512" t="s">
        <v>4654</v>
      </c>
      <c r="B41" s="513"/>
      <c r="C41" s="513"/>
      <c r="D41" s="513"/>
      <c r="E41" s="513"/>
      <c r="F41" s="513"/>
      <c r="G41" s="513"/>
      <c r="H41" s="513"/>
      <c r="I41" s="513"/>
      <c r="J41" s="513"/>
      <c r="K41" s="513"/>
      <c r="L41" s="802"/>
      <c r="M41" s="803"/>
      <c r="N41" s="803"/>
      <c r="O41" s="803"/>
      <c r="P41" s="803"/>
      <c r="Q41" s="803"/>
      <c r="R41" s="803"/>
      <c r="S41" s="803"/>
      <c r="T41" s="803"/>
      <c r="U41" s="803"/>
      <c r="V41" s="803"/>
      <c r="W41" s="803"/>
      <c r="X41" s="803"/>
      <c r="Y41" s="803"/>
      <c r="Z41" s="803"/>
      <c r="AA41" s="803"/>
      <c r="AB41" s="803"/>
      <c r="AC41" s="804"/>
    </row>
    <row r="42" spans="1:29" ht="25" customHeight="1">
      <c r="A42" s="784" t="s">
        <v>4597</v>
      </c>
      <c r="B42" s="785"/>
      <c r="C42" s="785"/>
      <c r="D42" s="785"/>
      <c r="E42" s="785"/>
      <c r="F42" s="785"/>
      <c r="G42" s="785"/>
      <c r="H42" s="785"/>
      <c r="I42" s="785"/>
      <c r="J42" s="785"/>
      <c r="K42" s="785"/>
      <c r="L42" s="785"/>
      <c r="M42" s="785"/>
      <c r="N42" s="785"/>
      <c r="O42" s="785"/>
      <c r="P42" s="785"/>
      <c r="Q42" s="785"/>
      <c r="R42" s="785"/>
      <c r="S42" s="785"/>
      <c r="T42" s="785"/>
      <c r="U42" s="785"/>
      <c r="V42" s="785"/>
      <c r="W42" s="785"/>
      <c r="X42" s="785"/>
      <c r="Y42" s="785"/>
      <c r="Z42" s="785"/>
      <c r="AA42" s="785"/>
      <c r="AB42" s="785"/>
      <c r="AC42" s="786"/>
    </row>
    <row r="43" spans="1:29" ht="25" customHeight="1">
      <c r="A43" s="512" t="s">
        <v>4654</v>
      </c>
      <c r="B43" s="513"/>
      <c r="C43" s="513"/>
      <c r="D43" s="513"/>
      <c r="E43" s="513"/>
      <c r="F43" s="513"/>
      <c r="G43" s="513"/>
      <c r="H43" s="513"/>
      <c r="I43" s="513"/>
      <c r="J43" s="513"/>
      <c r="K43" s="513"/>
      <c r="L43" s="802"/>
      <c r="M43" s="803"/>
      <c r="N43" s="803"/>
      <c r="O43" s="803"/>
      <c r="P43" s="803"/>
      <c r="Q43" s="803"/>
      <c r="R43" s="803"/>
      <c r="S43" s="803"/>
      <c r="T43" s="803"/>
      <c r="U43" s="803"/>
      <c r="V43" s="803"/>
      <c r="W43" s="803"/>
      <c r="X43" s="803"/>
      <c r="Y43" s="803"/>
      <c r="Z43" s="803"/>
      <c r="AA43" s="803"/>
      <c r="AB43" s="803"/>
      <c r="AC43" s="804"/>
    </row>
    <row r="44" spans="1:29" ht="7" customHeight="1"/>
    <row r="45" spans="1:29" ht="13.4" customHeight="1">
      <c r="A45" s="175" t="s">
        <v>4648</v>
      </c>
    </row>
    <row r="46" spans="1:29" ht="7" customHeight="1"/>
    <row r="47" spans="1:29" ht="7" customHeight="1"/>
    <row r="48" spans="1:29" ht="13.4" customHeight="1">
      <c r="C48" s="689"/>
      <c r="D48" s="690"/>
      <c r="E48" s="291"/>
      <c r="F48" s="175" t="s">
        <v>12</v>
      </c>
      <c r="G48" s="284"/>
      <c r="H48" s="175" t="s">
        <v>3523</v>
      </c>
      <c r="I48" s="284"/>
      <c r="J48" s="175" t="s">
        <v>475</v>
      </c>
    </row>
    <row r="49" spans="1:33" ht="7" customHeight="1">
      <c r="M49" s="211"/>
      <c r="N49" s="211"/>
      <c r="O49" s="211"/>
      <c r="P49" s="211"/>
    </row>
    <row r="50" spans="1:33" ht="17.149999999999999" customHeight="1">
      <c r="B50" s="671" t="s">
        <v>271</v>
      </c>
      <c r="C50" s="671"/>
      <c r="D50" s="671"/>
      <c r="E50" s="662" t="s">
        <v>4649</v>
      </c>
      <c r="F50" s="662"/>
      <c r="G50" s="662"/>
      <c r="H50" s="662"/>
      <c r="I50" s="662"/>
      <c r="J50" s="662"/>
      <c r="K50" s="662"/>
      <c r="M50" s="224"/>
      <c r="N50" s="706" t="s">
        <v>264</v>
      </c>
      <c r="O50" s="706"/>
      <c r="P50" s="706"/>
      <c r="Q50" s="685"/>
      <c r="R50" s="685"/>
      <c r="S50" s="685"/>
      <c r="T50" s="215" t="s">
        <v>1149</v>
      </c>
      <c r="U50" s="685"/>
      <c r="V50" s="685"/>
      <c r="W50" s="685"/>
      <c r="X50" s="221"/>
      <c r="Y50" s="221"/>
      <c r="Z50" s="221"/>
      <c r="AA50" s="225"/>
      <c r="AB50" s="221"/>
      <c r="AC50" s="222"/>
    </row>
    <row r="51" spans="1:33" ht="17.149999999999999" customHeight="1">
      <c r="B51" s="671"/>
      <c r="C51" s="671"/>
      <c r="D51" s="671"/>
      <c r="E51" s="662"/>
      <c r="F51" s="662"/>
      <c r="G51" s="662"/>
      <c r="H51" s="662"/>
      <c r="I51" s="662"/>
      <c r="J51" s="662"/>
      <c r="K51" s="662"/>
      <c r="M51" s="224"/>
      <c r="N51" s="706" t="s">
        <v>304</v>
      </c>
      <c r="O51" s="706"/>
      <c r="P51" s="706"/>
      <c r="Q51" s="685"/>
      <c r="R51" s="685"/>
      <c r="S51" s="685"/>
      <c r="T51" s="685"/>
      <c r="U51" s="685"/>
      <c r="V51" s="706" t="s">
        <v>266</v>
      </c>
      <c r="W51" s="706"/>
      <c r="X51" s="706"/>
      <c r="Y51" s="703"/>
      <c r="Z51" s="704"/>
      <c r="AA51" s="704"/>
      <c r="AB51" s="704"/>
      <c r="AC51" s="705"/>
    </row>
    <row r="52" spans="1:33" ht="17.149999999999999" customHeight="1">
      <c r="B52" s="671"/>
      <c r="C52" s="671"/>
      <c r="D52" s="671"/>
      <c r="E52" s="662"/>
      <c r="F52" s="662"/>
      <c r="G52" s="662"/>
      <c r="H52" s="662"/>
      <c r="I52" s="662"/>
      <c r="J52" s="662"/>
      <c r="K52" s="662"/>
      <c r="M52" s="224"/>
      <c r="N52" s="706" t="s">
        <v>7156</v>
      </c>
      <c r="O52" s="706"/>
      <c r="P52" s="706"/>
      <c r="Q52" s="685"/>
      <c r="R52" s="685"/>
      <c r="S52" s="685"/>
      <c r="T52" s="685"/>
      <c r="U52" s="685"/>
      <c r="V52" s="706" t="s">
        <v>267</v>
      </c>
      <c r="W52" s="706"/>
      <c r="X52" s="706"/>
      <c r="Y52" s="703"/>
      <c r="Z52" s="704"/>
      <c r="AA52" s="704"/>
      <c r="AB52" s="704"/>
      <c r="AC52" s="705"/>
    </row>
    <row r="53" spans="1:33" ht="17.149999999999999" customHeight="1">
      <c r="B53" s="671"/>
      <c r="C53" s="671"/>
      <c r="D53" s="671"/>
      <c r="E53" s="662"/>
      <c r="F53" s="662"/>
      <c r="G53" s="662"/>
      <c r="H53" s="662"/>
      <c r="I53" s="662"/>
      <c r="J53" s="662"/>
      <c r="K53" s="662"/>
      <c r="M53" s="224"/>
      <c r="N53" s="706" t="s">
        <v>268</v>
      </c>
      <c r="O53" s="706"/>
      <c r="P53" s="706"/>
      <c r="Q53" s="700"/>
      <c r="R53" s="701"/>
      <c r="S53" s="701"/>
      <c r="T53" s="701"/>
      <c r="U53" s="701"/>
      <c r="V53" s="701"/>
      <c r="W53" s="701"/>
      <c r="X53" s="701"/>
      <c r="Y53" s="701"/>
      <c r="Z53" s="701"/>
      <c r="AA53" s="701"/>
      <c r="AB53" s="701"/>
      <c r="AC53" s="702"/>
    </row>
    <row r="54" spans="1:33" ht="7" customHeight="1">
      <c r="M54" s="226"/>
      <c r="N54" s="211"/>
      <c r="O54" s="211"/>
      <c r="P54" s="211"/>
      <c r="AA54" s="227"/>
    </row>
    <row r="55" spans="1:33" ht="7" customHeight="1">
      <c r="M55" s="227"/>
      <c r="AA55" s="227"/>
    </row>
    <row r="56" spans="1:33" s="168" customFormat="1" ht="21.65" customHeight="1">
      <c r="A56" s="56"/>
      <c r="B56" s="475" t="s">
        <v>8</v>
      </c>
      <c r="C56" s="475"/>
      <c r="D56" s="475"/>
      <c r="E56" s="538" t="s">
        <v>4602</v>
      </c>
      <c r="F56" s="538"/>
      <c r="G56" s="538"/>
      <c r="H56" s="538"/>
      <c r="I56" s="538"/>
      <c r="J56" s="538"/>
      <c r="K56" s="538"/>
      <c r="M56" s="105"/>
      <c r="N56" s="737" t="s">
        <v>4928</v>
      </c>
      <c r="O56" s="737"/>
      <c r="P56" s="737"/>
      <c r="Q56" s="737"/>
      <c r="R56" s="737"/>
      <c r="S56" s="737"/>
      <c r="T56" s="738"/>
      <c r="U56" s="549"/>
      <c r="V56" s="549"/>
      <c r="W56" s="549"/>
      <c r="X56" s="549"/>
      <c r="Y56" s="549"/>
      <c r="Z56" s="549"/>
      <c r="AA56" s="549"/>
      <c r="AB56" s="549"/>
      <c r="AC56" s="549"/>
    </row>
    <row r="57" spans="1:33" s="168" customFormat="1" ht="21.65" customHeight="1">
      <c r="A57" s="56"/>
      <c r="B57" s="475"/>
      <c r="C57" s="475"/>
      <c r="D57" s="475"/>
      <c r="E57" s="538"/>
      <c r="F57" s="538"/>
      <c r="G57" s="538"/>
      <c r="H57" s="538"/>
      <c r="I57" s="538"/>
      <c r="J57" s="538"/>
      <c r="K57" s="538"/>
      <c r="M57" s="105"/>
      <c r="N57" s="737" t="s">
        <v>4929</v>
      </c>
      <c r="O57" s="737"/>
      <c r="P57" s="737"/>
      <c r="Q57" s="737"/>
      <c r="R57" s="737"/>
      <c r="S57" s="737"/>
      <c r="T57" s="738"/>
      <c r="U57" s="548"/>
      <c r="V57" s="548"/>
      <c r="W57" s="548"/>
      <c r="X57" s="548"/>
      <c r="Y57" s="548"/>
      <c r="Z57" s="548"/>
      <c r="AA57" s="548"/>
      <c r="AB57" s="548"/>
      <c r="AC57" s="548"/>
    </row>
    <row r="58" spans="1:33" ht="7" customHeight="1">
      <c r="M58" s="227"/>
      <c r="AA58" s="227"/>
    </row>
    <row r="59" spans="1:33" ht="7" customHeight="1">
      <c r="M59" s="227"/>
    </row>
    <row r="60" spans="1:33" ht="13.4" customHeight="1">
      <c r="B60" s="175" t="s">
        <v>4650</v>
      </c>
      <c r="M60" s="228"/>
      <c r="AG60" s="229"/>
    </row>
    <row r="61" spans="1:33" ht="13.4" customHeight="1">
      <c r="A61" s="175" t="s">
        <v>4651</v>
      </c>
      <c r="D61" s="689"/>
      <c r="E61" s="707"/>
      <c r="F61" s="690"/>
      <c r="G61" s="175" t="s">
        <v>4652</v>
      </c>
    </row>
    <row r="62" spans="1:33" ht="3.75" customHeight="1"/>
    <row r="63" spans="1:33" ht="3.75" customHeight="1"/>
    <row r="64" spans="1:33" ht="13.4" customHeight="1">
      <c r="A64" s="175" t="s">
        <v>4653</v>
      </c>
    </row>
    <row r="65" spans="2:30" ht="13.4" customHeight="1">
      <c r="B65" s="176">
        <v>1</v>
      </c>
      <c r="C65" s="469" t="s">
        <v>5723</v>
      </c>
      <c r="D65" s="469"/>
      <c r="E65" s="469"/>
      <c r="F65" s="469"/>
      <c r="G65" s="469"/>
      <c r="H65" s="469"/>
      <c r="I65" s="469"/>
      <c r="J65" s="469"/>
      <c r="K65" s="469"/>
      <c r="L65" s="469"/>
      <c r="M65" s="469"/>
      <c r="N65" s="469"/>
      <c r="O65" s="469"/>
      <c r="P65" s="469"/>
      <c r="Q65" s="469"/>
      <c r="R65" s="469"/>
      <c r="S65" s="469"/>
      <c r="T65" s="469"/>
      <c r="U65" s="469"/>
      <c r="V65" s="469"/>
      <c r="W65" s="469"/>
      <c r="X65" s="469"/>
      <c r="Y65" s="469"/>
      <c r="Z65" s="469"/>
      <c r="AA65" s="469"/>
      <c r="AB65" s="469"/>
      <c r="AC65" s="469"/>
    </row>
    <row r="66" spans="2:30" s="168" customFormat="1" ht="4.5" customHeight="1">
      <c r="C66" s="56"/>
      <c r="D66" s="67"/>
      <c r="E66" s="67"/>
      <c r="F66" s="67"/>
      <c r="G66" s="67"/>
      <c r="H66" s="67"/>
      <c r="I66" s="67"/>
      <c r="J66" s="137"/>
      <c r="K66" s="137"/>
      <c r="L66" s="137"/>
      <c r="M66" s="137"/>
      <c r="N66" s="137"/>
      <c r="O66" s="137"/>
      <c r="P66" s="137"/>
      <c r="Q66" s="137"/>
      <c r="R66" s="137"/>
      <c r="S66" s="137"/>
      <c r="T66" s="137"/>
      <c r="U66" s="137"/>
      <c r="V66" s="137"/>
      <c r="W66" s="137"/>
      <c r="X66" s="137"/>
      <c r="Y66" s="137"/>
      <c r="Z66" s="137"/>
      <c r="AA66" s="137"/>
    </row>
    <row r="67" spans="2:30" ht="13.4" customHeight="1">
      <c r="B67" s="176">
        <v>2</v>
      </c>
      <c r="C67" s="469" t="s">
        <v>5724</v>
      </c>
      <c r="D67" s="469"/>
      <c r="E67" s="469"/>
      <c r="F67" s="469"/>
      <c r="G67" s="469"/>
      <c r="H67" s="469"/>
      <c r="I67" s="469"/>
      <c r="J67" s="469"/>
      <c r="K67" s="469"/>
      <c r="L67" s="469"/>
      <c r="M67" s="469"/>
      <c r="N67" s="469"/>
      <c r="O67" s="469"/>
      <c r="P67" s="469"/>
      <c r="Q67" s="469"/>
      <c r="R67" s="469"/>
      <c r="S67" s="469"/>
      <c r="T67" s="469"/>
      <c r="U67" s="469"/>
      <c r="V67" s="469"/>
      <c r="W67" s="469"/>
      <c r="X67" s="469"/>
      <c r="Y67" s="469"/>
      <c r="Z67" s="469"/>
      <c r="AA67" s="469"/>
      <c r="AB67" s="469"/>
      <c r="AC67" s="469"/>
    </row>
    <row r="68" spans="2:30" s="168" customFormat="1" ht="4.5" customHeight="1">
      <c r="C68" s="56"/>
      <c r="D68" s="67"/>
      <c r="E68" s="67"/>
      <c r="F68" s="67"/>
      <c r="G68" s="67"/>
      <c r="H68" s="67"/>
      <c r="I68" s="67"/>
      <c r="J68" s="137"/>
      <c r="K68" s="137"/>
      <c r="L68" s="137"/>
      <c r="M68" s="137"/>
      <c r="N68" s="137"/>
      <c r="O68" s="137"/>
      <c r="P68" s="137"/>
      <c r="Q68" s="137"/>
      <c r="R68" s="137"/>
      <c r="S68" s="137"/>
      <c r="T68" s="137"/>
      <c r="U68" s="137"/>
      <c r="V68" s="137"/>
      <c r="W68" s="137"/>
      <c r="X68" s="137"/>
      <c r="Y68" s="137"/>
      <c r="Z68" s="137"/>
      <c r="AA68" s="137"/>
    </row>
    <row r="69" spans="2:30" ht="213" customHeight="1">
      <c r="B69" s="177">
        <v>3</v>
      </c>
      <c r="C69" s="468" t="s">
        <v>5732</v>
      </c>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179"/>
    </row>
    <row r="70" spans="2:30" s="168" customFormat="1" ht="4.5" customHeight="1">
      <c r="C70" s="56"/>
      <c r="D70" s="67"/>
      <c r="E70" s="67"/>
      <c r="F70" s="67"/>
      <c r="G70" s="67"/>
      <c r="H70" s="67"/>
      <c r="I70" s="67"/>
      <c r="J70" s="137"/>
      <c r="K70" s="137"/>
      <c r="L70" s="137"/>
      <c r="M70" s="137"/>
      <c r="N70" s="137"/>
      <c r="O70" s="137"/>
      <c r="P70" s="137"/>
      <c r="Q70" s="137"/>
      <c r="R70" s="137"/>
      <c r="S70" s="137"/>
      <c r="T70" s="137"/>
      <c r="U70" s="137"/>
      <c r="V70" s="137"/>
      <c r="W70" s="137"/>
      <c r="X70" s="137"/>
      <c r="Y70" s="137"/>
      <c r="Z70" s="137"/>
      <c r="AA70" s="137"/>
    </row>
    <row r="71" spans="2:30" ht="57.65" customHeight="1">
      <c r="B71" s="177">
        <v>4</v>
      </c>
      <c r="C71" s="468" t="s">
        <v>5733</v>
      </c>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179"/>
    </row>
    <row r="72" spans="2:30" s="168" customFormat="1" ht="4.5" customHeight="1">
      <c r="C72" s="56"/>
      <c r="D72" s="67"/>
      <c r="E72" s="67"/>
      <c r="F72" s="67"/>
      <c r="G72" s="67"/>
      <c r="H72" s="67"/>
      <c r="I72" s="67"/>
      <c r="J72" s="137"/>
      <c r="K72" s="137"/>
      <c r="L72" s="137"/>
      <c r="M72" s="137"/>
      <c r="N72" s="137"/>
      <c r="O72" s="137"/>
      <c r="P72" s="137"/>
      <c r="Q72" s="137"/>
      <c r="R72" s="137"/>
      <c r="S72" s="137"/>
      <c r="T72" s="137"/>
      <c r="U72" s="137"/>
      <c r="V72" s="137"/>
      <c r="W72" s="137"/>
      <c r="X72" s="137"/>
      <c r="Y72" s="137"/>
      <c r="Z72" s="137"/>
      <c r="AA72" s="137"/>
    </row>
    <row r="73" spans="2:30" ht="26.15" customHeight="1">
      <c r="B73" s="177">
        <v>5</v>
      </c>
      <c r="C73" s="468" t="s">
        <v>5734</v>
      </c>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179"/>
    </row>
    <row r="74" spans="2:30" s="168" customFormat="1" ht="4.5" customHeight="1">
      <c r="C74" s="56"/>
      <c r="D74" s="67"/>
      <c r="E74" s="67"/>
      <c r="F74" s="67"/>
      <c r="G74" s="67"/>
      <c r="H74" s="67"/>
      <c r="I74" s="67"/>
      <c r="J74" s="137"/>
      <c r="K74" s="137"/>
      <c r="L74" s="137"/>
      <c r="M74" s="137"/>
      <c r="N74" s="137"/>
      <c r="O74" s="137"/>
      <c r="P74" s="137"/>
      <c r="Q74" s="137"/>
      <c r="R74" s="137"/>
      <c r="S74" s="137"/>
      <c r="T74" s="137"/>
      <c r="U74" s="137"/>
      <c r="V74" s="137"/>
      <c r="W74" s="137"/>
      <c r="X74" s="137"/>
      <c r="Y74" s="137"/>
      <c r="Z74" s="137"/>
      <c r="AA74" s="137"/>
    </row>
    <row r="75" spans="2:30" ht="25" customHeight="1">
      <c r="B75" s="176">
        <v>6</v>
      </c>
      <c r="C75" s="468" t="s">
        <v>5735</v>
      </c>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row>
    <row r="76" spans="2:30" s="168" customFormat="1" ht="4.5" customHeight="1">
      <c r="C76" s="56"/>
      <c r="D76" s="67"/>
      <c r="E76" s="67"/>
      <c r="F76" s="67"/>
      <c r="G76" s="67"/>
      <c r="H76" s="67"/>
      <c r="I76" s="67"/>
      <c r="J76" s="137"/>
      <c r="K76" s="137"/>
      <c r="L76" s="137"/>
      <c r="M76" s="137"/>
      <c r="N76" s="137"/>
      <c r="O76" s="137"/>
      <c r="P76" s="137"/>
      <c r="Q76" s="137"/>
      <c r="R76" s="137"/>
      <c r="S76" s="137"/>
      <c r="T76" s="137"/>
      <c r="U76" s="137"/>
      <c r="V76" s="137"/>
      <c r="W76" s="137"/>
      <c r="X76" s="137"/>
      <c r="Y76" s="137"/>
      <c r="Z76" s="137"/>
      <c r="AA76" s="137"/>
    </row>
    <row r="77" spans="2:30" ht="228" customHeight="1">
      <c r="B77" s="177">
        <v>7</v>
      </c>
      <c r="C77" s="468" t="s">
        <v>5736</v>
      </c>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179"/>
    </row>
    <row r="78" spans="2:30" s="168" customFormat="1" ht="4.5" customHeight="1">
      <c r="C78" s="56"/>
      <c r="D78" s="67"/>
      <c r="E78" s="67"/>
      <c r="F78" s="67"/>
      <c r="G78" s="67"/>
      <c r="H78" s="67"/>
      <c r="I78" s="67"/>
      <c r="J78" s="137"/>
      <c r="K78" s="137"/>
      <c r="L78" s="137"/>
      <c r="M78" s="137"/>
      <c r="N78" s="137"/>
      <c r="O78" s="137"/>
      <c r="P78" s="137"/>
      <c r="Q78" s="137"/>
      <c r="R78" s="137"/>
      <c r="S78" s="137"/>
      <c r="T78" s="137"/>
      <c r="U78" s="137"/>
      <c r="V78" s="137"/>
      <c r="W78" s="137"/>
      <c r="X78" s="137"/>
      <c r="Y78" s="137"/>
      <c r="Z78" s="137"/>
      <c r="AA78" s="137"/>
    </row>
    <row r="79" spans="2:30" ht="49.4" customHeight="1">
      <c r="B79" s="177">
        <v>8</v>
      </c>
      <c r="C79" s="468" t="s">
        <v>5737</v>
      </c>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179"/>
    </row>
    <row r="80" spans="2:30" s="168" customFormat="1" ht="4.5" customHeight="1">
      <c r="C80" s="56"/>
      <c r="D80" s="67"/>
      <c r="E80" s="67"/>
      <c r="F80" s="67"/>
      <c r="G80" s="67"/>
      <c r="H80" s="67"/>
      <c r="I80" s="67"/>
      <c r="J80" s="137"/>
      <c r="K80" s="137"/>
      <c r="L80" s="137"/>
      <c r="M80" s="137"/>
      <c r="N80" s="137"/>
      <c r="O80" s="137"/>
      <c r="P80" s="137"/>
      <c r="Q80" s="137"/>
      <c r="R80" s="137"/>
      <c r="S80" s="137"/>
      <c r="T80" s="137"/>
      <c r="U80" s="137"/>
      <c r="V80" s="137"/>
      <c r="W80" s="137"/>
      <c r="X80" s="137"/>
      <c r="Y80" s="137"/>
      <c r="Z80" s="137"/>
      <c r="AA80" s="137"/>
    </row>
    <row r="81" spans="2:30" ht="51" customHeight="1">
      <c r="B81" s="177">
        <v>9</v>
      </c>
      <c r="C81" s="468" t="s">
        <v>5738</v>
      </c>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179"/>
    </row>
    <row r="82" spans="2:30" s="168" customFormat="1" ht="4.5" customHeight="1">
      <c r="C82" s="56"/>
      <c r="D82" s="67"/>
      <c r="E82" s="67"/>
      <c r="F82" s="67"/>
      <c r="G82" s="67"/>
      <c r="H82" s="67"/>
      <c r="I82" s="67"/>
      <c r="J82" s="137"/>
      <c r="K82" s="137"/>
      <c r="L82" s="137"/>
      <c r="M82" s="137"/>
      <c r="N82" s="137"/>
      <c r="O82" s="137"/>
      <c r="P82" s="137"/>
      <c r="Q82" s="137"/>
      <c r="R82" s="137"/>
      <c r="S82" s="137"/>
      <c r="T82" s="137"/>
      <c r="U82" s="137"/>
      <c r="V82" s="137"/>
      <c r="W82" s="137"/>
      <c r="X82" s="137"/>
      <c r="Y82" s="137"/>
      <c r="Z82" s="137"/>
      <c r="AA82" s="137"/>
    </row>
    <row r="83" spans="2:30" ht="45.65" customHeight="1">
      <c r="B83" s="177">
        <v>10</v>
      </c>
      <c r="C83" s="468" t="s">
        <v>5739</v>
      </c>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179"/>
    </row>
    <row r="84" spans="2:30" s="168" customFormat="1" ht="4.5" customHeight="1">
      <c r="C84" s="56"/>
      <c r="D84" s="67"/>
      <c r="E84" s="67"/>
      <c r="F84" s="67"/>
      <c r="G84" s="67"/>
      <c r="H84" s="67"/>
      <c r="I84" s="67"/>
      <c r="J84" s="137"/>
      <c r="K84" s="137"/>
      <c r="L84" s="137"/>
      <c r="M84" s="137"/>
      <c r="N84" s="137"/>
      <c r="O84" s="137"/>
      <c r="P84" s="137"/>
      <c r="Q84" s="137"/>
      <c r="R84" s="137"/>
      <c r="S84" s="137"/>
      <c r="T84" s="137"/>
      <c r="U84" s="137"/>
      <c r="V84" s="137"/>
      <c r="W84" s="137"/>
      <c r="X84" s="137"/>
      <c r="Y84" s="137"/>
      <c r="Z84" s="137"/>
      <c r="AA84" s="137"/>
    </row>
    <row r="85" spans="2:30" ht="33.65" customHeight="1">
      <c r="B85" s="177">
        <v>11</v>
      </c>
      <c r="C85" s="468" t="s">
        <v>5740</v>
      </c>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179"/>
    </row>
  </sheetData>
  <mergeCells count="72">
    <mergeCell ref="A43:K43"/>
    <mergeCell ref="L43:AC43"/>
    <mergeCell ref="A42:AC42"/>
    <mergeCell ref="A40:AC40"/>
    <mergeCell ref="A41:K41"/>
    <mergeCell ref="L41:AC41"/>
    <mergeCell ref="A10:I15"/>
    <mergeCell ref="J10:L12"/>
    <mergeCell ref="M10:AC12"/>
    <mergeCell ref="J13:L15"/>
    <mergeCell ref="N14:O14"/>
    <mergeCell ref="A1:AC1"/>
    <mergeCell ref="L3:R5"/>
    <mergeCell ref="A7:I9"/>
    <mergeCell ref="J7:AC9"/>
    <mergeCell ref="J28:L30"/>
    <mergeCell ref="M28:AC30"/>
    <mergeCell ref="A16:F30"/>
    <mergeCell ref="G16:I18"/>
    <mergeCell ref="J16:AC18"/>
    <mergeCell ref="G19:I30"/>
    <mergeCell ref="J19:L21"/>
    <mergeCell ref="M19:P21"/>
    <mergeCell ref="R19:U21"/>
    <mergeCell ref="J22:L24"/>
    <mergeCell ref="M22:S24"/>
    <mergeCell ref="T22:V24"/>
    <mergeCell ref="W22:AC24"/>
    <mergeCell ref="J25:L27"/>
    <mergeCell ref="M25:S27"/>
    <mergeCell ref="T25:V27"/>
    <mergeCell ref="W25:AC27"/>
    <mergeCell ref="A31:F33"/>
    <mergeCell ref="G31:I33"/>
    <mergeCell ref="A34:I36"/>
    <mergeCell ref="K35:L35"/>
    <mergeCell ref="A37:I39"/>
    <mergeCell ref="J37:AC39"/>
    <mergeCell ref="N53:P53"/>
    <mergeCell ref="Q53:AC53"/>
    <mergeCell ref="B50:D53"/>
    <mergeCell ref="E50:K53"/>
    <mergeCell ref="N50:P50"/>
    <mergeCell ref="Q50:S50"/>
    <mergeCell ref="U50:W50"/>
    <mergeCell ref="N51:P51"/>
    <mergeCell ref="Q51:U51"/>
    <mergeCell ref="V51:X51"/>
    <mergeCell ref="Y51:AC51"/>
    <mergeCell ref="N52:P52"/>
    <mergeCell ref="Q52:U52"/>
    <mergeCell ref="C71:AC71"/>
    <mergeCell ref="C73:AC73"/>
    <mergeCell ref="C75:AC75"/>
    <mergeCell ref="C77:AC77"/>
    <mergeCell ref="C79:AC79"/>
    <mergeCell ref="C85:AC85"/>
    <mergeCell ref="C48:D48"/>
    <mergeCell ref="V52:X52"/>
    <mergeCell ref="Y52:AC52"/>
    <mergeCell ref="C81:AC81"/>
    <mergeCell ref="C83:AC83"/>
    <mergeCell ref="D61:F61"/>
    <mergeCell ref="B56:D57"/>
    <mergeCell ref="E56:K57"/>
    <mergeCell ref="N56:T56"/>
    <mergeCell ref="U56:AC56"/>
    <mergeCell ref="N57:T57"/>
    <mergeCell ref="U57:AC57"/>
    <mergeCell ref="C65:AC65"/>
    <mergeCell ref="C67:AC67"/>
    <mergeCell ref="C69:AC69"/>
  </mergeCells>
  <phoneticPr fontId="3"/>
  <dataValidations count="6">
    <dataValidation type="list" allowBlank="1" showInputMessage="1" showErrorMessage="1" sqref="L32" xr:uid="{7E09ECBA-74F1-4CD6-B135-B3BD73B9FAD3}">
      <formula1>チェック選択</formula1>
    </dataValidation>
    <dataValidation type="list" allowBlank="1" showInputMessage="1" showErrorMessage="1" sqref="N14:O14 K35:L35 C48:D48" xr:uid="{5BAAAE0C-1CA9-4703-BEE2-175D15909611}">
      <formula1>元号</formula1>
    </dataValidation>
    <dataValidation type="list" allowBlank="1" showInputMessage="1" showErrorMessage="1" sqref="Q14 N35 E48" xr:uid="{97C983DF-27D5-4FE8-A570-A6B6F79BECAF}">
      <formula1>年</formula1>
    </dataValidation>
    <dataValidation type="list" allowBlank="1" showInputMessage="1" showErrorMessage="1" sqref="S14 P35 G48" xr:uid="{FAA08A40-E25C-4E0A-9173-A81232AC2E3D}">
      <formula1>月</formula1>
    </dataValidation>
    <dataValidation type="list" allowBlank="1" showInputMessage="1" showErrorMessage="1" sqref="U14 R35 I48" xr:uid="{8AC1AC03-157F-4B20-BC36-C005F0BA79E7}">
      <formula1>日</formula1>
    </dataValidation>
    <dataValidation type="list" allowBlank="1" showInputMessage="1" showErrorMessage="1" sqref="D61:F61" xr:uid="{E20E5900-E95B-476B-8C39-B2C3B75E014F}">
      <formula1>保健所</formula1>
    </dataValidation>
  </dataValidations>
  <pageMargins left="0.7" right="0.7" top="0.75" bottom="0.75" header="0.3" footer="0.3"/>
  <pageSetup paperSize="9" scale="87" fitToWidth="0" fitToHeight="0" orientation="portrait" r:id="rId1"/>
  <rowBreaks count="1" manualBreakCount="1">
    <brk id="62" max="2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3E1EF-EC49-46BB-A14E-347E1BD02599}">
  <sheetPr codeName="Sheet17"/>
  <dimension ref="A1:AV179"/>
  <sheetViews>
    <sheetView view="pageBreakPreview" zoomScaleNormal="100" zoomScaleSheetLayoutView="100" workbookViewId="0">
      <selection sqref="A1:AC1"/>
    </sheetView>
  </sheetViews>
  <sheetFormatPr defaultColWidth="8.58203125" defaultRowHeight="12.5"/>
  <cols>
    <col min="1" max="30" width="2.58203125" style="175" customWidth="1"/>
    <col min="31" max="31" width="41.5" style="175" hidden="1" customWidth="1"/>
    <col min="32" max="32" width="2.58203125" style="175" customWidth="1"/>
    <col min="33" max="16384" width="8.58203125" style="175"/>
  </cols>
  <sheetData>
    <row r="1" spans="1:29" ht="39.65" customHeight="1">
      <c r="A1" s="787" t="s">
        <v>5741</v>
      </c>
      <c r="B1" s="788"/>
      <c r="C1" s="788"/>
      <c r="D1" s="788"/>
      <c r="E1" s="788"/>
      <c r="F1" s="788"/>
      <c r="G1" s="788"/>
      <c r="H1" s="788"/>
      <c r="I1" s="788"/>
      <c r="J1" s="788"/>
      <c r="K1" s="788"/>
      <c r="L1" s="788"/>
      <c r="M1" s="788"/>
      <c r="N1" s="788"/>
      <c r="O1" s="788"/>
      <c r="P1" s="788"/>
      <c r="Q1" s="788"/>
      <c r="R1" s="788"/>
      <c r="S1" s="788"/>
      <c r="T1" s="788"/>
      <c r="U1" s="788"/>
      <c r="V1" s="788"/>
      <c r="W1" s="788"/>
      <c r="X1" s="788"/>
      <c r="Y1" s="788"/>
      <c r="Z1" s="788"/>
      <c r="AA1" s="788"/>
      <c r="AB1" s="788"/>
      <c r="AC1" s="788"/>
    </row>
    <row r="2" spans="1:29" ht="15" customHeight="1"/>
    <row r="3" spans="1:29" ht="3.75" customHeight="1">
      <c r="E3" s="213"/>
      <c r="F3" s="213"/>
      <c r="G3" s="213"/>
      <c r="I3" s="213"/>
      <c r="K3" s="213"/>
      <c r="L3" s="722" t="s">
        <v>4641</v>
      </c>
      <c r="M3" s="722"/>
      <c r="N3" s="722"/>
      <c r="O3" s="722"/>
      <c r="P3" s="722"/>
      <c r="Q3" s="722"/>
      <c r="R3" s="722"/>
      <c r="S3" s="213"/>
      <c r="T3" s="213"/>
      <c r="U3" s="213"/>
      <c r="V3" s="213"/>
      <c r="W3" s="213"/>
      <c r="X3" s="213"/>
    </row>
    <row r="4" spans="1:29" ht="20.149999999999999" customHeight="1">
      <c r="E4" s="213"/>
      <c r="F4" s="213"/>
      <c r="G4" s="213"/>
      <c r="H4" s="213"/>
      <c r="I4" s="213"/>
      <c r="J4" s="213"/>
      <c r="K4" s="213"/>
      <c r="L4" s="722"/>
      <c r="M4" s="722"/>
      <c r="N4" s="722"/>
      <c r="O4" s="722"/>
      <c r="P4" s="722"/>
      <c r="Q4" s="722"/>
      <c r="R4" s="722"/>
      <c r="S4" s="213"/>
      <c r="T4" s="213"/>
      <c r="U4" s="213"/>
      <c r="V4" s="213"/>
      <c r="W4" s="213"/>
      <c r="X4" s="213"/>
      <c r="Y4" s="213"/>
    </row>
    <row r="5" spans="1:29" ht="3.75" customHeight="1">
      <c r="E5" s="213"/>
      <c r="F5" s="213"/>
      <c r="G5" s="213"/>
      <c r="H5" s="213"/>
      <c r="I5" s="213"/>
      <c r="J5" s="213"/>
      <c r="K5" s="213"/>
      <c r="L5" s="722"/>
      <c r="M5" s="722"/>
      <c r="N5" s="722"/>
      <c r="O5" s="722"/>
      <c r="P5" s="722"/>
      <c r="Q5" s="722"/>
      <c r="R5" s="722"/>
      <c r="S5" s="213"/>
      <c r="T5" s="213"/>
      <c r="U5" s="213"/>
      <c r="V5" s="213"/>
      <c r="W5" s="213"/>
      <c r="X5" s="213"/>
    </row>
    <row r="6" spans="1:29" ht="15" customHeight="1"/>
    <row r="7" spans="1:29" ht="3.75" customHeight="1">
      <c r="A7" s="718" t="s">
        <v>4614</v>
      </c>
      <c r="B7" s="719"/>
      <c r="C7" s="719"/>
      <c r="D7" s="719"/>
      <c r="E7" s="719"/>
      <c r="F7" s="719"/>
      <c r="G7" s="719"/>
      <c r="H7" s="719"/>
      <c r="I7" s="720"/>
      <c r="J7" s="727"/>
      <c r="K7" s="728"/>
      <c r="L7" s="728"/>
      <c r="M7" s="728"/>
      <c r="N7" s="728"/>
      <c r="O7" s="728"/>
      <c r="P7" s="728"/>
      <c r="Q7" s="728"/>
      <c r="R7" s="728"/>
      <c r="S7" s="728"/>
      <c r="T7" s="728"/>
      <c r="U7" s="728"/>
      <c r="V7" s="728"/>
      <c r="W7" s="728"/>
      <c r="X7" s="728"/>
      <c r="Y7" s="728"/>
      <c r="Z7" s="728"/>
      <c r="AA7" s="728"/>
      <c r="AB7" s="728"/>
      <c r="AC7" s="729"/>
    </row>
    <row r="8" spans="1:29" ht="20.149999999999999" customHeight="1">
      <c r="A8" s="721"/>
      <c r="B8" s="722"/>
      <c r="C8" s="722"/>
      <c r="D8" s="722"/>
      <c r="E8" s="722"/>
      <c r="F8" s="722"/>
      <c r="G8" s="722"/>
      <c r="H8" s="722"/>
      <c r="I8" s="723"/>
      <c r="J8" s="730"/>
      <c r="K8" s="731"/>
      <c r="L8" s="731"/>
      <c r="M8" s="731"/>
      <c r="N8" s="731"/>
      <c r="O8" s="731"/>
      <c r="P8" s="731"/>
      <c r="Q8" s="731"/>
      <c r="R8" s="731"/>
      <c r="S8" s="731"/>
      <c r="T8" s="731"/>
      <c r="U8" s="731"/>
      <c r="V8" s="731"/>
      <c r="W8" s="731"/>
      <c r="X8" s="731"/>
      <c r="Y8" s="731"/>
      <c r="Z8" s="731"/>
      <c r="AA8" s="731"/>
      <c r="AB8" s="731"/>
      <c r="AC8" s="732"/>
    </row>
    <row r="9" spans="1:29" ht="3.65" customHeight="1">
      <c r="A9" s="724"/>
      <c r="B9" s="725"/>
      <c r="C9" s="725"/>
      <c r="D9" s="725"/>
      <c r="E9" s="725"/>
      <c r="F9" s="725"/>
      <c r="G9" s="725"/>
      <c r="H9" s="725"/>
      <c r="I9" s="726"/>
      <c r="J9" s="733"/>
      <c r="K9" s="734"/>
      <c r="L9" s="734"/>
      <c r="M9" s="734"/>
      <c r="N9" s="734"/>
      <c r="O9" s="734"/>
      <c r="P9" s="734"/>
      <c r="Q9" s="734"/>
      <c r="R9" s="734"/>
      <c r="S9" s="734"/>
      <c r="T9" s="734"/>
      <c r="U9" s="734"/>
      <c r="V9" s="734"/>
      <c r="W9" s="734"/>
      <c r="X9" s="734"/>
      <c r="Y9" s="734"/>
      <c r="Z9" s="734"/>
      <c r="AA9" s="734"/>
      <c r="AB9" s="734"/>
      <c r="AC9" s="735"/>
    </row>
    <row r="10" spans="1:29" ht="3.65" customHeight="1">
      <c r="A10" s="709" t="s">
        <v>4642</v>
      </c>
      <c r="B10" s="710"/>
      <c r="C10" s="710"/>
      <c r="D10" s="710"/>
      <c r="E10" s="710"/>
      <c r="F10" s="710"/>
      <c r="G10" s="710"/>
      <c r="H10" s="710"/>
      <c r="I10" s="711"/>
      <c r="J10" s="658" t="s">
        <v>4643</v>
      </c>
      <c r="K10" s="659"/>
      <c r="L10" s="660"/>
      <c r="M10" s="685"/>
      <c r="N10" s="685"/>
      <c r="O10" s="685"/>
      <c r="P10" s="685"/>
      <c r="Q10" s="685"/>
      <c r="R10" s="685"/>
      <c r="S10" s="685"/>
      <c r="T10" s="685"/>
      <c r="U10" s="685"/>
      <c r="V10" s="685"/>
      <c r="W10" s="685"/>
      <c r="X10" s="685"/>
      <c r="Y10" s="685"/>
      <c r="Z10" s="685"/>
      <c r="AA10" s="685"/>
      <c r="AB10" s="685"/>
      <c r="AC10" s="685"/>
    </row>
    <row r="11" spans="1:29" ht="20.149999999999999" customHeight="1">
      <c r="A11" s="712"/>
      <c r="B11" s="713"/>
      <c r="C11" s="713"/>
      <c r="D11" s="713"/>
      <c r="E11" s="713"/>
      <c r="F11" s="713"/>
      <c r="G11" s="713"/>
      <c r="H11" s="713"/>
      <c r="I11" s="714"/>
      <c r="J11" s="661"/>
      <c r="K11" s="662"/>
      <c r="L11" s="663"/>
      <c r="M11" s="685"/>
      <c r="N11" s="685"/>
      <c r="O11" s="685"/>
      <c r="P11" s="685"/>
      <c r="Q11" s="685"/>
      <c r="R11" s="685"/>
      <c r="S11" s="685"/>
      <c r="T11" s="685"/>
      <c r="U11" s="685"/>
      <c r="V11" s="685"/>
      <c r="W11" s="685"/>
      <c r="X11" s="685"/>
      <c r="Y11" s="685"/>
      <c r="Z11" s="685"/>
      <c r="AA11" s="685"/>
      <c r="AB11" s="685"/>
      <c r="AC11" s="685"/>
    </row>
    <row r="12" spans="1:29" ht="3.75" customHeight="1">
      <c r="A12" s="712"/>
      <c r="B12" s="713"/>
      <c r="C12" s="713"/>
      <c r="D12" s="713"/>
      <c r="E12" s="713"/>
      <c r="F12" s="713"/>
      <c r="G12" s="713"/>
      <c r="H12" s="713"/>
      <c r="I12" s="714"/>
      <c r="J12" s="664"/>
      <c r="K12" s="665"/>
      <c r="L12" s="666"/>
      <c r="M12" s="685"/>
      <c r="N12" s="685"/>
      <c r="O12" s="685"/>
      <c r="P12" s="685"/>
      <c r="Q12" s="685"/>
      <c r="R12" s="685"/>
      <c r="S12" s="685"/>
      <c r="T12" s="685"/>
      <c r="U12" s="685"/>
      <c r="V12" s="685"/>
      <c r="W12" s="685"/>
      <c r="X12" s="685"/>
      <c r="Y12" s="685"/>
      <c r="Z12" s="685"/>
      <c r="AA12" s="685"/>
      <c r="AB12" s="685"/>
      <c r="AC12" s="685"/>
    </row>
    <row r="13" spans="1:29" ht="3.75" customHeight="1">
      <c r="A13" s="712"/>
      <c r="B13" s="713"/>
      <c r="C13" s="713"/>
      <c r="D13" s="713"/>
      <c r="E13" s="713"/>
      <c r="F13" s="713"/>
      <c r="G13" s="713"/>
      <c r="H13" s="713"/>
      <c r="I13" s="714"/>
      <c r="J13" s="658" t="s">
        <v>4644</v>
      </c>
      <c r="K13" s="659"/>
      <c r="L13" s="660"/>
      <c r="AC13" s="209"/>
    </row>
    <row r="14" spans="1:29" ht="20.149999999999999" customHeight="1">
      <c r="A14" s="712"/>
      <c r="B14" s="713"/>
      <c r="C14" s="713"/>
      <c r="D14" s="713"/>
      <c r="E14" s="713"/>
      <c r="F14" s="713"/>
      <c r="G14" s="713"/>
      <c r="H14" s="713"/>
      <c r="I14" s="714"/>
      <c r="J14" s="661"/>
      <c r="K14" s="662"/>
      <c r="L14" s="663"/>
      <c r="N14" s="689"/>
      <c r="O14" s="690"/>
      <c r="Q14" s="284"/>
      <c r="R14" s="175" t="s">
        <v>12</v>
      </c>
      <c r="S14" s="284"/>
      <c r="T14" s="175" t="s">
        <v>3523</v>
      </c>
      <c r="U14" s="284"/>
      <c r="V14" s="175" t="s">
        <v>475</v>
      </c>
      <c r="AC14" s="209"/>
    </row>
    <row r="15" spans="1:29" ht="3.75" customHeight="1">
      <c r="A15" s="715"/>
      <c r="B15" s="716"/>
      <c r="C15" s="716"/>
      <c r="D15" s="716"/>
      <c r="E15" s="716"/>
      <c r="F15" s="716"/>
      <c r="G15" s="716"/>
      <c r="H15" s="716"/>
      <c r="I15" s="717"/>
      <c r="J15" s="664"/>
      <c r="K15" s="665"/>
      <c r="L15" s="666"/>
      <c r="AC15" s="209"/>
    </row>
    <row r="16" spans="1:29" ht="3.75" customHeight="1">
      <c r="A16" s="709" t="s">
        <v>4645</v>
      </c>
      <c r="B16" s="710"/>
      <c r="C16" s="710"/>
      <c r="D16" s="710"/>
      <c r="E16" s="710"/>
      <c r="F16" s="711"/>
      <c r="G16" s="718" t="s">
        <v>3489</v>
      </c>
      <c r="H16" s="719"/>
      <c r="I16" s="720"/>
      <c r="J16" s="727"/>
      <c r="K16" s="728"/>
      <c r="L16" s="728"/>
      <c r="M16" s="728"/>
      <c r="N16" s="728"/>
      <c r="O16" s="728"/>
      <c r="P16" s="728"/>
      <c r="Q16" s="728"/>
      <c r="R16" s="728"/>
      <c r="S16" s="728"/>
      <c r="T16" s="728"/>
      <c r="U16" s="728"/>
      <c r="V16" s="728"/>
      <c r="W16" s="728"/>
      <c r="X16" s="728"/>
      <c r="Y16" s="728"/>
      <c r="Z16" s="728"/>
      <c r="AA16" s="728"/>
      <c r="AB16" s="728"/>
      <c r="AC16" s="729"/>
    </row>
    <row r="17" spans="1:34" ht="15" customHeight="1">
      <c r="A17" s="712"/>
      <c r="B17" s="713"/>
      <c r="C17" s="713"/>
      <c r="D17" s="713"/>
      <c r="E17" s="713"/>
      <c r="F17" s="714"/>
      <c r="G17" s="721"/>
      <c r="H17" s="722"/>
      <c r="I17" s="723"/>
      <c r="J17" s="730"/>
      <c r="K17" s="731"/>
      <c r="L17" s="731"/>
      <c r="M17" s="731"/>
      <c r="N17" s="731"/>
      <c r="O17" s="731"/>
      <c r="P17" s="731"/>
      <c r="Q17" s="731"/>
      <c r="R17" s="731"/>
      <c r="S17" s="731"/>
      <c r="T17" s="731"/>
      <c r="U17" s="731"/>
      <c r="V17" s="731"/>
      <c r="W17" s="731"/>
      <c r="X17" s="731"/>
      <c r="Y17" s="731"/>
      <c r="Z17" s="731"/>
      <c r="AA17" s="731"/>
      <c r="AB17" s="731"/>
      <c r="AC17" s="732"/>
    </row>
    <row r="18" spans="1:34" ht="3.75" customHeight="1">
      <c r="A18" s="712"/>
      <c r="B18" s="713"/>
      <c r="C18" s="713"/>
      <c r="D18" s="713"/>
      <c r="E18" s="713"/>
      <c r="F18" s="714"/>
      <c r="G18" s="724"/>
      <c r="H18" s="725"/>
      <c r="I18" s="726"/>
      <c r="J18" s="733"/>
      <c r="K18" s="734"/>
      <c r="L18" s="734"/>
      <c r="M18" s="734"/>
      <c r="N18" s="734"/>
      <c r="O18" s="734"/>
      <c r="P18" s="734"/>
      <c r="Q18" s="734"/>
      <c r="R18" s="734"/>
      <c r="S18" s="734"/>
      <c r="T18" s="734"/>
      <c r="U18" s="734"/>
      <c r="V18" s="734"/>
      <c r="W18" s="734"/>
      <c r="X18" s="734"/>
      <c r="Y18" s="734"/>
      <c r="Z18" s="734"/>
      <c r="AA18" s="734"/>
      <c r="AB18" s="734"/>
      <c r="AC18" s="735"/>
    </row>
    <row r="19" spans="1:34" ht="3.75" customHeight="1">
      <c r="A19" s="712"/>
      <c r="B19" s="713"/>
      <c r="C19" s="713"/>
      <c r="D19" s="713"/>
      <c r="E19" s="713"/>
      <c r="F19" s="714"/>
      <c r="G19" s="718" t="s">
        <v>4587</v>
      </c>
      <c r="H19" s="719"/>
      <c r="I19" s="720"/>
      <c r="J19" s="667" t="s">
        <v>264</v>
      </c>
      <c r="K19" s="668"/>
      <c r="L19" s="669"/>
      <c r="M19" s="685"/>
      <c r="N19" s="685"/>
      <c r="O19" s="685"/>
      <c r="P19" s="685"/>
      <c r="R19" s="685"/>
      <c r="S19" s="685"/>
      <c r="T19" s="685"/>
      <c r="U19" s="685"/>
      <c r="AC19" s="209"/>
    </row>
    <row r="20" spans="1:34" ht="15" customHeight="1">
      <c r="A20" s="712"/>
      <c r="B20" s="713"/>
      <c r="C20" s="713"/>
      <c r="D20" s="713"/>
      <c r="E20" s="713"/>
      <c r="F20" s="714"/>
      <c r="G20" s="721"/>
      <c r="H20" s="722"/>
      <c r="I20" s="723"/>
      <c r="J20" s="670"/>
      <c r="K20" s="671"/>
      <c r="L20" s="672"/>
      <c r="M20" s="685"/>
      <c r="N20" s="685"/>
      <c r="O20" s="685"/>
      <c r="P20" s="685"/>
      <c r="Q20" s="211" t="s">
        <v>1149</v>
      </c>
      <c r="R20" s="685"/>
      <c r="S20" s="685"/>
      <c r="T20" s="685"/>
      <c r="U20" s="685"/>
      <c r="AC20" s="209"/>
    </row>
    <row r="21" spans="1:34" ht="3.75" customHeight="1">
      <c r="A21" s="712"/>
      <c r="B21" s="713"/>
      <c r="C21" s="713"/>
      <c r="D21" s="713"/>
      <c r="E21" s="713"/>
      <c r="F21" s="714"/>
      <c r="G21" s="721"/>
      <c r="H21" s="722"/>
      <c r="I21" s="723"/>
      <c r="J21" s="673"/>
      <c r="K21" s="674"/>
      <c r="L21" s="675"/>
      <c r="M21" s="685"/>
      <c r="N21" s="685"/>
      <c r="O21" s="685"/>
      <c r="P21" s="685"/>
      <c r="R21" s="685"/>
      <c r="S21" s="685"/>
      <c r="T21" s="685"/>
      <c r="U21" s="685"/>
      <c r="AC21" s="209"/>
    </row>
    <row r="22" spans="1:34" ht="3.75" customHeight="1">
      <c r="A22" s="712"/>
      <c r="B22" s="713"/>
      <c r="C22" s="713"/>
      <c r="D22" s="713"/>
      <c r="E22" s="713"/>
      <c r="F22" s="714"/>
      <c r="G22" s="721"/>
      <c r="H22" s="722"/>
      <c r="I22" s="723"/>
      <c r="J22" s="667" t="s">
        <v>304</v>
      </c>
      <c r="K22" s="668"/>
      <c r="L22" s="669"/>
      <c r="M22" s="685"/>
      <c r="N22" s="685"/>
      <c r="O22" s="685"/>
      <c r="P22" s="685"/>
      <c r="Q22" s="685"/>
      <c r="R22" s="685"/>
      <c r="S22" s="685"/>
      <c r="T22" s="706" t="s">
        <v>266</v>
      </c>
      <c r="U22" s="706"/>
      <c r="V22" s="706"/>
      <c r="W22" s="685"/>
      <c r="X22" s="685"/>
      <c r="Y22" s="685"/>
      <c r="Z22" s="685"/>
      <c r="AA22" s="685"/>
      <c r="AB22" s="685"/>
      <c r="AC22" s="685"/>
    </row>
    <row r="23" spans="1:34" ht="15" customHeight="1">
      <c r="A23" s="712"/>
      <c r="B23" s="713"/>
      <c r="C23" s="713"/>
      <c r="D23" s="713"/>
      <c r="E23" s="713"/>
      <c r="F23" s="714"/>
      <c r="G23" s="721"/>
      <c r="H23" s="722"/>
      <c r="I23" s="723"/>
      <c r="J23" s="670"/>
      <c r="K23" s="671"/>
      <c r="L23" s="672"/>
      <c r="M23" s="685"/>
      <c r="N23" s="685"/>
      <c r="O23" s="685"/>
      <c r="P23" s="685"/>
      <c r="Q23" s="685"/>
      <c r="R23" s="685"/>
      <c r="S23" s="685"/>
      <c r="T23" s="706"/>
      <c r="U23" s="706"/>
      <c r="V23" s="706"/>
      <c r="W23" s="685"/>
      <c r="X23" s="685"/>
      <c r="Y23" s="685"/>
      <c r="Z23" s="685"/>
      <c r="AA23" s="685"/>
      <c r="AB23" s="685"/>
      <c r="AC23" s="685"/>
    </row>
    <row r="24" spans="1:34" ht="3.75" customHeight="1">
      <c r="A24" s="712"/>
      <c r="B24" s="713"/>
      <c r="C24" s="713"/>
      <c r="D24" s="713"/>
      <c r="E24" s="713"/>
      <c r="F24" s="714"/>
      <c r="G24" s="721"/>
      <c r="H24" s="722"/>
      <c r="I24" s="723"/>
      <c r="J24" s="673"/>
      <c r="K24" s="674"/>
      <c r="L24" s="675"/>
      <c r="M24" s="685"/>
      <c r="N24" s="685"/>
      <c r="O24" s="685"/>
      <c r="P24" s="685"/>
      <c r="Q24" s="685"/>
      <c r="R24" s="685"/>
      <c r="S24" s="685"/>
      <c r="T24" s="706"/>
      <c r="U24" s="706"/>
      <c r="V24" s="706"/>
      <c r="W24" s="685"/>
      <c r="X24" s="685"/>
      <c r="Y24" s="685"/>
      <c r="Z24" s="685"/>
      <c r="AA24" s="685"/>
      <c r="AB24" s="685"/>
      <c r="AC24" s="685"/>
    </row>
    <row r="25" spans="1:34" ht="3.75" customHeight="1">
      <c r="A25" s="712"/>
      <c r="B25" s="713"/>
      <c r="C25" s="713"/>
      <c r="D25" s="713"/>
      <c r="E25" s="713"/>
      <c r="F25" s="714"/>
      <c r="G25" s="721"/>
      <c r="H25" s="722"/>
      <c r="I25" s="723"/>
      <c r="J25" s="667" t="s">
        <v>7156</v>
      </c>
      <c r="K25" s="668"/>
      <c r="L25" s="669"/>
      <c r="M25" s="685"/>
      <c r="N25" s="685"/>
      <c r="O25" s="685"/>
      <c r="P25" s="685"/>
      <c r="Q25" s="685"/>
      <c r="R25" s="685"/>
      <c r="S25" s="685"/>
      <c r="T25" s="706" t="s">
        <v>267</v>
      </c>
      <c r="U25" s="706"/>
      <c r="V25" s="706"/>
      <c r="W25" s="685"/>
      <c r="X25" s="685"/>
      <c r="Y25" s="685"/>
      <c r="Z25" s="685"/>
      <c r="AA25" s="685"/>
      <c r="AB25" s="685"/>
      <c r="AC25" s="685"/>
      <c r="AH25" s="214"/>
    </row>
    <row r="26" spans="1:34" ht="15" customHeight="1">
      <c r="A26" s="712"/>
      <c r="B26" s="713"/>
      <c r="C26" s="713"/>
      <c r="D26" s="713"/>
      <c r="E26" s="713"/>
      <c r="F26" s="714"/>
      <c r="G26" s="721"/>
      <c r="H26" s="722"/>
      <c r="I26" s="723"/>
      <c r="J26" s="670"/>
      <c r="K26" s="671"/>
      <c r="L26" s="672"/>
      <c r="M26" s="685"/>
      <c r="N26" s="685"/>
      <c r="O26" s="685"/>
      <c r="P26" s="685"/>
      <c r="Q26" s="685"/>
      <c r="R26" s="685"/>
      <c r="S26" s="685"/>
      <c r="T26" s="706"/>
      <c r="U26" s="706"/>
      <c r="V26" s="706"/>
      <c r="W26" s="685"/>
      <c r="X26" s="685"/>
      <c r="Y26" s="685"/>
      <c r="Z26" s="685"/>
      <c r="AA26" s="685"/>
      <c r="AB26" s="685"/>
      <c r="AC26" s="685"/>
    </row>
    <row r="27" spans="1:34" ht="3.75" customHeight="1">
      <c r="A27" s="712"/>
      <c r="B27" s="713"/>
      <c r="C27" s="713"/>
      <c r="D27" s="713"/>
      <c r="E27" s="713"/>
      <c r="F27" s="714"/>
      <c r="G27" s="721"/>
      <c r="H27" s="722"/>
      <c r="I27" s="723"/>
      <c r="J27" s="673"/>
      <c r="K27" s="674"/>
      <c r="L27" s="675"/>
      <c r="M27" s="685"/>
      <c r="N27" s="685"/>
      <c r="O27" s="685"/>
      <c r="P27" s="685"/>
      <c r="Q27" s="685"/>
      <c r="R27" s="685"/>
      <c r="S27" s="685"/>
      <c r="T27" s="706"/>
      <c r="U27" s="706"/>
      <c r="V27" s="706"/>
      <c r="W27" s="685"/>
      <c r="X27" s="685"/>
      <c r="Y27" s="685"/>
      <c r="Z27" s="685"/>
      <c r="AA27" s="685"/>
      <c r="AB27" s="685"/>
      <c r="AC27" s="685"/>
    </row>
    <row r="28" spans="1:34" ht="3.75" customHeight="1">
      <c r="A28" s="712"/>
      <c r="B28" s="713"/>
      <c r="C28" s="713"/>
      <c r="D28" s="713"/>
      <c r="E28" s="713"/>
      <c r="F28" s="714"/>
      <c r="G28" s="721"/>
      <c r="H28" s="722"/>
      <c r="I28" s="723"/>
      <c r="J28" s="667" t="s">
        <v>268</v>
      </c>
      <c r="K28" s="668"/>
      <c r="L28" s="669"/>
      <c r="M28" s="706"/>
      <c r="N28" s="706"/>
      <c r="O28" s="706"/>
      <c r="P28" s="706"/>
      <c r="Q28" s="706"/>
      <c r="R28" s="706"/>
      <c r="S28" s="706"/>
      <c r="T28" s="706"/>
      <c r="U28" s="706"/>
      <c r="V28" s="706"/>
      <c r="W28" s="706"/>
      <c r="X28" s="706"/>
      <c r="Y28" s="706"/>
      <c r="Z28" s="706"/>
      <c r="AA28" s="706"/>
      <c r="AB28" s="706"/>
      <c r="AC28" s="706"/>
    </row>
    <row r="29" spans="1:34" ht="15" customHeight="1">
      <c r="A29" s="712"/>
      <c r="B29" s="713"/>
      <c r="C29" s="713"/>
      <c r="D29" s="713"/>
      <c r="E29" s="713"/>
      <c r="F29" s="714"/>
      <c r="G29" s="721"/>
      <c r="H29" s="722"/>
      <c r="I29" s="723"/>
      <c r="J29" s="670"/>
      <c r="K29" s="671"/>
      <c r="L29" s="672"/>
      <c r="M29" s="706"/>
      <c r="N29" s="706"/>
      <c r="O29" s="706"/>
      <c r="P29" s="706"/>
      <c r="Q29" s="706"/>
      <c r="R29" s="706"/>
      <c r="S29" s="706"/>
      <c r="T29" s="706"/>
      <c r="U29" s="706"/>
      <c r="V29" s="706"/>
      <c r="W29" s="706"/>
      <c r="X29" s="706"/>
      <c r="Y29" s="706"/>
      <c r="Z29" s="706"/>
      <c r="AA29" s="706"/>
      <c r="AB29" s="706"/>
      <c r="AC29" s="706"/>
    </row>
    <row r="30" spans="1:34" ht="3.75" customHeight="1">
      <c r="A30" s="715"/>
      <c r="B30" s="716"/>
      <c r="C30" s="716"/>
      <c r="D30" s="716"/>
      <c r="E30" s="716"/>
      <c r="F30" s="717"/>
      <c r="G30" s="724"/>
      <c r="H30" s="725"/>
      <c r="I30" s="726"/>
      <c r="J30" s="670"/>
      <c r="K30" s="671"/>
      <c r="L30" s="672"/>
      <c r="M30" s="708"/>
      <c r="N30" s="708"/>
      <c r="O30" s="708"/>
      <c r="P30" s="708"/>
      <c r="Q30" s="708"/>
      <c r="R30" s="708"/>
      <c r="S30" s="708"/>
      <c r="T30" s="708"/>
      <c r="U30" s="708"/>
      <c r="V30" s="708"/>
      <c r="W30" s="708"/>
      <c r="X30" s="708"/>
      <c r="Y30" s="708"/>
      <c r="Z30" s="708"/>
      <c r="AA30" s="708"/>
      <c r="AB30" s="708"/>
      <c r="AC30" s="708"/>
    </row>
    <row r="31" spans="1:34" ht="20.5" customHeight="1">
      <c r="A31" s="739" t="s">
        <v>4646</v>
      </c>
      <c r="B31" s="739"/>
      <c r="C31" s="739"/>
      <c r="D31" s="739"/>
      <c r="E31" s="739"/>
      <c r="F31" s="739"/>
      <c r="G31" s="740" t="s">
        <v>4595</v>
      </c>
      <c r="H31" s="740"/>
      <c r="I31" s="740"/>
      <c r="J31" s="243"/>
      <c r="K31" s="244"/>
      <c r="L31" s="244"/>
      <c r="M31" s="244"/>
      <c r="N31" s="244"/>
      <c r="O31" s="244"/>
      <c r="P31" s="244"/>
      <c r="Q31" s="244"/>
      <c r="R31" s="244"/>
      <c r="S31" s="244"/>
      <c r="T31" s="244"/>
      <c r="U31" s="244"/>
      <c r="V31" s="244"/>
      <c r="W31" s="244"/>
      <c r="X31" s="244"/>
      <c r="Y31" s="244"/>
      <c r="Z31" s="244"/>
      <c r="AA31" s="244"/>
      <c r="AB31" s="244"/>
      <c r="AC31" s="245"/>
    </row>
    <row r="32" spans="1:34" ht="16" customHeight="1">
      <c r="A32" s="739"/>
      <c r="B32" s="739"/>
      <c r="C32" s="739"/>
      <c r="D32" s="739"/>
      <c r="E32" s="739"/>
      <c r="F32" s="739"/>
      <c r="G32" s="740"/>
      <c r="H32" s="740"/>
      <c r="I32" s="740"/>
      <c r="J32" s="246"/>
      <c r="L32" s="281" t="s">
        <v>4657</v>
      </c>
      <c r="M32" s="14" t="s">
        <v>4523</v>
      </c>
      <c r="N32" s="211"/>
      <c r="O32" s="211"/>
      <c r="P32" s="211"/>
      <c r="Q32" s="211"/>
      <c r="R32" s="211"/>
      <c r="S32" s="211"/>
      <c r="T32" s="211"/>
      <c r="U32" s="211"/>
      <c r="V32" s="211"/>
      <c r="W32" s="211"/>
      <c r="X32" s="211"/>
      <c r="Y32" s="211"/>
      <c r="Z32" s="211"/>
      <c r="AA32" s="211"/>
      <c r="AB32" s="211"/>
      <c r="AC32" s="247"/>
    </row>
    <row r="33" spans="1:48" ht="16" customHeight="1">
      <c r="A33" s="739"/>
      <c r="B33" s="739"/>
      <c r="C33" s="739"/>
      <c r="D33" s="739"/>
      <c r="E33" s="739"/>
      <c r="F33" s="739"/>
      <c r="G33" s="740"/>
      <c r="H33" s="740"/>
      <c r="I33" s="740"/>
      <c r="J33" s="248"/>
      <c r="K33" s="249"/>
      <c r="L33" s="249"/>
      <c r="M33" s="249"/>
      <c r="N33" s="249"/>
      <c r="O33" s="249"/>
      <c r="P33" s="249"/>
      <c r="Q33" s="249"/>
      <c r="R33" s="249"/>
      <c r="S33" s="249"/>
      <c r="T33" s="249"/>
      <c r="U33" s="249"/>
      <c r="V33" s="249"/>
      <c r="W33" s="249"/>
      <c r="X33" s="249"/>
      <c r="Y33" s="249"/>
      <c r="Z33" s="249"/>
      <c r="AA33" s="249"/>
      <c r="AB33" s="249"/>
      <c r="AC33" s="250"/>
    </row>
    <row r="34" spans="1:48" ht="4" customHeight="1">
      <c r="A34" s="745" t="s">
        <v>4598</v>
      </c>
      <c r="B34" s="746"/>
      <c r="C34" s="746"/>
      <c r="D34" s="746"/>
      <c r="E34" s="746"/>
      <c r="F34" s="746"/>
      <c r="G34" s="746"/>
      <c r="H34" s="746"/>
      <c r="I34" s="747"/>
      <c r="J34" s="216"/>
      <c r="AC34" s="209"/>
    </row>
    <row r="35" spans="1:48" ht="20.149999999999999" customHeight="1">
      <c r="A35" s="748"/>
      <c r="B35" s="749"/>
      <c r="C35" s="749"/>
      <c r="D35" s="749"/>
      <c r="E35" s="749"/>
      <c r="F35" s="749"/>
      <c r="G35" s="749"/>
      <c r="H35" s="749"/>
      <c r="I35" s="750"/>
      <c r="J35" s="216"/>
      <c r="K35" s="689"/>
      <c r="L35" s="690"/>
      <c r="N35" s="284"/>
      <c r="O35" s="175" t="s">
        <v>12</v>
      </c>
      <c r="P35" s="284"/>
      <c r="Q35" s="175" t="s">
        <v>3523</v>
      </c>
      <c r="R35" s="284"/>
      <c r="S35" s="175" t="s">
        <v>475</v>
      </c>
      <c r="AC35" s="209"/>
    </row>
    <row r="36" spans="1:48" ht="3.75" customHeight="1">
      <c r="A36" s="751"/>
      <c r="B36" s="752"/>
      <c r="C36" s="752"/>
      <c r="D36" s="752"/>
      <c r="E36" s="752"/>
      <c r="F36" s="752"/>
      <c r="G36" s="752"/>
      <c r="H36" s="752"/>
      <c r="I36" s="753"/>
      <c r="J36" s="217"/>
      <c r="K36" s="218"/>
      <c r="L36" s="218"/>
      <c r="M36" s="218"/>
      <c r="N36" s="218"/>
      <c r="O36" s="218"/>
      <c r="P36" s="218"/>
      <c r="Q36" s="218"/>
      <c r="R36" s="218"/>
      <c r="S36" s="218"/>
      <c r="T36" s="218"/>
      <c r="U36" s="218"/>
      <c r="V36" s="218"/>
      <c r="W36" s="218"/>
      <c r="X36" s="218"/>
      <c r="Y36" s="218"/>
      <c r="Z36" s="218"/>
      <c r="AA36" s="218"/>
      <c r="AB36" s="218"/>
      <c r="AC36" s="219"/>
    </row>
    <row r="37" spans="1:48" ht="3.75" customHeight="1">
      <c r="A37" s="754" t="s">
        <v>315</v>
      </c>
      <c r="B37" s="755"/>
      <c r="C37" s="755"/>
      <c r="D37" s="755"/>
      <c r="E37" s="755"/>
      <c r="F37" s="755"/>
      <c r="G37" s="755"/>
      <c r="H37" s="755"/>
      <c r="I37" s="756"/>
      <c r="J37" s="667"/>
      <c r="K37" s="668"/>
      <c r="L37" s="668"/>
      <c r="M37" s="668"/>
      <c r="N37" s="668"/>
      <c r="O37" s="668"/>
      <c r="P37" s="668"/>
      <c r="Q37" s="668"/>
      <c r="R37" s="668"/>
      <c r="S37" s="668"/>
      <c r="T37" s="668"/>
      <c r="U37" s="668"/>
      <c r="V37" s="668"/>
      <c r="W37" s="668"/>
      <c r="X37" s="668"/>
      <c r="Y37" s="668"/>
      <c r="Z37" s="668"/>
      <c r="AA37" s="668"/>
      <c r="AB37" s="668"/>
      <c r="AC37" s="669"/>
    </row>
    <row r="38" spans="1:48" ht="30" customHeight="1">
      <c r="A38" s="757"/>
      <c r="B38" s="758"/>
      <c r="C38" s="758"/>
      <c r="D38" s="758"/>
      <c r="E38" s="758"/>
      <c r="F38" s="758"/>
      <c r="G38" s="758"/>
      <c r="H38" s="758"/>
      <c r="I38" s="759"/>
      <c r="J38" s="670"/>
      <c r="K38" s="671"/>
      <c r="L38" s="671"/>
      <c r="M38" s="671"/>
      <c r="N38" s="671"/>
      <c r="O38" s="671"/>
      <c r="P38" s="671"/>
      <c r="Q38" s="671"/>
      <c r="R38" s="671"/>
      <c r="S38" s="671"/>
      <c r="T38" s="671"/>
      <c r="U38" s="671"/>
      <c r="V38" s="671"/>
      <c r="W38" s="671"/>
      <c r="X38" s="671"/>
      <c r="Y38" s="671"/>
      <c r="Z38" s="671"/>
      <c r="AA38" s="671"/>
      <c r="AB38" s="671"/>
      <c r="AC38" s="672"/>
    </row>
    <row r="39" spans="1:48" ht="3.75" customHeight="1">
      <c r="A39" s="760"/>
      <c r="B39" s="761"/>
      <c r="C39" s="761"/>
      <c r="D39" s="761"/>
      <c r="E39" s="761"/>
      <c r="F39" s="761"/>
      <c r="G39" s="761"/>
      <c r="H39" s="761"/>
      <c r="I39" s="762"/>
      <c r="J39" s="673"/>
      <c r="K39" s="674"/>
      <c r="L39" s="674"/>
      <c r="M39" s="674"/>
      <c r="N39" s="674"/>
      <c r="O39" s="674"/>
      <c r="P39" s="674"/>
      <c r="Q39" s="674"/>
      <c r="R39" s="674"/>
      <c r="S39" s="674"/>
      <c r="T39" s="674"/>
      <c r="U39" s="674"/>
      <c r="V39" s="674"/>
      <c r="W39" s="674"/>
      <c r="X39" s="674"/>
      <c r="Y39" s="674"/>
      <c r="Z39" s="674"/>
      <c r="AA39" s="674"/>
      <c r="AB39" s="674"/>
      <c r="AC39" s="675"/>
    </row>
    <row r="40" spans="1:48" ht="22" customHeight="1">
      <c r="A40" s="784" t="s">
        <v>5786</v>
      </c>
      <c r="B40" s="785"/>
      <c r="C40" s="785"/>
      <c r="D40" s="785"/>
      <c r="E40" s="785"/>
      <c r="F40" s="785"/>
      <c r="G40" s="785"/>
      <c r="H40" s="785"/>
      <c r="I40" s="785"/>
      <c r="J40" s="785"/>
      <c r="K40" s="785"/>
      <c r="L40" s="785"/>
      <c r="M40" s="785"/>
      <c r="N40" s="785"/>
      <c r="O40" s="785"/>
      <c r="P40" s="785"/>
      <c r="Q40" s="785"/>
      <c r="R40" s="785"/>
      <c r="S40" s="785"/>
      <c r="T40" s="785"/>
      <c r="U40" s="785"/>
      <c r="V40" s="785"/>
      <c r="W40" s="785"/>
      <c r="X40" s="785"/>
      <c r="Y40" s="785"/>
      <c r="Z40" s="785"/>
      <c r="AA40" s="785"/>
      <c r="AB40" s="785"/>
      <c r="AC40" s="786"/>
    </row>
    <row r="41" spans="1:48" ht="16.5">
      <c r="F41" s="602" t="s">
        <v>4690</v>
      </c>
      <c r="G41" s="603"/>
      <c r="H41" s="603"/>
      <c r="I41" s="603"/>
      <c r="J41" s="603"/>
      <c r="K41" s="603"/>
      <c r="L41" s="603"/>
      <c r="M41" s="603"/>
      <c r="N41" s="603"/>
      <c r="O41" s="603"/>
      <c r="P41" s="603"/>
      <c r="Q41" s="603"/>
      <c r="R41" s="603"/>
      <c r="S41" s="603"/>
      <c r="T41" s="603"/>
      <c r="U41" s="603"/>
      <c r="V41" s="603"/>
      <c r="W41" s="603"/>
      <c r="X41" s="603"/>
      <c r="Y41" s="107"/>
      <c r="Z41" s="107"/>
      <c r="AA41" s="107"/>
      <c r="AB41" s="107"/>
    </row>
    <row r="42" spans="1:48" s="168" customFormat="1" ht="20.149999999999999" customHeight="1">
      <c r="A42" s="296" t="s">
        <v>4657</v>
      </c>
      <c r="B42" s="579" t="s">
        <v>4694</v>
      </c>
      <c r="C42" s="596"/>
      <c r="D42" s="596"/>
      <c r="E42" s="596"/>
      <c r="F42" s="596"/>
      <c r="G42" s="596"/>
      <c r="H42" s="628"/>
      <c r="I42" s="577" t="s">
        <v>3489</v>
      </c>
      <c r="J42" s="577"/>
      <c r="K42" s="578"/>
      <c r="L42" s="634"/>
      <c r="M42" s="635"/>
      <c r="N42" s="635"/>
      <c r="O42" s="635"/>
      <c r="P42" s="635"/>
      <c r="Q42" s="635"/>
      <c r="R42" s="635"/>
      <c r="S42" s="635"/>
      <c r="T42" s="635"/>
      <c r="U42" s="635"/>
      <c r="V42" s="635"/>
      <c r="W42" s="635"/>
      <c r="X42" s="635"/>
      <c r="Y42" s="805"/>
      <c r="Z42" s="805"/>
      <c r="AA42" s="805"/>
      <c r="AB42" s="805"/>
      <c r="AC42" s="636"/>
    </row>
    <row r="43" spans="1:48" s="168" customFormat="1" ht="20.149999999999999" customHeight="1">
      <c r="A43" s="637" t="s">
        <v>4657</v>
      </c>
      <c r="B43" s="629" t="s">
        <v>4691</v>
      </c>
      <c r="C43" s="630"/>
      <c r="D43" s="630"/>
      <c r="E43" s="630"/>
      <c r="F43" s="630"/>
      <c r="G43" s="630"/>
      <c r="H43" s="631"/>
      <c r="I43" s="579" t="s">
        <v>4587</v>
      </c>
      <c r="J43" s="596"/>
      <c r="K43" s="628"/>
      <c r="L43" s="622" t="s">
        <v>4706</v>
      </c>
      <c r="M43" s="623"/>
      <c r="N43" s="623"/>
      <c r="O43" s="624"/>
      <c r="P43" s="625"/>
      <c r="Q43" s="626"/>
      <c r="R43" s="627"/>
      <c r="S43" s="83" t="s">
        <v>1149</v>
      </c>
      <c r="T43" s="551"/>
      <c r="U43" s="552"/>
      <c r="V43" s="552"/>
      <c r="W43" s="553"/>
      <c r="X43" s="84"/>
      <c r="Y43" s="84"/>
      <c r="Z43" s="83"/>
      <c r="AA43" s="83"/>
      <c r="AB43" s="83"/>
      <c r="AC43" s="85"/>
    </row>
    <row r="44" spans="1:48" ht="14">
      <c r="A44" s="637"/>
      <c r="B44" s="629"/>
      <c r="C44" s="630"/>
      <c r="D44" s="630"/>
      <c r="E44" s="630"/>
      <c r="F44" s="630"/>
      <c r="G44" s="630"/>
      <c r="H44" s="631"/>
      <c r="I44" s="629"/>
      <c r="J44" s="630"/>
      <c r="K44" s="631"/>
      <c r="L44" s="632" t="s">
        <v>4693</v>
      </c>
      <c r="M44" s="576"/>
      <c r="N44" s="576"/>
      <c r="O44" s="633"/>
      <c r="P44" s="598"/>
      <c r="Q44" s="599"/>
      <c r="R44" s="599"/>
      <c r="S44" s="600"/>
      <c r="T44" s="597" t="s">
        <v>4692</v>
      </c>
      <c r="U44" s="577"/>
      <c r="V44" s="577"/>
      <c r="W44" s="578"/>
      <c r="X44" s="598"/>
      <c r="Y44" s="599"/>
      <c r="Z44" s="599"/>
      <c r="AA44" s="599"/>
      <c r="AB44" s="599"/>
      <c r="AC44" s="600"/>
    </row>
    <row r="45" spans="1:48" ht="14">
      <c r="A45" s="637"/>
      <c r="B45" s="629"/>
      <c r="C45" s="630"/>
      <c r="D45" s="630"/>
      <c r="E45" s="630"/>
      <c r="F45" s="630"/>
      <c r="G45" s="630"/>
      <c r="H45" s="631"/>
      <c r="I45" s="629"/>
      <c r="J45" s="630"/>
      <c r="K45" s="631"/>
      <c r="L45" s="597" t="s">
        <v>7156</v>
      </c>
      <c r="M45" s="577"/>
      <c r="N45" s="577"/>
      <c r="O45" s="578"/>
      <c r="P45" s="598"/>
      <c r="Q45" s="599"/>
      <c r="R45" s="599"/>
      <c r="S45" s="600"/>
      <c r="T45" s="597" t="s">
        <v>267</v>
      </c>
      <c r="U45" s="577"/>
      <c r="V45" s="577"/>
      <c r="W45" s="578"/>
      <c r="X45" s="598"/>
      <c r="Y45" s="599"/>
      <c r="Z45" s="599"/>
      <c r="AA45" s="599"/>
      <c r="AB45" s="599"/>
      <c r="AC45" s="600"/>
      <c r="AE45" s="57"/>
      <c r="AF45" s="57"/>
      <c r="AG45" s="57"/>
      <c r="AH45" s="82"/>
      <c r="AI45" s="82"/>
      <c r="AJ45" s="57"/>
      <c r="AK45" s="82"/>
      <c r="AL45" s="82"/>
      <c r="AM45" s="57"/>
      <c r="AN45" s="57"/>
      <c r="AO45" s="57"/>
      <c r="AP45" s="57"/>
      <c r="AQ45" s="57"/>
      <c r="AR45" s="57"/>
      <c r="AS45" s="168"/>
      <c r="AT45" s="168"/>
      <c r="AU45" s="168"/>
      <c r="AV45" s="168"/>
    </row>
    <row r="46" spans="1:48" ht="14">
      <c r="A46" s="638"/>
      <c r="B46" s="632"/>
      <c r="C46" s="576"/>
      <c r="D46" s="576"/>
      <c r="E46" s="576"/>
      <c r="F46" s="576"/>
      <c r="G46" s="576"/>
      <c r="H46" s="633"/>
      <c r="I46" s="632"/>
      <c r="J46" s="576"/>
      <c r="K46" s="633"/>
      <c r="L46" s="597" t="s">
        <v>268</v>
      </c>
      <c r="M46" s="577"/>
      <c r="N46" s="577"/>
      <c r="O46" s="578"/>
      <c r="P46" s="598"/>
      <c r="Q46" s="599"/>
      <c r="R46" s="599"/>
      <c r="S46" s="599"/>
      <c r="T46" s="599"/>
      <c r="U46" s="599"/>
      <c r="V46" s="599"/>
      <c r="W46" s="599"/>
      <c r="X46" s="599"/>
      <c r="Y46" s="599"/>
      <c r="Z46" s="599"/>
      <c r="AA46" s="599"/>
      <c r="AB46" s="599"/>
      <c r="AC46" s="600"/>
      <c r="AE46" s="57"/>
      <c r="AF46" s="57"/>
      <c r="AG46" s="57"/>
      <c r="AH46" s="82"/>
      <c r="AI46" s="82"/>
      <c r="AJ46" s="82"/>
      <c r="AK46" s="82"/>
      <c r="AL46" s="57"/>
      <c r="AM46" s="57"/>
      <c r="AN46" s="57"/>
      <c r="AO46" s="82"/>
      <c r="AP46" s="82"/>
      <c r="AQ46" s="82"/>
      <c r="AR46" s="82"/>
      <c r="AS46" s="82"/>
      <c r="AT46" s="82"/>
      <c r="AU46" s="82"/>
      <c r="AV46" s="82"/>
    </row>
    <row r="47" spans="1:48" ht="1" customHeight="1">
      <c r="A47" s="182"/>
      <c r="B47" s="183"/>
      <c r="C47" s="183"/>
      <c r="D47" s="183"/>
      <c r="E47" s="183"/>
      <c r="F47" s="183"/>
      <c r="G47" s="183"/>
      <c r="H47" s="184"/>
      <c r="I47" s="183"/>
      <c r="J47" s="183"/>
      <c r="K47" s="183"/>
      <c r="L47" s="184"/>
      <c r="M47" s="183"/>
      <c r="N47" s="183"/>
      <c r="O47" s="183"/>
      <c r="P47" s="183"/>
      <c r="Q47" s="183"/>
      <c r="R47" s="183"/>
      <c r="S47" s="183"/>
      <c r="T47" s="183"/>
      <c r="U47" s="183"/>
      <c r="V47" s="183"/>
      <c r="W47" s="183"/>
      <c r="X47" s="183"/>
      <c r="Y47" s="183"/>
      <c r="Z47" s="183"/>
      <c r="AA47" s="183"/>
      <c r="AB47" s="183"/>
      <c r="AC47" s="185"/>
      <c r="AE47" s="57"/>
      <c r="AF47" s="57"/>
      <c r="AG47" s="57"/>
      <c r="AH47" s="82"/>
      <c r="AI47" s="82"/>
      <c r="AJ47" s="82"/>
      <c r="AK47" s="82"/>
      <c r="AL47" s="57"/>
      <c r="AM47" s="57"/>
      <c r="AN47" s="57"/>
      <c r="AO47" s="82"/>
      <c r="AP47" s="82"/>
      <c r="AQ47" s="82"/>
      <c r="AR47" s="82"/>
      <c r="AS47" s="82"/>
      <c r="AT47" s="82"/>
      <c r="AU47" s="82"/>
      <c r="AV47" s="82"/>
    </row>
    <row r="48" spans="1:48" ht="20.149999999999999" customHeight="1">
      <c r="A48" s="613" t="s">
        <v>7185</v>
      </c>
      <c r="B48" s="614"/>
      <c r="C48" s="614"/>
      <c r="D48" s="614"/>
      <c r="E48" s="614"/>
      <c r="F48" s="614"/>
      <c r="G48" s="614"/>
      <c r="H48" s="614"/>
      <c r="I48" s="614"/>
      <c r="J48" s="614"/>
      <c r="K48" s="614"/>
      <c r="L48" s="614"/>
      <c r="M48" s="614"/>
      <c r="N48" s="614"/>
      <c r="O48" s="614"/>
      <c r="P48" s="614"/>
      <c r="Q48" s="614"/>
      <c r="R48" s="614"/>
      <c r="S48" s="614"/>
      <c r="T48" s="614"/>
      <c r="U48" s="614"/>
      <c r="V48" s="614"/>
      <c r="W48" s="614"/>
      <c r="X48" s="614"/>
      <c r="Y48" s="614"/>
      <c r="Z48" s="614"/>
      <c r="AA48" s="614"/>
      <c r="AB48" s="614"/>
      <c r="AC48" s="615"/>
      <c r="AE48" s="57"/>
      <c r="AF48" s="57"/>
      <c r="AG48" s="57"/>
      <c r="AH48" s="82"/>
      <c r="AI48" s="82"/>
      <c r="AJ48" s="82"/>
      <c r="AK48" s="82"/>
      <c r="AL48" s="82"/>
      <c r="AM48" s="82"/>
      <c r="AN48" s="82"/>
      <c r="AO48" s="82"/>
      <c r="AP48" s="82"/>
      <c r="AQ48" s="82"/>
      <c r="AR48" s="82"/>
      <c r="AS48" s="82"/>
      <c r="AT48" s="82"/>
      <c r="AU48" s="82"/>
      <c r="AV48" s="82"/>
    </row>
    <row r="49" spans="1:29" ht="20.149999999999999" customHeight="1">
      <c r="A49" s="616"/>
      <c r="B49" s="617"/>
      <c r="C49" s="617"/>
      <c r="D49" s="617"/>
      <c r="E49" s="617"/>
      <c r="F49" s="617"/>
      <c r="G49" s="617"/>
      <c r="H49" s="617"/>
      <c r="I49" s="617"/>
      <c r="J49" s="617"/>
      <c r="K49" s="617"/>
      <c r="L49" s="617"/>
      <c r="M49" s="617"/>
      <c r="N49" s="617"/>
      <c r="O49" s="617"/>
      <c r="P49" s="617"/>
      <c r="Q49" s="617"/>
      <c r="R49" s="617"/>
      <c r="S49" s="617"/>
      <c r="T49" s="617"/>
      <c r="U49" s="617"/>
      <c r="V49" s="617"/>
      <c r="W49" s="617"/>
      <c r="X49" s="617"/>
      <c r="Y49" s="617"/>
      <c r="Z49" s="617"/>
      <c r="AA49" s="617"/>
      <c r="AB49" s="617"/>
      <c r="AC49" s="618"/>
    </row>
    <row r="50" spans="1:29" ht="20.149999999999999" customHeight="1">
      <c r="A50" s="616"/>
      <c r="B50" s="617"/>
      <c r="C50" s="617"/>
      <c r="D50" s="617"/>
      <c r="E50" s="617"/>
      <c r="F50" s="617"/>
      <c r="G50" s="617"/>
      <c r="H50" s="617"/>
      <c r="I50" s="617"/>
      <c r="J50" s="617"/>
      <c r="K50" s="617"/>
      <c r="L50" s="617"/>
      <c r="M50" s="617"/>
      <c r="N50" s="617"/>
      <c r="O50" s="617"/>
      <c r="P50" s="617"/>
      <c r="Q50" s="617"/>
      <c r="R50" s="617"/>
      <c r="S50" s="617"/>
      <c r="T50" s="617"/>
      <c r="U50" s="617"/>
      <c r="V50" s="617"/>
      <c r="W50" s="617"/>
      <c r="X50" s="617"/>
      <c r="Y50" s="617"/>
      <c r="Z50" s="617"/>
      <c r="AA50" s="617"/>
      <c r="AB50" s="617"/>
      <c r="AC50" s="618"/>
    </row>
    <row r="51" spans="1:29" ht="20.149999999999999" customHeight="1">
      <c r="A51" s="616"/>
      <c r="B51" s="617"/>
      <c r="C51" s="617"/>
      <c r="D51" s="617"/>
      <c r="E51" s="617"/>
      <c r="F51" s="617"/>
      <c r="G51" s="617"/>
      <c r="H51" s="617"/>
      <c r="I51" s="617"/>
      <c r="J51" s="617"/>
      <c r="K51" s="617"/>
      <c r="L51" s="617"/>
      <c r="M51" s="617"/>
      <c r="N51" s="617"/>
      <c r="O51" s="617"/>
      <c r="P51" s="617"/>
      <c r="Q51" s="617"/>
      <c r="R51" s="617"/>
      <c r="S51" s="617"/>
      <c r="T51" s="617"/>
      <c r="U51" s="617"/>
      <c r="V51" s="617"/>
      <c r="W51" s="617"/>
      <c r="X51" s="617"/>
      <c r="Y51" s="617"/>
      <c r="Z51" s="617"/>
      <c r="AA51" s="617"/>
      <c r="AB51" s="617"/>
      <c r="AC51" s="618"/>
    </row>
    <row r="52" spans="1:29" ht="20.149999999999999" customHeight="1">
      <c r="A52" s="616"/>
      <c r="B52" s="617"/>
      <c r="C52" s="617"/>
      <c r="D52" s="617"/>
      <c r="E52" s="617"/>
      <c r="F52" s="617"/>
      <c r="G52" s="617"/>
      <c r="H52" s="617"/>
      <c r="I52" s="617"/>
      <c r="J52" s="617"/>
      <c r="K52" s="617"/>
      <c r="L52" s="617"/>
      <c r="M52" s="617"/>
      <c r="N52" s="617"/>
      <c r="O52" s="617"/>
      <c r="P52" s="617"/>
      <c r="Q52" s="617"/>
      <c r="R52" s="617"/>
      <c r="S52" s="617"/>
      <c r="T52" s="617"/>
      <c r="U52" s="617"/>
      <c r="V52" s="617"/>
      <c r="W52" s="617"/>
      <c r="X52" s="617"/>
      <c r="Y52" s="617"/>
      <c r="Z52" s="617"/>
      <c r="AA52" s="617"/>
      <c r="AB52" s="617"/>
      <c r="AC52" s="618"/>
    </row>
    <row r="53" spans="1:29" ht="20.149999999999999" customHeight="1">
      <c r="A53" s="616"/>
      <c r="B53" s="617"/>
      <c r="C53" s="617"/>
      <c r="D53" s="617"/>
      <c r="E53" s="617"/>
      <c r="F53" s="617"/>
      <c r="G53" s="617"/>
      <c r="H53" s="617"/>
      <c r="I53" s="617"/>
      <c r="J53" s="617"/>
      <c r="K53" s="617"/>
      <c r="L53" s="617"/>
      <c r="M53" s="617"/>
      <c r="N53" s="617"/>
      <c r="O53" s="617"/>
      <c r="P53" s="617"/>
      <c r="Q53" s="617"/>
      <c r="R53" s="617"/>
      <c r="S53" s="617"/>
      <c r="T53" s="617"/>
      <c r="U53" s="617"/>
      <c r="V53" s="617"/>
      <c r="W53" s="617"/>
      <c r="X53" s="617"/>
      <c r="Y53" s="617"/>
      <c r="Z53" s="617"/>
      <c r="AA53" s="617"/>
      <c r="AB53" s="617"/>
      <c r="AC53" s="618"/>
    </row>
    <row r="54" spans="1:29" ht="20.149999999999999" customHeight="1">
      <c r="A54" s="616"/>
      <c r="B54" s="617"/>
      <c r="C54" s="617"/>
      <c r="D54" s="617"/>
      <c r="E54" s="617"/>
      <c r="F54" s="617"/>
      <c r="G54" s="617"/>
      <c r="H54" s="617"/>
      <c r="I54" s="617"/>
      <c r="J54" s="617"/>
      <c r="K54" s="617"/>
      <c r="L54" s="617"/>
      <c r="M54" s="617"/>
      <c r="N54" s="617"/>
      <c r="O54" s="617"/>
      <c r="P54" s="617"/>
      <c r="Q54" s="617"/>
      <c r="R54" s="617"/>
      <c r="S54" s="617"/>
      <c r="T54" s="617"/>
      <c r="U54" s="617"/>
      <c r="V54" s="617"/>
      <c r="W54" s="617"/>
      <c r="X54" s="617"/>
      <c r="Y54" s="617"/>
      <c r="Z54" s="617"/>
      <c r="AA54" s="617"/>
      <c r="AB54" s="617"/>
      <c r="AC54" s="618"/>
    </row>
    <row r="55" spans="1:29" ht="20.149999999999999" customHeight="1">
      <c r="A55" s="616"/>
      <c r="B55" s="617"/>
      <c r="C55" s="617"/>
      <c r="D55" s="617"/>
      <c r="E55" s="617"/>
      <c r="F55" s="617"/>
      <c r="G55" s="617"/>
      <c r="H55" s="617"/>
      <c r="I55" s="617"/>
      <c r="J55" s="617"/>
      <c r="K55" s="617"/>
      <c r="L55" s="617"/>
      <c r="M55" s="617"/>
      <c r="N55" s="617"/>
      <c r="O55" s="617"/>
      <c r="P55" s="617"/>
      <c r="Q55" s="617"/>
      <c r="R55" s="617"/>
      <c r="S55" s="617"/>
      <c r="T55" s="617"/>
      <c r="U55" s="617"/>
      <c r="V55" s="617"/>
      <c r="W55" s="617"/>
      <c r="X55" s="617"/>
      <c r="Y55" s="617"/>
      <c r="Z55" s="617"/>
      <c r="AA55" s="617"/>
      <c r="AB55" s="617"/>
      <c r="AC55" s="618"/>
    </row>
    <row r="56" spans="1:29" ht="20.149999999999999" customHeight="1">
      <c r="A56" s="616"/>
      <c r="B56" s="617"/>
      <c r="C56" s="617"/>
      <c r="D56" s="617"/>
      <c r="E56" s="617"/>
      <c r="F56" s="617"/>
      <c r="G56" s="617"/>
      <c r="H56" s="617"/>
      <c r="I56" s="617"/>
      <c r="J56" s="617"/>
      <c r="K56" s="617"/>
      <c r="L56" s="617"/>
      <c r="M56" s="617"/>
      <c r="N56" s="617"/>
      <c r="O56" s="617"/>
      <c r="P56" s="617"/>
      <c r="Q56" s="617"/>
      <c r="R56" s="617"/>
      <c r="S56" s="617"/>
      <c r="T56" s="617"/>
      <c r="U56" s="617"/>
      <c r="V56" s="617"/>
      <c r="W56" s="617"/>
      <c r="X56" s="617"/>
      <c r="Y56" s="617"/>
      <c r="Z56" s="617"/>
      <c r="AA56" s="617"/>
      <c r="AB56" s="617"/>
      <c r="AC56" s="618"/>
    </row>
    <row r="57" spans="1:29" ht="20.149999999999999" customHeight="1">
      <c r="A57" s="616"/>
      <c r="B57" s="617"/>
      <c r="C57" s="617"/>
      <c r="D57" s="617"/>
      <c r="E57" s="617"/>
      <c r="F57" s="617"/>
      <c r="G57" s="617"/>
      <c r="H57" s="617"/>
      <c r="I57" s="617"/>
      <c r="J57" s="617"/>
      <c r="K57" s="617"/>
      <c r="L57" s="617"/>
      <c r="M57" s="617"/>
      <c r="N57" s="617"/>
      <c r="O57" s="617"/>
      <c r="P57" s="617"/>
      <c r="Q57" s="617"/>
      <c r="R57" s="617"/>
      <c r="S57" s="617"/>
      <c r="T57" s="617"/>
      <c r="U57" s="617"/>
      <c r="V57" s="617"/>
      <c r="W57" s="617"/>
      <c r="X57" s="617"/>
      <c r="Y57" s="617"/>
      <c r="Z57" s="617"/>
      <c r="AA57" s="617"/>
      <c r="AB57" s="617"/>
      <c r="AC57" s="618"/>
    </row>
    <row r="58" spans="1:29" ht="20.149999999999999" customHeight="1">
      <c r="A58" s="616"/>
      <c r="B58" s="617"/>
      <c r="C58" s="617"/>
      <c r="D58" s="617"/>
      <c r="E58" s="617"/>
      <c r="F58" s="617"/>
      <c r="G58" s="617"/>
      <c r="H58" s="617"/>
      <c r="I58" s="617"/>
      <c r="J58" s="617"/>
      <c r="K58" s="617"/>
      <c r="L58" s="617"/>
      <c r="M58" s="617"/>
      <c r="N58" s="617"/>
      <c r="O58" s="617"/>
      <c r="P58" s="617"/>
      <c r="Q58" s="617"/>
      <c r="R58" s="617"/>
      <c r="S58" s="617"/>
      <c r="T58" s="617"/>
      <c r="U58" s="617"/>
      <c r="V58" s="617"/>
      <c r="W58" s="617"/>
      <c r="X58" s="617"/>
      <c r="Y58" s="617"/>
      <c r="Z58" s="617"/>
      <c r="AA58" s="617"/>
      <c r="AB58" s="617"/>
      <c r="AC58" s="618"/>
    </row>
    <row r="59" spans="1:29" ht="20.149999999999999" customHeight="1">
      <c r="A59" s="616"/>
      <c r="B59" s="617"/>
      <c r="C59" s="617"/>
      <c r="D59" s="617"/>
      <c r="E59" s="617"/>
      <c r="F59" s="617"/>
      <c r="G59" s="617"/>
      <c r="H59" s="617"/>
      <c r="I59" s="617"/>
      <c r="J59" s="617"/>
      <c r="K59" s="617"/>
      <c r="L59" s="617"/>
      <c r="M59" s="617"/>
      <c r="N59" s="617"/>
      <c r="O59" s="617"/>
      <c r="P59" s="617"/>
      <c r="Q59" s="617"/>
      <c r="R59" s="617"/>
      <c r="S59" s="617"/>
      <c r="T59" s="617"/>
      <c r="U59" s="617"/>
      <c r="V59" s="617"/>
      <c r="W59" s="617"/>
      <c r="X59" s="617"/>
      <c r="Y59" s="617"/>
      <c r="Z59" s="617"/>
      <c r="AA59" s="617"/>
      <c r="AB59" s="617"/>
      <c r="AC59" s="618"/>
    </row>
    <row r="60" spans="1:29" ht="20.149999999999999" customHeight="1">
      <c r="A60" s="616"/>
      <c r="B60" s="617"/>
      <c r="C60" s="617"/>
      <c r="D60" s="617"/>
      <c r="E60" s="617"/>
      <c r="F60" s="617"/>
      <c r="G60" s="617"/>
      <c r="H60" s="617"/>
      <c r="I60" s="617"/>
      <c r="J60" s="617"/>
      <c r="K60" s="617"/>
      <c r="L60" s="617"/>
      <c r="M60" s="617"/>
      <c r="N60" s="617"/>
      <c r="O60" s="617"/>
      <c r="P60" s="617"/>
      <c r="Q60" s="617"/>
      <c r="R60" s="617"/>
      <c r="S60" s="617"/>
      <c r="T60" s="617"/>
      <c r="U60" s="617"/>
      <c r="V60" s="617"/>
      <c r="W60" s="617"/>
      <c r="X60" s="617"/>
      <c r="Y60" s="617"/>
      <c r="Z60" s="617"/>
      <c r="AA60" s="617"/>
      <c r="AB60" s="617"/>
      <c r="AC60" s="618"/>
    </row>
    <row r="61" spans="1:29" ht="20.149999999999999" customHeight="1">
      <c r="A61" s="619"/>
      <c r="B61" s="620"/>
      <c r="C61" s="620"/>
      <c r="D61" s="620"/>
      <c r="E61" s="620"/>
      <c r="F61" s="620"/>
      <c r="G61" s="620"/>
      <c r="H61" s="620"/>
      <c r="I61" s="620"/>
      <c r="J61" s="620"/>
      <c r="K61" s="620"/>
      <c r="L61" s="620"/>
      <c r="M61" s="620"/>
      <c r="N61" s="620"/>
      <c r="O61" s="620"/>
      <c r="P61" s="620"/>
      <c r="Q61" s="620"/>
      <c r="R61" s="620"/>
      <c r="S61" s="620"/>
      <c r="T61" s="620"/>
      <c r="U61" s="620"/>
      <c r="V61" s="620"/>
      <c r="W61" s="620"/>
      <c r="X61" s="620"/>
      <c r="Y61" s="620"/>
      <c r="Z61" s="620"/>
      <c r="AA61" s="620"/>
      <c r="AB61" s="620"/>
      <c r="AC61" s="621"/>
    </row>
    <row r="62" spans="1:29" ht="0.65" customHeight="1">
      <c r="A62" s="182"/>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5"/>
    </row>
    <row r="63" spans="1:29" ht="20.149999999999999" customHeight="1">
      <c r="A63" s="589" t="s">
        <v>4695</v>
      </c>
      <c r="B63" s="590"/>
      <c r="C63" s="590"/>
      <c r="D63" s="591"/>
      <c r="E63" s="579" t="s">
        <v>351</v>
      </c>
      <c r="F63" s="596"/>
      <c r="G63" s="577"/>
      <c r="H63" s="577"/>
      <c r="I63" s="577"/>
      <c r="J63" s="577"/>
      <c r="K63" s="577"/>
      <c r="L63" s="577"/>
      <c r="M63" s="578"/>
      <c r="N63" s="597" t="s">
        <v>4700</v>
      </c>
      <c r="O63" s="577"/>
      <c r="P63" s="577"/>
      <c r="Q63" s="577"/>
      <c r="R63" s="577"/>
      <c r="S63" s="577"/>
      <c r="T63" s="577"/>
      <c r="U63" s="577"/>
      <c r="V63" s="578"/>
      <c r="W63" s="596" t="s">
        <v>4697</v>
      </c>
      <c r="X63" s="580"/>
      <c r="Y63" s="580"/>
      <c r="Z63" s="580"/>
      <c r="AA63" s="580"/>
      <c r="AB63" s="580"/>
      <c r="AC63" s="581"/>
    </row>
    <row r="64" spans="1:29" ht="20.149999999999999" customHeight="1">
      <c r="A64" s="592"/>
      <c r="B64" s="593"/>
      <c r="C64" s="593"/>
      <c r="D64" s="593"/>
      <c r="E64" s="281" t="s">
        <v>4657</v>
      </c>
      <c r="F64" s="186" t="s">
        <v>4709</v>
      </c>
      <c r="G64" s="187"/>
      <c r="H64" s="187"/>
      <c r="I64" s="187"/>
      <c r="J64" s="187"/>
      <c r="K64" s="187"/>
      <c r="L64" s="187"/>
      <c r="M64" s="188"/>
      <c r="N64" s="604"/>
      <c r="O64" s="605"/>
      <c r="P64" s="605"/>
      <c r="Q64" s="605"/>
      <c r="R64" s="605"/>
      <c r="S64" s="605"/>
      <c r="T64" s="605"/>
      <c r="U64" s="605"/>
      <c r="V64" s="606"/>
      <c r="W64" s="604"/>
      <c r="X64" s="605"/>
      <c r="Y64" s="605"/>
      <c r="Z64" s="605"/>
      <c r="AA64" s="605"/>
      <c r="AB64" s="605"/>
      <c r="AC64" s="606"/>
    </row>
    <row r="65" spans="1:29" ht="20.149999999999999" customHeight="1">
      <c r="A65" s="592"/>
      <c r="B65" s="593"/>
      <c r="C65" s="593"/>
      <c r="D65" s="593"/>
      <c r="E65" s="281" t="s">
        <v>4657</v>
      </c>
      <c r="F65" s="187" t="s">
        <v>4710</v>
      </c>
      <c r="G65" s="187"/>
      <c r="H65" s="187"/>
      <c r="I65" s="187"/>
      <c r="J65" s="187"/>
      <c r="K65" s="187"/>
      <c r="L65" s="187"/>
      <c r="M65" s="188"/>
      <c r="N65" s="607"/>
      <c r="O65" s="608"/>
      <c r="P65" s="608"/>
      <c r="Q65" s="608"/>
      <c r="R65" s="608"/>
      <c r="S65" s="608"/>
      <c r="T65" s="608"/>
      <c r="U65" s="608"/>
      <c r="V65" s="609"/>
      <c r="W65" s="607"/>
      <c r="X65" s="608"/>
      <c r="Y65" s="608"/>
      <c r="Z65" s="608"/>
      <c r="AA65" s="608"/>
      <c r="AB65" s="608"/>
      <c r="AC65" s="609"/>
    </row>
    <row r="66" spans="1:29" ht="20.149999999999999" customHeight="1">
      <c r="A66" s="592"/>
      <c r="B66" s="593"/>
      <c r="C66" s="593"/>
      <c r="D66" s="593"/>
      <c r="E66" s="281" t="s">
        <v>4657</v>
      </c>
      <c r="F66" s="187" t="s">
        <v>4711</v>
      </c>
      <c r="G66" s="187"/>
      <c r="H66" s="187"/>
      <c r="I66" s="187"/>
      <c r="J66" s="187"/>
      <c r="K66" s="187"/>
      <c r="L66" s="187"/>
      <c r="M66" s="188"/>
      <c r="N66" s="607"/>
      <c r="O66" s="608"/>
      <c r="P66" s="608"/>
      <c r="Q66" s="608"/>
      <c r="R66" s="608"/>
      <c r="S66" s="608"/>
      <c r="T66" s="608"/>
      <c r="U66" s="608"/>
      <c r="V66" s="609"/>
      <c r="W66" s="607"/>
      <c r="X66" s="608"/>
      <c r="Y66" s="608"/>
      <c r="Z66" s="608"/>
      <c r="AA66" s="608"/>
      <c r="AB66" s="608"/>
      <c r="AC66" s="609"/>
    </row>
    <row r="67" spans="1:29" ht="14">
      <c r="A67" s="594"/>
      <c r="B67" s="595"/>
      <c r="C67" s="595"/>
      <c r="D67" s="595"/>
      <c r="E67" s="281" t="s">
        <v>4657</v>
      </c>
      <c r="F67" s="189" t="s">
        <v>4722</v>
      </c>
      <c r="G67" s="189"/>
      <c r="H67" s="189"/>
      <c r="I67" s="576"/>
      <c r="J67" s="576"/>
      <c r="K67" s="576"/>
      <c r="L67" s="576"/>
      <c r="M67" s="190" t="s">
        <v>4723</v>
      </c>
      <c r="N67" s="610"/>
      <c r="O67" s="611"/>
      <c r="P67" s="611"/>
      <c r="Q67" s="611"/>
      <c r="R67" s="611"/>
      <c r="S67" s="611"/>
      <c r="T67" s="611"/>
      <c r="U67" s="611"/>
      <c r="V67" s="612"/>
      <c r="W67" s="610"/>
      <c r="X67" s="611"/>
      <c r="Y67" s="611"/>
      <c r="Z67" s="611"/>
      <c r="AA67" s="611"/>
      <c r="AB67" s="611"/>
      <c r="AC67" s="612"/>
    </row>
    <row r="68" spans="1:29" ht="0.65" customHeight="1">
      <c r="A68" s="191"/>
      <c r="B68" s="192"/>
      <c r="C68" s="192"/>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3"/>
    </row>
    <row r="69" spans="1:29" ht="14">
      <c r="A69" s="579" t="s">
        <v>4696</v>
      </c>
      <c r="B69" s="580"/>
      <c r="C69" s="580"/>
      <c r="D69" s="581"/>
      <c r="E69" s="585" t="s">
        <v>4698</v>
      </c>
      <c r="F69" s="586"/>
      <c r="G69" s="586"/>
      <c r="H69" s="586"/>
      <c r="I69" s="586"/>
      <c r="J69" s="586"/>
      <c r="K69" s="586"/>
      <c r="L69" s="586"/>
      <c r="M69" s="586"/>
      <c r="N69" s="586"/>
      <c r="O69" s="586"/>
      <c r="P69" s="587"/>
      <c r="Q69" s="588" t="s">
        <v>4699</v>
      </c>
      <c r="R69" s="586"/>
      <c r="S69" s="586"/>
      <c r="T69" s="586"/>
      <c r="U69" s="586"/>
      <c r="V69" s="586"/>
      <c r="W69" s="586"/>
      <c r="X69" s="586"/>
      <c r="Y69" s="586"/>
      <c r="Z69" s="586"/>
      <c r="AA69" s="586"/>
      <c r="AB69" s="586"/>
      <c r="AC69" s="587"/>
    </row>
    <row r="70" spans="1:29" ht="14">
      <c r="A70" s="582"/>
      <c r="B70" s="583"/>
      <c r="C70" s="583"/>
      <c r="D70" s="584"/>
      <c r="E70" s="194"/>
      <c r="F70" s="189"/>
      <c r="G70" s="189"/>
      <c r="H70" s="231" t="s">
        <v>4718</v>
      </c>
      <c r="I70" s="297"/>
      <c r="J70" s="297"/>
      <c r="K70" s="297"/>
      <c r="L70" s="297"/>
      <c r="M70" s="231" t="s">
        <v>4716</v>
      </c>
      <c r="N70" s="298"/>
      <c r="O70" s="189" t="s">
        <v>4717</v>
      </c>
      <c r="P70" s="190" t="s">
        <v>4521</v>
      </c>
      <c r="Q70" s="194"/>
      <c r="R70" s="189"/>
      <c r="S70" s="189"/>
      <c r="T70" s="189"/>
      <c r="U70" s="231" t="s">
        <v>4718</v>
      </c>
      <c r="V70" s="297"/>
      <c r="W70" s="297"/>
      <c r="X70" s="297"/>
      <c r="Y70" s="297"/>
      <c r="Z70" s="231" t="s">
        <v>4716</v>
      </c>
      <c r="AA70" s="297"/>
      <c r="AB70" s="189" t="s">
        <v>4717</v>
      </c>
      <c r="AC70" s="190" t="s">
        <v>4521</v>
      </c>
    </row>
    <row r="71" spans="1:29" ht="14.5" thickBot="1">
      <c r="A71" s="183"/>
      <c r="B71" s="183"/>
      <c r="C71" s="183"/>
      <c r="D71" s="183"/>
      <c r="E71" s="183"/>
      <c r="F71" s="183"/>
      <c r="G71" s="183"/>
      <c r="H71" s="183"/>
      <c r="I71" s="183"/>
      <c r="J71" s="183"/>
      <c r="K71" s="183"/>
      <c r="L71" s="183"/>
      <c r="M71" s="183"/>
      <c r="N71" s="183"/>
      <c r="O71" s="183"/>
      <c r="P71" s="183"/>
      <c r="Q71" s="183"/>
      <c r="R71" s="183"/>
      <c r="S71" s="183"/>
      <c r="T71" s="183"/>
      <c r="U71" s="183"/>
      <c r="V71" s="183"/>
      <c r="W71" s="183"/>
      <c r="X71" s="183"/>
      <c r="Y71" s="183"/>
      <c r="Z71" s="183"/>
      <c r="AA71" s="183"/>
      <c r="AB71" s="183"/>
      <c r="AC71" s="183"/>
    </row>
    <row r="72" spans="1:29" ht="20.149999999999999" customHeight="1">
      <c r="A72" s="560" t="s">
        <v>4703</v>
      </c>
      <c r="B72" s="561"/>
      <c r="C72" s="561"/>
      <c r="D72" s="561"/>
      <c r="E72" s="561"/>
      <c r="F72" s="561"/>
      <c r="G72" s="561"/>
      <c r="H72" s="561"/>
      <c r="I72" s="561"/>
      <c r="J72" s="561"/>
      <c r="K72" s="561"/>
      <c r="L72" s="561"/>
      <c r="M72" s="562"/>
      <c r="N72" s="183"/>
      <c r="O72" s="572" t="s">
        <v>4724</v>
      </c>
      <c r="P72" s="573"/>
      <c r="Q72" s="573"/>
      <c r="R72" s="573"/>
      <c r="S72" s="573"/>
      <c r="T72" s="573"/>
      <c r="U72" s="573"/>
      <c r="V72" s="573"/>
      <c r="W72" s="573"/>
      <c r="X72" s="573"/>
      <c r="Y72" s="573"/>
      <c r="Z72" s="573"/>
      <c r="AA72" s="573"/>
      <c r="AB72" s="573"/>
      <c r="AC72" s="574"/>
    </row>
    <row r="73" spans="1:29" ht="14">
      <c r="A73" s="563" t="s">
        <v>7175</v>
      </c>
      <c r="B73" s="564"/>
      <c r="C73" s="564"/>
      <c r="D73" s="564"/>
      <c r="E73" s="564"/>
      <c r="F73" s="564"/>
      <c r="G73" s="564"/>
      <c r="H73" s="564"/>
      <c r="I73" s="564"/>
      <c r="J73" s="564"/>
      <c r="K73" s="564"/>
      <c r="L73" s="564"/>
      <c r="M73" s="565"/>
      <c r="N73" s="183"/>
      <c r="O73" s="554" t="s">
        <v>4701</v>
      </c>
      <c r="P73" s="555"/>
      <c r="Q73" s="555"/>
      <c r="R73" s="555"/>
      <c r="S73" s="555"/>
      <c r="T73" s="555"/>
      <c r="U73" s="555"/>
      <c r="V73" s="555"/>
      <c r="W73" s="555"/>
      <c r="X73" s="555"/>
      <c r="Y73" s="555"/>
      <c r="Z73" s="555"/>
      <c r="AA73" s="555"/>
      <c r="AB73" s="555"/>
      <c r="AC73" s="556"/>
    </row>
    <row r="74" spans="1:29" ht="0.65" customHeight="1">
      <c r="A74" s="566"/>
      <c r="B74" s="567"/>
      <c r="C74" s="567"/>
      <c r="D74" s="567"/>
      <c r="E74" s="567"/>
      <c r="F74" s="567"/>
      <c r="G74" s="567"/>
      <c r="H74" s="567"/>
      <c r="I74" s="567"/>
      <c r="J74" s="567"/>
      <c r="K74" s="567"/>
      <c r="L74" s="567"/>
      <c r="M74" s="568"/>
      <c r="N74" s="183"/>
      <c r="O74" s="195"/>
      <c r="P74" s="183"/>
      <c r="Q74" s="183"/>
      <c r="R74" s="183"/>
      <c r="S74" s="183"/>
      <c r="T74" s="183"/>
      <c r="U74" s="183"/>
      <c r="V74" s="183"/>
      <c r="W74" s="183"/>
      <c r="X74" s="183"/>
      <c r="Y74" s="183"/>
      <c r="Z74" s="183"/>
      <c r="AA74" s="183"/>
      <c r="AB74" s="183"/>
      <c r="AC74" s="196"/>
    </row>
    <row r="75" spans="1:29" ht="14">
      <c r="A75" s="566"/>
      <c r="B75" s="567"/>
      <c r="C75" s="567"/>
      <c r="D75" s="567"/>
      <c r="E75" s="567"/>
      <c r="F75" s="567"/>
      <c r="G75" s="567"/>
      <c r="H75" s="567"/>
      <c r="I75" s="567"/>
      <c r="J75" s="567"/>
      <c r="K75" s="567"/>
      <c r="L75" s="567"/>
      <c r="M75" s="568"/>
      <c r="N75" s="183"/>
      <c r="O75" s="557" t="s">
        <v>4702</v>
      </c>
      <c r="P75" s="558"/>
      <c r="Q75" s="558"/>
      <c r="R75" s="558"/>
      <c r="S75" s="558"/>
      <c r="T75" s="558"/>
      <c r="U75" s="558"/>
      <c r="V75" s="558"/>
      <c r="W75" s="558"/>
      <c r="X75" s="558"/>
      <c r="Y75" s="558"/>
      <c r="Z75" s="558"/>
      <c r="AA75" s="558"/>
      <c r="AB75" s="558"/>
      <c r="AC75" s="559"/>
    </row>
    <row r="76" spans="1:29" ht="14">
      <c r="A76" s="566"/>
      <c r="B76" s="567"/>
      <c r="C76" s="567"/>
      <c r="D76" s="567"/>
      <c r="E76" s="567"/>
      <c r="F76" s="567"/>
      <c r="G76" s="567"/>
      <c r="H76" s="567"/>
      <c r="I76" s="567"/>
      <c r="J76" s="567"/>
      <c r="K76" s="567"/>
      <c r="L76" s="567"/>
      <c r="M76" s="568"/>
      <c r="N76" s="183"/>
      <c r="O76" s="86" t="s">
        <v>4657</v>
      </c>
      <c r="P76" s="187" t="s">
        <v>4709</v>
      </c>
      <c r="Q76" s="183"/>
      <c r="R76" s="183"/>
      <c r="S76" s="183"/>
      <c r="T76" s="183"/>
      <c r="U76" s="183"/>
      <c r="V76" s="183"/>
      <c r="W76" s="183"/>
      <c r="X76" s="183"/>
      <c r="Y76" s="183"/>
      <c r="Z76" s="183"/>
      <c r="AA76" s="183"/>
      <c r="AB76" s="183"/>
      <c r="AC76" s="196"/>
    </row>
    <row r="77" spans="1:29" ht="14">
      <c r="A77" s="566"/>
      <c r="B77" s="567"/>
      <c r="C77" s="567"/>
      <c r="D77" s="567"/>
      <c r="E77" s="567"/>
      <c r="F77" s="567"/>
      <c r="G77" s="567"/>
      <c r="H77" s="567"/>
      <c r="I77" s="567"/>
      <c r="J77" s="567"/>
      <c r="K77" s="567"/>
      <c r="L77" s="567"/>
      <c r="M77" s="568"/>
      <c r="N77" s="183"/>
      <c r="O77" s="86" t="s">
        <v>4657</v>
      </c>
      <c r="P77" s="187" t="s">
        <v>4710</v>
      </c>
      <c r="Q77" s="183"/>
      <c r="R77" s="183"/>
      <c r="S77" s="183"/>
      <c r="T77" s="183"/>
      <c r="U77" s="183"/>
      <c r="V77" s="183"/>
      <c r="W77" s="183"/>
      <c r="X77" s="183"/>
      <c r="Y77" s="183"/>
      <c r="Z77" s="183"/>
      <c r="AA77" s="183"/>
      <c r="AB77" s="183"/>
      <c r="AC77" s="196"/>
    </row>
    <row r="78" spans="1:29" ht="14">
      <c r="A78" s="566"/>
      <c r="B78" s="567"/>
      <c r="C78" s="567"/>
      <c r="D78" s="567"/>
      <c r="E78" s="567"/>
      <c r="F78" s="567"/>
      <c r="G78" s="567"/>
      <c r="H78" s="567"/>
      <c r="I78" s="567"/>
      <c r="J78" s="567"/>
      <c r="K78" s="567"/>
      <c r="L78" s="567"/>
      <c r="M78" s="568"/>
      <c r="N78" s="183"/>
      <c r="O78" s="86" t="s">
        <v>4657</v>
      </c>
      <c r="P78" s="197" t="s">
        <v>4712</v>
      </c>
      <c r="Q78" s="198"/>
      <c r="R78" s="198"/>
      <c r="S78" s="198"/>
      <c r="T78" s="198"/>
      <c r="U78" s="198"/>
      <c r="V78" s="198"/>
      <c r="W78" s="198"/>
      <c r="X78" s="198"/>
      <c r="Y78" s="198"/>
      <c r="Z78" s="198"/>
      <c r="AA78" s="198"/>
      <c r="AB78" s="198"/>
      <c r="AC78" s="199"/>
    </row>
    <row r="79" spans="1:29" ht="14">
      <c r="A79" s="566"/>
      <c r="B79" s="567"/>
      <c r="C79" s="567"/>
      <c r="D79" s="567"/>
      <c r="E79" s="567"/>
      <c r="F79" s="567"/>
      <c r="G79" s="567"/>
      <c r="H79" s="567"/>
      <c r="I79" s="567"/>
      <c r="J79" s="567"/>
      <c r="K79" s="567"/>
      <c r="L79" s="567"/>
      <c r="M79" s="568"/>
      <c r="N79" s="183"/>
      <c r="O79" s="87" t="s">
        <v>4657</v>
      </c>
      <c r="P79" s="575" t="s">
        <v>4722</v>
      </c>
      <c r="Q79" s="575"/>
      <c r="R79" s="575"/>
      <c r="S79" s="576"/>
      <c r="T79" s="576"/>
      <c r="U79" s="576"/>
      <c r="V79" s="576"/>
      <c r="W79" s="576"/>
      <c r="X79" s="576"/>
      <c r="Y79" s="576"/>
      <c r="Z79" s="576"/>
      <c r="AA79" s="576"/>
      <c r="AB79" s="576"/>
      <c r="AC79" s="200" t="s">
        <v>4723</v>
      </c>
    </row>
    <row r="80" spans="1:29" ht="0.65" customHeight="1">
      <c r="A80" s="566"/>
      <c r="B80" s="567"/>
      <c r="C80" s="567"/>
      <c r="D80" s="567"/>
      <c r="E80" s="567"/>
      <c r="F80" s="567"/>
      <c r="G80" s="567"/>
      <c r="H80" s="567"/>
      <c r="I80" s="567"/>
      <c r="J80" s="567"/>
      <c r="K80" s="567"/>
      <c r="L80" s="567"/>
      <c r="M80" s="568"/>
      <c r="N80" s="183"/>
      <c r="O80" s="195"/>
      <c r="P80" s="183"/>
      <c r="Q80" s="183"/>
      <c r="R80" s="183"/>
      <c r="S80" s="183"/>
      <c r="T80" s="183"/>
      <c r="U80" s="183"/>
      <c r="V80" s="183"/>
      <c r="W80" s="183"/>
      <c r="X80" s="183"/>
      <c r="Y80" s="183"/>
      <c r="Z80" s="183"/>
      <c r="AA80" s="183"/>
      <c r="AB80" s="183"/>
      <c r="AC80" s="196"/>
    </row>
    <row r="81" spans="1:48" ht="14">
      <c r="A81" s="566"/>
      <c r="B81" s="567"/>
      <c r="C81" s="567"/>
      <c r="D81" s="567"/>
      <c r="E81" s="567"/>
      <c r="F81" s="567"/>
      <c r="G81" s="567"/>
      <c r="H81" s="567"/>
      <c r="I81" s="567"/>
      <c r="J81" s="567"/>
      <c r="K81" s="567"/>
      <c r="L81" s="567"/>
      <c r="M81" s="568"/>
      <c r="N81" s="183"/>
      <c r="O81" s="557" t="s">
        <v>4704</v>
      </c>
      <c r="P81" s="577"/>
      <c r="Q81" s="577"/>
      <c r="R81" s="577"/>
      <c r="S81" s="577"/>
      <c r="T81" s="577"/>
      <c r="U81" s="577"/>
      <c r="V81" s="577"/>
      <c r="W81" s="578"/>
      <c r="X81" s="597" t="s">
        <v>4705</v>
      </c>
      <c r="Y81" s="577"/>
      <c r="Z81" s="577"/>
      <c r="AA81" s="577"/>
      <c r="AB81" s="577"/>
      <c r="AC81" s="648"/>
    </row>
    <row r="82" spans="1:48" ht="14">
      <c r="A82" s="566"/>
      <c r="B82" s="567"/>
      <c r="C82" s="567"/>
      <c r="D82" s="567"/>
      <c r="E82" s="567"/>
      <c r="F82" s="567"/>
      <c r="G82" s="567"/>
      <c r="H82" s="567"/>
      <c r="I82" s="567"/>
      <c r="J82" s="567"/>
      <c r="K82" s="567"/>
      <c r="L82" s="567"/>
      <c r="M82" s="568"/>
      <c r="N82" s="183"/>
      <c r="O82" s="639"/>
      <c r="P82" s="564"/>
      <c r="Q82" s="564"/>
      <c r="R82" s="564"/>
      <c r="S82" s="564"/>
      <c r="T82" s="564"/>
      <c r="U82" s="564"/>
      <c r="V82" s="564"/>
      <c r="W82" s="640"/>
      <c r="X82" s="644"/>
      <c r="Y82" s="564"/>
      <c r="Z82" s="564"/>
      <c r="AA82" s="564"/>
      <c r="AB82" s="564"/>
      <c r="AC82" s="565"/>
    </row>
    <row r="83" spans="1:48" ht="14">
      <c r="A83" s="566"/>
      <c r="B83" s="567"/>
      <c r="C83" s="567"/>
      <c r="D83" s="567"/>
      <c r="E83" s="567"/>
      <c r="F83" s="567"/>
      <c r="G83" s="567"/>
      <c r="H83" s="567"/>
      <c r="I83" s="567"/>
      <c r="J83" s="567"/>
      <c r="K83" s="567"/>
      <c r="L83" s="567"/>
      <c r="M83" s="568"/>
      <c r="N83" s="183"/>
      <c r="O83" s="641"/>
      <c r="P83" s="642"/>
      <c r="Q83" s="642"/>
      <c r="R83" s="642"/>
      <c r="S83" s="642"/>
      <c r="T83" s="642"/>
      <c r="U83" s="642"/>
      <c r="V83" s="642"/>
      <c r="W83" s="643"/>
      <c r="X83" s="645"/>
      <c r="Y83" s="642"/>
      <c r="Z83" s="642"/>
      <c r="AA83" s="642"/>
      <c r="AB83" s="642"/>
      <c r="AC83" s="646"/>
    </row>
    <row r="84" spans="1:48" ht="0.65" customHeight="1">
      <c r="A84" s="566"/>
      <c r="B84" s="567"/>
      <c r="C84" s="567"/>
      <c r="D84" s="567"/>
      <c r="E84" s="567"/>
      <c r="F84" s="567"/>
      <c r="G84" s="567"/>
      <c r="H84" s="567"/>
      <c r="I84" s="567"/>
      <c r="J84" s="567"/>
      <c r="K84" s="567"/>
      <c r="L84" s="567"/>
      <c r="M84" s="568"/>
      <c r="N84" s="183"/>
      <c r="O84" s="195"/>
      <c r="P84" s="183"/>
      <c r="Q84" s="183"/>
      <c r="R84" s="183"/>
      <c r="S84" s="183"/>
      <c r="T84" s="183"/>
      <c r="U84" s="183"/>
      <c r="V84" s="183"/>
      <c r="W84" s="185"/>
      <c r="X84" s="183"/>
      <c r="Y84" s="183"/>
      <c r="Z84" s="183"/>
      <c r="AA84" s="183"/>
      <c r="AB84" s="183"/>
      <c r="AC84" s="196"/>
    </row>
    <row r="85" spans="1:48" ht="14">
      <c r="A85" s="566"/>
      <c r="B85" s="567"/>
      <c r="C85" s="567"/>
      <c r="D85" s="567"/>
      <c r="E85" s="567"/>
      <c r="F85" s="567"/>
      <c r="G85" s="567"/>
      <c r="H85" s="567"/>
      <c r="I85" s="567"/>
      <c r="J85" s="567"/>
      <c r="K85" s="567"/>
      <c r="L85" s="567"/>
      <c r="M85" s="568"/>
      <c r="N85" s="183"/>
      <c r="O85" s="557" t="s">
        <v>4707</v>
      </c>
      <c r="P85" s="577"/>
      <c r="Q85" s="577"/>
      <c r="R85" s="577"/>
      <c r="S85" s="577"/>
      <c r="T85" s="577"/>
      <c r="U85" s="577"/>
      <c r="V85" s="577"/>
      <c r="W85" s="578"/>
      <c r="X85" s="597" t="s">
        <v>4708</v>
      </c>
      <c r="Y85" s="577"/>
      <c r="Z85" s="577"/>
      <c r="AA85" s="577"/>
      <c r="AB85" s="577"/>
      <c r="AC85" s="648"/>
    </row>
    <row r="86" spans="1:48" ht="14.5" thickBot="1">
      <c r="A86" s="569"/>
      <c r="B86" s="570"/>
      <c r="C86" s="570"/>
      <c r="D86" s="570"/>
      <c r="E86" s="570"/>
      <c r="F86" s="570"/>
      <c r="G86" s="570"/>
      <c r="H86" s="570"/>
      <c r="I86" s="570"/>
      <c r="J86" s="570"/>
      <c r="K86" s="570"/>
      <c r="L86" s="570"/>
      <c r="M86" s="571"/>
      <c r="N86" s="183"/>
      <c r="O86" s="201" t="s">
        <v>4718</v>
      </c>
      <c r="P86" s="202"/>
      <c r="Q86" s="203"/>
      <c r="R86" s="202"/>
      <c r="S86" s="204"/>
      <c r="T86" s="204" t="s">
        <v>4716</v>
      </c>
      <c r="U86" s="204"/>
      <c r="V86" s="205" t="s">
        <v>4719</v>
      </c>
      <c r="W86" s="206" t="s">
        <v>4521</v>
      </c>
      <c r="X86" s="647"/>
      <c r="Y86" s="570"/>
      <c r="Z86" s="570"/>
      <c r="AA86" s="570"/>
      <c r="AB86" s="570"/>
      <c r="AC86" s="571"/>
    </row>
    <row r="87" spans="1:48" ht="14.15" customHeight="1"/>
    <row r="88" spans="1:48" ht="14.15" customHeight="1"/>
    <row r="89" spans="1:48" ht="22" customHeight="1">
      <c r="A89" s="784" t="s">
        <v>4597</v>
      </c>
      <c r="B89" s="785"/>
      <c r="C89" s="785"/>
      <c r="D89" s="785"/>
      <c r="E89" s="785"/>
      <c r="F89" s="785"/>
      <c r="G89" s="785"/>
      <c r="H89" s="785"/>
      <c r="I89" s="785"/>
      <c r="J89" s="785"/>
      <c r="K89" s="785"/>
      <c r="L89" s="785"/>
      <c r="M89" s="785"/>
      <c r="N89" s="785"/>
      <c r="O89" s="785"/>
      <c r="P89" s="785"/>
      <c r="Q89" s="785"/>
      <c r="R89" s="785"/>
      <c r="S89" s="785"/>
      <c r="T89" s="785"/>
      <c r="U89" s="785"/>
      <c r="V89" s="785"/>
      <c r="W89" s="785"/>
      <c r="X89" s="785"/>
      <c r="Y89" s="785"/>
      <c r="Z89" s="785"/>
      <c r="AA89" s="785"/>
      <c r="AB89" s="785"/>
      <c r="AC89" s="786"/>
    </row>
    <row r="90" spans="1:48" ht="16.5">
      <c r="F90" s="602" t="s">
        <v>4690</v>
      </c>
      <c r="G90" s="603"/>
      <c r="H90" s="603"/>
      <c r="I90" s="603"/>
      <c r="J90" s="603"/>
      <c r="K90" s="603"/>
      <c r="L90" s="603"/>
      <c r="M90" s="603"/>
      <c r="N90" s="603"/>
      <c r="O90" s="603"/>
      <c r="P90" s="603"/>
      <c r="Q90" s="603"/>
      <c r="R90" s="603"/>
      <c r="S90" s="603"/>
      <c r="T90" s="603"/>
      <c r="U90" s="603"/>
      <c r="V90" s="603"/>
      <c r="W90" s="603"/>
      <c r="X90" s="603"/>
      <c r="Y90" s="107"/>
      <c r="Z90" s="107"/>
      <c r="AA90" s="107"/>
      <c r="AB90" s="107"/>
    </row>
    <row r="91" spans="1:48" s="168" customFormat="1" ht="20.149999999999999" customHeight="1">
      <c r="A91" s="296" t="s">
        <v>4657</v>
      </c>
      <c r="B91" s="579" t="s">
        <v>4694</v>
      </c>
      <c r="C91" s="596"/>
      <c r="D91" s="596"/>
      <c r="E91" s="596"/>
      <c r="F91" s="596"/>
      <c r="G91" s="596"/>
      <c r="H91" s="628"/>
      <c r="I91" s="577" t="s">
        <v>3489</v>
      </c>
      <c r="J91" s="577"/>
      <c r="K91" s="578"/>
      <c r="L91" s="634"/>
      <c r="M91" s="635"/>
      <c r="N91" s="635"/>
      <c r="O91" s="635"/>
      <c r="P91" s="635"/>
      <c r="Q91" s="635"/>
      <c r="R91" s="635"/>
      <c r="S91" s="635"/>
      <c r="T91" s="635"/>
      <c r="U91" s="635"/>
      <c r="V91" s="635"/>
      <c r="W91" s="635"/>
      <c r="X91" s="635"/>
      <c r="Y91" s="805"/>
      <c r="Z91" s="805"/>
      <c r="AA91" s="805"/>
      <c r="AB91" s="805"/>
      <c r="AC91" s="636"/>
    </row>
    <row r="92" spans="1:48" s="168" customFormat="1" ht="20.149999999999999" customHeight="1">
      <c r="A92" s="637" t="s">
        <v>4657</v>
      </c>
      <c r="B92" s="629" t="s">
        <v>4691</v>
      </c>
      <c r="C92" s="630"/>
      <c r="D92" s="630"/>
      <c r="E92" s="630"/>
      <c r="F92" s="630"/>
      <c r="G92" s="630"/>
      <c r="H92" s="631"/>
      <c r="I92" s="579" t="s">
        <v>4587</v>
      </c>
      <c r="J92" s="596"/>
      <c r="K92" s="628"/>
      <c r="L92" s="622" t="s">
        <v>4706</v>
      </c>
      <c r="M92" s="623"/>
      <c r="N92" s="623"/>
      <c r="O92" s="624"/>
      <c r="P92" s="625"/>
      <c r="Q92" s="626"/>
      <c r="R92" s="627"/>
      <c r="S92" s="83" t="s">
        <v>1149</v>
      </c>
      <c r="T92" s="551"/>
      <c r="U92" s="552"/>
      <c r="V92" s="552"/>
      <c r="W92" s="553"/>
      <c r="X92" s="84"/>
      <c r="Y92" s="84"/>
      <c r="Z92" s="83"/>
      <c r="AA92" s="83"/>
      <c r="AB92" s="83"/>
      <c r="AC92" s="85"/>
    </row>
    <row r="93" spans="1:48" ht="14">
      <c r="A93" s="637"/>
      <c r="B93" s="629"/>
      <c r="C93" s="630"/>
      <c r="D93" s="630"/>
      <c r="E93" s="630"/>
      <c r="F93" s="630"/>
      <c r="G93" s="630"/>
      <c r="H93" s="631"/>
      <c r="I93" s="629"/>
      <c r="J93" s="630"/>
      <c r="K93" s="631"/>
      <c r="L93" s="632" t="s">
        <v>4693</v>
      </c>
      <c r="M93" s="576"/>
      <c r="N93" s="576"/>
      <c r="O93" s="633"/>
      <c r="P93" s="598"/>
      <c r="Q93" s="599"/>
      <c r="R93" s="599"/>
      <c r="S93" s="600"/>
      <c r="T93" s="597" t="s">
        <v>4692</v>
      </c>
      <c r="U93" s="577"/>
      <c r="V93" s="577"/>
      <c r="W93" s="578"/>
      <c r="X93" s="598"/>
      <c r="Y93" s="599"/>
      <c r="Z93" s="599"/>
      <c r="AA93" s="599"/>
      <c r="AB93" s="599"/>
      <c r="AC93" s="600"/>
    </row>
    <row r="94" spans="1:48" ht="14">
      <c r="A94" s="637"/>
      <c r="B94" s="629"/>
      <c r="C94" s="630"/>
      <c r="D94" s="630"/>
      <c r="E94" s="630"/>
      <c r="F94" s="630"/>
      <c r="G94" s="630"/>
      <c r="H94" s="631"/>
      <c r="I94" s="629"/>
      <c r="J94" s="630"/>
      <c r="K94" s="631"/>
      <c r="L94" s="597" t="s">
        <v>7156</v>
      </c>
      <c r="M94" s="577"/>
      <c r="N94" s="577"/>
      <c r="O94" s="578"/>
      <c r="P94" s="598"/>
      <c r="Q94" s="599"/>
      <c r="R94" s="599"/>
      <c r="S94" s="600"/>
      <c r="T94" s="597" t="s">
        <v>267</v>
      </c>
      <c r="U94" s="577"/>
      <c r="V94" s="577"/>
      <c r="W94" s="578"/>
      <c r="X94" s="598"/>
      <c r="Y94" s="599"/>
      <c r="Z94" s="599"/>
      <c r="AA94" s="599"/>
      <c r="AB94" s="599"/>
      <c r="AC94" s="600"/>
      <c r="AE94" s="57"/>
      <c r="AF94" s="57"/>
      <c r="AG94" s="57"/>
      <c r="AH94" s="82"/>
      <c r="AI94" s="82"/>
      <c r="AJ94" s="57"/>
      <c r="AK94" s="82"/>
      <c r="AL94" s="82"/>
      <c r="AM94" s="57"/>
      <c r="AN94" s="57"/>
      <c r="AO94" s="57"/>
      <c r="AP94" s="57"/>
      <c r="AQ94" s="57"/>
      <c r="AR94" s="57"/>
      <c r="AS94" s="168"/>
      <c r="AT94" s="168"/>
      <c r="AU94" s="168"/>
      <c r="AV94" s="168"/>
    </row>
    <row r="95" spans="1:48" ht="14">
      <c r="A95" s="638"/>
      <c r="B95" s="632"/>
      <c r="C95" s="576"/>
      <c r="D95" s="576"/>
      <c r="E95" s="576"/>
      <c r="F95" s="576"/>
      <c r="G95" s="576"/>
      <c r="H95" s="633"/>
      <c r="I95" s="632"/>
      <c r="J95" s="576"/>
      <c r="K95" s="633"/>
      <c r="L95" s="597" t="s">
        <v>268</v>
      </c>
      <c r="M95" s="577"/>
      <c r="N95" s="577"/>
      <c r="O95" s="578"/>
      <c r="P95" s="598"/>
      <c r="Q95" s="599"/>
      <c r="R95" s="599"/>
      <c r="S95" s="599"/>
      <c r="T95" s="599"/>
      <c r="U95" s="599"/>
      <c r="V95" s="599"/>
      <c r="W95" s="599"/>
      <c r="X95" s="599"/>
      <c r="Y95" s="599"/>
      <c r="Z95" s="599"/>
      <c r="AA95" s="599"/>
      <c r="AB95" s="599"/>
      <c r="AC95" s="600"/>
      <c r="AE95" s="57"/>
      <c r="AF95" s="57"/>
      <c r="AG95" s="57"/>
      <c r="AH95" s="82"/>
      <c r="AI95" s="82"/>
      <c r="AJ95" s="82"/>
      <c r="AK95" s="82"/>
      <c r="AL95" s="57"/>
      <c r="AM95" s="57"/>
      <c r="AN95" s="57"/>
      <c r="AO95" s="82"/>
      <c r="AP95" s="82"/>
      <c r="AQ95" s="82"/>
      <c r="AR95" s="82"/>
      <c r="AS95" s="82"/>
      <c r="AT95" s="82"/>
      <c r="AU95" s="82"/>
      <c r="AV95" s="82"/>
    </row>
    <row r="96" spans="1:48" ht="1" customHeight="1">
      <c r="A96" s="182"/>
      <c r="B96" s="183"/>
      <c r="C96" s="183"/>
      <c r="D96" s="183"/>
      <c r="E96" s="183"/>
      <c r="F96" s="183"/>
      <c r="G96" s="183"/>
      <c r="H96" s="184"/>
      <c r="I96" s="183"/>
      <c r="J96" s="183"/>
      <c r="K96" s="183"/>
      <c r="L96" s="184"/>
      <c r="M96" s="183"/>
      <c r="N96" s="183"/>
      <c r="O96" s="183"/>
      <c r="P96" s="183"/>
      <c r="Q96" s="183"/>
      <c r="R96" s="183"/>
      <c r="S96" s="183"/>
      <c r="T96" s="183"/>
      <c r="U96" s="183"/>
      <c r="V96" s="183"/>
      <c r="W96" s="183"/>
      <c r="X96" s="183"/>
      <c r="Y96" s="183"/>
      <c r="Z96" s="183"/>
      <c r="AA96" s="183"/>
      <c r="AB96" s="183"/>
      <c r="AC96" s="185"/>
      <c r="AE96" s="57"/>
      <c r="AF96" s="57"/>
      <c r="AG96" s="57"/>
      <c r="AH96" s="82"/>
      <c r="AI96" s="82"/>
      <c r="AJ96" s="82"/>
      <c r="AK96" s="82"/>
      <c r="AL96" s="57"/>
      <c r="AM96" s="57"/>
      <c r="AN96" s="57"/>
      <c r="AO96" s="82"/>
      <c r="AP96" s="82"/>
      <c r="AQ96" s="82"/>
      <c r="AR96" s="82"/>
      <c r="AS96" s="82"/>
      <c r="AT96" s="82"/>
      <c r="AU96" s="82"/>
      <c r="AV96" s="82"/>
    </row>
    <row r="97" spans="1:48" ht="20.149999999999999" customHeight="1">
      <c r="A97" s="613" t="s">
        <v>7185</v>
      </c>
      <c r="B97" s="614"/>
      <c r="C97" s="614"/>
      <c r="D97" s="614"/>
      <c r="E97" s="614"/>
      <c r="F97" s="614"/>
      <c r="G97" s="614"/>
      <c r="H97" s="614"/>
      <c r="I97" s="614"/>
      <c r="J97" s="614"/>
      <c r="K97" s="614"/>
      <c r="L97" s="614"/>
      <c r="M97" s="614"/>
      <c r="N97" s="614"/>
      <c r="O97" s="614"/>
      <c r="P97" s="614"/>
      <c r="Q97" s="614"/>
      <c r="R97" s="614"/>
      <c r="S97" s="614"/>
      <c r="T97" s="614"/>
      <c r="U97" s="614"/>
      <c r="V97" s="614"/>
      <c r="W97" s="614"/>
      <c r="X97" s="614"/>
      <c r="Y97" s="614"/>
      <c r="Z97" s="614"/>
      <c r="AA97" s="614"/>
      <c r="AB97" s="614"/>
      <c r="AC97" s="615"/>
      <c r="AE97" s="57"/>
      <c r="AF97" s="57"/>
      <c r="AG97" s="57"/>
      <c r="AH97" s="82"/>
      <c r="AI97" s="82"/>
      <c r="AJ97" s="82"/>
      <c r="AK97" s="82"/>
      <c r="AL97" s="82"/>
      <c r="AM97" s="82"/>
      <c r="AN97" s="82"/>
      <c r="AO97" s="82"/>
      <c r="AP97" s="82"/>
      <c r="AQ97" s="82"/>
      <c r="AR97" s="82"/>
      <c r="AS97" s="82"/>
      <c r="AT97" s="82"/>
      <c r="AU97" s="82"/>
      <c r="AV97" s="82"/>
    </row>
    <row r="98" spans="1:48" ht="20.149999999999999" customHeight="1">
      <c r="A98" s="616"/>
      <c r="B98" s="617"/>
      <c r="C98" s="617"/>
      <c r="D98" s="617"/>
      <c r="E98" s="617"/>
      <c r="F98" s="617"/>
      <c r="G98" s="617"/>
      <c r="H98" s="617"/>
      <c r="I98" s="617"/>
      <c r="J98" s="617"/>
      <c r="K98" s="617"/>
      <c r="L98" s="617"/>
      <c r="M98" s="617"/>
      <c r="N98" s="617"/>
      <c r="O98" s="617"/>
      <c r="P98" s="617"/>
      <c r="Q98" s="617"/>
      <c r="R98" s="617"/>
      <c r="S98" s="617"/>
      <c r="T98" s="617"/>
      <c r="U98" s="617"/>
      <c r="V98" s="617"/>
      <c r="W98" s="617"/>
      <c r="X98" s="617"/>
      <c r="Y98" s="617"/>
      <c r="Z98" s="617"/>
      <c r="AA98" s="617"/>
      <c r="AB98" s="617"/>
      <c r="AC98" s="618"/>
    </row>
    <row r="99" spans="1:48" ht="20.149999999999999" customHeight="1">
      <c r="A99" s="616"/>
      <c r="B99" s="617"/>
      <c r="C99" s="617"/>
      <c r="D99" s="617"/>
      <c r="E99" s="617"/>
      <c r="F99" s="617"/>
      <c r="G99" s="617"/>
      <c r="H99" s="617"/>
      <c r="I99" s="617"/>
      <c r="J99" s="617"/>
      <c r="K99" s="617"/>
      <c r="L99" s="617"/>
      <c r="M99" s="617"/>
      <c r="N99" s="617"/>
      <c r="O99" s="617"/>
      <c r="P99" s="617"/>
      <c r="Q99" s="617"/>
      <c r="R99" s="617"/>
      <c r="S99" s="617"/>
      <c r="T99" s="617"/>
      <c r="U99" s="617"/>
      <c r="V99" s="617"/>
      <c r="W99" s="617"/>
      <c r="X99" s="617"/>
      <c r="Y99" s="617"/>
      <c r="Z99" s="617"/>
      <c r="AA99" s="617"/>
      <c r="AB99" s="617"/>
      <c r="AC99" s="618"/>
    </row>
    <row r="100" spans="1:48" ht="20.149999999999999" customHeight="1">
      <c r="A100" s="616"/>
      <c r="B100" s="617"/>
      <c r="C100" s="617"/>
      <c r="D100" s="617"/>
      <c r="E100" s="617"/>
      <c r="F100" s="617"/>
      <c r="G100" s="617"/>
      <c r="H100" s="617"/>
      <c r="I100" s="617"/>
      <c r="J100" s="617"/>
      <c r="K100" s="617"/>
      <c r="L100" s="617"/>
      <c r="M100" s="617"/>
      <c r="N100" s="617"/>
      <c r="O100" s="617"/>
      <c r="P100" s="617"/>
      <c r="Q100" s="617"/>
      <c r="R100" s="617"/>
      <c r="S100" s="617"/>
      <c r="T100" s="617"/>
      <c r="U100" s="617"/>
      <c r="V100" s="617"/>
      <c r="W100" s="617"/>
      <c r="X100" s="617"/>
      <c r="Y100" s="617"/>
      <c r="Z100" s="617"/>
      <c r="AA100" s="617"/>
      <c r="AB100" s="617"/>
      <c r="AC100" s="618"/>
    </row>
    <row r="101" spans="1:48" ht="20.149999999999999" customHeight="1">
      <c r="A101" s="616"/>
      <c r="B101" s="617"/>
      <c r="C101" s="617"/>
      <c r="D101" s="617"/>
      <c r="E101" s="617"/>
      <c r="F101" s="617"/>
      <c r="G101" s="617"/>
      <c r="H101" s="617"/>
      <c r="I101" s="617"/>
      <c r="J101" s="617"/>
      <c r="K101" s="617"/>
      <c r="L101" s="617"/>
      <c r="M101" s="617"/>
      <c r="N101" s="617"/>
      <c r="O101" s="617"/>
      <c r="P101" s="617"/>
      <c r="Q101" s="617"/>
      <c r="R101" s="617"/>
      <c r="S101" s="617"/>
      <c r="T101" s="617"/>
      <c r="U101" s="617"/>
      <c r="V101" s="617"/>
      <c r="W101" s="617"/>
      <c r="X101" s="617"/>
      <c r="Y101" s="617"/>
      <c r="Z101" s="617"/>
      <c r="AA101" s="617"/>
      <c r="AB101" s="617"/>
      <c r="AC101" s="618"/>
    </row>
    <row r="102" spans="1:48" ht="20.149999999999999" customHeight="1">
      <c r="A102" s="616"/>
      <c r="B102" s="617"/>
      <c r="C102" s="617"/>
      <c r="D102" s="617"/>
      <c r="E102" s="617"/>
      <c r="F102" s="617"/>
      <c r="G102" s="617"/>
      <c r="H102" s="617"/>
      <c r="I102" s="617"/>
      <c r="J102" s="617"/>
      <c r="K102" s="617"/>
      <c r="L102" s="617"/>
      <c r="M102" s="617"/>
      <c r="N102" s="617"/>
      <c r="O102" s="617"/>
      <c r="P102" s="617"/>
      <c r="Q102" s="617"/>
      <c r="R102" s="617"/>
      <c r="S102" s="617"/>
      <c r="T102" s="617"/>
      <c r="U102" s="617"/>
      <c r="V102" s="617"/>
      <c r="W102" s="617"/>
      <c r="X102" s="617"/>
      <c r="Y102" s="617"/>
      <c r="Z102" s="617"/>
      <c r="AA102" s="617"/>
      <c r="AB102" s="617"/>
      <c r="AC102" s="618"/>
    </row>
    <row r="103" spans="1:48" ht="20.149999999999999" customHeight="1">
      <c r="A103" s="616"/>
      <c r="B103" s="617"/>
      <c r="C103" s="617"/>
      <c r="D103" s="617"/>
      <c r="E103" s="617"/>
      <c r="F103" s="617"/>
      <c r="G103" s="617"/>
      <c r="H103" s="617"/>
      <c r="I103" s="617"/>
      <c r="J103" s="617"/>
      <c r="K103" s="617"/>
      <c r="L103" s="617"/>
      <c r="M103" s="617"/>
      <c r="N103" s="617"/>
      <c r="O103" s="617"/>
      <c r="P103" s="617"/>
      <c r="Q103" s="617"/>
      <c r="R103" s="617"/>
      <c r="S103" s="617"/>
      <c r="T103" s="617"/>
      <c r="U103" s="617"/>
      <c r="V103" s="617"/>
      <c r="W103" s="617"/>
      <c r="X103" s="617"/>
      <c r="Y103" s="617"/>
      <c r="Z103" s="617"/>
      <c r="AA103" s="617"/>
      <c r="AB103" s="617"/>
      <c r="AC103" s="618"/>
    </row>
    <row r="104" spans="1:48" ht="20.149999999999999" customHeight="1">
      <c r="A104" s="616"/>
      <c r="B104" s="617"/>
      <c r="C104" s="617"/>
      <c r="D104" s="617"/>
      <c r="E104" s="617"/>
      <c r="F104" s="617"/>
      <c r="G104" s="617"/>
      <c r="H104" s="617"/>
      <c r="I104" s="617"/>
      <c r="J104" s="617"/>
      <c r="K104" s="617"/>
      <c r="L104" s="617"/>
      <c r="M104" s="617"/>
      <c r="N104" s="617"/>
      <c r="O104" s="617"/>
      <c r="P104" s="617"/>
      <c r="Q104" s="617"/>
      <c r="R104" s="617"/>
      <c r="S104" s="617"/>
      <c r="T104" s="617"/>
      <c r="U104" s="617"/>
      <c r="V104" s="617"/>
      <c r="W104" s="617"/>
      <c r="X104" s="617"/>
      <c r="Y104" s="617"/>
      <c r="Z104" s="617"/>
      <c r="AA104" s="617"/>
      <c r="AB104" s="617"/>
      <c r="AC104" s="618"/>
    </row>
    <row r="105" spans="1:48" ht="20.149999999999999" customHeight="1">
      <c r="A105" s="616"/>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8"/>
    </row>
    <row r="106" spans="1:48" ht="20.149999999999999" customHeight="1">
      <c r="A106" s="616"/>
      <c r="B106" s="617"/>
      <c r="C106" s="617"/>
      <c r="D106" s="617"/>
      <c r="E106" s="617"/>
      <c r="F106" s="617"/>
      <c r="G106" s="617"/>
      <c r="H106" s="617"/>
      <c r="I106" s="617"/>
      <c r="J106" s="617"/>
      <c r="K106" s="617"/>
      <c r="L106" s="617"/>
      <c r="M106" s="617"/>
      <c r="N106" s="617"/>
      <c r="O106" s="617"/>
      <c r="P106" s="617"/>
      <c r="Q106" s="617"/>
      <c r="R106" s="617"/>
      <c r="S106" s="617"/>
      <c r="T106" s="617"/>
      <c r="U106" s="617"/>
      <c r="V106" s="617"/>
      <c r="W106" s="617"/>
      <c r="X106" s="617"/>
      <c r="Y106" s="617"/>
      <c r="Z106" s="617"/>
      <c r="AA106" s="617"/>
      <c r="AB106" s="617"/>
      <c r="AC106" s="618"/>
    </row>
    <row r="107" spans="1:48" ht="20.149999999999999" customHeight="1">
      <c r="A107" s="616"/>
      <c r="B107" s="617"/>
      <c r="C107" s="617"/>
      <c r="D107" s="617"/>
      <c r="E107" s="617"/>
      <c r="F107" s="617"/>
      <c r="G107" s="617"/>
      <c r="H107" s="617"/>
      <c r="I107" s="617"/>
      <c r="J107" s="617"/>
      <c r="K107" s="617"/>
      <c r="L107" s="617"/>
      <c r="M107" s="617"/>
      <c r="N107" s="617"/>
      <c r="O107" s="617"/>
      <c r="P107" s="617"/>
      <c r="Q107" s="617"/>
      <c r="R107" s="617"/>
      <c r="S107" s="617"/>
      <c r="T107" s="617"/>
      <c r="U107" s="617"/>
      <c r="V107" s="617"/>
      <c r="W107" s="617"/>
      <c r="X107" s="617"/>
      <c r="Y107" s="617"/>
      <c r="Z107" s="617"/>
      <c r="AA107" s="617"/>
      <c r="AB107" s="617"/>
      <c r="AC107" s="618"/>
    </row>
    <row r="108" spans="1:48" ht="20.149999999999999" customHeight="1">
      <c r="A108" s="616"/>
      <c r="B108" s="617"/>
      <c r="C108" s="617"/>
      <c r="D108" s="617"/>
      <c r="E108" s="617"/>
      <c r="F108" s="617"/>
      <c r="G108" s="617"/>
      <c r="H108" s="617"/>
      <c r="I108" s="617"/>
      <c r="J108" s="617"/>
      <c r="K108" s="617"/>
      <c r="L108" s="617"/>
      <c r="M108" s="617"/>
      <c r="N108" s="617"/>
      <c r="O108" s="617"/>
      <c r="P108" s="617"/>
      <c r="Q108" s="617"/>
      <c r="R108" s="617"/>
      <c r="S108" s="617"/>
      <c r="T108" s="617"/>
      <c r="U108" s="617"/>
      <c r="V108" s="617"/>
      <c r="W108" s="617"/>
      <c r="X108" s="617"/>
      <c r="Y108" s="617"/>
      <c r="Z108" s="617"/>
      <c r="AA108" s="617"/>
      <c r="AB108" s="617"/>
      <c r="AC108" s="618"/>
    </row>
    <row r="109" spans="1:48" ht="20.149999999999999" customHeight="1">
      <c r="A109" s="616"/>
      <c r="B109" s="617"/>
      <c r="C109" s="617"/>
      <c r="D109" s="617"/>
      <c r="E109" s="617"/>
      <c r="F109" s="617"/>
      <c r="G109" s="617"/>
      <c r="H109" s="617"/>
      <c r="I109" s="617"/>
      <c r="J109" s="617"/>
      <c r="K109" s="617"/>
      <c r="L109" s="617"/>
      <c r="M109" s="617"/>
      <c r="N109" s="617"/>
      <c r="O109" s="617"/>
      <c r="P109" s="617"/>
      <c r="Q109" s="617"/>
      <c r="R109" s="617"/>
      <c r="S109" s="617"/>
      <c r="T109" s="617"/>
      <c r="U109" s="617"/>
      <c r="V109" s="617"/>
      <c r="W109" s="617"/>
      <c r="X109" s="617"/>
      <c r="Y109" s="617"/>
      <c r="Z109" s="617"/>
      <c r="AA109" s="617"/>
      <c r="AB109" s="617"/>
      <c r="AC109" s="618"/>
    </row>
    <row r="110" spans="1:48" ht="20.149999999999999" customHeight="1">
      <c r="A110" s="619"/>
      <c r="B110" s="620"/>
      <c r="C110" s="620"/>
      <c r="D110" s="620"/>
      <c r="E110" s="620"/>
      <c r="F110" s="620"/>
      <c r="G110" s="620"/>
      <c r="H110" s="620"/>
      <c r="I110" s="620"/>
      <c r="J110" s="620"/>
      <c r="K110" s="620"/>
      <c r="L110" s="620"/>
      <c r="M110" s="620"/>
      <c r="N110" s="620"/>
      <c r="O110" s="620"/>
      <c r="P110" s="620"/>
      <c r="Q110" s="620"/>
      <c r="R110" s="620"/>
      <c r="S110" s="620"/>
      <c r="T110" s="620"/>
      <c r="U110" s="620"/>
      <c r="V110" s="620"/>
      <c r="W110" s="620"/>
      <c r="X110" s="620"/>
      <c r="Y110" s="620"/>
      <c r="Z110" s="620"/>
      <c r="AA110" s="620"/>
      <c r="AB110" s="620"/>
      <c r="AC110" s="621"/>
    </row>
    <row r="111" spans="1:48" ht="0.65" customHeight="1">
      <c r="A111" s="182"/>
      <c r="B111" s="183"/>
      <c r="C111" s="183"/>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5"/>
    </row>
    <row r="112" spans="1:48" ht="20.149999999999999" customHeight="1">
      <c r="A112" s="589" t="s">
        <v>4695</v>
      </c>
      <c r="B112" s="590"/>
      <c r="C112" s="590"/>
      <c r="D112" s="591"/>
      <c r="E112" s="579" t="s">
        <v>351</v>
      </c>
      <c r="F112" s="596"/>
      <c r="G112" s="577"/>
      <c r="H112" s="577"/>
      <c r="I112" s="577"/>
      <c r="J112" s="577"/>
      <c r="K112" s="577"/>
      <c r="L112" s="577"/>
      <c r="M112" s="578"/>
      <c r="N112" s="597" t="s">
        <v>4700</v>
      </c>
      <c r="O112" s="577"/>
      <c r="P112" s="577"/>
      <c r="Q112" s="577"/>
      <c r="R112" s="577"/>
      <c r="S112" s="577"/>
      <c r="T112" s="577"/>
      <c r="U112" s="577"/>
      <c r="V112" s="578"/>
      <c r="W112" s="596" t="s">
        <v>4697</v>
      </c>
      <c r="X112" s="580"/>
      <c r="Y112" s="580"/>
      <c r="Z112" s="580"/>
      <c r="AA112" s="580"/>
      <c r="AB112" s="580"/>
      <c r="AC112" s="581"/>
    </row>
    <row r="113" spans="1:29" ht="20.149999999999999" customHeight="1">
      <c r="A113" s="592"/>
      <c r="B113" s="593"/>
      <c r="C113" s="593"/>
      <c r="D113" s="593"/>
      <c r="E113" s="281" t="s">
        <v>4657</v>
      </c>
      <c r="F113" s="186" t="s">
        <v>4709</v>
      </c>
      <c r="G113" s="187"/>
      <c r="H113" s="187"/>
      <c r="I113" s="187"/>
      <c r="J113" s="187"/>
      <c r="K113" s="187"/>
      <c r="L113" s="187"/>
      <c r="M113" s="188"/>
      <c r="N113" s="604"/>
      <c r="O113" s="605"/>
      <c r="P113" s="605"/>
      <c r="Q113" s="605"/>
      <c r="R113" s="605"/>
      <c r="S113" s="605"/>
      <c r="T113" s="605"/>
      <c r="U113" s="605"/>
      <c r="V113" s="606"/>
      <c r="W113" s="604"/>
      <c r="X113" s="605"/>
      <c r="Y113" s="605"/>
      <c r="Z113" s="605"/>
      <c r="AA113" s="605"/>
      <c r="AB113" s="605"/>
      <c r="AC113" s="606"/>
    </row>
    <row r="114" spans="1:29" ht="20.149999999999999" customHeight="1">
      <c r="A114" s="592"/>
      <c r="B114" s="593"/>
      <c r="C114" s="593"/>
      <c r="D114" s="593"/>
      <c r="E114" s="281" t="s">
        <v>4657</v>
      </c>
      <c r="F114" s="187" t="s">
        <v>4710</v>
      </c>
      <c r="G114" s="187"/>
      <c r="H114" s="187"/>
      <c r="I114" s="187"/>
      <c r="J114" s="187"/>
      <c r="K114" s="187"/>
      <c r="L114" s="187"/>
      <c r="M114" s="188"/>
      <c r="N114" s="607"/>
      <c r="O114" s="608"/>
      <c r="P114" s="608"/>
      <c r="Q114" s="608"/>
      <c r="R114" s="608"/>
      <c r="S114" s="608"/>
      <c r="T114" s="608"/>
      <c r="U114" s="608"/>
      <c r="V114" s="609"/>
      <c r="W114" s="607"/>
      <c r="X114" s="608"/>
      <c r="Y114" s="608"/>
      <c r="Z114" s="608"/>
      <c r="AA114" s="608"/>
      <c r="AB114" s="608"/>
      <c r="AC114" s="609"/>
    </row>
    <row r="115" spans="1:29" ht="20.149999999999999" customHeight="1">
      <c r="A115" s="592"/>
      <c r="B115" s="593"/>
      <c r="C115" s="593"/>
      <c r="D115" s="593"/>
      <c r="E115" s="281" t="s">
        <v>4657</v>
      </c>
      <c r="F115" s="187" t="s">
        <v>4711</v>
      </c>
      <c r="G115" s="187"/>
      <c r="H115" s="187"/>
      <c r="I115" s="187"/>
      <c r="J115" s="187"/>
      <c r="K115" s="187"/>
      <c r="L115" s="187"/>
      <c r="M115" s="188"/>
      <c r="N115" s="607"/>
      <c r="O115" s="608"/>
      <c r="P115" s="608"/>
      <c r="Q115" s="608"/>
      <c r="R115" s="608"/>
      <c r="S115" s="608"/>
      <c r="T115" s="608"/>
      <c r="U115" s="608"/>
      <c r="V115" s="609"/>
      <c r="W115" s="607"/>
      <c r="X115" s="608"/>
      <c r="Y115" s="608"/>
      <c r="Z115" s="608"/>
      <c r="AA115" s="608"/>
      <c r="AB115" s="608"/>
      <c r="AC115" s="609"/>
    </row>
    <row r="116" spans="1:29" ht="14">
      <c r="A116" s="594"/>
      <c r="B116" s="595"/>
      <c r="C116" s="595"/>
      <c r="D116" s="595"/>
      <c r="E116" s="281" t="s">
        <v>4657</v>
      </c>
      <c r="F116" s="189" t="s">
        <v>4722</v>
      </c>
      <c r="G116" s="189"/>
      <c r="H116" s="189"/>
      <c r="I116" s="576"/>
      <c r="J116" s="576"/>
      <c r="K116" s="576"/>
      <c r="L116" s="576"/>
      <c r="M116" s="190" t="s">
        <v>4723</v>
      </c>
      <c r="N116" s="610"/>
      <c r="O116" s="611"/>
      <c r="P116" s="611"/>
      <c r="Q116" s="611"/>
      <c r="R116" s="611"/>
      <c r="S116" s="611"/>
      <c r="T116" s="611"/>
      <c r="U116" s="611"/>
      <c r="V116" s="612"/>
      <c r="W116" s="610"/>
      <c r="X116" s="611"/>
      <c r="Y116" s="611"/>
      <c r="Z116" s="611"/>
      <c r="AA116" s="611"/>
      <c r="AB116" s="611"/>
      <c r="AC116" s="612"/>
    </row>
    <row r="117" spans="1:29" ht="0.65" customHeight="1">
      <c r="A117" s="191"/>
      <c r="B117" s="192"/>
      <c r="C117" s="192"/>
      <c r="D117" s="192"/>
      <c r="E117" s="192"/>
      <c r="F117" s="192"/>
      <c r="G117" s="192"/>
      <c r="H117" s="192"/>
      <c r="I117" s="192"/>
      <c r="J117" s="192"/>
      <c r="K117" s="192"/>
      <c r="L117" s="192"/>
      <c r="M117" s="192"/>
      <c r="N117" s="192"/>
      <c r="O117" s="192"/>
      <c r="P117" s="192"/>
      <c r="Q117" s="192"/>
      <c r="R117" s="192"/>
      <c r="S117" s="192"/>
      <c r="T117" s="192"/>
      <c r="U117" s="192"/>
      <c r="V117" s="192"/>
      <c r="W117" s="192"/>
      <c r="X117" s="192"/>
      <c r="Y117" s="192"/>
      <c r="Z117" s="192"/>
      <c r="AA117" s="192"/>
      <c r="AB117" s="192"/>
      <c r="AC117" s="193"/>
    </row>
    <row r="118" spans="1:29" ht="14">
      <c r="A118" s="579" t="s">
        <v>4696</v>
      </c>
      <c r="B118" s="580"/>
      <c r="C118" s="580"/>
      <c r="D118" s="581"/>
      <c r="E118" s="585" t="s">
        <v>4698</v>
      </c>
      <c r="F118" s="586"/>
      <c r="G118" s="586"/>
      <c r="H118" s="586"/>
      <c r="I118" s="586"/>
      <c r="J118" s="586"/>
      <c r="K118" s="586"/>
      <c r="L118" s="586"/>
      <c r="M118" s="586"/>
      <c r="N118" s="586"/>
      <c r="O118" s="586"/>
      <c r="P118" s="587"/>
      <c r="Q118" s="588" t="s">
        <v>4699</v>
      </c>
      <c r="R118" s="586"/>
      <c r="S118" s="586"/>
      <c r="T118" s="586"/>
      <c r="U118" s="586"/>
      <c r="V118" s="586"/>
      <c r="W118" s="586"/>
      <c r="X118" s="586"/>
      <c r="Y118" s="586"/>
      <c r="Z118" s="586"/>
      <c r="AA118" s="586"/>
      <c r="AB118" s="586"/>
      <c r="AC118" s="587"/>
    </row>
    <row r="119" spans="1:29" ht="14">
      <c r="A119" s="582"/>
      <c r="B119" s="583"/>
      <c r="C119" s="583"/>
      <c r="D119" s="584"/>
      <c r="E119" s="194"/>
      <c r="F119" s="189"/>
      <c r="G119" s="189"/>
      <c r="H119" s="231" t="s">
        <v>4718</v>
      </c>
      <c r="I119" s="297"/>
      <c r="J119" s="297"/>
      <c r="K119" s="297"/>
      <c r="L119" s="297"/>
      <c r="M119" s="231" t="s">
        <v>4716</v>
      </c>
      <c r="N119" s="298"/>
      <c r="O119" s="189" t="s">
        <v>4717</v>
      </c>
      <c r="P119" s="190" t="s">
        <v>4521</v>
      </c>
      <c r="Q119" s="194"/>
      <c r="R119" s="189"/>
      <c r="S119" s="189"/>
      <c r="T119" s="189"/>
      <c r="U119" s="231" t="s">
        <v>4718</v>
      </c>
      <c r="V119" s="297"/>
      <c r="W119" s="297"/>
      <c r="X119" s="297"/>
      <c r="Y119" s="297"/>
      <c r="Z119" s="231" t="s">
        <v>4716</v>
      </c>
      <c r="AA119" s="297"/>
      <c r="AB119" s="189" t="s">
        <v>4717</v>
      </c>
      <c r="AC119" s="190" t="s">
        <v>4521</v>
      </c>
    </row>
    <row r="120" spans="1:29" ht="14.5" thickBot="1">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row>
    <row r="121" spans="1:29" ht="20.149999999999999" customHeight="1">
      <c r="A121" s="560" t="s">
        <v>4703</v>
      </c>
      <c r="B121" s="561"/>
      <c r="C121" s="561"/>
      <c r="D121" s="561"/>
      <c r="E121" s="561"/>
      <c r="F121" s="561"/>
      <c r="G121" s="561"/>
      <c r="H121" s="561"/>
      <c r="I121" s="561"/>
      <c r="J121" s="561"/>
      <c r="K121" s="561"/>
      <c r="L121" s="561"/>
      <c r="M121" s="562"/>
      <c r="N121" s="183"/>
      <c r="O121" s="572" t="s">
        <v>4724</v>
      </c>
      <c r="P121" s="573"/>
      <c r="Q121" s="573"/>
      <c r="R121" s="573"/>
      <c r="S121" s="573"/>
      <c r="T121" s="573"/>
      <c r="U121" s="573"/>
      <c r="V121" s="573"/>
      <c r="W121" s="573"/>
      <c r="X121" s="573"/>
      <c r="Y121" s="573"/>
      <c r="Z121" s="573"/>
      <c r="AA121" s="573"/>
      <c r="AB121" s="573"/>
      <c r="AC121" s="574"/>
    </row>
    <row r="122" spans="1:29" ht="14">
      <c r="A122" s="563" t="s">
        <v>7175</v>
      </c>
      <c r="B122" s="564"/>
      <c r="C122" s="564"/>
      <c r="D122" s="564"/>
      <c r="E122" s="564"/>
      <c r="F122" s="564"/>
      <c r="G122" s="564"/>
      <c r="H122" s="564"/>
      <c r="I122" s="564"/>
      <c r="J122" s="564"/>
      <c r="K122" s="564"/>
      <c r="L122" s="564"/>
      <c r="M122" s="565"/>
      <c r="N122" s="183"/>
      <c r="O122" s="554" t="s">
        <v>4701</v>
      </c>
      <c r="P122" s="555"/>
      <c r="Q122" s="555"/>
      <c r="R122" s="555"/>
      <c r="S122" s="555"/>
      <c r="T122" s="555"/>
      <c r="U122" s="555"/>
      <c r="V122" s="555"/>
      <c r="W122" s="555"/>
      <c r="X122" s="555"/>
      <c r="Y122" s="555"/>
      <c r="Z122" s="555"/>
      <c r="AA122" s="555"/>
      <c r="AB122" s="555"/>
      <c r="AC122" s="556"/>
    </row>
    <row r="123" spans="1:29" ht="0.65" customHeight="1">
      <c r="A123" s="566"/>
      <c r="B123" s="567"/>
      <c r="C123" s="567"/>
      <c r="D123" s="567"/>
      <c r="E123" s="567"/>
      <c r="F123" s="567"/>
      <c r="G123" s="567"/>
      <c r="H123" s="567"/>
      <c r="I123" s="567"/>
      <c r="J123" s="567"/>
      <c r="K123" s="567"/>
      <c r="L123" s="567"/>
      <c r="M123" s="568"/>
      <c r="N123" s="183"/>
      <c r="O123" s="195"/>
      <c r="P123" s="183"/>
      <c r="Q123" s="183"/>
      <c r="R123" s="183"/>
      <c r="S123" s="183"/>
      <c r="T123" s="183"/>
      <c r="U123" s="183"/>
      <c r="V123" s="183"/>
      <c r="W123" s="183"/>
      <c r="X123" s="183"/>
      <c r="Y123" s="183"/>
      <c r="Z123" s="183"/>
      <c r="AA123" s="183"/>
      <c r="AB123" s="183"/>
      <c r="AC123" s="196"/>
    </row>
    <row r="124" spans="1:29" ht="14">
      <c r="A124" s="566"/>
      <c r="B124" s="567"/>
      <c r="C124" s="567"/>
      <c r="D124" s="567"/>
      <c r="E124" s="567"/>
      <c r="F124" s="567"/>
      <c r="G124" s="567"/>
      <c r="H124" s="567"/>
      <c r="I124" s="567"/>
      <c r="J124" s="567"/>
      <c r="K124" s="567"/>
      <c r="L124" s="567"/>
      <c r="M124" s="568"/>
      <c r="N124" s="183"/>
      <c r="O124" s="557" t="s">
        <v>4702</v>
      </c>
      <c r="P124" s="558"/>
      <c r="Q124" s="558"/>
      <c r="R124" s="558"/>
      <c r="S124" s="558"/>
      <c r="T124" s="558"/>
      <c r="U124" s="558"/>
      <c r="V124" s="558"/>
      <c r="W124" s="558"/>
      <c r="X124" s="558"/>
      <c r="Y124" s="558"/>
      <c r="Z124" s="558"/>
      <c r="AA124" s="558"/>
      <c r="AB124" s="558"/>
      <c r="AC124" s="559"/>
    </row>
    <row r="125" spans="1:29" ht="14">
      <c r="A125" s="566"/>
      <c r="B125" s="567"/>
      <c r="C125" s="567"/>
      <c r="D125" s="567"/>
      <c r="E125" s="567"/>
      <c r="F125" s="567"/>
      <c r="G125" s="567"/>
      <c r="H125" s="567"/>
      <c r="I125" s="567"/>
      <c r="J125" s="567"/>
      <c r="K125" s="567"/>
      <c r="L125" s="567"/>
      <c r="M125" s="568"/>
      <c r="N125" s="183"/>
      <c r="O125" s="86" t="s">
        <v>4657</v>
      </c>
      <c r="P125" s="187" t="s">
        <v>4709</v>
      </c>
      <c r="Q125" s="183"/>
      <c r="R125" s="183"/>
      <c r="S125" s="183"/>
      <c r="T125" s="183"/>
      <c r="U125" s="183"/>
      <c r="V125" s="183"/>
      <c r="W125" s="183"/>
      <c r="X125" s="183"/>
      <c r="Y125" s="183"/>
      <c r="Z125" s="183"/>
      <c r="AA125" s="183"/>
      <c r="AB125" s="183"/>
      <c r="AC125" s="196"/>
    </row>
    <row r="126" spans="1:29" ht="14">
      <c r="A126" s="566"/>
      <c r="B126" s="567"/>
      <c r="C126" s="567"/>
      <c r="D126" s="567"/>
      <c r="E126" s="567"/>
      <c r="F126" s="567"/>
      <c r="G126" s="567"/>
      <c r="H126" s="567"/>
      <c r="I126" s="567"/>
      <c r="J126" s="567"/>
      <c r="K126" s="567"/>
      <c r="L126" s="567"/>
      <c r="M126" s="568"/>
      <c r="N126" s="183"/>
      <c r="O126" s="86" t="s">
        <v>4657</v>
      </c>
      <c r="P126" s="187" t="s">
        <v>4710</v>
      </c>
      <c r="Q126" s="183"/>
      <c r="R126" s="183"/>
      <c r="S126" s="183"/>
      <c r="T126" s="183"/>
      <c r="U126" s="183"/>
      <c r="V126" s="183"/>
      <c r="W126" s="183"/>
      <c r="X126" s="183"/>
      <c r="Y126" s="183"/>
      <c r="Z126" s="183"/>
      <c r="AA126" s="183"/>
      <c r="AB126" s="183"/>
      <c r="AC126" s="196"/>
    </row>
    <row r="127" spans="1:29" ht="14">
      <c r="A127" s="566"/>
      <c r="B127" s="567"/>
      <c r="C127" s="567"/>
      <c r="D127" s="567"/>
      <c r="E127" s="567"/>
      <c r="F127" s="567"/>
      <c r="G127" s="567"/>
      <c r="H127" s="567"/>
      <c r="I127" s="567"/>
      <c r="J127" s="567"/>
      <c r="K127" s="567"/>
      <c r="L127" s="567"/>
      <c r="M127" s="568"/>
      <c r="N127" s="183"/>
      <c r="O127" s="86" t="s">
        <v>4657</v>
      </c>
      <c r="P127" s="197" t="s">
        <v>4712</v>
      </c>
      <c r="Q127" s="198"/>
      <c r="R127" s="198"/>
      <c r="S127" s="198"/>
      <c r="T127" s="198"/>
      <c r="U127" s="198"/>
      <c r="V127" s="198"/>
      <c r="W127" s="198"/>
      <c r="X127" s="198"/>
      <c r="Y127" s="198"/>
      <c r="Z127" s="198"/>
      <c r="AA127" s="198"/>
      <c r="AB127" s="198"/>
      <c r="AC127" s="199"/>
    </row>
    <row r="128" spans="1:29" ht="14">
      <c r="A128" s="566"/>
      <c r="B128" s="567"/>
      <c r="C128" s="567"/>
      <c r="D128" s="567"/>
      <c r="E128" s="567"/>
      <c r="F128" s="567"/>
      <c r="G128" s="567"/>
      <c r="H128" s="567"/>
      <c r="I128" s="567"/>
      <c r="J128" s="567"/>
      <c r="K128" s="567"/>
      <c r="L128" s="567"/>
      <c r="M128" s="568"/>
      <c r="N128" s="183"/>
      <c r="O128" s="87" t="s">
        <v>4657</v>
      </c>
      <c r="P128" s="575" t="s">
        <v>4722</v>
      </c>
      <c r="Q128" s="575"/>
      <c r="R128" s="575"/>
      <c r="S128" s="576"/>
      <c r="T128" s="576"/>
      <c r="U128" s="576"/>
      <c r="V128" s="576"/>
      <c r="W128" s="576"/>
      <c r="X128" s="576"/>
      <c r="Y128" s="576"/>
      <c r="Z128" s="576"/>
      <c r="AA128" s="576"/>
      <c r="AB128" s="576"/>
      <c r="AC128" s="200" t="s">
        <v>4723</v>
      </c>
    </row>
    <row r="129" spans="1:29" ht="0.65" customHeight="1">
      <c r="A129" s="566"/>
      <c r="B129" s="567"/>
      <c r="C129" s="567"/>
      <c r="D129" s="567"/>
      <c r="E129" s="567"/>
      <c r="F129" s="567"/>
      <c r="G129" s="567"/>
      <c r="H129" s="567"/>
      <c r="I129" s="567"/>
      <c r="J129" s="567"/>
      <c r="K129" s="567"/>
      <c r="L129" s="567"/>
      <c r="M129" s="568"/>
      <c r="N129" s="183"/>
      <c r="O129" s="195"/>
      <c r="P129" s="183"/>
      <c r="Q129" s="183"/>
      <c r="R129" s="183"/>
      <c r="S129" s="183"/>
      <c r="T129" s="183"/>
      <c r="U129" s="183"/>
      <c r="V129" s="183"/>
      <c r="W129" s="183"/>
      <c r="X129" s="183"/>
      <c r="Y129" s="183"/>
      <c r="Z129" s="183"/>
      <c r="AA129" s="183"/>
      <c r="AB129" s="183"/>
      <c r="AC129" s="196"/>
    </row>
    <row r="130" spans="1:29" ht="14">
      <c r="A130" s="566"/>
      <c r="B130" s="567"/>
      <c r="C130" s="567"/>
      <c r="D130" s="567"/>
      <c r="E130" s="567"/>
      <c r="F130" s="567"/>
      <c r="G130" s="567"/>
      <c r="H130" s="567"/>
      <c r="I130" s="567"/>
      <c r="J130" s="567"/>
      <c r="K130" s="567"/>
      <c r="L130" s="567"/>
      <c r="M130" s="568"/>
      <c r="N130" s="183"/>
      <c r="O130" s="557" t="s">
        <v>4704</v>
      </c>
      <c r="P130" s="577"/>
      <c r="Q130" s="577"/>
      <c r="R130" s="577"/>
      <c r="S130" s="577"/>
      <c r="T130" s="577"/>
      <c r="U130" s="577"/>
      <c r="V130" s="577"/>
      <c r="W130" s="578"/>
      <c r="X130" s="597" t="s">
        <v>4705</v>
      </c>
      <c r="Y130" s="577"/>
      <c r="Z130" s="577"/>
      <c r="AA130" s="577"/>
      <c r="AB130" s="577"/>
      <c r="AC130" s="648"/>
    </row>
    <row r="131" spans="1:29" ht="14">
      <c r="A131" s="566"/>
      <c r="B131" s="567"/>
      <c r="C131" s="567"/>
      <c r="D131" s="567"/>
      <c r="E131" s="567"/>
      <c r="F131" s="567"/>
      <c r="G131" s="567"/>
      <c r="H131" s="567"/>
      <c r="I131" s="567"/>
      <c r="J131" s="567"/>
      <c r="K131" s="567"/>
      <c r="L131" s="567"/>
      <c r="M131" s="568"/>
      <c r="N131" s="183"/>
      <c r="O131" s="639"/>
      <c r="P131" s="564"/>
      <c r="Q131" s="564"/>
      <c r="R131" s="564"/>
      <c r="S131" s="564"/>
      <c r="T131" s="564"/>
      <c r="U131" s="564"/>
      <c r="V131" s="564"/>
      <c r="W131" s="640"/>
      <c r="X131" s="644"/>
      <c r="Y131" s="564"/>
      <c r="Z131" s="564"/>
      <c r="AA131" s="564"/>
      <c r="AB131" s="564"/>
      <c r="AC131" s="565"/>
    </row>
    <row r="132" spans="1:29" ht="14">
      <c r="A132" s="566"/>
      <c r="B132" s="567"/>
      <c r="C132" s="567"/>
      <c r="D132" s="567"/>
      <c r="E132" s="567"/>
      <c r="F132" s="567"/>
      <c r="G132" s="567"/>
      <c r="H132" s="567"/>
      <c r="I132" s="567"/>
      <c r="J132" s="567"/>
      <c r="K132" s="567"/>
      <c r="L132" s="567"/>
      <c r="M132" s="568"/>
      <c r="N132" s="183"/>
      <c r="O132" s="641"/>
      <c r="P132" s="642"/>
      <c r="Q132" s="642"/>
      <c r="R132" s="642"/>
      <c r="S132" s="642"/>
      <c r="T132" s="642"/>
      <c r="U132" s="642"/>
      <c r="V132" s="642"/>
      <c r="W132" s="643"/>
      <c r="X132" s="645"/>
      <c r="Y132" s="642"/>
      <c r="Z132" s="642"/>
      <c r="AA132" s="642"/>
      <c r="AB132" s="642"/>
      <c r="AC132" s="646"/>
    </row>
    <row r="133" spans="1:29" ht="0.65" customHeight="1">
      <c r="A133" s="566"/>
      <c r="B133" s="567"/>
      <c r="C133" s="567"/>
      <c r="D133" s="567"/>
      <c r="E133" s="567"/>
      <c r="F133" s="567"/>
      <c r="G133" s="567"/>
      <c r="H133" s="567"/>
      <c r="I133" s="567"/>
      <c r="J133" s="567"/>
      <c r="K133" s="567"/>
      <c r="L133" s="567"/>
      <c r="M133" s="568"/>
      <c r="N133" s="183"/>
      <c r="O133" s="195"/>
      <c r="P133" s="183"/>
      <c r="Q133" s="183"/>
      <c r="R133" s="183"/>
      <c r="S133" s="183"/>
      <c r="T133" s="183"/>
      <c r="U133" s="183"/>
      <c r="V133" s="183"/>
      <c r="W133" s="185"/>
      <c r="X133" s="183"/>
      <c r="Y133" s="183"/>
      <c r="Z133" s="183"/>
      <c r="AA133" s="183"/>
      <c r="AB133" s="183"/>
      <c r="AC133" s="196"/>
    </row>
    <row r="134" spans="1:29" ht="14">
      <c r="A134" s="566"/>
      <c r="B134" s="567"/>
      <c r="C134" s="567"/>
      <c r="D134" s="567"/>
      <c r="E134" s="567"/>
      <c r="F134" s="567"/>
      <c r="G134" s="567"/>
      <c r="H134" s="567"/>
      <c r="I134" s="567"/>
      <c r="J134" s="567"/>
      <c r="K134" s="567"/>
      <c r="L134" s="567"/>
      <c r="M134" s="568"/>
      <c r="N134" s="183"/>
      <c r="O134" s="557" t="s">
        <v>4707</v>
      </c>
      <c r="P134" s="577"/>
      <c r="Q134" s="577"/>
      <c r="R134" s="577"/>
      <c r="S134" s="577"/>
      <c r="T134" s="577"/>
      <c r="U134" s="577"/>
      <c r="V134" s="577"/>
      <c r="W134" s="578"/>
      <c r="X134" s="597" t="s">
        <v>4708</v>
      </c>
      <c r="Y134" s="577"/>
      <c r="Z134" s="577"/>
      <c r="AA134" s="577"/>
      <c r="AB134" s="577"/>
      <c r="AC134" s="648"/>
    </row>
    <row r="135" spans="1:29" ht="14.5" thickBot="1">
      <c r="A135" s="569"/>
      <c r="B135" s="570"/>
      <c r="C135" s="570"/>
      <c r="D135" s="570"/>
      <c r="E135" s="570"/>
      <c r="F135" s="570"/>
      <c r="G135" s="570"/>
      <c r="H135" s="570"/>
      <c r="I135" s="570"/>
      <c r="J135" s="570"/>
      <c r="K135" s="570"/>
      <c r="L135" s="570"/>
      <c r="M135" s="571"/>
      <c r="N135" s="183"/>
      <c r="O135" s="201" t="s">
        <v>4718</v>
      </c>
      <c r="P135" s="202"/>
      <c r="Q135" s="203"/>
      <c r="R135" s="202"/>
      <c r="S135" s="204"/>
      <c r="T135" s="204" t="s">
        <v>4716</v>
      </c>
      <c r="U135" s="204"/>
      <c r="V135" s="205" t="s">
        <v>4719</v>
      </c>
      <c r="W135" s="206" t="s">
        <v>4521</v>
      </c>
      <c r="X135" s="647"/>
      <c r="Y135" s="570"/>
      <c r="Z135" s="570"/>
      <c r="AA135" s="570"/>
      <c r="AB135" s="570"/>
      <c r="AC135" s="571"/>
    </row>
    <row r="136" spans="1:29" ht="14.15" customHeight="1"/>
    <row r="137" spans="1:29" ht="14.15" customHeight="1"/>
    <row r="138" spans="1:29" ht="7" customHeight="1"/>
    <row r="139" spans="1:29" ht="13.4" customHeight="1">
      <c r="A139" s="175" t="s">
        <v>4648</v>
      </c>
    </row>
    <row r="140" spans="1:29" ht="7" customHeight="1"/>
    <row r="141" spans="1:29" ht="7" customHeight="1"/>
    <row r="142" spans="1:29" ht="13.4" customHeight="1">
      <c r="C142" s="689"/>
      <c r="D142" s="690"/>
      <c r="E142" s="291"/>
      <c r="F142" s="175" t="s">
        <v>12</v>
      </c>
      <c r="G142" s="284"/>
      <c r="H142" s="175" t="s">
        <v>3523</v>
      </c>
      <c r="I142" s="284"/>
      <c r="J142" s="175" t="s">
        <v>475</v>
      </c>
    </row>
    <row r="143" spans="1:29" ht="7" customHeight="1">
      <c r="M143" s="211"/>
      <c r="N143" s="211"/>
      <c r="O143" s="211"/>
      <c r="P143" s="211"/>
    </row>
    <row r="144" spans="1:29" ht="17.149999999999999" customHeight="1">
      <c r="B144" s="671" t="s">
        <v>271</v>
      </c>
      <c r="C144" s="671"/>
      <c r="D144" s="671"/>
      <c r="E144" s="662" t="s">
        <v>4649</v>
      </c>
      <c r="F144" s="662"/>
      <c r="G144" s="662"/>
      <c r="H144" s="662"/>
      <c r="I144" s="662"/>
      <c r="J144" s="662"/>
      <c r="K144" s="662"/>
      <c r="M144" s="224"/>
      <c r="N144" s="706" t="s">
        <v>264</v>
      </c>
      <c r="O144" s="706"/>
      <c r="P144" s="706"/>
      <c r="Q144" s="685"/>
      <c r="R144" s="685"/>
      <c r="S144" s="685"/>
      <c r="T144" s="215" t="s">
        <v>1149</v>
      </c>
      <c r="U144" s="685"/>
      <c r="V144" s="685"/>
      <c r="W144" s="685"/>
      <c r="X144" s="221"/>
      <c r="Y144" s="221"/>
      <c r="Z144" s="221"/>
      <c r="AA144" s="225"/>
      <c r="AB144" s="221"/>
      <c r="AC144" s="222"/>
    </row>
    <row r="145" spans="1:33" ht="17.149999999999999" customHeight="1">
      <c r="B145" s="671"/>
      <c r="C145" s="671"/>
      <c r="D145" s="671"/>
      <c r="E145" s="662"/>
      <c r="F145" s="662"/>
      <c r="G145" s="662"/>
      <c r="H145" s="662"/>
      <c r="I145" s="662"/>
      <c r="J145" s="662"/>
      <c r="K145" s="662"/>
      <c r="M145" s="224"/>
      <c r="N145" s="706" t="s">
        <v>304</v>
      </c>
      <c r="O145" s="706"/>
      <c r="P145" s="706"/>
      <c r="Q145" s="685"/>
      <c r="R145" s="685"/>
      <c r="S145" s="685"/>
      <c r="T145" s="685"/>
      <c r="U145" s="685"/>
      <c r="V145" s="706" t="s">
        <v>266</v>
      </c>
      <c r="W145" s="706"/>
      <c r="X145" s="706"/>
      <c r="Y145" s="703"/>
      <c r="Z145" s="704"/>
      <c r="AA145" s="704"/>
      <c r="AB145" s="704"/>
      <c r="AC145" s="705"/>
    </row>
    <row r="146" spans="1:33" ht="17.149999999999999" customHeight="1">
      <c r="B146" s="671"/>
      <c r="C146" s="671"/>
      <c r="D146" s="671"/>
      <c r="E146" s="662"/>
      <c r="F146" s="662"/>
      <c r="G146" s="662"/>
      <c r="H146" s="662"/>
      <c r="I146" s="662"/>
      <c r="J146" s="662"/>
      <c r="K146" s="662"/>
      <c r="M146" s="224"/>
      <c r="N146" s="706" t="s">
        <v>7156</v>
      </c>
      <c r="O146" s="706"/>
      <c r="P146" s="706"/>
      <c r="Q146" s="685"/>
      <c r="R146" s="685"/>
      <c r="S146" s="685"/>
      <c r="T146" s="685"/>
      <c r="U146" s="685"/>
      <c r="V146" s="706" t="s">
        <v>267</v>
      </c>
      <c r="W146" s="706"/>
      <c r="X146" s="706"/>
      <c r="Y146" s="703"/>
      <c r="Z146" s="704"/>
      <c r="AA146" s="704"/>
      <c r="AB146" s="704"/>
      <c r="AC146" s="705"/>
    </row>
    <row r="147" spans="1:33" ht="17.149999999999999" customHeight="1">
      <c r="B147" s="671"/>
      <c r="C147" s="671"/>
      <c r="D147" s="671"/>
      <c r="E147" s="662"/>
      <c r="F147" s="662"/>
      <c r="G147" s="662"/>
      <c r="H147" s="662"/>
      <c r="I147" s="662"/>
      <c r="J147" s="662"/>
      <c r="K147" s="662"/>
      <c r="M147" s="224"/>
      <c r="N147" s="706" t="s">
        <v>268</v>
      </c>
      <c r="O147" s="706"/>
      <c r="P147" s="706"/>
      <c r="Q147" s="700"/>
      <c r="R147" s="701"/>
      <c r="S147" s="701"/>
      <c r="T147" s="701"/>
      <c r="U147" s="701"/>
      <c r="V147" s="701"/>
      <c r="W147" s="701"/>
      <c r="X147" s="701"/>
      <c r="Y147" s="701"/>
      <c r="Z147" s="701"/>
      <c r="AA147" s="701"/>
      <c r="AB147" s="701"/>
      <c r="AC147" s="702"/>
    </row>
    <row r="148" spans="1:33" ht="7" customHeight="1">
      <c r="M148" s="226"/>
      <c r="N148" s="211"/>
      <c r="O148" s="211"/>
      <c r="P148" s="211"/>
      <c r="AA148" s="227"/>
    </row>
    <row r="149" spans="1:33" ht="7" customHeight="1">
      <c r="M149" s="227"/>
      <c r="AA149" s="227"/>
    </row>
    <row r="150" spans="1:33" s="168" customFormat="1" ht="21.65" customHeight="1">
      <c r="A150" s="56"/>
      <c r="B150" s="475" t="s">
        <v>8</v>
      </c>
      <c r="C150" s="475"/>
      <c r="D150" s="475"/>
      <c r="E150" s="538" t="s">
        <v>4602</v>
      </c>
      <c r="F150" s="538"/>
      <c r="G150" s="538"/>
      <c r="H150" s="538"/>
      <c r="I150" s="538"/>
      <c r="J150" s="538"/>
      <c r="K150" s="538"/>
      <c r="M150" s="105"/>
      <c r="N150" s="737" t="s">
        <v>4928</v>
      </c>
      <c r="O150" s="737"/>
      <c r="P150" s="737"/>
      <c r="Q150" s="737"/>
      <c r="R150" s="737"/>
      <c r="S150" s="737"/>
      <c r="T150" s="738"/>
      <c r="U150" s="549"/>
      <c r="V150" s="549"/>
      <c r="W150" s="549"/>
      <c r="X150" s="549"/>
      <c r="Y150" s="549"/>
      <c r="Z150" s="549"/>
      <c r="AA150" s="549"/>
      <c r="AB150" s="549"/>
      <c r="AC150" s="549"/>
    </row>
    <row r="151" spans="1:33" s="168" customFormat="1" ht="21.65" customHeight="1">
      <c r="A151" s="56"/>
      <c r="B151" s="475"/>
      <c r="C151" s="475"/>
      <c r="D151" s="475"/>
      <c r="E151" s="538"/>
      <c r="F151" s="538"/>
      <c r="G151" s="538"/>
      <c r="H151" s="538"/>
      <c r="I151" s="538"/>
      <c r="J151" s="538"/>
      <c r="K151" s="538"/>
      <c r="M151" s="105"/>
      <c r="N151" s="737" t="s">
        <v>4929</v>
      </c>
      <c r="O151" s="737"/>
      <c r="P151" s="737"/>
      <c r="Q151" s="737"/>
      <c r="R151" s="737"/>
      <c r="S151" s="737"/>
      <c r="T151" s="738"/>
      <c r="U151" s="548"/>
      <c r="V151" s="548"/>
      <c r="W151" s="548"/>
      <c r="X151" s="548"/>
      <c r="Y151" s="548"/>
      <c r="Z151" s="548"/>
      <c r="AA151" s="548"/>
      <c r="AB151" s="548"/>
      <c r="AC151" s="548"/>
    </row>
    <row r="152" spans="1:33" ht="7" customHeight="1">
      <c r="M152" s="227"/>
      <c r="AA152" s="227"/>
    </row>
    <row r="153" spans="1:33" ht="7" customHeight="1">
      <c r="M153" s="227"/>
    </row>
    <row r="154" spans="1:33" ht="13.4" customHeight="1">
      <c r="B154" s="175" t="s">
        <v>4650</v>
      </c>
      <c r="M154" s="228"/>
      <c r="AG154" s="229"/>
    </row>
    <row r="155" spans="1:33" ht="13.4" customHeight="1">
      <c r="A155" s="175" t="s">
        <v>4651</v>
      </c>
      <c r="D155" s="689"/>
      <c r="E155" s="707"/>
      <c r="F155" s="690"/>
      <c r="G155" s="175" t="s">
        <v>4652</v>
      </c>
    </row>
    <row r="156" spans="1:33" ht="3.75" customHeight="1"/>
    <row r="157" spans="1:33" ht="3.75" customHeight="1"/>
    <row r="158" spans="1:33" ht="13.4" customHeight="1">
      <c r="A158" s="175" t="s">
        <v>4653</v>
      </c>
    </row>
    <row r="159" spans="1:33" ht="13.4" customHeight="1">
      <c r="B159" s="176">
        <v>1</v>
      </c>
      <c r="C159" s="469" t="s">
        <v>5723</v>
      </c>
      <c r="D159" s="469"/>
      <c r="E159" s="469"/>
      <c r="F159" s="469"/>
      <c r="G159" s="469"/>
      <c r="H159" s="469"/>
      <c r="I159" s="469"/>
      <c r="J159" s="469"/>
      <c r="K159" s="469"/>
      <c r="L159" s="469"/>
      <c r="M159" s="469"/>
      <c r="N159" s="469"/>
      <c r="O159" s="469"/>
      <c r="P159" s="469"/>
      <c r="Q159" s="469"/>
      <c r="R159" s="469"/>
      <c r="S159" s="469"/>
      <c r="T159" s="469"/>
      <c r="U159" s="469"/>
      <c r="V159" s="469"/>
      <c r="W159" s="469"/>
      <c r="X159" s="469"/>
      <c r="Y159" s="469"/>
      <c r="Z159" s="469"/>
      <c r="AA159" s="469"/>
      <c r="AB159" s="469"/>
      <c r="AC159" s="469"/>
    </row>
    <row r="160" spans="1:33" s="168" customFormat="1" ht="4.5" customHeight="1">
      <c r="C160" s="56"/>
      <c r="D160" s="67"/>
      <c r="E160" s="67"/>
      <c r="F160" s="67"/>
      <c r="G160" s="67"/>
      <c r="H160" s="67"/>
      <c r="I160" s="67"/>
      <c r="J160" s="137"/>
      <c r="K160" s="137"/>
      <c r="L160" s="137"/>
      <c r="M160" s="137"/>
      <c r="N160" s="137"/>
      <c r="O160" s="137"/>
      <c r="P160" s="137"/>
      <c r="Q160" s="137"/>
      <c r="R160" s="137"/>
      <c r="S160" s="137"/>
      <c r="T160" s="137"/>
      <c r="U160" s="137"/>
      <c r="V160" s="137"/>
      <c r="W160" s="137"/>
      <c r="X160" s="137"/>
      <c r="Y160" s="137"/>
      <c r="Z160" s="137"/>
      <c r="AA160" s="137"/>
    </row>
    <row r="161" spans="2:30" ht="13.4" customHeight="1">
      <c r="B161" s="176">
        <v>2</v>
      </c>
      <c r="C161" s="469" t="s">
        <v>5724</v>
      </c>
      <c r="D161" s="469"/>
      <c r="E161" s="469"/>
      <c r="F161" s="469"/>
      <c r="G161" s="469"/>
      <c r="H161" s="469"/>
      <c r="I161" s="469"/>
      <c r="J161" s="469"/>
      <c r="K161" s="469"/>
      <c r="L161" s="469"/>
      <c r="M161" s="469"/>
      <c r="N161" s="469"/>
      <c r="O161" s="469"/>
      <c r="P161" s="469"/>
      <c r="Q161" s="469"/>
      <c r="R161" s="469"/>
      <c r="S161" s="469"/>
      <c r="T161" s="469"/>
      <c r="U161" s="469"/>
      <c r="V161" s="469"/>
      <c r="W161" s="469"/>
      <c r="X161" s="469"/>
      <c r="Y161" s="469"/>
      <c r="Z161" s="469"/>
      <c r="AA161" s="469"/>
      <c r="AB161" s="469"/>
      <c r="AC161" s="469"/>
    </row>
    <row r="162" spans="2:30" s="168" customFormat="1" ht="4.5" customHeight="1">
      <c r="C162" s="56"/>
      <c r="D162" s="67"/>
      <c r="E162" s="67"/>
      <c r="F162" s="67"/>
      <c r="G162" s="67"/>
      <c r="H162" s="67"/>
      <c r="I162" s="67"/>
      <c r="J162" s="137"/>
      <c r="K162" s="137"/>
      <c r="L162" s="137"/>
      <c r="M162" s="137"/>
      <c r="N162" s="137"/>
      <c r="O162" s="137"/>
      <c r="P162" s="137"/>
      <c r="Q162" s="137"/>
      <c r="R162" s="137"/>
      <c r="S162" s="137"/>
      <c r="T162" s="137"/>
      <c r="U162" s="137"/>
      <c r="V162" s="137"/>
      <c r="W162" s="137"/>
      <c r="X162" s="137"/>
      <c r="Y162" s="137"/>
      <c r="Z162" s="137"/>
      <c r="AA162" s="137"/>
    </row>
    <row r="163" spans="2:30" ht="213" customHeight="1">
      <c r="B163" s="177">
        <v>3</v>
      </c>
      <c r="C163" s="468" t="s">
        <v>5732</v>
      </c>
      <c r="D163" s="468"/>
      <c r="E163" s="468"/>
      <c r="F163" s="468"/>
      <c r="G163" s="468"/>
      <c r="H163" s="468"/>
      <c r="I163" s="468"/>
      <c r="J163" s="468"/>
      <c r="K163" s="468"/>
      <c r="L163" s="468"/>
      <c r="M163" s="468"/>
      <c r="N163" s="468"/>
      <c r="O163" s="468"/>
      <c r="P163" s="468"/>
      <c r="Q163" s="468"/>
      <c r="R163" s="468"/>
      <c r="S163" s="468"/>
      <c r="T163" s="468"/>
      <c r="U163" s="468"/>
      <c r="V163" s="468"/>
      <c r="W163" s="468"/>
      <c r="X163" s="468"/>
      <c r="Y163" s="468"/>
      <c r="Z163" s="468"/>
      <c r="AA163" s="468"/>
      <c r="AB163" s="468"/>
      <c r="AC163" s="468"/>
      <c r="AD163" s="179"/>
    </row>
    <row r="164" spans="2:30" s="168" customFormat="1" ht="4.5" customHeight="1">
      <c r="C164" s="56"/>
      <c r="D164" s="67"/>
      <c r="E164" s="67"/>
      <c r="F164" s="67"/>
      <c r="G164" s="67"/>
      <c r="H164" s="67"/>
      <c r="I164" s="67"/>
      <c r="J164" s="137"/>
      <c r="K164" s="137"/>
      <c r="L164" s="137"/>
      <c r="M164" s="137"/>
      <c r="N164" s="137"/>
      <c r="O164" s="137"/>
      <c r="P164" s="137"/>
      <c r="Q164" s="137"/>
      <c r="R164" s="137"/>
      <c r="S164" s="137"/>
      <c r="T164" s="137"/>
      <c r="U164" s="137"/>
      <c r="V164" s="137"/>
      <c r="W164" s="137"/>
      <c r="X164" s="137"/>
      <c r="Y164" s="137"/>
      <c r="Z164" s="137"/>
      <c r="AA164" s="137"/>
    </row>
    <row r="165" spans="2:30" ht="58.4" customHeight="1">
      <c r="B165" s="177">
        <v>4</v>
      </c>
      <c r="C165" s="468" t="s">
        <v>5733</v>
      </c>
      <c r="D165" s="468"/>
      <c r="E165" s="468"/>
      <c r="F165" s="468"/>
      <c r="G165" s="468"/>
      <c r="H165" s="468"/>
      <c r="I165" s="468"/>
      <c r="J165" s="468"/>
      <c r="K165" s="468"/>
      <c r="L165" s="468"/>
      <c r="M165" s="468"/>
      <c r="N165" s="468"/>
      <c r="O165" s="468"/>
      <c r="P165" s="468"/>
      <c r="Q165" s="468"/>
      <c r="R165" s="468"/>
      <c r="S165" s="468"/>
      <c r="T165" s="468"/>
      <c r="U165" s="468"/>
      <c r="V165" s="468"/>
      <c r="W165" s="468"/>
      <c r="X165" s="468"/>
      <c r="Y165" s="468"/>
      <c r="Z165" s="468"/>
      <c r="AA165" s="468"/>
      <c r="AB165" s="468"/>
      <c r="AC165" s="468"/>
      <c r="AD165" s="179"/>
    </row>
    <row r="166" spans="2:30" s="168" customFormat="1" ht="4.5" customHeight="1">
      <c r="C166" s="56"/>
      <c r="D166" s="67"/>
      <c r="E166" s="67"/>
      <c r="F166" s="67"/>
      <c r="G166" s="67"/>
      <c r="H166" s="67"/>
      <c r="I166" s="67"/>
      <c r="J166" s="137"/>
      <c r="K166" s="137"/>
      <c r="L166" s="137"/>
      <c r="M166" s="137"/>
      <c r="N166" s="137"/>
      <c r="O166" s="137"/>
      <c r="P166" s="137"/>
      <c r="Q166" s="137"/>
      <c r="R166" s="137"/>
      <c r="S166" s="137"/>
      <c r="T166" s="137"/>
      <c r="U166" s="137"/>
      <c r="V166" s="137"/>
      <c r="W166" s="137"/>
      <c r="X166" s="137"/>
      <c r="Y166" s="137"/>
      <c r="Z166" s="137"/>
      <c r="AA166" s="137"/>
    </row>
    <row r="167" spans="2:30" ht="30.65" customHeight="1">
      <c r="B167" s="177">
        <v>5</v>
      </c>
      <c r="C167" s="468" t="s">
        <v>5734</v>
      </c>
      <c r="D167" s="468"/>
      <c r="E167" s="468"/>
      <c r="F167" s="468"/>
      <c r="G167" s="468"/>
      <c r="H167" s="468"/>
      <c r="I167" s="468"/>
      <c r="J167" s="468"/>
      <c r="K167" s="468"/>
      <c r="L167" s="468"/>
      <c r="M167" s="468"/>
      <c r="N167" s="468"/>
      <c r="O167" s="468"/>
      <c r="P167" s="468"/>
      <c r="Q167" s="468"/>
      <c r="R167" s="468"/>
      <c r="S167" s="468"/>
      <c r="T167" s="468"/>
      <c r="U167" s="468"/>
      <c r="V167" s="468"/>
      <c r="W167" s="468"/>
      <c r="X167" s="468"/>
      <c r="Y167" s="468"/>
      <c r="Z167" s="468"/>
      <c r="AA167" s="468"/>
      <c r="AB167" s="468"/>
      <c r="AC167" s="468"/>
      <c r="AD167" s="179"/>
    </row>
    <row r="168" spans="2:30" s="168" customFormat="1" ht="4.5" customHeight="1">
      <c r="C168" s="56"/>
      <c r="D168" s="67"/>
      <c r="E168" s="67"/>
      <c r="F168" s="67"/>
      <c r="G168" s="67"/>
      <c r="H168" s="67"/>
      <c r="I168" s="67"/>
      <c r="J168" s="137"/>
      <c r="K168" s="137"/>
      <c r="L168" s="137"/>
      <c r="M168" s="137"/>
      <c r="N168" s="137"/>
      <c r="O168" s="137"/>
      <c r="P168" s="137"/>
      <c r="Q168" s="137"/>
      <c r="R168" s="137"/>
      <c r="S168" s="137"/>
      <c r="T168" s="137"/>
      <c r="U168" s="137"/>
      <c r="V168" s="137"/>
      <c r="W168" s="137"/>
      <c r="X168" s="137"/>
      <c r="Y168" s="137"/>
      <c r="Z168" s="137"/>
      <c r="AA168" s="137"/>
    </row>
    <row r="169" spans="2:30" ht="25" customHeight="1">
      <c r="B169" s="176">
        <v>6</v>
      </c>
      <c r="C169" s="468" t="s">
        <v>5735</v>
      </c>
      <c r="D169" s="468"/>
      <c r="E169" s="468"/>
      <c r="F169" s="468"/>
      <c r="G169" s="468"/>
      <c r="H169" s="468"/>
      <c r="I169" s="468"/>
      <c r="J169" s="468"/>
      <c r="K169" s="468"/>
      <c r="L169" s="468"/>
      <c r="M169" s="468"/>
      <c r="N169" s="468"/>
      <c r="O169" s="468"/>
      <c r="P169" s="468"/>
      <c r="Q169" s="468"/>
      <c r="R169" s="468"/>
      <c r="S169" s="468"/>
      <c r="T169" s="468"/>
      <c r="U169" s="468"/>
      <c r="V169" s="468"/>
      <c r="W169" s="468"/>
      <c r="X169" s="468"/>
      <c r="Y169" s="468"/>
      <c r="Z169" s="468"/>
      <c r="AA169" s="468"/>
      <c r="AB169" s="468"/>
      <c r="AC169" s="468"/>
    </row>
    <row r="170" spans="2:30" s="168" customFormat="1" ht="4.5" customHeight="1">
      <c r="C170" s="56"/>
      <c r="D170" s="67"/>
      <c r="E170" s="67"/>
      <c r="F170" s="67"/>
      <c r="G170" s="67"/>
      <c r="H170" s="67"/>
      <c r="I170" s="67"/>
      <c r="J170" s="137"/>
      <c r="K170" s="137"/>
      <c r="L170" s="137"/>
      <c r="M170" s="137"/>
      <c r="N170" s="137"/>
      <c r="O170" s="137"/>
      <c r="P170" s="137"/>
      <c r="Q170" s="137"/>
      <c r="R170" s="137"/>
      <c r="S170" s="137"/>
      <c r="T170" s="137"/>
      <c r="U170" s="137"/>
      <c r="V170" s="137"/>
      <c r="W170" s="137"/>
      <c r="X170" s="137"/>
      <c r="Y170" s="137"/>
      <c r="Z170" s="137"/>
      <c r="AA170" s="137"/>
    </row>
    <row r="171" spans="2:30" ht="228" customHeight="1">
      <c r="B171" s="177">
        <v>7</v>
      </c>
      <c r="C171" s="468" t="s">
        <v>5736</v>
      </c>
      <c r="D171" s="468"/>
      <c r="E171" s="468"/>
      <c r="F171" s="468"/>
      <c r="G171" s="468"/>
      <c r="H171" s="468"/>
      <c r="I171" s="468"/>
      <c r="J171" s="468"/>
      <c r="K171" s="468"/>
      <c r="L171" s="468"/>
      <c r="M171" s="468"/>
      <c r="N171" s="468"/>
      <c r="O171" s="468"/>
      <c r="P171" s="468"/>
      <c r="Q171" s="468"/>
      <c r="R171" s="468"/>
      <c r="S171" s="468"/>
      <c r="T171" s="468"/>
      <c r="U171" s="468"/>
      <c r="V171" s="468"/>
      <c r="W171" s="468"/>
      <c r="X171" s="468"/>
      <c r="Y171" s="468"/>
      <c r="Z171" s="468"/>
      <c r="AA171" s="468"/>
      <c r="AB171" s="468"/>
      <c r="AC171" s="468"/>
      <c r="AD171" s="179"/>
    </row>
    <row r="172" spans="2:30" s="168" customFormat="1" ht="4.5" customHeight="1">
      <c r="C172" s="56"/>
      <c r="D172" s="67"/>
      <c r="E172" s="67"/>
      <c r="F172" s="67"/>
      <c r="G172" s="67"/>
      <c r="H172" s="67"/>
      <c r="I172" s="67"/>
      <c r="J172" s="137"/>
      <c r="K172" s="137"/>
      <c r="L172" s="137"/>
      <c r="M172" s="137"/>
      <c r="N172" s="137"/>
      <c r="O172" s="137"/>
      <c r="P172" s="137"/>
      <c r="Q172" s="137"/>
      <c r="R172" s="137"/>
      <c r="S172" s="137"/>
      <c r="T172" s="137"/>
      <c r="U172" s="137"/>
      <c r="V172" s="137"/>
      <c r="W172" s="137"/>
      <c r="X172" s="137"/>
      <c r="Y172" s="137"/>
      <c r="Z172" s="137"/>
      <c r="AA172" s="137"/>
    </row>
    <row r="173" spans="2:30" ht="46.4" customHeight="1">
      <c r="B173" s="177">
        <v>8</v>
      </c>
      <c r="C173" s="468" t="s">
        <v>5737</v>
      </c>
      <c r="D173" s="468"/>
      <c r="E173" s="468"/>
      <c r="F173" s="468"/>
      <c r="G173" s="468"/>
      <c r="H173" s="468"/>
      <c r="I173" s="468"/>
      <c r="J173" s="468"/>
      <c r="K173" s="468"/>
      <c r="L173" s="468"/>
      <c r="M173" s="468"/>
      <c r="N173" s="468"/>
      <c r="O173" s="468"/>
      <c r="P173" s="468"/>
      <c r="Q173" s="468"/>
      <c r="R173" s="468"/>
      <c r="S173" s="468"/>
      <c r="T173" s="468"/>
      <c r="U173" s="468"/>
      <c r="V173" s="468"/>
      <c r="W173" s="468"/>
      <c r="X173" s="468"/>
      <c r="Y173" s="468"/>
      <c r="Z173" s="468"/>
      <c r="AA173" s="468"/>
      <c r="AB173" s="468"/>
      <c r="AC173" s="468"/>
      <c r="AD173" s="179"/>
    </row>
    <row r="174" spans="2:30" s="168" customFormat="1" ht="4.5" customHeight="1">
      <c r="C174" s="56"/>
      <c r="D174" s="67"/>
      <c r="E174" s="67"/>
      <c r="F174" s="67"/>
      <c r="G174" s="67"/>
      <c r="H174" s="67"/>
      <c r="I174" s="67"/>
      <c r="J174" s="137"/>
      <c r="K174" s="137"/>
      <c r="L174" s="137"/>
      <c r="M174" s="137"/>
      <c r="N174" s="137"/>
      <c r="O174" s="137"/>
      <c r="P174" s="137"/>
      <c r="Q174" s="137"/>
      <c r="R174" s="137"/>
      <c r="S174" s="137"/>
      <c r="T174" s="137"/>
      <c r="U174" s="137"/>
      <c r="V174" s="137"/>
      <c r="W174" s="137"/>
      <c r="X174" s="137"/>
      <c r="Y174" s="137"/>
      <c r="Z174" s="137"/>
      <c r="AA174" s="137"/>
    </row>
    <row r="175" spans="2:30" ht="51" customHeight="1">
      <c r="B175" s="177">
        <v>9</v>
      </c>
      <c r="C175" s="468" t="s">
        <v>5738</v>
      </c>
      <c r="D175" s="468"/>
      <c r="E175" s="468"/>
      <c r="F175" s="468"/>
      <c r="G175" s="468"/>
      <c r="H175" s="468"/>
      <c r="I175" s="468"/>
      <c r="J175" s="468"/>
      <c r="K175" s="468"/>
      <c r="L175" s="468"/>
      <c r="M175" s="468"/>
      <c r="N175" s="468"/>
      <c r="O175" s="468"/>
      <c r="P175" s="468"/>
      <c r="Q175" s="468"/>
      <c r="R175" s="468"/>
      <c r="S175" s="468"/>
      <c r="T175" s="468"/>
      <c r="U175" s="468"/>
      <c r="V175" s="468"/>
      <c r="W175" s="468"/>
      <c r="X175" s="468"/>
      <c r="Y175" s="468"/>
      <c r="Z175" s="468"/>
      <c r="AA175" s="468"/>
      <c r="AB175" s="468"/>
      <c r="AC175" s="468"/>
      <c r="AD175" s="179"/>
    </row>
    <row r="176" spans="2:30" s="168" customFormat="1" ht="4.5" customHeight="1">
      <c r="C176" s="56"/>
      <c r="D176" s="67"/>
      <c r="E176" s="67"/>
      <c r="F176" s="67"/>
      <c r="G176" s="67"/>
      <c r="H176" s="67"/>
      <c r="I176" s="67"/>
      <c r="J176" s="137"/>
      <c r="K176" s="137"/>
      <c r="L176" s="137"/>
      <c r="M176" s="137"/>
      <c r="N176" s="137"/>
      <c r="O176" s="137"/>
      <c r="P176" s="137"/>
      <c r="Q176" s="137"/>
      <c r="R176" s="137"/>
      <c r="S176" s="137"/>
      <c r="T176" s="137"/>
      <c r="U176" s="137"/>
      <c r="V176" s="137"/>
      <c r="W176" s="137"/>
      <c r="X176" s="137"/>
      <c r="Y176" s="137"/>
      <c r="Z176" s="137"/>
      <c r="AA176" s="137"/>
    </row>
    <row r="177" spans="2:30" ht="40" customHeight="1">
      <c r="B177" s="177">
        <v>10</v>
      </c>
      <c r="C177" s="468" t="s">
        <v>5739</v>
      </c>
      <c r="D177" s="468"/>
      <c r="E177" s="468"/>
      <c r="F177" s="468"/>
      <c r="G177" s="468"/>
      <c r="H177" s="468"/>
      <c r="I177" s="468"/>
      <c r="J177" s="468"/>
      <c r="K177" s="468"/>
      <c r="L177" s="468"/>
      <c r="M177" s="468"/>
      <c r="N177" s="468"/>
      <c r="O177" s="468"/>
      <c r="P177" s="468"/>
      <c r="Q177" s="468"/>
      <c r="R177" s="468"/>
      <c r="S177" s="468"/>
      <c r="T177" s="468"/>
      <c r="U177" s="468"/>
      <c r="V177" s="468"/>
      <c r="W177" s="468"/>
      <c r="X177" s="468"/>
      <c r="Y177" s="468"/>
      <c r="Z177" s="468"/>
      <c r="AA177" s="468"/>
      <c r="AB177" s="468"/>
      <c r="AC177" s="468"/>
      <c r="AD177" s="179"/>
    </row>
    <row r="178" spans="2:30" s="168" customFormat="1" ht="4.5" customHeight="1">
      <c r="C178" s="56"/>
      <c r="D178" s="67"/>
      <c r="E178" s="67"/>
      <c r="F178" s="67"/>
      <c r="G178" s="67"/>
      <c r="H178" s="67"/>
      <c r="I178" s="67"/>
      <c r="J178" s="137"/>
      <c r="K178" s="137"/>
      <c r="L178" s="137"/>
      <c r="M178" s="137"/>
      <c r="N178" s="137"/>
      <c r="O178" s="137"/>
      <c r="P178" s="137"/>
      <c r="Q178" s="137"/>
      <c r="R178" s="137"/>
      <c r="S178" s="137"/>
      <c r="T178" s="137"/>
      <c r="U178" s="137"/>
      <c r="V178" s="137"/>
      <c r="W178" s="137"/>
      <c r="X178" s="137"/>
      <c r="Y178" s="137"/>
      <c r="Z178" s="137"/>
      <c r="AA178" s="137"/>
    </row>
    <row r="179" spans="2:30" ht="33.65" customHeight="1">
      <c r="B179" s="177">
        <v>11</v>
      </c>
      <c r="C179" s="468" t="s">
        <v>5740</v>
      </c>
      <c r="D179" s="468"/>
      <c r="E179" s="468"/>
      <c r="F179" s="468"/>
      <c r="G179" s="468"/>
      <c r="H179" s="468"/>
      <c r="I179" s="468"/>
      <c r="J179" s="468"/>
      <c r="K179" s="468"/>
      <c r="L179" s="468"/>
      <c r="M179" s="468"/>
      <c r="N179" s="468"/>
      <c r="O179" s="468"/>
      <c r="P179" s="468"/>
      <c r="Q179" s="468"/>
      <c r="R179" s="468"/>
      <c r="S179" s="468"/>
      <c r="T179" s="468"/>
      <c r="U179" s="468"/>
      <c r="V179" s="468"/>
      <c r="W179" s="468"/>
      <c r="X179" s="468"/>
      <c r="Y179" s="468"/>
      <c r="Z179" s="468"/>
      <c r="AA179" s="468"/>
      <c r="AB179" s="468"/>
      <c r="AC179" s="468"/>
      <c r="AD179" s="179"/>
    </row>
  </sheetData>
  <mergeCells count="158">
    <mergeCell ref="A72:M72"/>
    <mergeCell ref="O72:AC72"/>
    <mergeCell ref="A73:M86"/>
    <mergeCell ref="O73:AC73"/>
    <mergeCell ref="O75:AC75"/>
    <mergeCell ref="P79:R79"/>
    <mergeCell ref="S79:AB79"/>
    <mergeCell ref="O81:W81"/>
    <mergeCell ref="X81:AC81"/>
    <mergeCell ref="O82:W83"/>
    <mergeCell ref="X82:AC83"/>
    <mergeCell ref="O85:W85"/>
    <mergeCell ref="X85:AC85"/>
    <mergeCell ref="X86:AC86"/>
    <mergeCell ref="E63:M63"/>
    <mergeCell ref="N63:V63"/>
    <mergeCell ref="W63:AC63"/>
    <mergeCell ref="N64:V67"/>
    <mergeCell ref="W64:AC67"/>
    <mergeCell ref="I67:L67"/>
    <mergeCell ref="A69:D70"/>
    <mergeCell ref="E69:P69"/>
    <mergeCell ref="Q69:AC69"/>
    <mergeCell ref="A89:AC89"/>
    <mergeCell ref="A40:AC40"/>
    <mergeCell ref="F41:X41"/>
    <mergeCell ref="B42:H42"/>
    <mergeCell ref="I42:K42"/>
    <mergeCell ref="L42:AC42"/>
    <mergeCell ref="A43:A46"/>
    <mergeCell ref="B43:H46"/>
    <mergeCell ref="I43:K46"/>
    <mergeCell ref="L43:O43"/>
    <mergeCell ref="P43:R43"/>
    <mergeCell ref="T43:W43"/>
    <mergeCell ref="L44:O44"/>
    <mergeCell ref="P44:S44"/>
    <mergeCell ref="T44:W44"/>
    <mergeCell ref="X44:AC44"/>
    <mergeCell ref="L45:O45"/>
    <mergeCell ref="P45:S45"/>
    <mergeCell ref="T45:W45"/>
    <mergeCell ref="X45:AC45"/>
    <mergeCell ref="L46:O46"/>
    <mergeCell ref="P46:AC46"/>
    <mergeCell ref="A48:AC61"/>
    <mergeCell ref="A63:D67"/>
    <mergeCell ref="O130:W130"/>
    <mergeCell ref="X130:AC130"/>
    <mergeCell ref="O131:W132"/>
    <mergeCell ref="X131:AC132"/>
    <mergeCell ref="O134:W134"/>
    <mergeCell ref="X134:AC134"/>
    <mergeCell ref="X135:AC135"/>
    <mergeCell ref="I92:K95"/>
    <mergeCell ref="L92:O92"/>
    <mergeCell ref="P92:R92"/>
    <mergeCell ref="T92:W92"/>
    <mergeCell ref="L93:O93"/>
    <mergeCell ref="P93:S93"/>
    <mergeCell ref="T93:W93"/>
    <mergeCell ref="X93:AC93"/>
    <mergeCell ref="L94:O94"/>
    <mergeCell ref="P94:S94"/>
    <mergeCell ref="T94:W94"/>
    <mergeCell ref="X94:AC94"/>
    <mergeCell ref="L95:O95"/>
    <mergeCell ref="P95:AC95"/>
    <mergeCell ref="B150:D151"/>
    <mergeCell ref="E150:K151"/>
    <mergeCell ref="N150:T150"/>
    <mergeCell ref="U150:AC150"/>
    <mergeCell ref="N151:T151"/>
    <mergeCell ref="U151:AC151"/>
    <mergeCell ref="A97:AC110"/>
    <mergeCell ref="A112:D116"/>
    <mergeCell ref="E112:M112"/>
    <mergeCell ref="N112:V112"/>
    <mergeCell ref="W112:AC112"/>
    <mergeCell ref="N113:V116"/>
    <mergeCell ref="W113:AC116"/>
    <mergeCell ref="I116:L116"/>
    <mergeCell ref="A118:D119"/>
    <mergeCell ref="E118:P118"/>
    <mergeCell ref="Q118:AC118"/>
    <mergeCell ref="A121:M121"/>
    <mergeCell ref="O121:AC121"/>
    <mergeCell ref="A122:M135"/>
    <mergeCell ref="O122:AC122"/>
    <mergeCell ref="O124:AC124"/>
    <mergeCell ref="P128:R128"/>
    <mergeCell ref="S128:AB128"/>
    <mergeCell ref="A1:AC1"/>
    <mergeCell ref="L3:R5"/>
    <mergeCell ref="A7:I9"/>
    <mergeCell ref="J7:AC9"/>
    <mergeCell ref="A10:I15"/>
    <mergeCell ref="J10:L12"/>
    <mergeCell ref="M10:AC12"/>
    <mergeCell ref="J13:L15"/>
    <mergeCell ref="N14:O14"/>
    <mergeCell ref="L91:AC91"/>
    <mergeCell ref="A92:A95"/>
    <mergeCell ref="B92:H95"/>
    <mergeCell ref="M22:S24"/>
    <mergeCell ref="T22:V24"/>
    <mergeCell ref="W22:AC24"/>
    <mergeCell ref="J25:L27"/>
    <mergeCell ref="M25:S27"/>
    <mergeCell ref="T25:V27"/>
    <mergeCell ref="W25:AC27"/>
    <mergeCell ref="A34:I36"/>
    <mergeCell ref="K35:L35"/>
    <mergeCell ref="J28:L30"/>
    <mergeCell ref="M28:AC30"/>
    <mergeCell ref="A31:F33"/>
    <mergeCell ref="G31:I33"/>
    <mergeCell ref="A16:F30"/>
    <mergeCell ref="G16:I18"/>
    <mergeCell ref="J16:AC18"/>
    <mergeCell ref="G19:I30"/>
    <mergeCell ref="J19:L21"/>
    <mergeCell ref="M19:P21"/>
    <mergeCell ref="R19:U21"/>
    <mergeCell ref="J22:L24"/>
    <mergeCell ref="C175:AC175"/>
    <mergeCell ref="C177:AC177"/>
    <mergeCell ref="C179:AC179"/>
    <mergeCell ref="A37:I39"/>
    <mergeCell ref="J37:AC39"/>
    <mergeCell ref="N147:P147"/>
    <mergeCell ref="Q147:AC147"/>
    <mergeCell ref="C142:D142"/>
    <mergeCell ref="B144:D147"/>
    <mergeCell ref="E144:K147"/>
    <mergeCell ref="N144:P144"/>
    <mergeCell ref="Q144:S144"/>
    <mergeCell ref="U144:W144"/>
    <mergeCell ref="N145:P145"/>
    <mergeCell ref="Q145:U145"/>
    <mergeCell ref="V145:X145"/>
    <mergeCell ref="Y145:AC145"/>
    <mergeCell ref="N146:P146"/>
    <mergeCell ref="Q146:U146"/>
    <mergeCell ref="V146:X146"/>
    <mergeCell ref="Y146:AC146"/>
    <mergeCell ref="F90:X90"/>
    <mergeCell ref="B91:H91"/>
    <mergeCell ref="I91:K91"/>
    <mergeCell ref="D155:F155"/>
    <mergeCell ref="C159:AC159"/>
    <mergeCell ref="C161:AC161"/>
    <mergeCell ref="C163:AC163"/>
    <mergeCell ref="C165:AC165"/>
    <mergeCell ref="C167:AC167"/>
    <mergeCell ref="C169:AC169"/>
    <mergeCell ref="C171:AC171"/>
    <mergeCell ref="C173:AC173"/>
  </mergeCells>
  <phoneticPr fontId="3"/>
  <dataValidations count="6">
    <dataValidation type="list" allowBlank="1" showInputMessage="1" showErrorMessage="1" sqref="U14 R35 I142" xr:uid="{29405EFD-8647-4A53-99FD-E7D3F22AB75E}">
      <formula1>日</formula1>
    </dataValidation>
    <dataValidation type="list" allowBlank="1" showInputMessage="1" showErrorMessage="1" sqref="S14 P35 G142" xr:uid="{31B5E46D-48B5-43D8-B555-0C92E1E7C6D5}">
      <formula1>月</formula1>
    </dataValidation>
    <dataValidation type="list" allowBlank="1" showInputMessage="1" showErrorMessage="1" sqref="Q14 N35 E142" xr:uid="{9515CF6F-7823-4E07-9A3E-E8D91231EA40}">
      <formula1>年</formula1>
    </dataValidation>
    <dataValidation type="list" allowBlank="1" showInputMessage="1" showErrorMessage="1" sqref="N14:O14 K35:L35 C142:D142" xr:uid="{D17CEC6A-1267-42C1-9378-50D0BB89A1B8}">
      <formula1>元号</formula1>
    </dataValidation>
    <dataValidation type="list" allowBlank="1" showInputMessage="1" showErrorMessage="1" sqref="L32 E113:E116 O125:O128 A91:A92 E64:E67 O76:O79 A42:A43" xr:uid="{25A45A69-6F4C-4423-9795-ECD350DC8B19}">
      <formula1>チェック選択</formula1>
    </dataValidation>
    <dataValidation type="list" allowBlank="1" showInputMessage="1" showErrorMessage="1" sqref="D155:F155" xr:uid="{FBFEB575-3CF6-44A8-B0BE-9ACA4081E478}">
      <formula1>保健所</formula1>
    </dataValidation>
  </dataValidations>
  <pageMargins left="0.7" right="0.7" top="0.75" bottom="0.75" header="0.3" footer="0.3"/>
  <pageSetup paperSize="9" scale="95" fitToWidth="0" fitToHeight="0" orientation="portrait" r:id="rId1"/>
  <rowBreaks count="4" manualBreakCount="4">
    <brk id="39" max="28" man="1"/>
    <brk id="88" max="28" man="1"/>
    <brk id="137" max="28" man="1"/>
    <brk id="169" max="28"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32B38-8F4A-449D-8A6C-5EF053A1D68A}">
  <sheetPr codeName="Sheet18"/>
  <dimension ref="A2:AC61"/>
  <sheetViews>
    <sheetView view="pageBreakPreview" zoomScaleNormal="100" zoomScaleSheetLayoutView="100" workbookViewId="0"/>
  </sheetViews>
  <sheetFormatPr defaultColWidth="8.58203125" defaultRowHeight="12" customHeight="1"/>
  <cols>
    <col min="1" max="1" width="1.08203125" style="175" customWidth="1"/>
    <col min="2" max="26" width="3.08203125" style="175" customWidth="1"/>
    <col min="27" max="27" width="1.08203125" style="175" customWidth="1"/>
    <col min="28" max="16384" width="8.58203125" style="175"/>
  </cols>
  <sheetData>
    <row r="2" spans="1:29" ht="12" customHeight="1">
      <c r="C2" s="232"/>
      <c r="D2" s="233"/>
      <c r="E2" s="233"/>
      <c r="F2" s="233"/>
      <c r="G2" s="233"/>
      <c r="H2" s="233"/>
      <c r="I2" s="233"/>
      <c r="J2" s="233"/>
      <c r="K2" s="233"/>
      <c r="L2" s="233"/>
      <c r="M2" s="233"/>
      <c r="N2" s="234" t="s">
        <v>4607</v>
      </c>
      <c r="O2" s="233"/>
      <c r="P2" s="233"/>
      <c r="Q2" s="233"/>
      <c r="R2" s="233"/>
      <c r="S2" s="233"/>
      <c r="T2" s="233"/>
      <c r="U2" s="233"/>
      <c r="V2" s="233"/>
      <c r="W2" s="233"/>
      <c r="X2" s="233"/>
      <c r="Y2" s="233"/>
      <c r="Z2" s="233"/>
      <c r="AA2" s="233"/>
      <c r="AB2" s="233"/>
      <c r="AC2" s="233"/>
    </row>
    <row r="4" spans="1:29" ht="12" customHeight="1">
      <c r="K4" s="175" t="s">
        <v>4608</v>
      </c>
      <c r="M4" s="175" t="s">
        <v>4609</v>
      </c>
      <c r="O4" s="175" t="s">
        <v>4611</v>
      </c>
      <c r="Q4" s="175" t="s">
        <v>4612</v>
      </c>
    </row>
    <row r="6" spans="1:29" ht="12" customHeight="1">
      <c r="B6" s="740" t="s">
        <v>4614</v>
      </c>
      <c r="C6" s="740"/>
      <c r="D6" s="740"/>
      <c r="E6" s="740"/>
      <c r="F6" s="740"/>
      <c r="G6" s="740"/>
      <c r="H6" s="740"/>
      <c r="I6" s="740"/>
      <c r="J6" s="740"/>
      <c r="K6" s="740"/>
      <c r="L6" s="685"/>
      <c r="M6" s="685"/>
      <c r="N6" s="685"/>
      <c r="O6" s="685"/>
      <c r="P6" s="685"/>
      <c r="Q6" s="685"/>
      <c r="R6" s="685"/>
      <c r="S6" s="685"/>
      <c r="T6" s="685"/>
      <c r="U6" s="685"/>
      <c r="V6" s="685"/>
      <c r="W6" s="685"/>
      <c r="X6" s="685"/>
      <c r="Y6" s="685"/>
      <c r="Z6" s="685"/>
    </row>
    <row r="7" spans="1:29" ht="12" customHeight="1">
      <c r="B7" s="740"/>
      <c r="C7" s="740"/>
      <c r="D7" s="740"/>
      <c r="E7" s="740"/>
      <c r="F7" s="740"/>
      <c r="G7" s="740"/>
      <c r="H7" s="740"/>
      <c r="I7" s="740"/>
      <c r="J7" s="740"/>
      <c r="K7" s="740"/>
      <c r="L7" s="685"/>
      <c r="M7" s="685"/>
      <c r="N7" s="685"/>
      <c r="O7" s="685"/>
      <c r="P7" s="685"/>
      <c r="Q7" s="685"/>
      <c r="R7" s="685"/>
      <c r="S7" s="685"/>
      <c r="T7" s="685"/>
      <c r="U7" s="685"/>
      <c r="V7" s="685"/>
      <c r="W7" s="685"/>
      <c r="X7" s="685"/>
      <c r="Y7" s="685"/>
      <c r="Z7" s="685"/>
    </row>
    <row r="8" spans="1:29" ht="3.65" customHeight="1">
      <c r="B8" s="658" t="s">
        <v>4642</v>
      </c>
      <c r="C8" s="659"/>
      <c r="D8" s="659"/>
      <c r="E8" s="659"/>
      <c r="F8" s="659"/>
      <c r="G8" s="659"/>
      <c r="H8" s="659"/>
      <c r="I8" s="659"/>
      <c r="J8" s="659"/>
      <c r="K8" s="660"/>
      <c r="L8" s="658" t="s">
        <v>4643</v>
      </c>
      <c r="M8" s="659"/>
      <c r="N8" s="660"/>
      <c r="O8" s="727"/>
      <c r="P8" s="728"/>
      <c r="Q8" s="728"/>
      <c r="R8" s="728"/>
      <c r="S8" s="728"/>
      <c r="T8" s="728"/>
      <c r="U8" s="728"/>
      <c r="V8" s="728"/>
      <c r="W8" s="728"/>
      <c r="X8" s="728"/>
      <c r="Y8" s="728"/>
      <c r="Z8" s="729"/>
    </row>
    <row r="9" spans="1:29" ht="20.149999999999999" customHeight="1">
      <c r="A9" s="235"/>
      <c r="B9" s="661"/>
      <c r="C9" s="662"/>
      <c r="D9" s="662"/>
      <c r="E9" s="662"/>
      <c r="F9" s="662"/>
      <c r="G9" s="662"/>
      <c r="H9" s="662"/>
      <c r="I9" s="662"/>
      <c r="J9" s="662"/>
      <c r="K9" s="663"/>
      <c r="L9" s="661"/>
      <c r="M9" s="662"/>
      <c r="N9" s="663"/>
      <c r="O9" s="730"/>
      <c r="P9" s="731"/>
      <c r="Q9" s="731"/>
      <c r="R9" s="731"/>
      <c r="S9" s="731"/>
      <c r="T9" s="731"/>
      <c r="U9" s="731"/>
      <c r="V9" s="731"/>
      <c r="W9" s="731"/>
      <c r="X9" s="731"/>
      <c r="Y9" s="731"/>
      <c r="Z9" s="732"/>
    </row>
    <row r="10" spans="1:29" ht="3.75" customHeight="1">
      <c r="A10" s="235"/>
      <c r="B10" s="661"/>
      <c r="C10" s="662"/>
      <c r="D10" s="662"/>
      <c r="E10" s="662"/>
      <c r="F10" s="662"/>
      <c r="G10" s="662"/>
      <c r="H10" s="662"/>
      <c r="I10" s="662"/>
      <c r="J10" s="662"/>
      <c r="K10" s="663"/>
      <c r="L10" s="664"/>
      <c r="M10" s="665"/>
      <c r="N10" s="666"/>
      <c r="O10" s="733"/>
      <c r="P10" s="734"/>
      <c r="Q10" s="734"/>
      <c r="R10" s="734"/>
      <c r="S10" s="734"/>
      <c r="T10" s="734"/>
      <c r="U10" s="734"/>
      <c r="V10" s="734"/>
      <c r="W10" s="734"/>
      <c r="X10" s="734"/>
      <c r="Y10" s="734"/>
      <c r="Z10" s="735"/>
    </row>
    <row r="11" spans="1:29" ht="3.75" customHeight="1">
      <c r="A11" s="235"/>
      <c r="B11" s="661"/>
      <c r="C11" s="662"/>
      <c r="D11" s="662"/>
      <c r="E11" s="662"/>
      <c r="F11" s="662"/>
      <c r="G11" s="662"/>
      <c r="H11" s="662"/>
      <c r="I11" s="662"/>
      <c r="J11" s="662"/>
      <c r="K11" s="663"/>
      <c r="L11" s="658" t="s">
        <v>4644</v>
      </c>
      <c r="M11" s="659"/>
      <c r="N11" s="660"/>
      <c r="O11" s="220"/>
      <c r="P11" s="221"/>
      <c r="Q11" s="221"/>
      <c r="R11" s="221"/>
      <c r="S11" s="221"/>
      <c r="T11" s="221"/>
      <c r="U11" s="221"/>
      <c r="V11" s="221"/>
      <c r="W11" s="221"/>
      <c r="X11" s="221"/>
      <c r="Y11" s="221"/>
      <c r="Z11" s="222"/>
    </row>
    <row r="12" spans="1:29" ht="20.149999999999999" customHeight="1">
      <c r="A12" s="235"/>
      <c r="B12" s="661"/>
      <c r="C12" s="662"/>
      <c r="D12" s="662"/>
      <c r="E12" s="662"/>
      <c r="F12" s="662"/>
      <c r="G12" s="662"/>
      <c r="H12" s="662"/>
      <c r="I12" s="662"/>
      <c r="J12" s="662"/>
      <c r="K12" s="663"/>
      <c r="L12" s="661"/>
      <c r="M12" s="662"/>
      <c r="N12" s="663"/>
      <c r="O12" s="216"/>
      <c r="P12" s="689"/>
      <c r="Q12" s="690"/>
      <c r="S12" s="284"/>
      <c r="T12" s="175" t="s">
        <v>12</v>
      </c>
      <c r="U12" s="284"/>
      <c r="V12" s="175" t="s">
        <v>3523</v>
      </c>
      <c r="W12" s="284"/>
      <c r="X12" s="175" t="s">
        <v>475</v>
      </c>
      <c r="Z12" s="209"/>
    </row>
    <row r="13" spans="1:29" ht="3.75" customHeight="1">
      <c r="A13" s="236"/>
      <c r="B13" s="664"/>
      <c r="C13" s="665"/>
      <c r="D13" s="665"/>
      <c r="E13" s="665"/>
      <c r="F13" s="665"/>
      <c r="G13" s="665"/>
      <c r="H13" s="665"/>
      <c r="I13" s="665"/>
      <c r="J13" s="665"/>
      <c r="K13" s="666"/>
      <c r="L13" s="664"/>
      <c r="M13" s="665"/>
      <c r="N13" s="666"/>
      <c r="O13" s="217"/>
      <c r="P13" s="218"/>
      <c r="Q13" s="218"/>
      <c r="R13" s="218"/>
      <c r="S13" s="218"/>
      <c r="T13" s="218"/>
      <c r="U13" s="218"/>
      <c r="V13" s="218"/>
      <c r="W13" s="218"/>
      <c r="X13" s="218"/>
      <c r="Y13" s="218"/>
      <c r="Z13" s="219"/>
    </row>
    <row r="14" spans="1:29" ht="12" customHeight="1">
      <c r="B14" s="809" t="s">
        <v>4615</v>
      </c>
      <c r="C14" s="809"/>
      <c r="D14" s="809"/>
      <c r="E14" s="809"/>
      <c r="F14" s="809"/>
      <c r="G14" s="809"/>
      <c r="H14" s="740" t="s">
        <v>3489</v>
      </c>
      <c r="I14" s="740"/>
      <c r="J14" s="740"/>
      <c r="K14" s="740"/>
      <c r="L14" s="810"/>
      <c r="M14" s="810"/>
      <c r="N14" s="810"/>
      <c r="O14" s="810"/>
      <c r="P14" s="810"/>
      <c r="Q14" s="810"/>
      <c r="R14" s="810"/>
      <c r="S14" s="810"/>
      <c r="T14" s="810"/>
      <c r="U14" s="810"/>
      <c r="V14" s="810"/>
      <c r="W14" s="810"/>
      <c r="X14" s="810"/>
      <c r="Y14" s="810"/>
      <c r="Z14" s="810"/>
    </row>
    <row r="15" spans="1:29" ht="12" customHeight="1">
      <c r="B15" s="809"/>
      <c r="C15" s="809"/>
      <c r="D15" s="809"/>
      <c r="E15" s="809"/>
      <c r="F15" s="809"/>
      <c r="G15" s="809"/>
      <c r="H15" s="740"/>
      <c r="I15" s="740"/>
      <c r="J15" s="740"/>
      <c r="K15" s="740"/>
      <c r="L15" s="810"/>
      <c r="M15" s="810"/>
      <c r="N15" s="810"/>
      <c r="O15" s="810"/>
      <c r="P15" s="810"/>
      <c r="Q15" s="810"/>
      <c r="R15" s="810"/>
      <c r="S15" s="810"/>
      <c r="T15" s="810"/>
      <c r="U15" s="810"/>
      <c r="V15" s="810"/>
      <c r="W15" s="810"/>
      <c r="X15" s="810"/>
      <c r="Y15" s="810"/>
      <c r="Z15" s="810"/>
    </row>
    <row r="16" spans="1:29" ht="12" customHeight="1">
      <c r="B16" s="809"/>
      <c r="C16" s="809"/>
      <c r="D16" s="809"/>
      <c r="E16" s="809"/>
      <c r="F16" s="809"/>
      <c r="G16" s="809"/>
      <c r="H16" s="740" t="s">
        <v>4587</v>
      </c>
      <c r="I16" s="740"/>
      <c r="J16" s="740"/>
      <c r="K16" s="740"/>
      <c r="L16" s="509" t="s">
        <v>4588</v>
      </c>
      <c r="M16" s="510"/>
      <c r="N16" s="510"/>
      <c r="O16" s="811"/>
      <c r="P16" s="812"/>
      <c r="Q16" s="62" t="s">
        <v>4589</v>
      </c>
      <c r="R16" s="815"/>
      <c r="S16" s="812"/>
      <c r="T16" s="816"/>
      <c r="U16" s="458"/>
      <c r="V16" s="458"/>
      <c r="W16" s="458"/>
      <c r="X16" s="458"/>
      <c r="Y16" s="458"/>
      <c r="Z16" s="459"/>
    </row>
    <row r="17" spans="1:26" ht="12" customHeight="1">
      <c r="B17" s="809"/>
      <c r="C17" s="809"/>
      <c r="D17" s="809"/>
      <c r="E17" s="809"/>
      <c r="F17" s="809"/>
      <c r="G17" s="809"/>
      <c r="H17" s="740"/>
      <c r="I17" s="740"/>
      <c r="J17" s="740"/>
      <c r="K17" s="740"/>
      <c r="L17" s="457" t="s">
        <v>4590</v>
      </c>
      <c r="M17" s="458"/>
      <c r="N17" s="459"/>
      <c r="O17" s="487"/>
      <c r="P17" s="488"/>
      <c r="Q17" s="489"/>
      <c r="R17" s="509" t="s">
        <v>4591</v>
      </c>
      <c r="S17" s="510"/>
      <c r="T17" s="459"/>
      <c r="U17" s="531"/>
      <c r="V17" s="531"/>
      <c r="W17" s="531"/>
      <c r="X17" s="531"/>
      <c r="Y17" s="531"/>
      <c r="Z17" s="531"/>
    </row>
    <row r="18" spans="1:26" ht="12" customHeight="1">
      <c r="B18" s="809"/>
      <c r="C18" s="809"/>
      <c r="D18" s="809"/>
      <c r="E18" s="809"/>
      <c r="F18" s="809"/>
      <c r="G18" s="809"/>
      <c r="H18" s="740"/>
      <c r="I18" s="740"/>
      <c r="J18" s="740"/>
      <c r="K18" s="740"/>
      <c r="L18" s="457" t="s">
        <v>7156</v>
      </c>
      <c r="M18" s="458"/>
      <c r="N18" s="459"/>
      <c r="O18" s="741"/>
      <c r="P18" s="813"/>
      <c r="Q18" s="814"/>
      <c r="R18" s="461" t="s">
        <v>4592</v>
      </c>
      <c r="S18" s="462"/>
      <c r="T18" s="463"/>
      <c r="U18" s="531"/>
      <c r="V18" s="531"/>
      <c r="W18" s="531"/>
      <c r="X18" s="531"/>
      <c r="Y18" s="531"/>
      <c r="Z18" s="531"/>
    </row>
    <row r="19" spans="1:26" ht="12" customHeight="1">
      <c r="B19" s="809"/>
      <c r="C19" s="809"/>
      <c r="D19" s="809"/>
      <c r="E19" s="809"/>
      <c r="F19" s="809"/>
      <c r="G19" s="809"/>
      <c r="H19" s="740"/>
      <c r="I19" s="740"/>
      <c r="J19" s="740"/>
      <c r="K19" s="740"/>
      <c r="L19" s="457" t="s">
        <v>4593</v>
      </c>
      <c r="M19" s="458"/>
      <c r="N19" s="458"/>
      <c r="O19" s="460"/>
      <c r="P19" s="460"/>
      <c r="Q19" s="460"/>
      <c r="R19" s="460"/>
      <c r="S19" s="460"/>
      <c r="T19" s="460"/>
      <c r="U19" s="460"/>
      <c r="V19" s="460"/>
      <c r="W19" s="460"/>
      <c r="X19" s="460"/>
      <c r="Y19" s="460"/>
      <c r="Z19" s="460"/>
    </row>
    <row r="20" spans="1:26" ht="4" customHeight="1">
      <c r="B20" s="667" t="s">
        <v>4737</v>
      </c>
      <c r="C20" s="668"/>
      <c r="D20" s="668"/>
      <c r="E20" s="668"/>
      <c r="F20" s="668"/>
      <c r="G20" s="668"/>
      <c r="H20" s="668"/>
      <c r="I20" s="668"/>
      <c r="J20" s="668"/>
      <c r="K20" s="669"/>
      <c r="L20" s="220"/>
      <c r="M20" s="221"/>
      <c r="N20" s="221"/>
      <c r="O20" s="221"/>
      <c r="P20" s="221"/>
      <c r="Q20" s="221"/>
      <c r="R20" s="221"/>
      <c r="S20" s="221"/>
      <c r="T20" s="221"/>
      <c r="U20" s="221"/>
      <c r="V20" s="221"/>
      <c r="W20" s="221"/>
      <c r="X20" s="221"/>
      <c r="Y20" s="221"/>
      <c r="Z20" s="222"/>
    </row>
    <row r="21" spans="1:26" ht="20.149999999999999" customHeight="1">
      <c r="A21" s="216"/>
      <c r="B21" s="670"/>
      <c r="C21" s="671"/>
      <c r="D21" s="671"/>
      <c r="E21" s="671"/>
      <c r="F21" s="671"/>
      <c r="G21" s="671"/>
      <c r="H21" s="671"/>
      <c r="I21" s="671"/>
      <c r="J21" s="671"/>
      <c r="K21" s="672"/>
      <c r="L21" s="216"/>
      <c r="M21" s="689"/>
      <c r="N21" s="690"/>
      <c r="P21" s="284"/>
      <c r="Q21" s="175" t="s">
        <v>12</v>
      </c>
      <c r="R21" s="284"/>
      <c r="S21" s="175" t="s">
        <v>3523</v>
      </c>
      <c r="T21" s="284"/>
      <c r="U21" s="175" t="s">
        <v>475</v>
      </c>
      <c r="Z21" s="209"/>
    </row>
    <row r="22" spans="1:26" ht="3.75" customHeight="1">
      <c r="B22" s="673"/>
      <c r="C22" s="674"/>
      <c r="D22" s="674"/>
      <c r="E22" s="674"/>
      <c r="F22" s="674"/>
      <c r="G22" s="674"/>
      <c r="H22" s="674"/>
      <c r="I22" s="674"/>
      <c r="J22" s="674"/>
      <c r="K22" s="675"/>
      <c r="L22" s="217"/>
      <c r="M22" s="218"/>
      <c r="N22" s="218"/>
      <c r="O22" s="218"/>
      <c r="P22" s="218"/>
      <c r="Q22" s="218"/>
      <c r="R22" s="218"/>
      <c r="S22" s="218"/>
      <c r="T22" s="218"/>
      <c r="U22" s="218"/>
      <c r="V22" s="218"/>
      <c r="W22" s="218"/>
      <c r="X22" s="218"/>
      <c r="Y22" s="218"/>
      <c r="Z22" s="219"/>
    </row>
    <row r="23" spans="1:26" ht="12" customHeight="1">
      <c r="B23" s="740" t="s">
        <v>315</v>
      </c>
      <c r="C23" s="740"/>
      <c r="D23" s="740"/>
      <c r="E23" s="740"/>
      <c r="F23" s="740"/>
      <c r="G23" s="740"/>
      <c r="H23" s="740"/>
      <c r="I23" s="740"/>
      <c r="J23" s="740"/>
      <c r="K23" s="740"/>
      <c r="L23" s="706"/>
      <c r="M23" s="706"/>
      <c r="N23" s="706"/>
      <c r="O23" s="706"/>
      <c r="P23" s="706"/>
      <c r="Q23" s="706"/>
      <c r="R23" s="706"/>
      <c r="S23" s="706"/>
      <c r="T23" s="706"/>
      <c r="U23" s="706"/>
      <c r="V23" s="706"/>
      <c r="W23" s="706"/>
      <c r="X23" s="706"/>
      <c r="Y23" s="706"/>
      <c r="Z23" s="706"/>
    </row>
    <row r="24" spans="1:26" ht="12" customHeight="1">
      <c r="B24" s="740"/>
      <c r="C24" s="740"/>
      <c r="D24" s="740"/>
      <c r="E24" s="740"/>
      <c r="F24" s="740"/>
      <c r="G24" s="740"/>
      <c r="H24" s="740"/>
      <c r="I24" s="740"/>
      <c r="J24" s="740"/>
      <c r="K24" s="740"/>
      <c r="L24" s="706"/>
      <c r="M24" s="706"/>
      <c r="N24" s="706"/>
      <c r="O24" s="706"/>
      <c r="P24" s="706"/>
      <c r="Q24" s="706"/>
      <c r="R24" s="706"/>
      <c r="S24" s="706"/>
      <c r="T24" s="706"/>
      <c r="U24" s="706"/>
      <c r="V24" s="706"/>
      <c r="W24" s="706"/>
      <c r="X24" s="706"/>
      <c r="Y24" s="706"/>
      <c r="Z24" s="706"/>
    </row>
    <row r="25" spans="1:26" ht="12" customHeight="1">
      <c r="B25" s="211"/>
      <c r="C25" s="211"/>
      <c r="D25" s="211"/>
      <c r="E25" s="211"/>
      <c r="F25" s="211"/>
      <c r="G25" s="211"/>
      <c r="H25" s="211"/>
      <c r="I25" s="211"/>
      <c r="J25" s="211"/>
      <c r="K25" s="211"/>
      <c r="L25" s="211"/>
      <c r="M25" s="211"/>
      <c r="N25" s="211"/>
      <c r="O25" s="211"/>
      <c r="P25" s="211"/>
      <c r="Q25" s="211"/>
      <c r="R25" s="211"/>
      <c r="S25" s="211"/>
      <c r="T25" s="211"/>
      <c r="U25" s="211"/>
      <c r="V25" s="211"/>
      <c r="W25" s="211"/>
      <c r="X25" s="211"/>
      <c r="Y25" s="211"/>
      <c r="Z25" s="211"/>
    </row>
    <row r="26" spans="1:26" ht="12" customHeight="1">
      <c r="B26" s="175" t="s">
        <v>4617</v>
      </c>
      <c r="F26" s="671" t="s">
        <v>4616</v>
      </c>
      <c r="G26" s="671"/>
      <c r="H26" s="175" t="s">
        <v>4619</v>
      </c>
    </row>
    <row r="27" spans="1:26" ht="12" customHeight="1">
      <c r="F27" s="211"/>
      <c r="G27" s="211"/>
    </row>
    <row r="28" spans="1:26" ht="12" customHeight="1">
      <c r="C28" s="807"/>
      <c r="D28" s="808"/>
      <c r="E28" s="284"/>
      <c r="F28" s="175" t="s">
        <v>12</v>
      </c>
      <c r="G28" s="284"/>
      <c r="H28" s="175" t="s">
        <v>11</v>
      </c>
      <c r="I28" s="284"/>
      <c r="J28" s="175" t="s">
        <v>475</v>
      </c>
    </row>
    <row r="30" spans="1:26" ht="12" customHeight="1">
      <c r="C30" s="547" t="s">
        <v>271</v>
      </c>
      <c r="D30" s="547"/>
      <c r="E30" s="538" t="s">
        <v>4600</v>
      </c>
      <c r="F30" s="538"/>
      <c r="G30" s="538"/>
      <c r="H30" s="538"/>
      <c r="I30" s="538"/>
      <c r="J30" s="538"/>
      <c r="K30" s="538"/>
      <c r="L30" s="56"/>
      <c r="M30" s="457" t="s">
        <v>4588</v>
      </c>
      <c r="N30" s="458"/>
      <c r="O30" s="458"/>
      <c r="P30" s="487"/>
      <c r="Q30" s="526"/>
      <c r="R30" s="47" t="s">
        <v>4589</v>
      </c>
      <c r="S30" s="527"/>
      <c r="T30" s="526"/>
      <c r="U30" s="46"/>
      <c r="V30" s="46"/>
      <c r="W30" s="46"/>
      <c r="X30" s="46"/>
      <c r="Y30" s="46"/>
      <c r="Z30" s="50"/>
    </row>
    <row r="31" spans="1:26" ht="12" customHeight="1">
      <c r="C31" s="547"/>
      <c r="D31" s="547"/>
      <c r="E31" s="538"/>
      <c r="F31" s="538"/>
      <c r="G31" s="538"/>
      <c r="H31" s="538"/>
      <c r="I31" s="538"/>
      <c r="J31" s="538"/>
      <c r="K31" s="538"/>
      <c r="L31" s="54"/>
      <c r="M31" s="457" t="s">
        <v>4590</v>
      </c>
      <c r="N31" s="458"/>
      <c r="O31" s="459"/>
      <c r="P31" s="487"/>
      <c r="Q31" s="488"/>
      <c r="R31" s="489"/>
      <c r="S31" s="509" t="s">
        <v>4591</v>
      </c>
      <c r="T31" s="510"/>
      <c r="U31" s="459"/>
      <c r="V31" s="487"/>
      <c r="W31" s="488"/>
      <c r="X31" s="488"/>
      <c r="Y31" s="488"/>
      <c r="Z31" s="489"/>
    </row>
    <row r="32" spans="1:26" ht="12" customHeight="1">
      <c r="C32" s="547"/>
      <c r="D32" s="547"/>
      <c r="E32" s="538"/>
      <c r="F32" s="538"/>
      <c r="G32" s="538"/>
      <c r="H32" s="538"/>
      <c r="I32" s="538"/>
      <c r="J32" s="538"/>
      <c r="K32" s="538"/>
      <c r="L32" s="54"/>
      <c r="M32" s="457" t="s">
        <v>7156</v>
      </c>
      <c r="N32" s="458"/>
      <c r="O32" s="459"/>
      <c r="P32" s="487"/>
      <c r="Q32" s="488"/>
      <c r="R32" s="489"/>
      <c r="S32" s="457" t="s">
        <v>4592</v>
      </c>
      <c r="T32" s="458"/>
      <c r="U32" s="459"/>
      <c r="V32" s="487"/>
      <c r="W32" s="488"/>
      <c r="X32" s="488"/>
      <c r="Y32" s="488"/>
      <c r="Z32" s="489"/>
    </row>
    <row r="33" spans="1:27" ht="12" customHeight="1">
      <c r="C33" s="57"/>
      <c r="D33" s="57"/>
      <c r="E33" s="58"/>
      <c r="F33" s="58"/>
      <c r="G33" s="58"/>
      <c r="H33" s="58"/>
      <c r="I33" s="58"/>
      <c r="J33" s="58"/>
      <c r="K33" s="58"/>
      <c r="L33" s="54"/>
      <c r="M33" s="457" t="s">
        <v>4593</v>
      </c>
      <c r="N33" s="458"/>
      <c r="O33" s="458"/>
      <c r="P33" s="460"/>
      <c r="Q33" s="460"/>
      <c r="R33" s="460"/>
      <c r="S33" s="460"/>
      <c r="T33" s="460"/>
      <c r="U33" s="460"/>
      <c r="V33" s="460"/>
      <c r="W33" s="460"/>
      <c r="X33" s="460"/>
      <c r="Y33" s="460"/>
      <c r="Z33" s="460"/>
    </row>
    <row r="34" spans="1:27" ht="12" customHeight="1">
      <c r="C34" s="56"/>
      <c r="D34" s="56"/>
      <c r="E34" s="56"/>
      <c r="F34" s="56"/>
      <c r="G34" s="56"/>
      <c r="H34" s="55"/>
      <c r="I34" s="55"/>
      <c r="J34" s="54"/>
      <c r="K34" s="54"/>
      <c r="L34" s="54"/>
      <c r="M34" s="56"/>
      <c r="N34" s="56"/>
      <c r="O34" s="56"/>
      <c r="P34" s="56"/>
      <c r="Q34" s="56"/>
      <c r="R34" s="56"/>
      <c r="S34" s="56"/>
      <c r="T34" s="56"/>
      <c r="U34" s="56"/>
      <c r="V34" s="56"/>
      <c r="W34" s="56"/>
      <c r="X34" s="56"/>
      <c r="Y34" s="56"/>
      <c r="Z34" s="56"/>
    </row>
    <row r="35" spans="1:27" s="168" customFormat="1" ht="21.65" customHeight="1">
      <c r="A35" s="56"/>
      <c r="C35" s="547" t="s">
        <v>8</v>
      </c>
      <c r="D35" s="547"/>
      <c r="E35" s="538" t="s">
        <v>4602</v>
      </c>
      <c r="F35" s="538"/>
      <c r="G35" s="538"/>
      <c r="H35" s="538"/>
      <c r="I35" s="538"/>
      <c r="J35" s="538"/>
      <c r="K35" s="538"/>
      <c r="M35" s="817" t="s">
        <v>4928</v>
      </c>
      <c r="N35" s="737"/>
      <c r="O35" s="737"/>
      <c r="P35" s="737"/>
      <c r="Q35" s="737"/>
      <c r="R35" s="738"/>
      <c r="S35" s="818"/>
      <c r="T35" s="819"/>
      <c r="U35" s="819"/>
      <c r="V35" s="819"/>
      <c r="W35" s="819"/>
      <c r="X35" s="819"/>
      <c r="Y35" s="819"/>
      <c r="Z35" s="819"/>
      <c r="AA35" s="106"/>
    </row>
    <row r="36" spans="1:27" s="168" customFormat="1" ht="21.65" customHeight="1">
      <c r="A36" s="56"/>
      <c r="B36" s="57"/>
      <c r="C36" s="547"/>
      <c r="D36" s="547"/>
      <c r="E36" s="538"/>
      <c r="F36" s="538"/>
      <c r="G36" s="538"/>
      <c r="H36" s="538"/>
      <c r="I36" s="538"/>
      <c r="J36" s="538"/>
      <c r="K36" s="538"/>
      <c r="M36" s="817" t="s">
        <v>4929</v>
      </c>
      <c r="N36" s="737"/>
      <c r="O36" s="737"/>
      <c r="P36" s="737"/>
      <c r="Q36" s="737"/>
      <c r="R36" s="738"/>
      <c r="S36" s="817"/>
      <c r="T36" s="737"/>
      <c r="U36" s="737"/>
      <c r="V36" s="737"/>
      <c r="W36" s="737"/>
      <c r="X36" s="737"/>
      <c r="Y36" s="737"/>
      <c r="Z36" s="737"/>
      <c r="AA36" s="106"/>
    </row>
    <row r="37" spans="1:27" ht="12" customHeight="1">
      <c r="C37" s="59"/>
      <c r="D37" s="59"/>
      <c r="E37" s="54"/>
      <c r="F37" s="54"/>
      <c r="G37" s="54"/>
      <c r="H37" s="54"/>
      <c r="I37" s="54"/>
      <c r="J37" s="54"/>
      <c r="K37" s="54"/>
      <c r="L37" s="56"/>
      <c r="M37" s="60"/>
      <c r="N37" s="60"/>
      <c r="O37" s="60"/>
      <c r="P37" s="60"/>
      <c r="Q37" s="60"/>
      <c r="R37" s="60"/>
      <c r="S37" s="60"/>
      <c r="T37" s="60"/>
      <c r="U37" s="60"/>
      <c r="V37" s="60"/>
      <c r="W37" s="60"/>
      <c r="X37" s="60"/>
      <c r="Y37" s="60"/>
      <c r="Z37" s="60"/>
    </row>
    <row r="38" spans="1:27" ht="12" customHeight="1">
      <c r="C38" s="56"/>
      <c r="D38" s="61" t="s">
        <v>4603</v>
      </c>
      <c r="E38" s="61"/>
      <c r="F38" s="61"/>
      <c r="G38" s="56"/>
      <c r="H38" s="56"/>
      <c r="I38" s="56"/>
      <c r="J38" s="56"/>
      <c r="K38" s="56"/>
      <c r="L38" s="63"/>
      <c r="M38" s="63"/>
      <c r="N38" s="63"/>
      <c r="O38" s="56"/>
      <c r="P38" s="56"/>
      <c r="Q38" s="56"/>
      <c r="R38" s="56"/>
      <c r="S38" s="56"/>
      <c r="T38" s="56"/>
      <c r="U38" s="56"/>
      <c r="V38" s="56"/>
      <c r="W38" s="56"/>
      <c r="X38" s="56"/>
      <c r="Y38" s="56"/>
      <c r="Z38" s="56"/>
    </row>
    <row r="39" spans="1:27" ht="12" customHeight="1">
      <c r="C39" s="56"/>
      <c r="D39" s="475" t="s">
        <v>4604</v>
      </c>
      <c r="E39" s="475"/>
      <c r="F39" s="475"/>
      <c r="G39" s="476"/>
      <c r="H39" s="477"/>
      <c r="I39" s="57" t="s">
        <v>4605</v>
      </c>
      <c r="J39" s="57"/>
      <c r="K39" s="56"/>
      <c r="L39" s="63"/>
      <c r="M39" s="63"/>
      <c r="N39" s="64"/>
      <c r="O39" s="56"/>
      <c r="P39" s="63"/>
      <c r="Q39" s="63"/>
      <c r="R39" s="63"/>
      <c r="S39" s="63"/>
      <c r="T39" s="63"/>
      <c r="U39" s="63"/>
      <c r="V39" s="63"/>
      <c r="W39" s="63"/>
      <c r="X39" s="63"/>
      <c r="Y39" s="63"/>
      <c r="Z39" s="63"/>
    </row>
    <row r="41" spans="1:27" ht="12" customHeight="1">
      <c r="B41" s="175" t="s">
        <v>4621</v>
      </c>
    </row>
    <row r="42" spans="1:27" ht="12" customHeight="1">
      <c r="B42" s="237">
        <v>1</v>
      </c>
      <c r="C42" s="806" t="s">
        <v>5723</v>
      </c>
      <c r="D42" s="806"/>
      <c r="E42" s="806"/>
      <c r="F42" s="806"/>
      <c r="G42" s="806"/>
      <c r="H42" s="806"/>
      <c r="I42" s="806"/>
      <c r="J42" s="806"/>
      <c r="K42" s="806"/>
      <c r="L42" s="806"/>
      <c r="M42" s="806"/>
      <c r="N42" s="806"/>
      <c r="O42" s="806"/>
      <c r="P42" s="806"/>
      <c r="Q42" s="806"/>
      <c r="R42" s="806"/>
      <c r="S42" s="806"/>
      <c r="T42" s="806"/>
      <c r="U42" s="806"/>
      <c r="V42" s="806"/>
      <c r="W42" s="806"/>
      <c r="X42" s="806"/>
      <c r="Y42" s="806"/>
      <c r="Z42" s="806"/>
      <c r="AA42" s="806"/>
    </row>
    <row r="43" spans="1:27" ht="2.9" customHeight="1">
      <c r="B43" s="237"/>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row>
    <row r="44" spans="1:27" ht="12" customHeight="1">
      <c r="B44" s="237">
        <v>2</v>
      </c>
      <c r="C44" s="806" t="s">
        <v>5725</v>
      </c>
      <c r="D44" s="806"/>
      <c r="E44" s="806"/>
      <c r="F44" s="806"/>
      <c r="G44" s="806"/>
      <c r="H44" s="806"/>
      <c r="I44" s="806"/>
      <c r="J44" s="806"/>
      <c r="K44" s="806"/>
      <c r="L44" s="806"/>
      <c r="M44" s="806"/>
      <c r="N44" s="806"/>
      <c r="O44" s="806"/>
      <c r="P44" s="806"/>
      <c r="Q44" s="806"/>
      <c r="R44" s="806"/>
      <c r="S44" s="806"/>
      <c r="T44" s="806"/>
      <c r="U44" s="806"/>
      <c r="V44" s="806"/>
      <c r="W44" s="806"/>
      <c r="X44" s="806"/>
      <c r="Y44" s="806"/>
      <c r="Z44" s="806"/>
      <c r="AA44" s="806"/>
    </row>
    <row r="45" spans="1:27" ht="2.9" customHeight="1">
      <c r="B45" s="237"/>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row>
    <row r="46" spans="1:27" ht="67" customHeight="1">
      <c r="B46" s="237">
        <v>3</v>
      </c>
      <c r="C46" s="806" t="s">
        <v>5742</v>
      </c>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row>
    <row r="47" spans="1:27" ht="2.9" customHeight="1">
      <c r="B47" s="237"/>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row>
    <row r="48" spans="1:27" ht="34" customHeight="1">
      <c r="B48" s="237">
        <v>4</v>
      </c>
      <c r="C48" s="806" t="s">
        <v>5743</v>
      </c>
      <c r="D48" s="806"/>
      <c r="E48" s="806"/>
      <c r="F48" s="806"/>
      <c r="G48" s="806"/>
      <c r="H48" s="806"/>
      <c r="I48" s="806"/>
      <c r="J48" s="806"/>
      <c r="K48" s="806"/>
      <c r="L48" s="806"/>
      <c r="M48" s="806"/>
      <c r="N48" s="806"/>
      <c r="O48" s="806"/>
      <c r="P48" s="806"/>
      <c r="Q48" s="806"/>
      <c r="R48" s="806"/>
      <c r="S48" s="806"/>
      <c r="T48" s="806"/>
      <c r="U48" s="806"/>
      <c r="V48" s="806"/>
      <c r="W48" s="806"/>
      <c r="X48" s="806"/>
      <c r="Y48" s="806"/>
      <c r="Z48" s="806"/>
      <c r="AA48" s="806"/>
    </row>
    <row r="49" spans="2:27" ht="2.9" customHeight="1">
      <c r="B49" s="237"/>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row>
    <row r="50" spans="2:27" ht="23.15" customHeight="1">
      <c r="B50" s="237">
        <v>5</v>
      </c>
      <c r="C50" s="806" t="s">
        <v>5744</v>
      </c>
      <c r="D50" s="806"/>
      <c r="E50" s="806"/>
      <c r="F50" s="806"/>
      <c r="G50" s="806"/>
      <c r="H50" s="806"/>
      <c r="I50" s="806"/>
      <c r="J50" s="806"/>
      <c r="K50" s="806"/>
      <c r="L50" s="806"/>
      <c r="M50" s="806"/>
      <c r="N50" s="806"/>
      <c r="O50" s="806"/>
      <c r="P50" s="806"/>
      <c r="Q50" s="806"/>
      <c r="R50" s="806"/>
      <c r="S50" s="806"/>
      <c r="T50" s="806"/>
      <c r="U50" s="806"/>
      <c r="V50" s="806"/>
      <c r="W50" s="806"/>
      <c r="X50" s="806"/>
      <c r="Y50" s="806"/>
      <c r="Z50" s="806"/>
      <c r="AA50" s="806"/>
    </row>
    <row r="51" spans="2:27" ht="2.9" customHeight="1">
      <c r="B51" s="237"/>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row>
    <row r="52" spans="2:27" ht="27" customHeight="1">
      <c r="B52" s="237">
        <v>6</v>
      </c>
      <c r="C52" s="806" t="s">
        <v>5745</v>
      </c>
      <c r="D52" s="806"/>
      <c r="E52" s="806"/>
      <c r="F52" s="806"/>
      <c r="G52" s="806"/>
      <c r="H52" s="806"/>
      <c r="I52" s="806"/>
      <c r="J52" s="806"/>
      <c r="K52" s="806"/>
      <c r="L52" s="806"/>
      <c r="M52" s="806"/>
      <c r="N52" s="806"/>
      <c r="O52" s="806"/>
      <c r="P52" s="806"/>
      <c r="Q52" s="806"/>
      <c r="R52" s="806"/>
      <c r="S52" s="806"/>
      <c r="T52" s="806"/>
      <c r="U52" s="806"/>
      <c r="V52" s="806"/>
      <c r="W52" s="806"/>
      <c r="X52" s="806"/>
      <c r="Y52" s="806"/>
      <c r="Z52" s="806"/>
      <c r="AA52" s="806"/>
    </row>
    <row r="53" spans="2:27" ht="2.9" customHeight="1">
      <c r="B53" s="237"/>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row>
    <row r="54" spans="2:27" ht="12" customHeight="1">
      <c r="B54" s="237">
        <v>7</v>
      </c>
      <c r="C54" s="806" t="s">
        <v>5735</v>
      </c>
      <c r="D54" s="806"/>
      <c r="E54" s="806"/>
      <c r="F54" s="806"/>
      <c r="G54" s="806"/>
      <c r="H54" s="806"/>
      <c r="I54" s="806"/>
      <c r="J54" s="806"/>
      <c r="K54" s="806"/>
      <c r="L54" s="806"/>
      <c r="M54" s="806"/>
      <c r="N54" s="806"/>
      <c r="O54" s="806"/>
      <c r="P54" s="806"/>
      <c r="Q54" s="806"/>
      <c r="R54" s="806"/>
      <c r="S54" s="806"/>
      <c r="T54" s="806"/>
      <c r="U54" s="806"/>
      <c r="V54" s="806"/>
      <c r="W54" s="806"/>
      <c r="X54" s="806"/>
      <c r="Y54" s="806"/>
      <c r="Z54" s="806"/>
      <c r="AA54" s="806"/>
    </row>
    <row r="55" spans="2:27" ht="2.9" customHeight="1">
      <c r="B55" s="237"/>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row>
    <row r="56" spans="2:27" ht="27" customHeight="1">
      <c r="B56" s="237">
        <v>8</v>
      </c>
      <c r="C56" s="806" t="s">
        <v>5740</v>
      </c>
      <c r="D56" s="806"/>
      <c r="E56" s="806"/>
      <c r="F56" s="806"/>
      <c r="G56" s="806"/>
      <c r="H56" s="806"/>
      <c r="I56" s="806"/>
      <c r="J56" s="806"/>
      <c r="K56" s="806"/>
      <c r="L56" s="806"/>
      <c r="M56" s="806"/>
      <c r="N56" s="806"/>
      <c r="O56" s="806"/>
      <c r="P56" s="806"/>
      <c r="Q56" s="806"/>
      <c r="R56" s="806"/>
      <c r="S56" s="806"/>
      <c r="T56" s="806"/>
      <c r="U56" s="806"/>
      <c r="V56" s="806"/>
      <c r="W56" s="806"/>
      <c r="X56" s="806"/>
      <c r="Y56" s="806"/>
      <c r="Z56" s="806"/>
      <c r="AA56" s="806"/>
    </row>
    <row r="57" spans="2:27" ht="12" customHeight="1">
      <c r="C57" s="233"/>
      <c r="D57" s="233"/>
    </row>
    <row r="58" spans="2:27" ht="12" customHeight="1">
      <c r="C58" s="233"/>
      <c r="D58" s="233"/>
    </row>
    <row r="59" spans="2:27" ht="12" customHeight="1">
      <c r="C59" s="233"/>
      <c r="D59" s="233"/>
    </row>
    <row r="60" spans="2:27" ht="12" customHeight="1">
      <c r="C60" s="233"/>
      <c r="D60" s="233"/>
    </row>
    <row r="61" spans="2:27" ht="12" customHeight="1">
      <c r="C61" s="233"/>
      <c r="D61" s="233"/>
    </row>
  </sheetData>
  <mergeCells count="62">
    <mergeCell ref="M36:R36"/>
    <mergeCell ref="M35:R35"/>
    <mergeCell ref="S36:Z36"/>
    <mergeCell ref="S35:Z35"/>
    <mergeCell ref="L19:N19"/>
    <mergeCell ref="O19:Z19"/>
    <mergeCell ref="P32:R32"/>
    <mergeCell ref="S32:U32"/>
    <mergeCell ref="V32:Z32"/>
    <mergeCell ref="M21:N21"/>
    <mergeCell ref="R16:S16"/>
    <mergeCell ref="T16:Z16"/>
    <mergeCell ref="L17:N17"/>
    <mergeCell ref="O17:Q17"/>
    <mergeCell ref="R17:T17"/>
    <mergeCell ref="U17:Z17"/>
    <mergeCell ref="B6:K7"/>
    <mergeCell ref="L6:Z7"/>
    <mergeCell ref="B14:G19"/>
    <mergeCell ref="H14:K15"/>
    <mergeCell ref="L14:Z15"/>
    <mergeCell ref="H16:K19"/>
    <mergeCell ref="L16:N16"/>
    <mergeCell ref="O16:P16"/>
    <mergeCell ref="L18:N18"/>
    <mergeCell ref="O18:Q18"/>
    <mergeCell ref="R18:T18"/>
    <mergeCell ref="U18:Z18"/>
    <mergeCell ref="B8:K13"/>
    <mergeCell ref="L8:N10"/>
    <mergeCell ref="L11:N13"/>
    <mergeCell ref="O8:Z10"/>
    <mergeCell ref="C28:D28"/>
    <mergeCell ref="C30:D32"/>
    <mergeCell ref="E30:K32"/>
    <mergeCell ref="M30:O30"/>
    <mergeCell ref="B23:K24"/>
    <mergeCell ref="L23:Z24"/>
    <mergeCell ref="P12:Q12"/>
    <mergeCell ref="D39:F39"/>
    <mergeCell ref="G39:H39"/>
    <mergeCell ref="S30:T30"/>
    <mergeCell ref="M31:O31"/>
    <mergeCell ref="P31:R31"/>
    <mergeCell ref="S31:U31"/>
    <mergeCell ref="P30:Q30"/>
    <mergeCell ref="M33:O33"/>
    <mergeCell ref="P33:Z33"/>
    <mergeCell ref="C35:D36"/>
    <mergeCell ref="E35:K36"/>
    <mergeCell ref="V31:Z31"/>
    <mergeCell ref="M32:O32"/>
    <mergeCell ref="F26:G26"/>
    <mergeCell ref="B20:K22"/>
    <mergeCell ref="C56:AA56"/>
    <mergeCell ref="C42:AA42"/>
    <mergeCell ref="C44:AA44"/>
    <mergeCell ref="C46:AA46"/>
    <mergeCell ref="C48:AA48"/>
    <mergeCell ref="C50:AA50"/>
    <mergeCell ref="C52:AA52"/>
    <mergeCell ref="C54:AA54"/>
  </mergeCells>
  <phoneticPr fontId="3"/>
  <dataValidations count="6">
    <dataValidation type="list" allowBlank="1" showInputMessage="1" showErrorMessage="1" sqref="C28:D28" xr:uid="{B7CB5027-F12C-42EE-9557-09ACC7B135A8}">
      <formula1>"昭和,平成,令和"</formula1>
    </dataValidation>
    <dataValidation type="list" allowBlank="1" showInputMessage="1" showErrorMessage="1" sqref="P12 M21" xr:uid="{1C715D79-7645-4FFF-8F91-B2074CC96367}">
      <formula1>元号</formula1>
    </dataValidation>
    <dataValidation type="list" allowBlank="1" showInputMessage="1" showErrorMessage="1" sqref="S12 P21" xr:uid="{90A28842-EBAF-4533-98A8-FF20CB1A65DB}">
      <formula1>年</formula1>
    </dataValidation>
    <dataValidation type="list" allowBlank="1" showInputMessage="1" showErrorMessage="1" sqref="U12 R21" xr:uid="{F6831C5C-7326-41A8-B90D-7AFF24F063C5}">
      <formula1>月</formula1>
    </dataValidation>
    <dataValidation type="list" allowBlank="1" showInputMessage="1" showErrorMessage="1" sqref="W12 T21" xr:uid="{459DBD0D-CC07-4B66-98E1-2A8E22663E6F}">
      <formula1>日</formula1>
    </dataValidation>
    <dataValidation type="list" allowBlank="1" showInputMessage="1" showErrorMessage="1" sqref="G39:H39" xr:uid="{8004108C-EB78-4AB9-AD4F-57D848D9587B}">
      <formula1>保健所</formula1>
    </dataValidation>
  </dataValidations>
  <pageMargins left="0.7" right="0.7" top="0.75" bottom="0.75" header="0.3" footer="0.3"/>
  <pageSetup paperSize="9" scale="99" fitToWidth="0"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409940C3-3090-49CF-ABBD-A377D8CD36E1}">
          <x14:formula1>
            <xm:f>年月日!$B:$B</xm:f>
          </x14:formula1>
          <xm:sqref>E28</xm:sqref>
        </x14:dataValidation>
        <x14:dataValidation type="list" allowBlank="1" showInputMessage="1" showErrorMessage="1" xr:uid="{439A50B9-C26D-4078-88ED-FB233FE0083D}">
          <x14:formula1>
            <xm:f>年月日!$C:$C</xm:f>
          </x14:formula1>
          <xm:sqref>G28</xm:sqref>
        </x14:dataValidation>
        <x14:dataValidation type="list" allowBlank="1" showInputMessage="1" showErrorMessage="1" xr:uid="{9057D329-4041-4D1E-878E-09E89039BEF4}">
          <x14:formula1>
            <xm:f>年月日!$D:$D</xm:f>
          </x14:formula1>
          <xm:sqref>I28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224CB-AC37-495B-9A29-F21E6E1A6E65}">
  <sheetPr codeName="Sheet19">
    <pageSetUpPr fitToPage="1"/>
  </sheetPr>
  <dimension ref="A2:AC61"/>
  <sheetViews>
    <sheetView view="pageBreakPreview" zoomScaleNormal="100" zoomScaleSheetLayoutView="100" workbookViewId="0"/>
  </sheetViews>
  <sheetFormatPr defaultColWidth="8.58203125" defaultRowHeight="12" customHeight="1"/>
  <cols>
    <col min="1" max="1" width="1.08203125" style="175" customWidth="1"/>
    <col min="2" max="26" width="3.08203125" style="175" customWidth="1"/>
    <col min="27" max="27" width="1.08203125" style="175" customWidth="1"/>
    <col min="28" max="16384" width="8.58203125" style="175"/>
  </cols>
  <sheetData>
    <row r="2" spans="1:29" ht="12" customHeight="1">
      <c r="C2" s="232"/>
      <c r="D2" s="233"/>
      <c r="E2" s="233"/>
      <c r="F2" s="233"/>
      <c r="G2" s="233"/>
      <c r="H2" s="233"/>
      <c r="I2" s="233"/>
      <c r="J2" s="233"/>
      <c r="K2" s="233"/>
      <c r="L2" s="233"/>
      <c r="M2" s="233"/>
      <c r="N2" s="234" t="s">
        <v>4607</v>
      </c>
      <c r="O2" s="233"/>
      <c r="P2" s="233"/>
      <c r="Q2" s="233"/>
      <c r="R2" s="233"/>
      <c r="S2" s="233"/>
      <c r="T2" s="233"/>
      <c r="U2" s="233"/>
      <c r="V2" s="233"/>
      <c r="W2" s="233"/>
      <c r="X2" s="233"/>
      <c r="Y2" s="233"/>
      <c r="Z2" s="233"/>
      <c r="AA2" s="233"/>
      <c r="AB2" s="233"/>
      <c r="AC2" s="233"/>
    </row>
    <row r="4" spans="1:29" ht="12" customHeight="1">
      <c r="K4" s="175" t="s">
        <v>4610</v>
      </c>
      <c r="M4" s="175" t="s">
        <v>4609</v>
      </c>
      <c r="O4" s="175" t="s">
        <v>4611</v>
      </c>
      <c r="Q4" s="175" t="s">
        <v>4612</v>
      </c>
    </row>
    <row r="6" spans="1:29" ht="12" customHeight="1">
      <c r="B6" s="740" t="s">
        <v>4614</v>
      </c>
      <c r="C6" s="740"/>
      <c r="D6" s="740"/>
      <c r="E6" s="740"/>
      <c r="F6" s="740"/>
      <c r="G6" s="740"/>
      <c r="H6" s="740"/>
      <c r="I6" s="740"/>
      <c r="J6" s="740"/>
      <c r="K6" s="740"/>
      <c r="L6" s="685"/>
      <c r="M6" s="685"/>
      <c r="N6" s="685"/>
      <c r="O6" s="685"/>
      <c r="P6" s="685"/>
      <c r="Q6" s="685"/>
      <c r="R6" s="685"/>
      <c r="S6" s="685"/>
      <c r="T6" s="685"/>
      <c r="U6" s="685"/>
      <c r="V6" s="685"/>
      <c r="W6" s="685"/>
      <c r="X6" s="685"/>
      <c r="Y6" s="685"/>
      <c r="Z6" s="685"/>
    </row>
    <row r="7" spans="1:29" ht="12" customHeight="1">
      <c r="B7" s="740"/>
      <c r="C7" s="740"/>
      <c r="D7" s="740"/>
      <c r="E7" s="740"/>
      <c r="F7" s="740"/>
      <c r="G7" s="740"/>
      <c r="H7" s="740"/>
      <c r="I7" s="740"/>
      <c r="J7" s="740"/>
      <c r="K7" s="740"/>
      <c r="L7" s="685"/>
      <c r="M7" s="685"/>
      <c r="N7" s="685"/>
      <c r="O7" s="685"/>
      <c r="P7" s="685"/>
      <c r="Q7" s="685"/>
      <c r="R7" s="685"/>
      <c r="S7" s="685"/>
      <c r="T7" s="685"/>
      <c r="U7" s="685"/>
      <c r="V7" s="685"/>
      <c r="W7" s="685"/>
      <c r="X7" s="685"/>
      <c r="Y7" s="685"/>
      <c r="Z7" s="685"/>
    </row>
    <row r="8" spans="1:29" ht="3.65" customHeight="1">
      <c r="B8" s="658" t="s">
        <v>4642</v>
      </c>
      <c r="C8" s="659"/>
      <c r="D8" s="659"/>
      <c r="E8" s="659"/>
      <c r="F8" s="659"/>
      <c r="G8" s="659"/>
      <c r="H8" s="659"/>
      <c r="I8" s="659"/>
      <c r="J8" s="659"/>
      <c r="K8" s="660"/>
      <c r="L8" s="658" t="s">
        <v>4643</v>
      </c>
      <c r="M8" s="659"/>
      <c r="N8" s="660"/>
      <c r="O8" s="727"/>
      <c r="P8" s="728"/>
      <c r="Q8" s="728"/>
      <c r="R8" s="728"/>
      <c r="S8" s="728"/>
      <c r="T8" s="728"/>
      <c r="U8" s="728"/>
      <c r="V8" s="728"/>
      <c r="W8" s="728"/>
      <c r="X8" s="728"/>
      <c r="Y8" s="728"/>
      <c r="Z8" s="729"/>
    </row>
    <row r="9" spans="1:29" ht="20.149999999999999" customHeight="1">
      <c r="A9" s="235"/>
      <c r="B9" s="661"/>
      <c r="C9" s="662"/>
      <c r="D9" s="662"/>
      <c r="E9" s="662"/>
      <c r="F9" s="662"/>
      <c r="G9" s="662"/>
      <c r="H9" s="662"/>
      <c r="I9" s="662"/>
      <c r="J9" s="662"/>
      <c r="K9" s="663"/>
      <c r="L9" s="661"/>
      <c r="M9" s="662"/>
      <c r="N9" s="663"/>
      <c r="O9" s="730"/>
      <c r="P9" s="731"/>
      <c r="Q9" s="731"/>
      <c r="R9" s="731"/>
      <c r="S9" s="731"/>
      <c r="T9" s="731"/>
      <c r="U9" s="731"/>
      <c r="V9" s="731"/>
      <c r="W9" s="731"/>
      <c r="X9" s="731"/>
      <c r="Y9" s="731"/>
      <c r="Z9" s="732"/>
    </row>
    <row r="10" spans="1:29" ht="3.75" customHeight="1">
      <c r="A10" s="235"/>
      <c r="B10" s="661"/>
      <c r="C10" s="662"/>
      <c r="D10" s="662"/>
      <c r="E10" s="662"/>
      <c r="F10" s="662"/>
      <c r="G10" s="662"/>
      <c r="H10" s="662"/>
      <c r="I10" s="662"/>
      <c r="J10" s="662"/>
      <c r="K10" s="663"/>
      <c r="L10" s="664"/>
      <c r="M10" s="665"/>
      <c r="N10" s="666"/>
      <c r="O10" s="733"/>
      <c r="P10" s="734"/>
      <c r="Q10" s="734"/>
      <c r="R10" s="734"/>
      <c r="S10" s="734"/>
      <c r="T10" s="734"/>
      <c r="U10" s="734"/>
      <c r="V10" s="734"/>
      <c r="W10" s="734"/>
      <c r="X10" s="734"/>
      <c r="Y10" s="734"/>
      <c r="Z10" s="735"/>
    </row>
    <row r="11" spans="1:29" ht="3.75" customHeight="1">
      <c r="A11" s="235"/>
      <c r="B11" s="661"/>
      <c r="C11" s="662"/>
      <c r="D11" s="662"/>
      <c r="E11" s="662"/>
      <c r="F11" s="662"/>
      <c r="G11" s="662"/>
      <c r="H11" s="662"/>
      <c r="I11" s="662"/>
      <c r="J11" s="662"/>
      <c r="K11" s="663"/>
      <c r="L11" s="658" t="s">
        <v>4644</v>
      </c>
      <c r="M11" s="659"/>
      <c r="N11" s="660"/>
      <c r="O11" s="220"/>
      <c r="P11" s="221"/>
      <c r="Q11" s="221"/>
      <c r="R11" s="221"/>
      <c r="S11" s="221"/>
      <c r="T11" s="221"/>
      <c r="U11" s="221"/>
      <c r="V11" s="221"/>
      <c r="W11" s="221"/>
      <c r="X11" s="221"/>
      <c r="Y11" s="221"/>
      <c r="Z11" s="222"/>
    </row>
    <row r="12" spans="1:29" ht="20.149999999999999" customHeight="1">
      <c r="A12" s="235"/>
      <c r="B12" s="661"/>
      <c r="C12" s="662"/>
      <c r="D12" s="662"/>
      <c r="E12" s="662"/>
      <c r="F12" s="662"/>
      <c r="G12" s="662"/>
      <c r="H12" s="662"/>
      <c r="I12" s="662"/>
      <c r="J12" s="662"/>
      <c r="K12" s="663"/>
      <c r="L12" s="661"/>
      <c r="M12" s="662"/>
      <c r="N12" s="663"/>
      <c r="O12" s="216"/>
      <c r="P12" s="689"/>
      <c r="Q12" s="690"/>
      <c r="S12" s="284"/>
      <c r="T12" s="175" t="s">
        <v>12</v>
      </c>
      <c r="U12" s="284"/>
      <c r="V12" s="175" t="s">
        <v>3523</v>
      </c>
      <c r="W12" s="284"/>
      <c r="X12" s="175" t="s">
        <v>475</v>
      </c>
      <c r="Z12" s="209"/>
    </row>
    <row r="13" spans="1:29" ht="3.75" customHeight="1">
      <c r="A13" s="236"/>
      <c r="B13" s="664"/>
      <c r="C13" s="665"/>
      <c r="D13" s="665"/>
      <c r="E13" s="665"/>
      <c r="F13" s="665"/>
      <c r="G13" s="665"/>
      <c r="H13" s="665"/>
      <c r="I13" s="665"/>
      <c r="J13" s="665"/>
      <c r="K13" s="666"/>
      <c r="L13" s="664"/>
      <c r="M13" s="665"/>
      <c r="N13" s="666"/>
      <c r="O13" s="217"/>
      <c r="P13" s="218"/>
      <c r="Q13" s="218"/>
      <c r="R13" s="218"/>
      <c r="S13" s="218"/>
      <c r="T13" s="218"/>
      <c r="U13" s="218"/>
      <c r="V13" s="218"/>
      <c r="W13" s="218"/>
      <c r="X13" s="218"/>
      <c r="Y13" s="218"/>
      <c r="Z13" s="219"/>
    </row>
    <row r="14" spans="1:29" ht="12" customHeight="1">
      <c r="B14" s="809" t="s">
        <v>4615</v>
      </c>
      <c r="C14" s="809"/>
      <c r="D14" s="809"/>
      <c r="E14" s="809"/>
      <c r="F14" s="809"/>
      <c r="G14" s="809"/>
      <c r="H14" s="740" t="s">
        <v>3489</v>
      </c>
      <c r="I14" s="740"/>
      <c r="J14" s="740"/>
      <c r="K14" s="740"/>
      <c r="L14" s="810"/>
      <c r="M14" s="810"/>
      <c r="N14" s="810"/>
      <c r="O14" s="810"/>
      <c r="P14" s="810"/>
      <c r="Q14" s="810"/>
      <c r="R14" s="810"/>
      <c r="S14" s="810"/>
      <c r="T14" s="810"/>
      <c r="U14" s="810"/>
      <c r="V14" s="810"/>
      <c r="W14" s="810"/>
      <c r="X14" s="810"/>
      <c r="Y14" s="810"/>
      <c r="Z14" s="810"/>
    </row>
    <row r="15" spans="1:29" ht="12" customHeight="1">
      <c r="B15" s="809"/>
      <c r="C15" s="809"/>
      <c r="D15" s="809"/>
      <c r="E15" s="809"/>
      <c r="F15" s="809"/>
      <c r="G15" s="809"/>
      <c r="H15" s="740"/>
      <c r="I15" s="740"/>
      <c r="J15" s="740"/>
      <c r="K15" s="740"/>
      <c r="L15" s="810"/>
      <c r="M15" s="810"/>
      <c r="N15" s="810"/>
      <c r="O15" s="810"/>
      <c r="P15" s="810"/>
      <c r="Q15" s="810"/>
      <c r="R15" s="810"/>
      <c r="S15" s="810"/>
      <c r="T15" s="810"/>
      <c r="U15" s="810"/>
      <c r="V15" s="810"/>
      <c r="W15" s="810"/>
      <c r="X15" s="810"/>
      <c r="Y15" s="810"/>
      <c r="Z15" s="810"/>
    </row>
    <row r="16" spans="1:29" ht="12" customHeight="1">
      <c r="B16" s="809"/>
      <c r="C16" s="809"/>
      <c r="D16" s="809"/>
      <c r="E16" s="809"/>
      <c r="F16" s="809"/>
      <c r="G16" s="809"/>
      <c r="H16" s="740" t="s">
        <v>4587</v>
      </c>
      <c r="I16" s="740"/>
      <c r="J16" s="740"/>
      <c r="K16" s="740"/>
      <c r="L16" s="509" t="s">
        <v>4588</v>
      </c>
      <c r="M16" s="510"/>
      <c r="N16" s="510"/>
      <c r="O16" s="811"/>
      <c r="P16" s="812"/>
      <c r="Q16" s="62" t="s">
        <v>4589</v>
      </c>
      <c r="R16" s="815"/>
      <c r="S16" s="812"/>
      <c r="T16" s="816"/>
      <c r="U16" s="458"/>
      <c r="V16" s="458"/>
      <c r="W16" s="458"/>
      <c r="X16" s="458"/>
      <c r="Y16" s="458"/>
      <c r="Z16" s="459"/>
    </row>
    <row r="17" spans="1:26" ht="12" customHeight="1">
      <c r="B17" s="809"/>
      <c r="C17" s="809"/>
      <c r="D17" s="809"/>
      <c r="E17" s="809"/>
      <c r="F17" s="809"/>
      <c r="G17" s="809"/>
      <c r="H17" s="740"/>
      <c r="I17" s="740"/>
      <c r="J17" s="740"/>
      <c r="K17" s="740"/>
      <c r="L17" s="457" t="s">
        <v>4590</v>
      </c>
      <c r="M17" s="458"/>
      <c r="N17" s="459"/>
      <c r="O17" s="487"/>
      <c r="P17" s="488"/>
      <c r="Q17" s="489"/>
      <c r="R17" s="509" t="s">
        <v>4591</v>
      </c>
      <c r="S17" s="510"/>
      <c r="T17" s="459"/>
      <c r="U17" s="531"/>
      <c r="V17" s="531"/>
      <c r="W17" s="531"/>
      <c r="X17" s="531"/>
      <c r="Y17" s="531"/>
      <c r="Z17" s="531"/>
    </row>
    <row r="18" spans="1:26" ht="12" customHeight="1">
      <c r="B18" s="809"/>
      <c r="C18" s="809"/>
      <c r="D18" s="809"/>
      <c r="E18" s="809"/>
      <c r="F18" s="809"/>
      <c r="G18" s="809"/>
      <c r="H18" s="740"/>
      <c r="I18" s="740"/>
      <c r="J18" s="740"/>
      <c r="K18" s="740"/>
      <c r="L18" s="457" t="s">
        <v>7156</v>
      </c>
      <c r="M18" s="458"/>
      <c r="N18" s="459"/>
      <c r="O18" s="741"/>
      <c r="P18" s="813"/>
      <c r="Q18" s="814"/>
      <c r="R18" s="461" t="s">
        <v>4592</v>
      </c>
      <c r="S18" s="462"/>
      <c r="T18" s="463"/>
      <c r="U18" s="531"/>
      <c r="V18" s="531"/>
      <c r="W18" s="531"/>
      <c r="X18" s="531"/>
      <c r="Y18" s="531"/>
      <c r="Z18" s="531"/>
    </row>
    <row r="19" spans="1:26" ht="12" customHeight="1">
      <c r="B19" s="809"/>
      <c r="C19" s="809"/>
      <c r="D19" s="809"/>
      <c r="E19" s="809"/>
      <c r="F19" s="809"/>
      <c r="G19" s="809"/>
      <c r="H19" s="740"/>
      <c r="I19" s="740"/>
      <c r="J19" s="740"/>
      <c r="K19" s="740"/>
      <c r="L19" s="457" t="s">
        <v>4593</v>
      </c>
      <c r="M19" s="458"/>
      <c r="N19" s="458"/>
      <c r="O19" s="460"/>
      <c r="P19" s="460"/>
      <c r="Q19" s="460"/>
      <c r="R19" s="460"/>
      <c r="S19" s="460"/>
      <c r="T19" s="460"/>
      <c r="U19" s="460"/>
      <c r="V19" s="460"/>
      <c r="W19" s="460"/>
      <c r="X19" s="460"/>
      <c r="Y19" s="460"/>
      <c r="Z19" s="460"/>
    </row>
    <row r="20" spans="1:26" ht="4" customHeight="1">
      <c r="B20" s="667" t="s">
        <v>4738</v>
      </c>
      <c r="C20" s="668"/>
      <c r="D20" s="668"/>
      <c r="E20" s="668"/>
      <c r="F20" s="668"/>
      <c r="G20" s="668"/>
      <c r="H20" s="668"/>
      <c r="I20" s="668"/>
      <c r="J20" s="668"/>
      <c r="K20" s="669"/>
      <c r="L20" s="220"/>
      <c r="M20" s="221"/>
      <c r="N20" s="221"/>
      <c r="O20" s="221"/>
      <c r="P20" s="221"/>
      <c r="Q20" s="221"/>
      <c r="R20" s="221"/>
      <c r="S20" s="221"/>
      <c r="T20" s="221"/>
      <c r="U20" s="221"/>
      <c r="V20" s="221"/>
      <c r="W20" s="221"/>
      <c r="X20" s="221"/>
      <c r="Y20" s="221"/>
      <c r="Z20" s="222"/>
    </row>
    <row r="21" spans="1:26" ht="20.149999999999999" customHeight="1">
      <c r="A21" s="216"/>
      <c r="B21" s="670"/>
      <c r="C21" s="671"/>
      <c r="D21" s="671"/>
      <c r="E21" s="671"/>
      <c r="F21" s="671"/>
      <c r="G21" s="671"/>
      <c r="H21" s="671"/>
      <c r="I21" s="671"/>
      <c r="J21" s="671"/>
      <c r="K21" s="672"/>
      <c r="L21" s="216"/>
      <c r="M21" s="689"/>
      <c r="N21" s="690"/>
      <c r="P21" s="284"/>
      <c r="Q21" s="175" t="s">
        <v>12</v>
      </c>
      <c r="R21" s="284"/>
      <c r="S21" s="175" t="s">
        <v>3523</v>
      </c>
      <c r="T21" s="284"/>
      <c r="U21" s="175" t="s">
        <v>475</v>
      </c>
      <c r="Z21" s="209"/>
    </row>
    <row r="22" spans="1:26" ht="3.75" customHeight="1">
      <c r="B22" s="673"/>
      <c r="C22" s="674"/>
      <c r="D22" s="674"/>
      <c r="E22" s="674"/>
      <c r="F22" s="674"/>
      <c r="G22" s="674"/>
      <c r="H22" s="674"/>
      <c r="I22" s="674"/>
      <c r="J22" s="674"/>
      <c r="K22" s="675"/>
      <c r="L22" s="217"/>
      <c r="M22" s="218"/>
      <c r="N22" s="218"/>
      <c r="O22" s="218"/>
      <c r="P22" s="218"/>
      <c r="Q22" s="218"/>
      <c r="R22" s="218"/>
      <c r="S22" s="218"/>
      <c r="T22" s="218"/>
      <c r="U22" s="218"/>
      <c r="V22" s="218"/>
      <c r="W22" s="218"/>
      <c r="X22" s="218"/>
      <c r="Y22" s="218"/>
      <c r="Z22" s="219"/>
    </row>
    <row r="23" spans="1:26" ht="12" customHeight="1">
      <c r="B23" s="740" t="s">
        <v>315</v>
      </c>
      <c r="C23" s="740"/>
      <c r="D23" s="740"/>
      <c r="E23" s="740"/>
      <c r="F23" s="740"/>
      <c r="G23" s="740"/>
      <c r="H23" s="740"/>
      <c r="I23" s="740"/>
      <c r="J23" s="740"/>
      <c r="K23" s="740"/>
      <c r="L23" s="706"/>
      <c r="M23" s="706"/>
      <c r="N23" s="706"/>
      <c r="O23" s="706"/>
      <c r="P23" s="706"/>
      <c r="Q23" s="706"/>
      <c r="R23" s="706"/>
      <c r="S23" s="706"/>
      <c r="T23" s="706"/>
      <c r="U23" s="706"/>
      <c r="V23" s="706"/>
      <c r="W23" s="706"/>
      <c r="X23" s="706"/>
      <c r="Y23" s="706"/>
      <c r="Z23" s="706"/>
    </row>
    <row r="24" spans="1:26" ht="12" customHeight="1">
      <c r="B24" s="740"/>
      <c r="C24" s="740"/>
      <c r="D24" s="740"/>
      <c r="E24" s="740"/>
      <c r="F24" s="740"/>
      <c r="G24" s="740"/>
      <c r="H24" s="740"/>
      <c r="I24" s="740"/>
      <c r="J24" s="740"/>
      <c r="K24" s="740"/>
      <c r="L24" s="706"/>
      <c r="M24" s="706"/>
      <c r="N24" s="706"/>
      <c r="O24" s="706"/>
      <c r="P24" s="706"/>
      <c r="Q24" s="706"/>
      <c r="R24" s="706"/>
      <c r="S24" s="706"/>
      <c r="T24" s="706"/>
      <c r="U24" s="706"/>
      <c r="V24" s="706"/>
      <c r="W24" s="706"/>
      <c r="X24" s="706"/>
      <c r="Y24" s="706"/>
      <c r="Z24" s="706"/>
    </row>
    <row r="25" spans="1:26" ht="12" customHeight="1">
      <c r="B25" s="211"/>
      <c r="C25" s="211"/>
      <c r="D25" s="211"/>
      <c r="E25" s="211"/>
      <c r="F25" s="211"/>
      <c r="G25" s="211"/>
      <c r="H25" s="211"/>
      <c r="I25" s="211"/>
      <c r="J25" s="211"/>
      <c r="K25" s="211"/>
      <c r="L25" s="211"/>
      <c r="M25" s="211"/>
      <c r="N25" s="211"/>
      <c r="O25" s="211"/>
      <c r="P25" s="211"/>
      <c r="Q25" s="211"/>
      <c r="R25" s="211"/>
      <c r="S25" s="211"/>
      <c r="T25" s="211"/>
      <c r="U25" s="211"/>
      <c r="V25" s="211"/>
      <c r="W25" s="211"/>
      <c r="X25" s="211"/>
      <c r="Y25" s="211"/>
      <c r="Z25" s="211"/>
    </row>
    <row r="26" spans="1:26" ht="12" customHeight="1">
      <c r="B26" s="175" t="s">
        <v>4617</v>
      </c>
      <c r="F26" s="671" t="s">
        <v>4618</v>
      </c>
      <c r="G26" s="671"/>
      <c r="H26" s="175" t="s">
        <v>4619</v>
      </c>
    </row>
    <row r="27" spans="1:26" ht="12" customHeight="1">
      <c r="F27" s="211"/>
      <c r="G27" s="211"/>
    </row>
    <row r="28" spans="1:26" ht="12" customHeight="1">
      <c r="C28" s="807"/>
      <c r="D28" s="820"/>
      <c r="E28" s="284"/>
      <c r="F28" s="175" t="s">
        <v>12</v>
      </c>
      <c r="G28" s="284"/>
      <c r="H28" s="175" t="s">
        <v>11</v>
      </c>
      <c r="I28" s="284"/>
      <c r="J28" s="175" t="s">
        <v>475</v>
      </c>
    </row>
    <row r="30" spans="1:26" ht="12" customHeight="1">
      <c r="C30" s="547" t="s">
        <v>271</v>
      </c>
      <c r="D30" s="547"/>
      <c r="E30" s="538" t="s">
        <v>4600</v>
      </c>
      <c r="F30" s="538"/>
      <c r="G30" s="538"/>
      <c r="H30" s="538"/>
      <c r="I30" s="538"/>
      <c r="J30" s="538"/>
      <c r="K30" s="538"/>
      <c r="L30" s="56"/>
      <c r="M30" s="457" t="s">
        <v>4588</v>
      </c>
      <c r="N30" s="458"/>
      <c r="O30" s="458"/>
      <c r="P30" s="487"/>
      <c r="Q30" s="526"/>
      <c r="R30" s="47" t="s">
        <v>4589</v>
      </c>
      <c r="S30" s="527"/>
      <c r="T30" s="526"/>
      <c r="U30" s="46"/>
      <c r="V30" s="46"/>
      <c r="W30" s="46"/>
      <c r="X30" s="46"/>
      <c r="Y30" s="46"/>
      <c r="Z30" s="50"/>
    </row>
    <row r="31" spans="1:26" ht="12" customHeight="1">
      <c r="C31" s="547"/>
      <c r="D31" s="547"/>
      <c r="E31" s="538"/>
      <c r="F31" s="538"/>
      <c r="G31" s="538"/>
      <c r="H31" s="538"/>
      <c r="I31" s="538"/>
      <c r="J31" s="538"/>
      <c r="K31" s="538"/>
      <c r="L31" s="54"/>
      <c r="M31" s="457" t="s">
        <v>4590</v>
      </c>
      <c r="N31" s="458"/>
      <c r="O31" s="459"/>
      <c r="P31" s="487"/>
      <c r="Q31" s="488"/>
      <c r="R31" s="489"/>
      <c r="S31" s="509" t="s">
        <v>4591</v>
      </c>
      <c r="T31" s="510"/>
      <c r="U31" s="459"/>
      <c r="V31" s="487"/>
      <c r="W31" s="488"/>
      <c r="X31" s="488"/>
      <c r="Y31" s="488"/>
      <c r="Z31" s="489"/>
    </row>
    <row r="32" spans="1:26" ht="12" customHeight="1">
      <c r="C32" s="547"/>
      <c r="D32" s="547"/>
      <c r="E32" s="538"/>
      <c r="F32" s="538"/>
      <c r="G32" s="538"/>
      <c r="H32" s="538"/>
      <c r="I32" s="538"/>
      <c r="J32" s="538"/>
      <c r="K32" s="538"/>
      <c r="L32" s="54"/>
      <c r="M32" s="457" t="s">
        <v>7156</v>
      </c>
      <c r="N32" s="458"/>
      <c r="O32" s="459"/>
      <c r="P32" s="487"/>
      <c r="Q32" s="488"/>
      <c r="R32" s="489"/>
      <c r="S32" s="457" t="s">
        <v>4592</v>
      </c>
      <c r="T32" s="458"/>
      <c r="U32" s="459"/>
      <c r="V32" s="487"/>
      <c r="W32" s="488"/>
      <c r="X32" s="488"/>
      <c r="Y32" s="488"/>
      <c r="Z32" s="489"/>
    </row>
    <row r="33" spans="1:27" ht="12" customHeight="1">
      <c r="C33" s="57"/>
      <c r="D33" s="57"/>
      <c r="E33" s="58"/>
      <c r="F33" s="58"/>
      <c r="G33" s="58"/>
      <c r="H33" s="58"/>
      <c r="I33" s="58"/>
      <c r="J33" s="58"/>
      <c r="K33" s="58"/>
      <c r="L33" s="54"/>
      <c r="M33" s="457" t="s">
        <v>4593</v>
      </c>
      <c r="N33" s="458"/>
      <c r="O33" s="458"/>
      <c r="P33" s="460"/>
      <c r="Q33" s="460"/>
      <c r="R33" s="460"/>
      <c r="S33" s="460"/>
      <c r="T33" s="460"/>
      <c r="U33" s="460"/>
      <c r="V33" s="460"/>
      <c r="W33" s="460"/>
      <c r="X33" s="460"/>
      <c r="Y33" s="460"/>
      <c r="Z33" s="460"/>
    </row>
    <row r="34" spans="1:27" ht="12" customHeight="1">
      <c r="C34" s="56"/>
      <c r="D34" s="56"/>
      <c r="E34" s="56"/>
      <c r="F34" s="56"/>
      <c r="G34" s="56"/>
      <c r="H34" s="55"/>
      <c r="I34" s="55"/>
      <c r="J34" s="54"/>
      <c r="K34" s="54"/>
      <c r="L34" s="54"/>
      <c r="M34" s="56"/>
      <c r="N34" s="56"/>
      <c r="O34" s="56"/>
      <c r="P34" s="56"/>
      <c r="Q34" s="56"/>
      <c r="R34" s="56"/>
      <c r="S34" s="56"/>
      <c r="T34" s="56"/>
      <c r="U34" s="56"/>
      <c r="V34" s="56"/>
      <c r="W34" s="56"/>
      <c r="X34" s="56"/>
      <c r="Y34" s="56"/>
      <c r="Z34" s="56"/>
    </row>
    <row r="35" spans="1:27" s="168" customFormat="1" ht="21.65" customHeight="1">
      <c r="A35" s="56"/>
      <c r="C35" s="547" t="s">
        <v>8</v>
      </c>
      <c r="D35" s="547"/>
      <c r="E35" s="538" t="s">
        <v>4602</v>
      </c>
      <c r="F35" s="538"/>
      <c r="G35" s="538"/>
      <c r="H35" s="538"/>
      <c r="I35" s="538"/>
      <c r="J35" s="538"/>
      <c r="K35" s="538"/>
      <c r="M35" s="817" t="s">
        <v>4928</v>
      </c>
      <c r="N35" s="737"/>
      <c r="O35" s="737"/>
      <c r="P35" s="737"/>
      <c r="Q35" s="737"/>
      <c r="R35" s="738"/>
      <c r="S35" s="818"/>
      <c r="T35" s="819"/>
      <c r="U35" s="819"/>
      <c r="V35" s="819"/>
      <c r="W35" s="819"/>
      <c r="X35" s="819"/>
      <c r="Y35" s="819"/>
      <c r="Z35" s="819"/>
      <c r="AA35" s="106"/>
    </row>
    <row r="36" spans="1:27" s="168" customFormat="1" ht="21.65" customHeight="1">
      <c r="A36" s="56"/>
      <c r="B36" s="57"/>
      <c r="C36" s="547"/>
      <c r="D36" s="547"/>
      <c r="E36" s="538"/>
      <c r="F36" s="538"/>
      <c r="G36" s="538"/>
      <c r="H36" s="538"/>
      <c r="I36" s="538"/>
      <c r="J36" s="538"/>
      <c r="K36" s="538"/>
      <c r="M36" s="817" t="s">
        <v>4929</v>
      </c>
      <c r="N36" s="737"/>
      <c r="O36" s="737"/>
      <c r="P36" s="737"/>
      <c r="Q36" s="737"/>
      <c r="R36" s="738"/>
      <c r="S36" s="817"/>
      <c r="T36" s="737"/>
      <c r="U36" s="737"/>
      <c r="V36" s="737"/>
      <c r="W36" s="737"/>
      <c r="X36" s="737"/>
      <c r="Y36" s="737"/>
      <c r="Z36" s="737"/>
      <c r="AA36" s="106"/>
    </row>
    <row r="37" spans="1:27" ht="12" customHeight="1">
      <c r="C37" s="59"/>
      <c r="D37" s="59"/>
      <c r="E37" s="54"/>
      <c r="F37" s="54"/>
      <c r="G37" s="54"/>
      <c r="H37" s="54"/>
      <c r="I37" s="54"/>
      <c r="J37" s="54"/>
      <c r="K37" s="54"/>
      <c r="L37" s="56"/>
      <c r="M37" s="60"/>
      <c r="N37" s="60"/>
      <c r="O37" s="60"/>
      <c r="P37" s="60"/>
      <c r="Q37" s="60"/>
      <c r="R37" s="60"/>
      <c r="S37" s="60"/>
      <c r="T37" s="60"/>
      <c r="U37" s="60"/>
      <c r="V37" s="60"/>
      <c r="W37" s="60"/>
      <c r="X37" s="60"/>
      <c r="Y37" s="60"/>
      <c r="Z37" s="60"/>
    </row>
    <row r="38" spans="1:27" ht="12" customHeight="1">
      <c r="C38" s="56"/>
      <c r="D38" s="61" t="s">
        <v>4603</v>
      </c>
      <c r="E38" s="61"/>
      <c r="F38" s="61"/>
      <c r="G38" s="56"/>
      <c r="H38" s="56"/>
      <c r="I38" s="56"/>
      <c r="J38" s="56"/>
      <c r="K38" s="56"/>
      <c r="L38" s="63"/>
      <c r="M38" s="63"/>
      <c r="N38" s="63"/>
      <c r="O38" s="56"/>
      <c r="P38" s="56"/>
      <c r="Q38" s="56"/>
      <c r="R38" s="56"/>
      <c r="S38" s="56"/>
      <c r="T38" s="56"/>
      <c r="U38" s="56"/>
      <c r="V38" s="56"/>
      <c r="W38" s="56"/>
      <c r="X38" s="56"/>
      <c r="Y38" s="56"/>
      <c r="Z38" s="56"/>
    </row>
    <row r="39" spans="1:27" ht="12" customHeight="1">
      <c r="C39" s="56"/>
      <c r="D39" s="475" t="s">
        <v>4604</v>
      </c>
      <c r="E39" s="475"/>
      <c r="F39" s="475"/>
      <c r="G39" s="476"/>
      <c r="H39" s="477"/>
      <c r="I39" s="57" t="s">
        <v>4605</v>
      </c>
      <c r="J39" s="57"/>
      <c r="K39" s="56"/>
      <c r="L39" s="63"/>
      <c r="M39" s="63"/>
      <c r="N39" s="64"/>
      <c r="O39" s="56"/>
      <c r="P39" s="63"/>
      <c r="Q39" s="63"/>
      <c r="R39" s="63"/>
      <c r="S39" s="63"/>
      <c r="T39" s="63"/>
      <c r="U39" s="63"/>
      <c r="V39" s="63"/>
      <c r="W39" s="63"/>
      <c r="X39" s="63"/>
      <c r="Y39" s="63"/>
      <c r="Z39" s="63"/>
    </row>
    <row r="41" spans="1:27" ht="12" customHeight="1">
      <c r="B41" s="175" t="s">
        <v>4621</v>
      </c>
    </row>
    <row r="42" spans="1:27" ht="12" customHeight="1">
      <c r="B42" s="237">
        <v>1</v>
      </c>
      <c r="C42" s="806" t="s">
        <v>5723</v>
      </c>
      <c r="D42" s="806"/>
      <c r="E42" s="806"/>
      <c r="F42" s="806"/>
      <c r="G42" s="806"/>
      <c r="H42" s="806"/>
      <c r="I42" s="806"/>
      <c r="J42" s="806"/>
      <c r="K42" s="806"/>
      <c r="L42" s="806"/>
      <c r="M42" s="806"/>
      <c r="N42" s="806"/>
      <c r="O42" s="806"/>
      <c r="P42" s="806"/>
      <c r="Q42" s="806"/>
      <c r="R42" s="806"/>
      <c r="S42" s="806"/>
      <c r="T42" s="806"/>
      <c r="U42" s="806"/>
      <c r="V42" s="806"/>
      <c r="W42" s="806"/>
      <c r="X42" s="806"/>
      <c r="Y42" s="806"/>
      <c r="Z42" s="806"/>
      <c r="AA42" s="806"/>
    </row>
    <row r="43" spans="1:27" ht="2.9" customHeight="1">
      <c r="B43" s="237"/>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row>
    <row r="44" spans="1:27" ht="12" customHeight="1">
      <c r="B44" s="237">
        <v>2</v>
      </c>
      <c r="C44" s="806" t="s">
        <v>5725</v>
      </c>
      <c r="D44" s="806"/>
      <c r="E44" s="806"/>
      <c r="F44" s="806"/>
      <c r="G44" s="806"/>
      <c r="H44" s="806"/>
      <c r="I44" s="806"/>
      <c r="J44" s="806"/>
      <c r="K44" s="806"/>
      <c r="L44" s="806"/>
      <c r="M44" s="806"/>
      <c r="N44" s="806"/>
      <c r="O44" s="806"/>
      <c r="P44" s="806"/>
      <c r="Q44" s="806"/>
      <c r="R44" s="806"/>
      <c r="S44" s="806"/>
      <c r="T44" s="806"/>
      <c r="U44" s="806"/>
      <c r="V44" s="806"/>
      <c r="W44" s="806"/>
      <c r="X44" s="806"/>
      <c r="Y44" s="806"/>
      <c r="Z44" s="806"/>
      <c r="AA44" s="806"/>
    </row>
    <row r="45" spans="1:27" ht="2.9" customHeight="1">
      <c r="B45" s="237"/>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row>
    <row r="46" spans="1:27" ht="67" customHeight="1">
      <c r="B46" s="237">
        <v>3</v>
      </c>
      <c r="C46" s="806" t="s">
        <v>5742</v>
      </c>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row>
    <row r="47" spans="1:27" ht="2.9" customHeight="1">
      <c r="B47" s="237"/>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row>
    <row r="48" spans="1:27" ht="34" customHeight="1">
      <c r="B48" s="237">
        <v>4</v>
      </c>
      <c r="C48" s="806" t="s">
        <v>5743</v>
      </c>
      <c r="D48" s="806"/>
      <c r="E48" s="806"/>
      <c r="F48" s="806"/>
      <c r="G48" s="806"/>
      <c r="H48" s="806"/>
      <c r="I48" s="806"/>
      <c r="J48" s="806"/>
      <c r="K48" s="806"/>
      <c r="L48" s="806"/>
      <c r="M48" s="806"/>
      <c r="N48" s="806"/>
      <c r="O48" s="806"/>
      <c r="P48" s="806"/>
      <c r="Q48" s="806"/>
      <c r="R48" s="806"/>
      <c r="S48" s="806"/>
      <c r="T48" s="806"/>
      <c r="U48" s="806"/>
      <c r="V48" s="806"/>
      <c r="W48" s="806"/>
      <c r="X48" s="806"/>
      <c r="Y48" s="806"/>
      <c r="Z48" s="806"/>
      <c r="AA48" s="806"/>
    </row>
    <row r="49" spans="2:27" ht="2.9" customHeight="1">
      <c r="B49" s="237"/>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row>
    <row r="50" spans="2:27" ht="23.15" customHeight="1">
      <c r="B50" s="237">
        <v>5</v>
      </c>
      <c r="C50" s="806" t="s">
        <v>5744</v>
      </c>
      <c r="D50" s="806"/>
      <c r="E50" s="806"/>
      <c r="F50" s="806"/>
      <c r="G50" s="806"/>
      <c r="H50" s="806"/>
      <c r="I50" s="806"/>
      <c r="J50" s="806"/>
      <c r="K50" s="806"/>
      <c r="L50" s="806"/>
      <c r="M50" s="806"/>
      <c r="N50" s="806"/>
      <c r="O50" s="806"/>
      <c r="P50" s="806"/>
      <c r="Q50" s="806"/>
      <c r="R50" s="806"/>
      <c r="S50" s="806"/>
      <c r="T50" s="806"/>
      <c r="U50" s="806"/>
      <c r="V50" s="806"/>
      <c r="W50" s="806"/>
      <c r="X50" s="806"/>
      <c r="Y50" s="806"/>
      <c r="Z50" s="806"/>
      <c r="AA50" s="806"/>
    </row>
    <row r="51" spans="2:27" ht="2.9" customHeight="1">
      <c r="B51" s="237"/>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row>
    <row r="52" spans="2:27" ht="24" customHeight="1">
      <c r="B52" s="237">
        <v>6</v>
      </c>
      <c r="C52" s="806" t="s">
        <v>5745</v>
      </c>
      <c r="D52" s="806"/>
      <c r="E52" s="806"/>
      <c r="F52" s="806"/>
      <c r="G52" s="806"/>
      <c r="H52" s="806"/>
      <c r="I52" s="806"/>
      <c r="J52" s="806"/>
      <c r="K52" s="806"/>
      <c r="L52" s="806"/>
      <c r="M52" s="806"/>
      <c r="N52" s="806"/>
      <c r="O52" s="806"/>
      <c r="P52" s="806"/>
      <c r="Q52" s="806"/>
      <c r="R52" s="806"/>
      <c r="S52" s="806"/>
      <c r="T52" s="806"/>
      <c r="U52" s="806"/>
      <c r="V52" s="806"/>
      <c r="W52" s="806"/>
      <c r="X52" s="806"/>
      <c r="Y52" s="806"/>
      <c r="Z52" s="806"/>
      <c r="AA52" s="806"/>
    </row>
    <row r="53" spans="2:27" ht="2.5" customHeight="1">
      <c r="B53" s="237"/>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row>
    <row r="54" spans="2:27" ht="12" customHeight="1">
      <c r="B54" s="237">
        <v>7</v>
      </c>
      <c r="C54" s="806" t="s">
        <v>5735</v>
      </c>
      <c r="D54" s="806"/>
      <c r="E54" s="806"/>
      <c r="F54" s="806"/>
      <c r="G54" s="806"/>
      <c r="H54" s="806"/>
      <c r="I54" s="806"/>
      <c r="J54" s="806"/>
      <c r="K54" s="806"/>
      <c r="L54" s="806"/>
      <c r="M54" s="806"/>
      <c r="N54" s="806"/>
      <c r="O54" s="806"/>
      <c r="P54" s="806"/>
      <c r="Q54" s="806"/>
      <c r="R54" s="806"/>
      <c r="S54" s="806"/>
      <c r="T54" s="806"/>
      <c r="U54" s="806"/>
      <c r="V54" s="806"/>
      <c r="W54" s="806"/>
      <c r="X54" s="806"/>
      <c r="Y54" s="806"/>
      <c r="Z54" s="806"/>
      <c r="AA54" s="806"/>
    </row>
    <row r="55" spans="2:27" ht="2.9" customHeight="1">
      <c r="B55" s="237"/>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row>
    <row r="56" spans="2:27" ht="27" customHeight="1">
      <c r="B56" s="237">
        <v>8</v>
      </c>
      <c r="C56" s="806" t="s">
        <v>5740</v>
      </c>
      <c r="D56" s="806"/>
      <c r="E56" s="806"/>
      <c r="F56" s="806"/>
      <c r="G56" s="806"/>
      <c r="H56" s="806"/>
      <c r="I56" s="806"/>
      <c r="J56" s="806"/>
      <c r="K56" s="806"/>
      <c r="L56" s="806"/>
      <c r="M56" s="806"/>
      <c r="N56" s="806"/>
      <c r="O56" s="806"/>
      <c r="P56" s="806"/>
      <c r="Q56" s="806"/>
      <c r="R56" s="806"/>
      <c r="S56" s="806"/>
      <c r="T56" s="806"/>
      <c r="U56" s="806"/>
      <c r="V56" s="806"/>
      <c r="W56" s="806"/>
      <c r="X56" s="806"/>
      <c r="Y56" s="806"/>
      <c r="Z56" s="806"/>
      <c r="AA56" s="806"/>
    </row>
    <row r="57" spans="2:27" ht="12" customHeight="1">
      <c r="C57" s="233"/>
      <c r="D57" s="233"/>
    </row>
    <row r="58" spans="2:27" ht="12" customHeight="1">
      <c r="C58" s="233"/>
      <c r="D58" s="233"/>
    </row>
    <row r="59" spans="2:27" ht="12" customHeight="1">
      <c r="C59" s="233"/>
      <c r="D59" s="233"/>
    </row>
    <row r="60" spans="2:27" ht="12" customHeight="1">
      <c r="C60" s="233"/>
      <c r="D60" s="233"/>
    </row>
    <row r="61" spans="2:27" ht="12" customHeight="1">
      <c r="C61" s="233"/>
      <c r="D61" s="233"/>
    </row>
  </sheetData>
  <mergeCells count="62">
    <mergeCell ref="D39:F39"/>
    <mergeCell ref="G39:H39"/>
    <mergeCell ref="S30:T30"/>
    <mergeCell ref="M31:O31"/>
    <mergeCell ref="P31:R31"/>
    <mergeCell ref="S31:U31"/>
    <mergeCell ref="P30:Q30"/>
    <mergeCell ref="M33:O33"/>
    <mergeCell ref="P33:Z33"/>
    <mergeCell ref="C35:D36"/>
    <mergeCell ref="E35:K36"/>
    <mergeCell ref="V31:Z31"/>
    <mergeCell ref="M32:O32"/>
    <mergeCell ref="P32:R32"/>
    <mergeCell ref="S32:U32"/>
    <mergeCell ref="V32:Z32"/>
    <mergeCell ref="M35:R35"/>
    <mergeCell ref="S35:Z35"/>
    <mergeCell ref="M36:R36"/>
    <mergeCell ref="S36:Z36"/>
    <mergeCell ref="F26:G26"/>
    <mergeCell ref="C28:D28"/>
    <mergeCell ref="C30:D32"/>
    <mergeCell ref="E30:K32"/>
    <mergeCell ref="M30:O30"/>
    <mergeCell ref="L19:N19"/>
    <mergeCell ref="O19:Z19"/>
    <mergeCell ref="B20:K22"/>
    <mergeCell ref="M21:N21"/>
    <mergeCell ref="B23:K24"/>
    <mergeCell ref="L23:Z24"/>
    <mergeCell ref="B14:G19"/>
    <mergeCell ref="H14:K15"/>
    <mergeCell ref="L14:Z15"/>
    <mergeCell ref="H16:K19"/>
    <mergeCell ref="L16:N16"/>
    <mergeCell ref="O16:P16"/>
    <mergeCell ref="R16:S16"/>
    <mergeCell ref="T16:Z16"/>
    <mergeCell ref="R17:T17"/>
    <mergeCell ref="U17:Z17"/>
    <mergeCell ref="L18:N18"/>
    <mergeCell ref="O18:Q18"/>
    <mergeCell ref="R18:T18"/>
    <mergeCell ref="U18:Z18"/>
    <mergeCell ref="L17:N17"/>
    <mergeCell ref="O17:Q17"/>
    <mergeCell ref="B6:K7"/>
    <mergeCell ref="L6:Z7"/>
    <mergeCell ref="B8:K13"/>
    <mergeCell ref="L8:N10"/>
    <mergeCell ref="O8:Z10"/>
    <mergeCell ref="L11:N13"/>
    <mergeCell ref="P12:Q12"/>
    <mergeCell ref="C52:AA52"/>
    <mergeCell ref="C54:AA54"/>
    <mergeCell ref="C56:AA56"/>
    <mergeCell ref="C42:AA42"/>
    <mergeCell ref="C44:AA44"/>
    <mergeCell ref="C46:AA46"/>
    <mergeCell ref="C48:AA48"/>
    <mergeCell ref="C50:AA50"/>
  </mergeCells>
  <phoneticPr fontId="3"/>
  <dataValidations count="6">
    <dataValidation type="list" allowBlank="1" showInputMessage="1" showErrorMessage="1" sqref="W12 T21" xr:uid="{5927DA15-4968-42A0-BCE1-A5804A74DA47}">
      <formula1>日</formula1>
    </dataValidation>
    <dataValidation type="list" allowBlank="1" showInputMessage="1" showErrorMessage="1" sqref="U12 R21" xr:uid="{B8515907-EE52-4FEF-AC08-D0A3CD200C02}">
      <formula1>月</formula1>
    </dataValidation>
    <dataValidation type="list" allowBlank="1" showInputMessage="1" showErrorMessage="1" sqref="S12 P21" xr:uid="{59E7EEE0-BB7C-4AF9-978E-981B469904E3}">
      <formula1>年</formula1>
    </dataValidation>
    <dataValidation type="list" allowBlank="1" showInputMessage="1" showErrorMessage="1" sqref="P12 M21" xr:uid="{A575531C-4705-4554-BF44-B1978B81A77C}">
      <formula1>元号</formula1>
    </dataValidation>
    <dataValidation type="list" allowBlank="1" showInputMessage="1" showErrorMessage="1" sqref="C28:D28" xr:uid="{F6467E90-A838-45AE-8535-A8544FE8424A}">
      <formula1>"昭和,平成,令和"</formula1>
    </dataValidation>
    <dataValidation type="list" allowBlank="1" showInputMessage="1" showErrorMessage="1" sqref="G39:H39" xr:uid="{099D36D8-6132-4E4B-AACD-ACC84ACDCEA0}">
      <formula1>保健所</formula1>
    </dataValidation>
  </dataValidations>
  <pageMargins left="0.7" right="0.7" top="0.75" bottom="0.75" header="0.3" footer="0.3"/>
  <pageSetup paperSize="9"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7D6C633-391C-4A64-9B41-5B255177A5AC}">
          <x14:formula1>
            <xm:f>年月日!$D:$D</xm:f>
          </x14:formula1>
          <xm:sqref>I28</xm:sqref>
        </x14:dataValidation>
        <x14:dataValidation type="list" allowBlank="1" showInputMessage="1" showErrorMessage="1" xr:uid="{8BD599D4-A3A2-4625-B61A-8E424FC1BE1F}">
          <x14:formula1>
            <xm:f>年月日!$C:$C</xm:f>
          </x14:formula1>
          <xm:sqref>G28</xm:sqref>
        </x14:dataValidation>
        <x14:dataValidation type="list" allowBlank="1" showInputMessage="1" showErrorMessage="1" xr:uid="{7CBCDC76-F71D-4294-B2C7-0EC20163BD11}">
          <x14:formula1>
            <xm:f>年月日!$B:$B</xm:f>
          </x14:formula1>
          <xm:sqref>E28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93321-63DD-4102-BE06-A244BA6757E9}">
  <sheetPr codeName="Sheet20"/>
  <dimension ref="A2:AC61"/>
  <sheetViews>
    <sheetView view="pageBreakPreview" zoomScaleNormal="100" zoomScaleSheetLayoutView="100" workbookViewId="0"/>
  </sheetViews>
  <sheetFormatPr defaultColWidth="8.58203125" defaultRowHeight="12" customHeight="1"/>
  <cols>
    <col min="1" max="1" width="1.08203125" style="175" customWidth="1"/>
    <col min="2" max="26" width="3.08203125" style="175" customWidth="1"/>
    <col min="27" max="27" width="1.08203125" style="175" customWidth="1"/>
    <col min="28" max="16384" width="8.58203125" style="175"/>
  </cols>
  <sheetData>
    <row r="2" spans="1:29" ht="12" customHeight="1">
      <c r="C2" s="232"/>
      <c r="D2" s="233"/>
      <c r="E2" s="233"/>
      <c r="F2" s="233"/>
      <c r="G2" s="233"/>
      <c r="H2" s="233"/>
      <c r="I2" s="233"/>
      <c r="J2" s="233"/>
      <c r="K2" s="233"/>
      <c r="L2" s="233"/>
      <c r="M2" s="233"/>
      <c r="N2" s="234" t="s">
        <v>4607</v>
      </c>
      <c r="O2" s="233"/>
      <c r="P2" s="233"/>
      <c r="Q2" s="233"/>
      <c r="R2" s="233"/>
      <c r="S2" s="233"/>
      <c r="T2" s="233"/>
      <c r="U2" s="233"/>
      <c r="V2" s="233"/>
      <c r="W2" s="233"/>
      <c r="X2" s="233"/>
      <c r="Y2" s="233"/>
      <c r="Z2" s="233"/>
      <c r="AA2" s="233"/>
      <c r="AB2" s="233"/>
      <c r="AC2" s="233"/>
    </row>
    <row r="4" spans="1:29" ht="12" customHeight="1">
      <c r="K4" s="175" t="s">
        <v>4613</v>
      </c>
      <c r="M4" s="175" t="s">
        <v>4739</v>
      </c>
      <c r="O4" s="175" t="s">
        <v>4611</v>
      </c>
      <c r="Q4" s="175" t="s">
        <v>4612</v>
      </c>
    </row>
    <row r="6" spans="1:29" ht="12" customHeight="1">
      <c r="B6" s="740" t="s">
        <v>4614</v>
      </c>
      <c r="C6" s="740"/>
      <c r="D6" s="740"/>
      <c r="E6" s="740"/>
      <c r="F6" s="740"/>
      <c r="G6" s="740"/>
      <c r="H6" s="740"/>
      <c r="I6" s="740"/>
      <c r="J6" s="740"/>
      <c r="K6" s="740"/>
      <c r="L6" s="685"/>
      <c r="M6" s="685"/>
      <c r="N6" s="685"/>
      <c r="O6" s="685"/>
      <c r="P6" s="685"/>
      <c r="Q6" s="685"/>
      <c r="R6" s="685"/>
      <c r="S6" s="685"/>
      <c r="T6" s="685"/>
      <c r="U6" s="685"/>
      <c r="V6" s="685"/>
      <c r="W6" s="685"/>
      <c r="X6" s="685"/>
      <c r="Y6" s="685"/>
      <c r="Z6" s="685"/>
    </row>
    <row r="7" spans="1:29" ht="12" customHeight="1">
      <c r="B7" s="740"/>
      <c r="C7" s="740"/>
      <c r="D7" s="740"/>
      <c r="E7" s="740"/>
      <c r="F7" s="740"/>
      <c r="G7" s="740"/>
      <c r="H7" s="740"/>
      <c r="I7" s="740"/>
      <c r="J7" s="740"/>
      <c r="K7" s="740"/>
      <c r="L7" s="685"/>
      <c r="M7" s="685"/>
      <c r="N7" s="685"/>
      <c r="O7" s="685"/>
      <c r="P7" s="685"/>
      <c r="Q7" s="685"/>
      <c r="R7" s="685"/>
      <c r="S7" s="685"/>
      <c r="T7" s="685"/>
      <c r="U7" s="685"/>
      <c r="V7" s="685"/>
      <c r="W7" s="685"/>
      <c r="X7" s="685"/>
      <c r="Y7" s="685"/>
      <c r="Z7" s="685"/>
    </row>
    <row r="8" spans="1:29" ht="3.65" customHeight="1">
      <c r="B8" s="658" t="s">
        <v>4642</v>
      </c>
      <c r="C8" s="659"/>
      <c r="D8" s="659"/>
      <c r="E8" s="659"/>
      <c r="F8" s="659"/>
      <c r="G8" s="659"/>
      <c r="H8" s="659"/>
      <c r="I8" s="659"/>
      <c r="J8" s="659"/>
      <c r="K8" s="660"/>
      <c r="L8" s="658" t="s">
        <v>4643</v>
      </c>
      <c r="M8" s="659"/>
      <c r="N8" s="660"/>
      <c r="O8" s="727"/>
      <c r="P8" s="728"/>
      <c r="Q8" s="728"/>
      <c r="R8" s="728"/>
      <c r="S8" s="728"/>
      <c r="T8" s="728"/>
      <c r="U8" s="728"/>
      <c r="V8" s="728"/>
      <c r="W8" s="728"/>
      <c r="X8" s="728"/>
      <c r="Y8" s="728"/>
      <c r="Z8" s="729"/>
    </row>
    <row r="9" spans="1:29" ht="20.149999999999999" customHeight="1">
      <c r="A9" s="235"/>
      <c r="B9" s="661"/>
      <c r="C9" s="662"/>
      <c r="D9" s="662"/>
      <c r="E9" s="662"/>
      <c r="F9" s="662"/>
      <c r="G9" s="662"/>
      <c r="H9" s="662"/>
      <c r="I9" s="662"/>
      <c r="J9" s="662"/>
      <c r="K9" s="663"/>
      <c r="L9" s="661"/>
      <c r="M9" s="662"/>
      <c r="N9" s="663"/>
      <c r="O9" s="730"/>
      <c r="P9" s="731"/>
      <c r="Q9" s="731"/>
      <c r="R9" s="731"/>
      <c r="S9" s="731"/>
      <c r="T9" s="731"/>
      <c r="U9" s="731"/>
      <c r="V9" s="731"/>
      <c r="W9" s="731"/>
      <c r="X9" s="731"/>
      <c r="Y9" s="731"/>
      <c r="Z9" s="732"/>
    </row>
    <row r="10" spans="1:29" ht="3.75" customHeight="1">
      <c r="A10" s="235"/>
      <c r="B10" s="661"/>
      <c r="C10" s="662"/>
      <c r="D10" s="662"/>
      <c r="E10" s="662"/>
      <c r="F10" s="662"/>
      <c r="G10" s="662"/>
      <c r="H10" s="662"/>
      <c r="I10" s="662"/>
      <c r="J10" s="662"/>
      <c r="K10" s="663"/>
      <c r="L10" s="664"/>
      <c r="M10" s="665"/>
      <c r="N10" s="666"/>
      <c r="O10" s="733"/>
      <c r="P10" s="734"/>
      <c r="Q10" s="734"/>
      <c r="R10" s="734"/>
      <c r="S10" s="734"/>
      <c r="T10" s="734"/>
      <c r="U10" s="734"/>
      <c r="V10" s="734"/>
      <c r="W10" s="734"/>
      <c r="X10" s="734"/>
      <c r="Y10" s="734"/>
      <c r="Z10" s="735"/>
    </row>
    <row r="11" spans="1:29" ht="3.75" customHeight="1">
      <c r="A11" s="235"/>
      <c r="B11" s="661"/>
      <c r="C11" s="662"/>
      <c r="D11" s="662"/>
      <c r="E11" s="662"/>
      <c r="F11" s="662"/>
      <c r="G11" s="662"/>
      <c r="H11" s="662"/>
      <c r="I11" s="662"/>
      <c r="J11" s="662"/>
      <c r="K11" s="663"/>
      <c r="L11" s="658" t="s">
        <v>4644</v>
      </c>
      <c r="M11" s="659"/>
      <c r="N11" s="660"/>
      <c r="O11" s="220"/>
      <c r="P11" s="221"/>
      <c r="Q11" s="221"/>
      <c r="R11" s="221"/>
      <c r="S11" s="221"/>
      <c r="T11" s="221"/>
      <c r="U11" s="221"/>
      <c r="V11" s="221"/>
      <c r="W11" s="221"/>
      <c r="X11" s="221"/>
      <c r="Y11" s="221"/>
      <c r="Z11" s="222"/>
    </row>
    <row r="12" spans="1:29" ht="20.149999999999999" customHeight="1">
      <c r="A12" s="235"/>
      <c r="B12" s="661"/>
      <c r="C12" s="662"/>
      <c r="D12" s="662"/>
      <c r="E12" s="662"/>
      <c r="F12" s="662"/>
      <c r="G12" s="662"/>
      <c r="H12" s="662"/>
      <c r="I12" s="662"/>
      <c r="J12" s="662"/>
      <c r="K12" s="663"/>
      <c r="L12" s="661"/>
      <c r="M12" s="662"/>
      <c r="N12" s="663"/>
      <c r="O12" s="216"/>
      <c r="P12" s="689"/>
      <c r="Q12" s="690"/>
      <c r="S12" s="284"/>
      <c r="T12" s="175" t="s">
        <v>12</v>
      </c>
      <c r="U12" s="284"/>
      <c r="V12" s="175" t="s">
        <v>3523</v>
      </c>
      <c r="W12" s="284"/>
      <c r="X12" s="175" t="s">
        <v>475</v>
      </c>
      <c r="Z12" s="209"/>
    </row>
    <row r="13" spans="1:29" ht="3.75" customHeight="1">
      <c r="A13" s="236"/>
      <c r="B13" s="664"/>
      <c r="C13" s="665"/>
      <c r="D13" s="665"/>
      <c r="E13" s="665"/>
      <c r="F13" s="665"/>
      <c r="G13" s="665"/>
      <c r="H13" s="665"/>
      <c r="I13" s="665"/>
      <c r="J13" s="665"/>
      <c r="K13" s="666"/>
      <c r="L13" s="664"/>
      <c r="M13" s="665"/>
      <c r="N13" s="666"/>
      <c r="O13" s="217"/>
      <c r="P13" s="218"/>
      <c r="Q13" s="218"/>
      <c r="R13" s="218"/>
      <c r="S13" s="218"/>
      <c r="T13" s="218"/>
      <c r="U13" s="218"/>
      <c r="V13" s="218"/>
      <c r="W13" s="218"/>
      <c r="X13" s="218"/>
      <c r="Y13" s="218"/>
      <c r="Z13" s="219"/>
    </row>
    <row r="14" spans="1:29" ht="12" customHeight="1">
      <c r="B14" s="809" t="s">
        <v>4615</v>
      </c>
      <c r="C14" s="809"/>
      <c r="D14" s="809"/>
      <c r="E14" s="809"/>
      <c r="F14" s="809"/>
      <c r="G14" s="809"/>
      <c r="H14" s="740" t="s">
        <v>3489</v>
      </c>
      <c r="I14" s="740"/>
      <c r="J14" s="740"/>
      <c r="K14" s="740"/>
      <c r="L14" s="810"/>
      <c r="M14" s="810"/>
      <c r="N14" s="810"/>
      <c r="O14" s="810"/>
      <c r="P14" s="810"/>
      <c r="Q14" s="810"/>
      <c r="R14" s="810"/>
      <c r="S14" s="810"/>
      <c r="T14" s="810"/>
      <c r="U14" s="810"/>
      <c r="V14" s="810"/>
      <c r="W14" s="810"/>
      <c r="X14" s="810"/>
      <c r="Y14" s="810"/>
      <c r="Z14" s="810"/>
    </row>
    <row r="15" spans="1:29" ht="12" customHeight="1">
      <c r="B15" s="809"/>
      <c r="C15" s="809"/>
      <c r="D15" s="809"/>
      <c r="E15" s="809"/>
      <c r="F15" s="809"/>
      <c r="G15" s="809"/>
      <c r="H15" s="740"/>
      <c r="I15" s="740"/>
      <c r="J15" s="740"/>
      <c r="K15" s="740"/>
      <c r="L15" s="810"/>
      <c r="M15" s="810"/>
      <c r="N15" s="810"/>
      <c r="O15" s="810"/>
      <c r="P15" s="810"/>
      <c r="Q15" s="810"/>
      <c r="R15" s="810"/>
      <c r="S15" s="810"/>
      <c r="T15" s="810"/>
      <c r="U15" s="810"/>
      <c r="V15" s="810"/>
      <c r="W15" s="810"/>
      <c r="X15" s="810"/>
      <c r="Y15" s="810"/>
      <c r="Z15" s="810"/>
    </row>
    <row r="16" spans="1:29" ht="12" customHeight="1">
      <c r="B16" s="809"/>
      <c r="C16" s="809"/>
      <c r="D16" s="809"/>
      <c r="E16" s="809"/>
      <c r="F16" s="809"/>
      <c r="G16" s="809"/>
      <c r="H16" s="740" t="s">
        <v>4587</v>
      </c>
      <c r="I16" s="740"/>
      <c r="J16" s="740"/>
      <c r="K16" s="740"/>
      <c r="L16" s="509" t="s">
        <v>4588</v>
      </c>
      <c r="M16" s="510"/>
      <c r="N16" s="510"/>
      <c r="O16" s="811"/>
      <c r="P16" s="812"/>
      <c r="Q16" s="62" t="s">
        <v>4589</v>
      </c>
      <c r="R16" s="815"/>
      <c r="S16" s="812"/>
      <c r="T16" s="816"/>
      <c r="U16" s="458"/>
      <c r="V16" s="458"/>
      <c r="W16" s="458"/>
      <c r="X16" s="458"/>
      <c r="Y16" s="458"/>
      <c r="Z16" s="459"/>
    </row>
    <row r="17" spans="1:26" ht="12" customHeight="1">
      <c r="B17" s="809"/>
      <c r="C17" s="809"/>
      <c r="D17" s="809"/>
      <c r="E17" s="809"/>
      <c r="F17" s="809"/>
      <c r="G17" s="809"/>
      <c r="H17" s="740"/>
      <c r="I17" s="740"/>
      <c r="J17" s="740"/>
      <c r="K17" s="740"/>
      <c r="L17" s="457" t="s">
        <v>4590</v>
      </c>
      <c r="M17" s="458"/>
      <c r="N17" s="459"/>
      <c r="O17" s="487"/>
      <c r="P17" s="488"/>
      <c r="Q17" s="489"/>
      <c r="R17" s="509" t="s">
        <v>4591</v>
      </c>
      <c r="S17" s="510"/>
      <c r="T17" s="459"/>
      <c r="U17" s="531"/>
      <c r="V17" s="531"/>
      <c r="W17" s="531"/>
      <c r="X17" s="531"/>
      <c r="Y17" s="531"/>
      <c r="Z17" s="531"/>
    </row>
    <row r="18" spans="1:26" ht="12" customHeight="1">
      <c r="B18" s="809"/>
      <c r="C18" s="809"/>
      <c r="D18" s="809"/>
      <c r="E18" s="809"/>
      <c r="F18" s="809"/>
      <c r="G18" s="809"/>
      <c r="H18" s="740"/>
      <c r="I18" s="740"/>
      <c r="J18" s="740"/>
      <c r="K18" s="740"/>
      <c r="L18" s="457" t="s">
        <v>7156</v>
      </c>
      <c r="M18" s="458"/>
      <c r="N18" s="459"/>
      <c r="O18" s="741"/>
      <c r="P18" s="813"/>
      <c r="Q18" s="814"/>
      <c r="R18" s="461" t="s">
        <v>4592</v>
      </c>
      <c r="S18" s="462"/>
      <c r="T18" s="463"/>
      <c r="U18" s="531"/>
      <c r="V18" s="531"/>
      <c r="W18" s="531"/>
      <c r="X18" s="531"/>
      <c r="Y18" s="531"/>
      <c r="Z18" s="531"/>
    </row>
    <row r="19" spans="1:26" ht="12" customHeight="1">
      <c r="B19" s="809"/>
      <c r="C19" s="809"/>
      <c r="D19" s="809"/>
      <c r="E19" s="809"/>
      <c r="F19" s="809"/>
      <c r="G19" s="809"/>
      <c r="H19" s="740"/>
      <c r="I19" s="740"/>
      <c r="J19" s="740"/>
      <c r="K19" s="740"/>
      <c r="L19" s="457" t="s">
        <v>4593</v>
      </c>
      <c r="M19" s="458"/>
      <c r="N19" s="458"/>
      <c r="O19" s="460"/>
      <c r="P19" s="460"/>
      <c r="Q19" s="460"/>
      <c r="R19" s="460"/>
      <c r="S19" s="460"/>
      <c r="T19" s="460"/>
      <c r="U19" s="460"/>
      <c r="V19" s="460"/>
      <c r="W19" s="460"/>
      <c r="X19" s="460"/>
      <c r="Y19" s="460"/>
      <c r="Z19" s="460"/>
    </row>
    <row r="20" spans="1:26" ht="4" customHeight="1">
      <c r="B20" s="667" t="s">
        <v>4740</v>
      </c>
      <c r="C20" s="668"/>
      <c r="D20" s="668"/>
      <c r="E20" s="668"/>
      <c r="F20" s="668"/>
      <c r="G20" s="668"/>
      <c r="H20" s="668"/>
      <c r="I20" s="668"/>
      <c r="J20" s="668"/>
      <c r="K20" s="669"/>
      <c r="L20" s="220"/>
      <c r="M20" s="221"/>
      <c r="N20" s="221"/>
      <c r="O20" s="221"/>
      <c r="P20" s="221"/>
      <c r="Q20" s="221"/>
      <c r="R20" s="221"/>
      <c r="S20" s="221"/>
      <c r="T20" s="221"/>
      <c r="U20" s="221"/>
      <c r="V20" s="221"/>
      <c r="W20" s="221"/>
      <c r="X20" s="221"/>
      <c r="Y20" s="221"/>
      <c r="Z20" s="222"/>
    </row>
    <row r="21" spans="1:26" ht="20.149999999999999" customHeight="1">
      <c r="A21" s="216"/>
      <c r="B21" s="670"/>
      <c r="C21" s="671"/>
      <c r="D21" s="671"/>
      <c r="E21" s="671"/>
      <c r="F21" s="671"/>
      <c r="G21" s="671"/>
      <c r="H21" s="671"/>
      <c r="I21" s="671"/>
      <c r="J21" s="671"/>
      <c r="K21" s="672"/>
      <c r="L21" s="216"/>
      <c r="M21" s="689"/>
      <c r="N21" s="690"/>
      <c r="P21" s="284"/>
      <c r="Q21" s="175" t="s">
        <v>12</v>
      </c>
      <c r="R21" s="284"/>
      <c r="S21" s="175" t="s">
        <v>3523</v>
      </c>
      <c r="T21" s="284"/>
      <c r="U21" s="175" t="s">
        <v>475</v>
      </c>
      <c r="Z21" s="209"/>
    </row>
    <row r="22" spans="1:26" ht="3.75" customHeight="1">
      <c r="B22" s="673"/>
      <c r="C22" s="674"/>
      <c r="D22" s="674"/>
      <c r="E22" s="674"/>
      <c r="F22" s="674"/>
      <c r="G22" s="674"/>
      <c r="H22" s="674"/>
      <c r="I22" s="674"/>
      <c r="J22" s="674"/>
      <c r="K22" s="675"/>
      <c r="L22" s="217"/>
      <c r="M22" s="218"/>
      <c r="N22" s="218"/>
      <c r="O22" s="218"/>
      <c r="P22" s="218"/>
      <c r="Q22" s="218"/>
      <c r="R22" s="218"/>
      <c r="S22" s="218"/>
      <c r="T22" s="218"/>
      <c r="U22" s="218"/>
      <c r="V22" s="218"/>
      <c r="W22" s="218"/>
      <c r="X22" s="218"/>
      <c r="Y22" s="218"/>
      <c r="Z22" s="219"/>
    </row>
    <row r="23" spans="1:26" ht="12" customHeight="1">
      <c r="B23" s="740" t="s">
        <v>315</v>
      </c>
      <c r="C23" s="740"/>
      <c r="D23" s="740"/>
      <c r="E23" s="740"/>
      <c r="F23" s="740"/>
      <c r="G23" s="740"/>
      <c r="H23" s="740"/>
      <c r="I23" s="740"/>
      <c r="J23" s="740"/>
      <c r="K23" s="740"/>
      <c r="L23" s="706"/>
      <c r="M23" s="706"/>
      <c r="N23" s="706"/>
      <c r="O23" s="706"/>
      <c r="P23" s="706"/>
      <c r="Q23" s="706"/>
      <c r="R23" s="706"/>
      <c r="S23" s="706"/>
      <c r="T23" s="706"/>
      <c r="U23" s="706"/>
      <c r="V23" s="706"/>
      <c r="W23" s="706"/>
      <c r="X23" s="706"/>
      <c r="Y23" s="706"/>
      <c r="Z23" s="706"/>
    </row>
    <row r="24" spans="1:26" ht="12" customHeight="1">
      <c r="B24" s="740"/>
      <c r="C24" s="740"/>
      <c r="D24" s="740"/>
      <c r="E24" s="740"/>
      <c r="F24" s="740"/>
      <c r="G24" s="740"/>
      <c r="H24" s="740"/>
      <c r="I24" s="740"/>
      <c r="J24" s="740"/>
      <c r="K24" s="740"/>
      <c r="L24" s="706"/>
      <c r="M24" s="706"/>
      <c r="N24" s="706"/>
      <c r="O24" s="706"/>
      <c r="P24" s="706"/>
      <c r="Q24" s="706"/>
      <c r="R24" s="706"/>
      <c r="S24" s="706"/>
      <c r="T24" s="706"/>
      <c r="U24" s="706"/>
      <c r="V24" s="706"/>
      <c r="W24" s="706"/>
      <c r="X24" s="706"/>
      <c r="Y24" s="706"/>
      <c r="Z24" s="706"/>
    </row>
    <row r="25" spans="1:26" ht="12" customHeight="1">
      <c r="B25" s="211"/>
      <c r="C25" s="211"/>
      <c r="D25" s="211"/>
      <c r="E25" s="211"/>
      <c r="F25" s="211"/>
      <c r="G25" s="211"/>
      <c r="H25" s="211"/>
      <c r="I25" s="211"/>
      <c r="J25" s="211"/>
      <c r="K25" s="211"/>
      <c r="L25" s="211"/>
      <c r="M25" s="211"/>
      <c r="N25" s="211"/>
      <c r="O25" s="211"/>
      <c r="P25" s="211"/>
      <c r="Q25" s="211"/>
      <c r="R25" s="211"/>
      <c r="S25" s="211"/>
      <c r="T25" s="211"/>
      <c r="U25" s="211"/>
      <c r="V25" s="211"/>
      <c r="W25" s="211"/>
      <c r="X25" s="211"/>
      <c r="Y25" s="211"/>
      <c r="Z25" s="211"/>
    </row>
    <row r="26" spans="1:26" ht="12" customHeight="1">
      <c r="B26" s="175" t="s">
        <v>4617</v>
      </c>
      <c r="F26" s="671" t="s">
        <v>4620</v>
      </c>
      <c r="G26" s="671"/>
      <c r="H26" s="175" t="s">
        <v>4619</v>
      </c>
    </row>
    <row r="27" spans="1:26" ht="12" customHeight="1">
      <c r="F27" s="211"/>
      <c r="G27" s="211"/>
    </row>
    <row r="28" spans="1:26" ht="12" customHeight="1">
      <c r="C28" s="807"/>
      <c r="D28" s="820"/>
      <c r="E28" s="284"/>
      <c r="F28" s="175" t="s">
        <v>12</v>
      </c>
      <c r="G28" s="284"/>
      <c r="H28" s="175" t="s">
        <v>11</v>
      </c>
      <c r="I28" s="284"/>
      <c r="J28" s="175" t="s">
        <v>475</v>
      </c>
    </row>
    <row r="30" spans="1:26" ht="12" customHeight="1">
      <c r="C30" s="547" t="s">
        <v>271</v>
      </c>
      <c r="D30" s="547"/>
      <c r="E30" s="538" t="s">
        <v>4600</v>
      </c>
      <c r="F30" s="538"/>
      <c r="G30" s="538"/>
      <c r="H30" s="538"/>
      <c r="I30" s="538"/>
      <c r="J30" s="538"/>
      <c r="K30" s="538"/>
      <c r="L30" s="56"/>
      <c r="M30" s="457" t="s">
        <v>4588</v>
      </c>
      <c r="N30" s="458"/>
      <c r="O30" s="458"/>
      <c r="P30" s="487"/>
      <c r="Q30" s="526"/>
      <c r="R30" s="47" t="s">
        <v>4589</v>
      </c>
      <c r="S30" s="527"/>
      <c r="T30" s="526"/>
      <c r="U30" s="46"/>
      <c r="V30" s="46"/>
      <c r="W30" s="46"/>
      <c r="X30" s="46"/>
      <c r="Y30" s="46"/>
      <c r="Z30" s="50"/>
    </row>
    <row r="31" spans="1:26" ht="12" customHeight="1">
      <c r="C31" s="547"/>
      <c r="D31" s="547"/>
      <c r="E31" s="538"/>
      <c r="F31" s="538"/>
      <c r="G31" s="538"/>
      <c r="H31" s="538"/>
      <c r="I31" s="538"/>
      <c r="J31" s="538"/>
      <c r="K31" s="538"/>
      <c r="L31" s="54"/>
      <c r="M31" s="457" t="s">
        <v>4590</v>
      </c>
      <c r="N31" s="458"/>
      <c r="O31" s="459"/>
      <c r="P31" s="487"/>
      <c r="Q31" s="488"/>
      <c r="R31" s="489"/>
      <c r="S31" s="509" t="s">
        <v>4591</v>
      </c>
      <c r="T31" s="510"/>
      <c r="U31" s="459"/>
      <c r="V31" s="487"/>
      <c r="W31" s="488"/>
      <c r="X31" s="488"/>
      <c r="Y31" s="488"/>
      <c r="Z31" s="489"/>
    </row>
    <row r="32" spans="1:26" ht="12" customHeight="1">
      <c r="C32" s="547"/>
      <c r="D32" s="547"/>
      <c r="E32" s="538"/>
      <c r="F32" s="538"/>
      <c r="G32" s="538"/>
      <c r="H32" s="538"/>
      <c r="I32" s="538"/>
      <c r="J32" s="538"/>
      <c r="K32" s="538"/>
      <c r="L32" s="54"/>
      <c r="M32" s="457" t="s">
        <v>7156</v>
      </c>
      <c r="N32" s="458"/>
      <c r="O32" s="459"/>
      <c r="P32" s="487"/>
      <c r="Q32" s="488"/>
      <c r="R32" s="489"/>
      <c r="S32" s="457" t="s">
        <v>4592</v>
      </c>
      <c r="T32" s="458"/>
      <c r="U32" s="459"/>
      <c r="V32" s="487"/>
      <c r="W32" s="488"/>
      <c r="X32" s="488"/>
      <c r="Y32" s="488"/>
      <c r="Z32" s="489"/>
    </row>
    <row r="33" spans="1:27" ht="12" customHeight="1">
      <c r="C33" s="57"/>
      <c r="D33" s="57"/>
      <c r="E33" s="58"/>
      <c r="F33" s="58"/>
      <c r="G33" s="58"/>
      <c r="H33" s="58"/>
      <c r="I33" s="58"/>
      <c r="J33" s="58"/>
      <c r="K33" s="58"/>
      <c r="L33" s="54"/>
      <c r="M33" s="457" t="s">
        <v>4593</v>
      </c>
      <c r="N33" s="458"/>
      <c r="O33" s="458"/>
      <c r="P33" s="460"/>
      <c r="Q33" s="460"/>
      <c r="R33" s="460"/>
      <c r="S33" s="460"/>
      <c r="T33" s="460"/>
      <c r="U33" s="460"/>
      <c r="V33" s="460"/>
      <c r="W33" s="460"/>
      <c r="X33" s="460"/>
      <c r="Y33" s="460"/>
      <c r="Z33" s="460"/>
    </row>
    <row r="34" spans="1:27" ht="12" customHeight="1">
      <c r="C34" s="56"/>
      <c r="D34" s="56"/>
      <c r="E34" s="56"/>
      <c r="F34" s="56"/>
      <c r="G34" s="56"/>
      <c r="H34" s="55"/>
      <c r="I34" s="55"/>
      <c r="J34" s="54"/>
      <c r="K34" s="54"/>
      <c r="L34" s="54"/>
      <c r="M34" s="56"/>
      <c r="N34" s="56"/>
      <c r="O34" s="56"/>
      <c r="P34" s="56"/>
      <c r="Q34" s="56"/>
      <c r="R34" s="56"/>
      <c r="S34" s="56"/>
      <c r="T34" s="56"/>
      <c r="U34" s="56"/>
      <c r="V34" s="56"/>
      <c r="W34" s="56"/>
      <c r="X34" s="56"/>
      <c r="Y34" s="56"/>
      <c r="Z34" s="56"/>
    </row>
    <row r="35" spans="1:27" s="168" customFormat="1" ht="21.65" customHeight="1">
      <c r="A35" s="56"/>
      <c r="C35" s="547" t="s">
        <v>8</v>
      </c>
      <c r="D35" s="547"/>
      <c r="E35" s="538" t="s">
        <v>4602</v>
      </c>
      <c r="F35" s="538"/>
      <c r="G35" s="538"/>
      <c r="H35" s="538"/>
      <c r="I35" s="538"/>
      <c r="J35" s="538"/>
      <c r="K35" s="538"/>
      <c r="M35" s="817" t="s">
        <v>4928</v>
      </c>
      <c r="N35" s="737"/>
      <c r="O35" s="737"/>
      <c r="P35" s="737"/>
      <c r="Q35" s="737"/>
      <c r="R35" s="738"/>
      <c r="S35" s="818"/>
      <c r="T35" s="819"/>
      <c r="U35" s="819"/>
      <c r="V35" s="819"/>
      <c r="W35" s="819"/>
      <c r="X35" s="819"/>
      <c r="Y35" s="819"/>
      <c r="Z35" s="819"/>
      <c r="AA35" s="106"/>
    </row>
    <row r="36" spans="1:27" s="168" customFormat="1" ht="21.65" customHeight="1">
      <c r="A36" s="56"/>
      <c r="B36" s="57"/>
      <c r="C36" s="547"/>
      <c r="D36" s="547"/>
      <c r="E36" s="538"/>
      <c r="F36" s="538"/>
      <c r="G36" s="538"/>
      <c r="H36" s="538"/>
      <c r="I36" s="538"/>
      <c r="J36" s="538"/>
      <c r="K36" s="538"/>
      <c r="M36" s="817" t="s">
        <v>4929</v>
      </c>
      <c r="N36" s="737"/>
      <c r="O36" s="737"/>
      <c r="P36" s="737"/>
      <c r="Q36" s="737"/>
      <c r="R36" s="738"/>
      <c r="S36" s="817"/>
      <c r="T36" s="737"/>
      <c r="U36" s="737"/>
      <c r="V36" s="737"/>
      <c r="W36" s="737"/>
      <c r="X36" s="737"/>
      <c r="Y36" s="737"/>
      <c r="Z36" s="737"/>
      <c r="AA36" s="106"/>
    </row>
    <row r="37" spans="1:27" ht="12" customHeight="1">
      <c r="C37" s="59"/>
      <c r="D37" s="59"/>
      <c r="E37" s="54"/>
      <c r="F37" s="54"/>
      <c r="G37" s="54"/>
      <c r="H37" s="54"/>
      <c r="I37" s="54"/>
      <c r="J37" s="54"/>
      <c r="K37" s="54"/>
      <c r="L37" s="56"/>
      <c r="M37" s="60"/>
      <c r="N37" s="60"/>
      <c r="O37" s="60"/>
      <c r="P37" s="60"/>
      <c r="Q37" s="60"/>
      <c r="R37" s="60"/>
      <c r="S37" s="60"/>
      <c r="T37" s="60"/>
      <c r="U37" s="60"/>
      <c r="V37" s="60"/>
      <c r="W37" s="60"/>
      <c r="X37" s="60"/>
      <c r="Y37" s="60"/>
      <c r="Z37" s="60"/>
    </row>
    <row r="38" spans="1:27" ht="12" customHeight="1">
      <c r="C38" s="56"/>
      <c r="D38" s="61" t="s">
        <v>4603</v>
      </c>
      <c r="E38" s="61"/>
      <c r="F38" s="61"/>
      <c r="G38" s="56"/>
      <c r="H38" s="56"/>
      <c r="I38" s="56"/>
      <c r="J38" s="56"/>
      <c r="K38" s="56"/>
      <c r="L38" s="63"/>
      <c r="M38" s="63"/>
      <c r="N38" s="63"/>
      <c r="O38" s="56"/>
      <c r="P38" s="56"/>
      <c r="Q38" s="56"/>
      <c r="R38" s="56"/>
      <c r="S38" s="56"/>
      <c r="T38" s="56"/>
      <c r="U38" s="56"/>
      <c r="V38" s="56"/>
      <c r="W38" s="56"/>
      <c r="X38" s="56"/>
      <c r="Y38" s="56"/>
      <c r="Z38" s="56"/>
    </row>
    <row r="39" spans="1:27" ht="12" customHeight="1">
      <c r="C39" s="56"/>
      <c r="D39" s="475" t="s">
        <v>4604</v>
      </c>
      <c r="E39" s="475"/>
      <c r="F39" s="475"/>
      <c r="G39" s="476"/>
      <c r="H39" s="477"/>
      <c r="I39" s="57" t="s">
        <v>4605</v>
      </c>
      <c r="J39" s="57"/>
      <c r="K39" s="56"/>
      <c r="L39" s="63"/>
      <c r="M39" s="63"/>
      <c r="N39" s="64"/>
      <c r="O39" s="56"/>
      <c r="P39" s="63"/>
      <c r="Q39" s="63"/>
      <c r="R39" s="63"/>
      <c r="S39" s="63"/>
      <c r="T39" s="63"/>
      <c r="U39" s="63"/>
      <c r="V39" s="63"/>
      <c r="W39" s="63"/>
      <c r="X39" s="63"/>
      <c r="Y39" s="63"/>
      <c r="Z39" s="63"/>
    </row>
    <row r="41" spans="1:27" ht="12" customHeight="1">
      <c r="B41" s="175" t="s">
        <v>4621</v>
      </c>
    </row>
    <row r="42" spans="1:27" ht="12" customHeight="1">
      <c r="B42" s="237">
        <v>1</v>
      </c>
      <c r="C42" s="806" t="s">
        <v>5723</v>
      </c>
      <c r="D42" s="806"/>
      <c r="E42" s="806"/>
      <c r="F42" s="806"/>
      <c r="G42" s="806"/>
      <c r="H42" s="806"/>
      <c r="I42" s="806"/>
      <c r="J42" s="806"/>
      <c r="K42" s="806"/>
      <c r="L42" s="806"/>
      <c r="M42" s="806"/>
      <c r="N42" s="806"/>
      <c r="O42" s="806"/>
      <c r="P42" s="806"/>
      <c r="Q42" s="806"/>
      <c r="R42" s="806"/>
      <c r="S42" s="806"/>
      <c r="T42" s="806"/>
      <c r="U42" s="806"/>
      <c r="V42" s="806"/>
      <c r="W42" s="806"/>
      <c r="X42" s="806"/>
      <c r="Y42" s="806"/>
      <c r="Z42" s="806"/>
      <c r="AA42" s="806"/>
    </row>
    <row r="43" spans="1:27" ht="2.9" customHeight="1">
      <c r="B43" s="237"/>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row>
    <row r="44" spans="1:27" ht="12" customHeight="1">
      <c r="B44" s="237">
        <v>2</v>
      </c>
      <c r="C44" s="806" t="s">
        <v>5725</v>
      </c>
      <c r="D44" s="806"/>
      <c r="E44" s="806"/>
      <c r="F44" s="806"/>
      <c r="G44" s="806"/>
      <c r="H44" s="806"/>
      <c r="I44" s="806"/>
      <c r="J44" s="806"/>
      <c r="K44" s="806"/>
      <c r="L44" s="806"/>
      <c r="M44" s="806"/>
      <c r="N44" s="806"/>
      <c r="O44" s="806"/>
      <c r="P44" s="806"/>
      <c r="Q44" s="806"/>
      <c r="R44" s="806"/>
      <c r="S44" s="806"/>
      <c r="T44" s="806"/>
      <c r="U44" s="806"/>
      <c r="V44" s="806"/>
      <c r="W44" s="806"/>
      <c r="X44" s="806"/>
      <c r="Y44" s="806"/>
      <c r="Z44" s="806"/>
      <c r="AA44" s="806"/>
    </row>
    <row r="45" spans="1:27" ht="2.9" customHeight="1">
      <c r="B45" s="237"/>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row>
    <row r="46" spans="1:27" ht="67" customHeight="1">
      <c r="B46" s="237">
        <v>3</v>
      </c>
      <c r="C46" s="806" t="s">
        <v>5742</v>
      </c>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row>
    <row r="47" spans="1:27" ht="2.9" customHeight="1">
      <c r="B47" s="237"/>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row>
    <row r="48" spans="1:27" ht="34" customHeight="1">
      <c r="B48" s="237">
        <v>4</v>
      </c>
      <c r="C48" s="806" t="s">
        <v>5743</v>
      </c>
      <c r="D48" s="806"/>
      <c r="E48" s="806"/>
      <c r="F48" s="806"/>
      <c r="G48" s="806"/>
      <c r="H48" s="806"/>
      <c r="I48" s="806"/>
      <c r="J48" s="806"/>
      <c r="K48" s="806"/>
      <c r="L48" s="806"/>
      <c r="M48" s="806"/>
      <c r="N48" s="806"/>
      <c r="O48" s="806"/>
      <c r="P48" s="806"/>
      <c r="Q48" s="806"/>
      <c r="R48" s="806"/>
      <c r="S48" s="806"/>
      <c r="T48" s="806"/>
      <c r="U48" s="806"/>
      <c r="V48" s="806"/>
      <c r="W48" s="806"/>
      <c r="X48" s="806"/>
      <c r="Y48" s="806"/>
      <c r="Z48" s="806"/>
      <c r="AA48" s="806"/>
    </row>
    <row r="49" spans="2:27" ht="2.9" customHeight="1">
      <c r="B49" s="237"/>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row>
    <row r="50" spans="2:27" ht="23.15" customHeight="1">
      <c r="B50" s="237">
        <v>5</v>
      </c>
      <c r="C50" s="806" t="s">
        <v>5744</v>
      </c>
      <c r="D50" s="806"/>
      <c r="E50" s="806"/>
      <c r="F50" s="806"/>
      <c r="G50" s="806"/>
      <c r="H50" s="806"/>
      <c r="I50" s="806"/>
      <c r="J50" s="806"/>
      <c r="K50" s="806"/>
      <c r="L50" s="806"/>
      <c r="M50" s="806"/>
      <c r="N50" s="806"/>
      <c r="O50" s="806"/>
      <c r="P50" s="806"/>
      <c r="Q50" s="806"/>
      <c r="R50" s="806"/>
      <c r="S50" s="806"/>
      <c r="T50" s="806"/>
      <c r="U50" s="806"/>
      <c r="V50" s="806"/>
      <c r="W50" s="806"/>
      <c r="X50" s="806"/>
      <c r="Y50" s="806"/>
      <c r="Z50" s="806"/>
      <c r="AA50" s="806"/>
    </row>
    <row r="51" spans="2:27" ht="2.9" customHeight="1">
      <c r="B51" s="237"/>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row>
    <row r="52" spans="2:27" ht="25.4" customHeight="1">
      <c r="B52" s="237">
        <v>6</v>
      </c>
      <c r="C52" s="806" t="s">
        <v>5745</v>
      </c>
      <c r="D52" s="806"/>
      <c r="E52" s="806"/>
      <c r="F52" s="806"/>
      <c r="G52" s="806"/>
      <c r="H52" s="806"/>
      <c r="I52" s="806"/>
      <c r="J52" s="806"/>
      <c r="K52" s="806"/>
      <c r="L52" s="806"/>
      <c r="M52" s="806"/>
      <c r="N52" s="806"/>
      <c r="O52" s="806"/>
      <c r="P52" s="806"/>
      <c r="Q52" s="806"/>
      <c r="R52" s="806"/>
      <c r="S52" s="806"/>
      <c r="T52" s="806"/>
      <c r="U52" s="806"/>
      <c r="V52" s="806"/>
      <c r="W52" s="806"/>
      <c r="X52" s="806"/>
      <c r="Y52" s="806"/>
      <c r="Z52" s="806"/>
      <c r="AA52" s="806"/>
    </row>
    <row r="53" spans="2:27" ht="2.9" customHeight="1">
      <c r="B53" s="237"/>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row>
    <row r="54" spans="2:27" ht="12" customHeight="1">
      <c r="B54" s="237">
        <v>7</v>
      </c>
      <c r="C54" s="806" t="s">
        <v>5735</v>
      </c>
      <c r="D54" s="806"/>
      <c r="E54" s="806"/>
      <c r="F54" s="806"/>
      <c r="G54" s="806"/>
      <c r="H54" s="806"/>
      <c r="I54" s="806"/>
      <c r="J54" s="806"/>
      <c r="K54" s="806"/>
      <c r="L54" s="806"/>
      <c r="M54" s="806"/>
      <c r="N54" s="806"/>
      <c r="O54" s="806"/>
      <c r="P54" s="806"/>
      <c r="Q54" s="806"/>
      <c r="R54" s="806"/>
      <c r="S54" s="806"/>
      <c r="T54" s="806"/>
      <c r="U54" s="806"/>
      <c r="V54" s="806"/>
      <c r="W54" s="806"/>
      <c r="X54" s="806"/>
      <c r="Y54" s="806"/>
      <c r="Z54" s="806"/>
      <c r="AA54" s="806"/>
    </row>
    <row r="55" spans="2:27" ht="2.9" customHeight="1">
      <c r="B55" s="237"/>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row>
    <row r="56" spans="2:27" ht="25.75" customHeight="1">
      <c r="B56" s="237">
        <v>8</v>
      </c>
      <c r="C56" s="806" t="s">
        <v>5740</v>
      </c>
      <c r="D56" s="806"/>
      <c r="E56" s="806"/>
      <c r="F56" s="806"/>
      <c r="G56" s="806"/>
      <c r="H56" s="806"/>
      <c r="I56" s="806"/>
      <c r="J56" s="806"/>
      <c r="K56" s="806"/>
      <c r="L56" s="806"/>
      <c r="M56" s="806"/>
      <c r="N56" s="806"/>
      <c r="O56" s="806"/>
      <c r="P56" s="806"/>
      <c r="Q56" s="806"/>
      <c r="R56" s="806"/>
      <c r="S56" s="806"/>
      <c r="T56" s="806"/>
      <c r="U56" s="806"/>
      <c r="V56" s="806"/>
      <c r="W56" s="806"/>
      <c r="X56" s="806"/>
      <c r="Y56" s="806"/>
      <c r="Z56" s="806"/>
      <c r="AA56" s="806"/>
    </row>
    <row r="57" spans="2:27" ht="12" customHeight="1">
      <c r="C57" s="233"/>
      <c r="D57" s="233"/>
    </row>
    <row r="58" spans="2:27" ht="12" customHeight="1">
      <c r="C58" s="233"/>
      <c r="D58" s="233"/>
    </row>
    <row r="59" spans="2:27" ht="12" customHeight="1">
      <c r="C59" s="233"/>
      <c r="D59" s="233"/>
    </row>
    <row r="60" spans="2:27" ht="12" customHeight="1">
      <c r="C60" s="233"/>
      <c r="D60" s="233"/>
    </row>
    <row r="61" spans="2:27" ht="12" customHeight="1">
      <c r="C61" s="233"/>
      <c r="D61" s="233"/>
    </row>
  </sheetData>
  <mergeCells count="62">
    <mergeCell ref="D39:F39"/>
    <mergeCell ref="G39:H39"/>
    <mergeCell ref="S30:T30"/>
    <mergeCell ref="M31:O31"/>
    <mergeCell ref="P31:R31"/>
    <mergeCell ref="S31:U31"/>
    <mergeCell ref="P30:Q30"/>
    <mergeCell ref="M33:O33"/>
    <mergeCell ref="P33:Z33"/>
    <mergeCell ref="C35:D36"/>
    <mergeCell ref="E35:K36"/>
    <mergeCell ref="V31:Z31"/>
    <mergeCell ref="M32:O32"/>
    <mergeCell ref="P32:R32"/>
    <mergeCell ref="S32:U32"/>
    <mergeCell ref="V32:Z32"/>
    <mergeCell ref="M35:R35"/>
    <mergeCell ref="S35:Z35"/>
    <mergeCell ref="M36:R36"/>
    <mergeCell ref="S36:Z36"/>
    <mergeCell ref="F26:G26"/>
    <mergeCell ref="C28:D28"/>
    <mergeCell ref="C30:D32"/>
    <mergeCell ref="E30:K32"/>
    <mergeCell ref="M30:O30"/>
    <mergeCell ref="L19:N19"/>
    <mergeCell ref="O19:Z19"/>
    <mergeCell ref="B20:K22"/>
    <mergeCell ref="M21:N21"/>
    <mergeCell ref="B23:K24"/>
    <mergeCell ref="L23:Z24"/>
    <mergeCell ref="B14:G19"/>
    <mergeCell ref="H14:K15"/>
    <mergeCell ref="L14:Z15"/>
    <mergeCell ref="H16:K19"/>
    <mergeCell ref="L16:N16"/>
    <mergeCell ref="O16:P16"/>
    <mergeCell ref="R16:S16"/>
    <mergeCell ref="T16:Z16"/>
    <mergeCell ref="R17:T17"/>
    <mergeCell ref="U17:Z17"/>
    <mergeCell ref="L18:N18"/>
    <mergeCell ref="O18:Q18"/>
    <mergeCell ref="R18:T18"/>
    <mergeCell ref="U18:Z18"/>
    <mergeCell ref="L17:N17"/>
    <mergeCell ref="O17:Q17"/>
    <mergeCell ref="B6:K7"/>
    <mergeCell ref="L6:Z7"/>
    <mergeCell ref="B8:K13"/>
    <mergeCell ref="L8:N10"/>
    <mergeCell ref="O8:Z10"/>
    <mergeCell ref="L11:N13"/>
    <mergeCell ref="P12:Q12"/>
    <mergeCell ref="C52:AA52"/>
    <mergeCell ref="C54:AA54"/>
    <mergeCell ref="C56:AA56"/>
    <mergeCell ref="C42:AA42"/>
    <mergeCell ref="C44:AA44"/>
    <mergeCell ref="C46:AA46"/>
    <mergeCell ref="C48:AA48"/>
    <mergeCell ref="C50:AA50"/>
  </mergeCells>
  <phoneticPr fontId="3"/>
  <dataValidations count="6">
    <dataValidation type="list" allowBlank="1" showInputMessage="1" showErrorMessage="1" sqref="C28:D28" xr:uid="{CD652A4D-2BA6-482B-AAAC-04EF2D7C155C}">
      <formula1>"昭和,平成,令和"</formula1>
    </dataValidation>
    <dataValidation type="list" allowBlank="1" showInputMessage="1" showErrorMessage="1" sqref="P12 M21" xr:uid="{CC762197-ACF4-4052-A0C4-96DD08031747}">
      <formula1>元号</formula1>
    </dataValidation>
    <dataValidation type="list" allowBlank="1" showInputMessage="1" showErrorMessage="1" sqref="S12 P21" xr:uid="{3D10533D-27F2-4DC8-830F-7C5711DB041A}">
      <formula1>年</formula1>
    </dataValidation>
    <dataValidation type="list" allowBlank="1" showInputMessage="1" showErrorMessage="1" sqref="U12 R21" xr:uid="{6BC1BFE8-818A-4498-B600-5D8E6CCC4207}">
      <formula1>月</formula1>
    </dataValidation>
    <dataValidation type="list" allowBlank="1" showInputMessage="1" showErrorMessage="1" sqref="W12 T21" xr:uid="{B8D06647-8EE5-414E-AFF8-F4F1723BB014}">
      <formula1>日</formula1>
    </dataValidation>
    <dataValidation type="list" allowBlank="1" showInputMessage="1" showErrorMessage="1" sqref="G39:H39" xr:uid="{C1972F8A-66FB-4305-B241-259B5955E699}">
      <formula1>保健所</formula1>
    </dataValidation>
  </dataValidations>
  <pageMargins left="0.7" right="0.7" top="0.75" bottom="0.75" header="0.3" footer="0.3"/>
  <pageSetup paperSize="9" scale="99" fitToWidth="0"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F415F9F-CB78-4E60-A0C7-A0F9681B837B}">
          <x14:formula1>
            <xm:f>年月日!$B:$B</xm:f>
          </x14:formula1>
          <xm:sqref>E28</xm:sqref>
        </x14:dataValidation>
        <x14:dataValidation type="list" allowBlank="1" showInputMessage="1" showErrorMessage="1" xr:uid="{340DA93C-3F49-4802-B464-2A5482ED8851}">
          <x14:formula1>
            <xm:f>年月日!$C:$C</xm:f>
          </x14:formula1>
          <xm:sqref>G28</xm:sqref>
        </x14:dataValidation>
        <x14:dataValidation type="list" allowBlank="1" showInputMessage="1" showErrorMessage="1" xr:uid="{088D3138-648E-4C55-A45B-1017F4DC6CF9}">
          <x14:formula1>
            <xm:f>年月日!$D:$D</xm:f>
          </x14:formula1>
          <xm:sqref>I28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C280A-BC78-429A-981D-6EC6CF013311}">
  <sheetPr codeName="Sheet21">
    <pageSetUpPr fitToPage="1"/>
  </sheetPr>
  <dimension ref="A2:AA64"/>
  <sheetViews>
    <sheetView view="pageBreakPreview" zoomScaleNormal="100" zoomScaleSheetLayoutView="100" workbookViewId="0"/>
  </sheetViews>
  <sheetFormatPr defaultColWidth="8.58203125" defaultRowHeight="12" customHeight="1"/>
  <cols>
    <col min="1" max="1" width="1.33203125" style="175" customWidth="1"/>
    <col min="2" max="26" width="3" style="175" customWidth="1"/>
    <col min="27" max="27" width="1.33203125" style="175" customWidth="1"/>
    <col min="28" max="16384" width="8.58203125" style="175"/>
  </cols>
  <sheetData>
    <row r="2" spans="2:26" ht="12" customHeight="1">
      <c r="C2" s="662" t="s">
        <v>4584</v>
      </c>
      <c r="D2" s="662"/>
      <c r="E2" s="662"/>
      <c r="F2" s="662"/>
      <c r="G2" s="662"/>
      <c r="H2" s="662"/>
      <c r="I2" s="662"/>
      <c r="J2" s="662"/>
      <c r="K2" s="662"/>
      <c r="L2" s="662"/>
      <c r="M2" s="662"/>
      <c r="N2" s="662"/>
      <c r="O2" s="662"/>
      <c r="P2" s="662"/>
      <c r="Q2" s="662"/>
      <c r="R2" s="662"/>
      <c r="S2" s="662"/>
      <c r="T2" s="662"/>
      <c r="U2" s="662"/>
      <c r="V2" s="662"/>
      <c r="W2" s="662"/>
      <c r="X2" s="662"/>
      <c r="Y2" s="662"/>
    </row>
    <row r="3" spans="2:26" ht="12" customHeight="1">
      <c r="C3" s="662"/>
      <c r="D3" s="662"/>
      <c r="E3" s="662"/>
      <c r="F3" s="662"/>
      <c r="G3" s="662"/>
      <c r="H3" s="662"/>
      <c r="I3" s="662"/>
      <c r="J3" s="662"/>
      <c r="K3" s="662"/>
      <c r="L3" s="662"/>
      <c r="M3" s="662"/>
      <c r="N3" s="662"/>
      <c r="O3" s="662"/>
      <c r="P3" s="662"/>
      <c r="Q3" s="662"/>
      <c r="R3" s="662"/>
      <c r="S3" s="662"/>
      <c r="T3" s="662"/>
      <c r="U3" s="662"/>
      <c r="V3" s="662"/>
      <c r="W3" s="662"/>
      <c r="X3" s="662"/>
      <c r="Y3" s="662"/>
    </row>
    <row r="4" spans="2:26" ht="12" customHeight="1">
      <c r="C4" s="662"/>
      <c r="D4" s="662"/>
      <c r="E4" s="662"/>
      <c r="F4" s="662"/>
      <c r="G4" s="662"/>
      <c r="H4" s="662"/>
      <c r="I4" s="662"/>
      <c r="J4" s="662"/>
      <c r="K4" s="662"/>
      <c r="L4" s="662"/>
      <c r="M4" s="662"/>
      <c r="N4" s="662"/>
      <c r="O4" s="662"/>
      <c r="P4" s="662"/>
      <c r="Q4" s="662"/>
      <c r="R4" s="662"/>
      <c r="S4" s="662"/>
      <c r="T4" s="662"/>
      <c r="U4" s="662"/>
      <c r="V4" s="662"/>
      <c r="W4" s="662"/>
      <c r="X4" s="662"/>
      <c r="Y4" s="662"/>
    </row>
    <row r="6" spans="2:26" ht="12" customHeight="1">
      <c r="F6" s="831" t="s">
        <v>7186</v>
      </c>
      <c r="G6" s="831"/>
      <c r="H6" s="831"/>
      <c r="I6" s="831"/>
      <c r="J6" s="831"/>
      <c r="K6" s="831"/>
      <c r="L6" s="831"/>
      <c r="M6" s="831"/>
      <c r="N6" s="831"/>
      <c r="O6" s="831"/>
      <c r="P6" s="831"/>
      <c r="Q6" s="831"/>
      <c r="R6" s="831"/>
      <c r="S6" s="831"/>
      <c r="T6" s="831"/>
      <c r="U6" s="831"/>
      <c r="V6" s="831"/>
    </row>
    <row r="7" spans="2:26" ht="12" customHeight="1">
      <c r="F7" s="831"/>
      <c r="G7" s="831"/>
      <c r="H7" s="831"/>
      <c r="I7" s="831"/>
      <c r="J7" s="831"/>
      <c r="K7" s="831"/>
      <c r="L7" s="831"/>
      <c r="M7" s="831"/>
      <c r="N7" s="831"/>
      <c r="O7" s="831"/>
      <c r="P7" s="831"/>
      <c r="Q7" s="831"/>
      <c r="R7" s="831"/>
      <c r="S7" s="831"/>
      <c r="T7" s="831"/>
      <c r="U7" s="831"/>
      <c r="V7" s="831"/>
    </row>
    <row r="9" spans="2:26" ht="12" customHeight="1">
      <c r="B9" s="718" t="s">
        <v>4585</v>
      </c>
      <c r="C9" s="719"/>
      <c r="D9" s="719"/>
      <c r="E9" s="719"/>
      <c r="F9" s="719"/>
      <c r="G9" s="719"/>
      <c r="H9" s="720"/>
      <c r="I9" s="832"/>
      <c r="J9" s="833"/>
      <c r="K9" s="833"/>
      <c r="L9" s="833"/>
      <c r="M9" s="833"/>
      <c r="N9" s="833"/>
      <c r="O9" s="833"/>
      <c r="P9" s="833"/>
      <c r="Q9" s="833"/>
      <c r="R9" s="833"/>
      <c r="S9" s="833"/>
      <c r="T9" s="833"/>
      <c r="U9" s="833"/>
      <c r="V9" s="833"/>
      <c r="W9" s="833"/>
      <c r="X9" s="833"/>
      <c r="Y9" s="833"/>
      <c r="Z9" s="834"/>
    </row>
    <row r="10" spans="2:26" ht="12" customHeight="1">
      <c r="B10" s="724"/>
      <c r="C10" s="725"/>
      <c r="D10" s="725"/>
      <c r="E10" s="725"/>
      <c r="F10" s="725"/>
      <c r="G10" s="725"/>
      <c r="H10" s="726"/>
      <c r="I10" s="835"/>
      <c r="J10" s="836"/>
      <c r="K10" s="836"/>
      <c r="L10" s="836"/>
      <c r="M10" s="836"/>
      <c r="N10" s="836"/>
      <c r="O10" s="836"/>
      <c r="P10" s="836"/>
      <c r="Q10" s="836"/>
      <c r="R10" s="836"/>
      <c r="S10" s="836"/>
      <c r="T10" s="836"/>
      <c r="U10" s="836"/>
      <c r="V10" s="836"/>
      <c r="W10" s="836"/>
      <c r="X10" s="836"/>
      <c r="Y10" s="836"/>
      <c r="Z10" s="837"/>
    </row>
    <row r="11" spans="2:26" ht="12" customHeight="1">
      <c r="B11" s="658" t="s">
        <v>4741</v>
      </c>
      <c r="C11" s="659"/>
      <c r="D11" s="659"/>
      <c r="E11" s="659"/>
      <c r="F11" s="659"/>
      <c r="G11" s="659"/>
      <c r="H11" s="660"/>
      <c r="I11" s="658" t="s">
        <v>4643</v>
      </c>
      <c r="J11" s="659"/>
      <c r="K11" s="660"/>
      <c r="L11" s="727"/>
      <c r="M11" s="728"/>
      <c r="N11" s="728"/>
      <c r="O11" s="728"/>
      <c r="P11" s="728"/>
      <c r="Q11" s="728"/>
      <c r="R11" s="728"/>
      <c r="S11" s="728"/>
      <c r="T11" s="728"/>
      <c r="U11" s="728"/>
      <c r="V11" s="728"/>
      <c r="W11" s="728"/>
      <c r="X11" s="728"/>
      <c r="Y11" s="728"/>
      <c r="Z11" s="729"/>
    </row>
    <row r="12" spans="2:26" ht="12" customHeight="1">
      <c r="B12" s="661"/>
      <c r="C12" s="662"/>
      <c r="D12" s="662"/>
      <c r="E12" s="662"/>
      <c r="F12" s="662"/>
      <c r="G12" s="662"/>
      <c r="H12" s="663"/>
      <c r="I12" s="661"/>
      <c r="J12" s="662"/>
      <c r="K12" s="663"/>
      <c r="L12" s="730"/>
      <c r="M12" s="731"/>
      <c r="N12" s="731"/>
      <c r="O12" s="731"/>
      <c r="P12" s="731"/>
      <c r="Q12" s="731"/>
      <c r="R12" s="731"/>
      <c r="S12" s="731"/>
      <c r="T12" s="731"/>
      <c r="U12" s="731"/>
      <c r="V12" s="731"/>
      <c r="W12" s="731"/>
      <c r="X12" s="731"/>
      <c r="Y12" s="731"/>
      <c r="Z12" s="732"/>
    </row>
    <row r="13" spans="2:26" ht="12" customHeight="1">
      <c r="B13" s="661"/>
      <c r="C13" s="662"/>
      <c r="D13" s="662"/>
      <c r="E13" s="662"/>
      <c r="F13" s="662"/>
      <c r="G13" s="662"/>
      <c r="H13" s="663"/>
      <c r="I13" s="664"/>
      <c r="J13" s="665"/>
      <c r="K13" s="666"/>
      <c r="L13" s="730"/>
      <c r="M13" s="731"/>
      <c r="N13" s="731"/>
      <c r="O13" s="731"/>
      <c r="P13" s="731"/>
      <c r="Q13" s="731"/>
      <c r="R13" s="731"/>
      <c r="S13" s="731"/>
      <c r="T13" s="731"/>
      <c r="U13" s="731"/>
      <c r="V13" s="731"/>
      <c r="W13" s="731"/>
      <c r="X13" s="731"/>
      <c r="Y13" s="731"/>
      <c r="Z13" s="732"/>
    </row>
    <row r="14" spans="2:26" ht="3.65" customHeight="1">
      <c r="B14" s="661"/>
      <c r="C14" s="662"/>
      <c r="D14" s="662"/>
      <c r="E14" s="662"/>
      <c r="F14" s="662"/>
      <c r="G14" s="662"/>
      <c r="H14" s="663"/>
      <c r="I14" s="658" t="s">
        <v>4644</v>
      </c>
      <c r="J14" s="659"/>
      <c r="K14" s="659"/>
      <c r="L14" s="220"/>
      <c r="M14" s="221"/>
      <c r="N14" s="221"/>
      <c r="O14" s="221"/>
      <c r="P14" s="221"/>
      <c r="Q14" s="221"/>
      <c r="R14" s="221"/>
      <c r="S14" s="221"/>
      <c r="T14" s="221"/>
      <c r="U14" s="221"/>
      <c r="V14" s="221"/>
      <c r="W14" s="221"/>
      <c r="X14" s="221"/>
      <c r="Y14" s="221"/>
      <c r="Z14" s="222"/>
    </row>
    <row r="15" spans="2:26" ht="12" customHeight="1">
      <c r="B15" s="661"/>
      <c r="C15" s="662"/>
      <c r="D15" s="662"/>
      <c r="E15" s="662"/>
      <c r="F15" s="662"/>
      <c r="G15" s="662"/>
      <c r="H15" s="663"/>
      <c r="I15" s="661"/>
      <c r="J15" s="662"/>
      <c r="K15" s="662"/>
      <c r="L15" s="216"/>
      <c r="M15" s="689"/>
      <c r="N15" s="690"/>
      <c r="P15" s="284"/>
      <c r="Q15" s="175" t="s">
        <v>12</v>
      </c>
      <c r="R15" s="284"/>
      <c r="S15" s="175" t="s">
        <v>3523</v>
      </c>
      <c r="T15" s="284"/>
      <c r="U15" s="175" t="s">
        <v>475</v>
      </c>
      <c r="Z15" s="209"/>
    </row>
    <row r="16" spans="2:26" ht="3.65" customHeight="1">
      <c r="B16" s="664"/>
      <c r="C16" s="665"/>
      <c r="D16" s="665"/>
      <c r="E16" s="665"/>
      <c r="F16" s="665"/>
      <c r="G16" s="665"/>
      <c r="H16" s="666"/>
      <c r="I16" s="664"/>
      <c r="J16" s="665"/>
      <c r="K16" s="665"/>
      <c r="L16" s="217"/>
      <c r="M16" s="218"/>
      <c r="N16" s="218"/>
      <c r="O16" s="218"/>
      <c r="P16" s="218"/>
      <c r="Q16" s="218"/>
      <c r="R16" s="218"/>
      <c r="S16" s="218"/>
      <c r="T16" s="218"/>
      <c r="U16" s="218"/>
      <c r="V16" s="218"/>
      <c r="W16" s="218"/>
      <c r="X16" s="218"/>
      <c r="Y16" s="218"/>
      <c r="Z16" s="219"/>
    </row>
    <row r="17" spans="2:26" ht="12" customHeight="1">
      <c r="B17" s="824" t="s">
        <v>4586</v>
      </c>
      <c r="C17" s="824"/>
      <c r="D17" s="824"/>
      <c r="E17" s="824"/>
      <c r="F17" s="824"/>
      <c r="G17" s="740" t="s">
        <v>3489</v>
      </c>
      <c r="H17" s="740"/>
      <c r="I17" s="823"/>
      <c r="J17" s="823"/>
      <c r="K17" s="823"/>
      <c r="L17" s="823"/>
      <c r="M17" s="823"/>
      <c r="N17" s="823"/>
      <c r="O17" s="823"/>
      <c r="P17" s="823"/>
      <c r="Q17" s="823"/>
      <c r="R17" s="823"/>
      <c r="S17" s="823"/>
      <c r="T17" s="823"/>
      <c r="U17" s="823"/>
      <c r="V17" s="823"/>
      <c r="W17" s="823"/>
      <c r="X17" s="823"/>
      <c r="Y17" s="823"/>
      <c r="Z17" s="823"/>
    </row>
    <row r="18" spans="2:26" ht="12" customHeight="1">
      <c r="B18" s="824"/>
      <c r="C18" s="824"/>
      <c r="D18" s="824"/>
      <c r="E18" s="824"/>
      <c r="F18" s="824"/>
      <c r="G18" s="740"/>
      <c r="H18" s="740"/>
      <c r="I18" s="823"/>
      <c r="J18" s="823"/>
      <c r="K18" s="823"/>
      <c r="L18" s="823"/>
      <c r="M18" s="823"/>
      <c r="N18" s="823"/>
      <c r="O18" s="823"/>
      <c r="P18" s="823"/>
      <c r="Q18" s="823"/>
      <c r="R18" s="823"/>
      <c r="S18" s="823"/>
      <c r="T18" s="823"/>
      <c r="U18" s="823"/>
      <c r="V18" s="823"/>
      <c r="W18" s="823"/>
      <c r="X18" s="823"/>
      <c r="Y18" s="823"/>
      <c r="Z18" s="823"/>
    </row>
    <row r="19" spans="2:26" ht="12" customHeight="1">
      <c r="B19" s="824"/>
      <c r="C19" s="824"/>
      <c r="D19" s="824"/>
      <c r="E19" s="824"/>
      <c r="F19" s="824"/>
      <c r="G19" s="706" t="s">
        <v>4587</v>
      </c>
      <c r="H19" s="706"/>
      <c r="I19" s="458" t="s">
        <v>4588</v>
      </c>
      <c r="J19" s="458"/>
      <c r="K19" s="458"/>
      <c r="L19" s="487"/>
      <c r="M19" s="526"/>
      <c r="N19" s="47" t="s">
        <v>4589</v>
      </c>
      <c r="O19" s="527"/>
      <c r="P19" s="488"/>
      <c r="Q19" s="488"/>
      <c r="R19" s="48"/>
      <c r="S19" s="49"/>
      <c r="T19" s="49"/>
      <c r="U19" s="49"/>
      <c r="V19" s="49"/>
      <c r="W19" s="49"/>
      <c r="X19" s="221"/>
      <c r="Y19" s="221"/>
      <c r="Z19" s="222"/>
    </row>
    <row r="20" spans="2:26" ht="12" customHeight="1">
      <c r="B20" s="824"/>
      <c r="C20" s="824"/>
      <c r="D20" s="824"/>
      <c r="E20" s="824"/>
      <c r="F20" s="824"/>
      <c r="G20" s="706"/>
      <c r="H20" s="706"/>
      <c r="I20" s="458" t="s">
        <v>4590</v>
      </c>
      <c r="J20" s="458"/>
      <c r="K20" s="459"/>
      <c r="L20" s="741"/>
      <c r="M20" s="813"/>
      <c r="N20" s="813"/>
      <c r="O20" s="814"/>
      <c r="P20" s="51" t="s">
        <v>4591</v>
      </c>
      <c r="Q20" s="52"/>
      <c r="R20" s="53"/>
      <c r="S20" s="741"/>
      <c r="T20" s="813"/>
      <c r="U20" s="813"/>
      <c r="V20" s="813"/>
      <c r="W20" s="813"/>
      <c r="X20" s="813"/>
      <c r="Y20" s="813"/>
      <c r="Z20" s="814"/>
    </row>
    <row r="21" spans="2:26" ht="12" customHeight="1">
      <c r="B21" s="824"/>
      <c r="C21" s="824"/>
      <c r="D21" s="824"/>
      <c r="E21" s="824"/>
      <c r="F21" s="824"/>
      <c r="G21" s="706"/>
      <c r="H21" s="706"/>
      <c r="I21" s="458" t="s">
        <v>7156</v>
      </c>
      <c r="J21" s="458"/>
      <c r="K21" s="459"/>
      <c r="L21" s="487"/>
      <c r="M21" s="488"/>
      <c r="N21" s="488"/>
      <c r="O21" s="489"/>
      <c r="P21" s="825" t="s">
        <v>4592</v>
      </c>
      <c r="Q21" s="826"/>
      <c r="R21" s="827"/>
      <c r="S21" s="487"/>
      <c r="T21" s="488"/>
      <c r="U21" s="488"/>
      <c r="V21" s="488"/>
      <c r="W21" s="488"/>
      <c r="X21" s="488"/>
      <c r="Y21" s="488"/>
      <c r="Z21" s="489"/>
    </row>
    <row r="22" spans="2:26" ht="12" customHeight="1">
      <c r="B22" s="824"/>
      <c r="C22" s="824"/>
      <c r="D22" s="824"/>
      <c r="E22" s="824"/>
      <c r="F22" s="824"/>
      <c r="G22" s="706"/>
      <c r="H22" s="706"/>
      <c r="I22" s="462" t="s">
        <v>4593</v>
      </c>
      <c r="J22" s="462"/>
      <c r="K22" s="462"/>
      <c r="L22" s="828"/>
      <c r="M22" s="829"/>
      <c r="N22" s="829"/>
      <c r="O22" s="829"/>
      <c r="P22" s="829"/>
      <c r="Q22" s="829"/>
      <c r="R22" s="829"/>
      <c r="S22" s="829"/>
      <c r="T22" s="829"/>
      <c r="U22" s="829"/>
      <c r="V22" s="829"/>
      <c r="W22" s="829"/>
      <c r="X22" s="829"/>
      <c r="Y22" s="829"/>
      <c r="Z22" s="830"/>
    </row>
    <row r="23" spans="2:26" ht="12" customHeight="1">
      <c r="B23" s="822" t="s">
        <v>4594</v>
      </c>
      <c r="C23" s="740" t="s">
        <v>4595</v>
      </c>
      <c r="D23" s="740"/>
      <c r="E23" s="740"/>
      <c r="F23" s="740"/>
      <c r="G23" s="740"/>
      <c r="H23" s="740"/>
      <c r="I23" s="706" t="s">
        <v>4596</v>
      </c>
      <c r="J23" s="706"/>
      <c r="K23" s="706"/>
      <c r="L23" s="706"/>
      <c r="M23" s="706"/>
      <c r="N23" s="706"/>
      <c r="O23" s="706"/>
      <c r="P23" s="706"/>
      <c r="Q23" s="706"/>
      <c r="R23" s="706" t="s">
        <v>4597</v>
      </c>
      <c r="S23" s="706"/>
      <c r="T23" s="706"/>
      <c r="U23" s="706"/>
      <c r="V23" s="706"/>
      <c r="W23" s="706"/>
      <c r="X23" s="706"/>
      <c r="Y23" s="706"/>
      <c r="Z23" s="706"/>
    </row>
    <row r="24" spans="2:26" ht="12" customHeight="1">
      <c r="B24" s="822"/>
      <c r="C24" s="823"/>
      <c r="D24" s="823"/>
      <c r="E24" s="823"/>
      <c r="F24" s="823"/>
      <c r="G24" s="823"/>
      <c r="H24" s="823"/>
      <c r="I24" s="823"/>
      <c r="J24" s="823"/>
      <c r="K24" s="823"/>
      <c r="L24" s="823"/>
      <c r="M24" s="823"/>
      <c r="N24" s="823"/>
      <c r="O24" s="823"/>
      <c r="P24" s="823"/>
      <c r="Q24" s="823"/>
      <c r="R24" s="823"/>
      <c r="S24" s="823"/>
      <c r="T24" s="823"/>
      <c r="U24" s="823"/>
      <c r="V24" s="823"/>
      <c r="W24" s="823"/>
      <c r="X24" s="823"/>
      <c r="Y24" s="823"/>
      <c r="Z24" s="823"/>
    </row>
    <row r="25" spans="2:26" ht="12" customHeight="1">
      <c r="B25" s="822"/>
      <c r="C25" s="823"/>
      <c r="D25" s="823"/>
      <c r="E25" s="823"/>
      <c r="F25" s="823"/>
      <c r="G25" s="823"/>
      <c r="H25" s="823"/>
      <c r="I25" s="823"/>
      <c r="J25" s="823"/>
      <c r="K25" s="823"/>
      <c r="L25" s="823"/>
      <c r="M25" s="823"/>
      <c r="N25" s="823"/>
      <c r="O25" s="823"/>
      <c r="P25" s="823"/>
      <c r="Q25" s="823"/>
      <c r="R25" s="823"/>
      <c r="S25" s="823"/>
      <c r="T25" s="823"/>
      <c r="U25" s="823"/>
      <c r="V25" s="823"/>
      <c r="W25" s="823"/>
      <c r="X25" s="823"/>
      <c r="Y25" s="823"/>
      <c r="Z25" s="823"/>
    </row>
    <row r="26" spans="2:26" ht="12" customHeight="1">
      <c r="B26" s="822"/>
      <c r="C26" s="823"/>
      <c r="D26" s="823"/>
      <c r="E26" s="823"/>
      <c r="F26" s="823"/>
      <c r="G26" s="823"/>
      <c r="H26" s="823"/>
      <c r="I26" s="823"/>
      <c r="J26" s="823"/>
      <c r="K26" s="823"/>
      <c r="L26" s="823"/>
      <c r="M26" s="823"/>
      <c r="N26" s="823"/>
      <c r="O26" s="823"/>
      <c r="P26" s="823"/>
      <c r="Q26" s="823"/>
      <c r="R26" s="823"/>
      <c r="S26" s="823"/>
      <c r="T26" s="823"/>
      <c r="U26" s="823"/>
      <c r="V26" s="823"/>
      <c r="W26" s="823"/>
      <c r="X26" s="823"/>
      <c r="Y26" s="823"/>
      <c r="Z26" s="823"/>
    </row>
    <row r="27" spans="2:26" ht="12" customHeight="1">
      <c r="B27" s="822"/>
      <c r="C27" s="823"/>
      <c r="D27" s="823"/>
      <c r="E27" s="823"/>
      <c r="F27" s="823"/>
      <c r="G27" s="823"/>
      <c r="H27" s="823"/>
      <c r="I27" s="823"/>
      <c r="J27" s="823"/>
      <c r="K27" s="823"/>
      <c r="L27" s="823"/>
      <c r="M27" s="823"/>
      <c r="N27" s="823"/>
      <c r="O27" s="823"/>
      <c r="P27" s="823"/>
      <c r="Q27" s="823"/>
      <c r="R27" s="823"/>
      <c r="S27" s="823"/>
      <c r="T27" s="823"/>
      <c r="U27" s="823"/>
      <c r="V27" s="823"/>
      <c r="W27" s="823"/>
      <c r="X27" s="823"/>
      <c r="Y27" s="823"/>
      <c r="Z27" s="823"/>
    </row>
    <row r="28" spans="2:26" ht="12" customHeight="1">
      <c r="B28" s="821" t="s">
        <v>4598</v>
      </c>
      <c r="C28" s="821"/>
      <c r="D28" s="821"/>
      <c r="E28" s="821"/>
      <c r="F28" s="821"/>
      <c r="G28" s="821"/>
      <c r="H28" s="724"/>
      <c r="I28" s="807"/>
      <c r="J28" s="820"/>
      <c r="K28" s="284"/>
      <c r="L28" s="175" t="s">
        <v>12</v>
      </c>
      <c r="M28" s="284"/>
      <c r="N28" s="175" t="s">
        <v>11</v>
      </c>
      <c r="O28" s="284"/>
      <c r="P28" s="175" t="s">
        <v>475</v>
      </c>
      <c r="Z28" s="239"/>
    </row>
    <row r="29" spans="2:26" ht="12" customHeight="1">
      <c r="B29" s="740" t="s">
        <v>315</v>
      </c>
      <c r="C29" s="740"/>
      <c r="D29" s="740"/>
      <c r="E29" s="740"/>
      <c r="F29" s="740"/>
      <c r="G29" s="740"/>
      <c r="H29" s="740"/>
      <c r="I29" s="706"/>
      <c r="J29" s="706"/>
      <c r="K29" s="706"/>
      <c r="L29" s="706"/>
      <c r="M29" s="706"/>
      <c r="N29" s="706"/>
      <c r="O29" s="706"/>
      <c r="P29" s="706"/>
      <c r="Q29" s="706"/>
      <c r="R29" s="706"/>
      <c r="S29" s="706"/>
      <c r="T29" s="706"/>
      <c r="U29" s="706"/>
      <c r="V29" s="706"/>
      <c r="W29" s="706"/>
      <c r="X29" s="706"/>
      <c r="Y29" s="706"/>
      <c r="Z29" s="706"/>
    </row>
    <row r="30" spans="2:26" ht="12" customHeight="1">
      <c r="B30" s="740"/>
      <c r="C30" s="740"/>
      <c r="D30" s="740"/>
      <c r="E30" s="740"/>
      <c r="F30" s="740"/>
      <c r="G30" s="740"/>
      <c r="H30" s="740"/>
      <c r="I30" s="706"/>
      <c r="J30" s="706"/>
      <c r="K30" s="706"/>
      <c r="L30" s="706"/>
      <c r="M30" s="706"/>
      <c r="N30" s="706"/>
      <c r="O30" s="706"/>
      <c r="P30" s="706"/>
      <c r="Q30" s="706"/>
      <c r="R30" s="706"/>
      <c r="S30" s="706"/>
      <c r="T30" s="706"/>
      <c r="U30" s="706"/>
      <c r="V30" s="706"/>
      <c r="W30" s="706"/>
      <c r="X30" s="706"/>
      <c r="Y30" s="706"/>
      <c r="Z30" s="706"/>
    </row>
    <row r="31" spans="2:26" ht="12" customHeight="1">
      <c r="B31" s="740"/>
      <c r="C31" s="740"/>
      <c r="D31" s="740"/>
      <c r="E31" s="740"/>
      <c r="F31" s="740"/>
      <c r="G31" s="740"/>
      <c r="H31" s="740"/>
      <c r="I31" s="706"/>
      <c r="J31" s="706"/>
      <c r="K31" s="706"/>
      <c r="L31" s="706"/>
      <c r="M31" s="706"/>
      <c r="N31" s="706"/>
      <c r="O31" s="706"/>
      <c r="P31" s="706"/>
      <c r="Q31" s="706"/>
      <c r="R31" s="706"/>
      <c r="S31" s="706"/>
      <c r="T31" s="706"/>
      <c r="U31" s="706"/>
      <c r="V31" s="706"/>
      <c r="W31" s="706"/>
      <c r="X31" s="706"/>
      <c r="Y31" s="706"/>
      <c r="Z31" s="706"/>
    </row>
    <row r="32" spans="2:26" ht="12" customHeight="1">
      <c r="B32" s="214"/>
      <c r="C32" s="214"/>
      <c r="D32" s="214"/>
      <c r="E32" s="214"/>
      <c r="F32" s="214"/>
      <c r="G32" s="214"/>
      <c r="H32" s="214"/>
      <c r="I32" s="212"/>
      <c r="J32" s="212"/>
      <c r="K32" s="212"/>
      <c r="L32" s="212"/>
      <c r="M32" s="212"/>
      <c r="N32" s="212"/>
      <c r="O32" s="212"/>
      <c r="P32" s="212"/>
      <c r="Q32" s="212"/>
      <c r="R32" s="212"/>
      <c r="S32" s="212"/>
      <c r="T32" s="212"/>
      <c r="U32" s="212"/>
      <c r="V32" s="212"/>
      <c r="W32" s="212"/>
      <c r="X32" s="212"/>
      <c r="Y32" s="212"/>
      <c r="Z32" s="212"/>
    </row>
    <row r="33" spans="1:27" ht="12" customHeight="1">
      <c r="B33" s="240" t="s">
        <v>4599</v>
      </c>
    </row>
    <row r="35" spans="1:27" ht="12" customHeight="1">
      <c r="C35" s="807"/>
      <c r="D35" s="820"/>
      <c r="E35" s="291"/>
      <c r="F35" s="175" t="s">
        <v>12</v>
      </c>
      <c r="G35" s="284"/>
      <c r="H35" s="175" t="s">
        <v>11</v>
      </c>
      <c r="I35" s="284"/>
      <c r="J35" s="175" t="s">
        <v>475</v>
      </c>
    </row>
    <row r="37" spans="1:27" ht="12" customHeight="1">
      <c r="C37" s="547" t="s">
        <v>271</v>
      </c>
      <c r="D37" s="547"/>
      <c r="E37" s="538" t="s">
        <v>4600</v>
      </c>
      <c r="F37" s="538"/>
      <c r="G37" s="538"/>
      <c r="H37" s="538"/>
      <c r="I37" s="538"/>
      <c r="J37" s="538"/>
      <c r="K37" s="538"/>
      <c r="L37" s="56"/>
      <c r="M37" s="457" t="s">
        <v>4588</v>
      </c>
      <c r="N37" s="458"/>
      <c r="O37" s="458"/>
      <c r="P37" s="487"/>
      <c r="Q37" s="526"/>
      <c r="R37" s="47" t="s">
        <v>4589</v>
      </c>
      <c r="S37" s="527"/>
      <c r="T37" s="526"/>
      <c r="U37" s="46"/>
      <c r="V37" s="46"/>
      <c r="W37" s="46"/>
      <c r="X37" s="46"/>
      <c r="Y37" s="46"/>
      <c r="Z37" s="50"/>
    </row>
    <row r="38" spans="1:27" ht="12" customHeight="1">
      <c r="C38" s="547"/>
      <c r="D38" s="547"/>
      <c r="E38" s="538"/>
      <c r="F38" s="538"/>
      <c r="G38" s="538"/>
      <c r="H38" s="538"/>
      <c r="I38" s="538"/>
      <c r="J38" s="538"/>
      <c r="K38" s="538"/>
      <c r="L38" s="54"/>
      <c r="M38" s="457" t="s">
        <v>4590</v>
      </c>
      <c r="N38" s="458"/>
      <c r="O38" s="459"/>
      <c r="P38" s="487"/>
      <c r="Q38" s="488"/>
      <c r="R38" s="489"/>
      <c r="S38" s="509" t="s">
        <v>4591</v>
      </c>
      <c r="T38" s="510"/>
      <c r="U38" s="459"/>
      <c r="V38" s="487"/>
      <c r="W38" s="488"/>
      <c r="X38" s="488"/>
      <c r="Y38" s="488"/>
      <c r="Z38" s="489"/>
    </row>
    <row r="39" spans="1:27" ht="12" customHeight="1">
      <c r="C39" s="547"/>
      <c r="D39" s="547"/>
      <c r="E39" s="538"/>
      <c r="F39" s="538"/>
      <c r="G39" s="538"/>
      <c r="H39" s="538"/>
      <c r="I39" s="538"/>
      <c r="J39" s="538"/>
      <c r="K39" s="538"/>
      <c r="L39" s="54"/>
      <c r="M39" s="457" t="s">
        <v>7156</v>
      </c>
      <c r="N39" s="458"/>
      <c r="O39" s="459"/>
      <c r="P39" s="487"/>
      <c r="Q39" s="488"/>
      <c r="R39" s="489"/>
      <c r="S39" s="457" t="s">
        <v>4592</v>
      </c>
      <c r="T39" s="458"/>
      <c r="U39" s="459"/>
      <c r="V39" s="487"/>
      <c r="W39" s="488"/>
      <c r="X39" s="488"/>
      <c r="Y39" s="488"/>
      <c r="Z39" s="489"/>
    </row>
    <row r="40" spans="1:27" ht="12" customHeight="1">
      <c r="C40" s="57"/>
      <c r="D40" s="57"/>
      <c r="E40" s="58"/>
      <c r="F40" s="58"/>
      <c r="G40" s="58"/>
      <c r="H40" s="58"/>
      <c r="I40" s="58"/>
      <c r="J40" s="58"/>
      <c r="K40" s="58"/>
      <c r="L40" s="54"/>
      <c r="M40" s="457" t="s">
        <v>4593</v>
      </c>
      <c r="N40" s="458"/>
      <c r="O40" s="458"/>
      <c r="P40" s="460"/>
      <c r="Q40" s="460"/>
      <c r="R40" s="460"/>
      <c r="S40" s="460"/>
      <c r="T40" s="460"/>
      <c r="U40" s="460"/>
      <c r="V40" s="460"/>
      <c r="W40" s="460"/>
      <c r="X40" s="460"/>
      <c r="Y40" s="460"/>
      <c r="Z40" s="460"/>
    </row>
    <row r="41" spans="1:27" ht="12" customHeight="1">
      <c r="C41" s="56"/>
      <c r="D41" s="56"/>
      <c r="E41" s="56"/>
      <c r="F41" s="56"/>
      <c r="G41" s="56"/>
      <c r="H41" s="55"/>
      <c r="I41" s="55"/>
      <c r="J41" s="54"/>
      <c r="K41" s="54"/>
      <c r="L41" s="54"/>
      <c r="M41" s="56"/>
      <c r="N41" s="56"/>
      <c r="O41" s="56"/>
      <c r="P41" s="56"/>
      <c r="Q41" s="56"/>
      <c r="R41" s="56"/>
      <c r="S41" s="56"/>
      <c r="T41" s="56"/>
      <c r="U41" s="56"/>
      <c r="V41" s="56"/>
      <c r="W41" s="56"/>
      <c r="X41" s="56"/>
      <c r="Y41" s="56"/>
      <c r="Z41" s="56"/>
    </row>
    <row r="42" spans="1:27" s="168" customFormat="1" ht="21.65" customHeight="1">
      <c r="A42" s="56"/>
      <c r="C42" s="547" t="s">
        <v>8</v>
      </c>
      <c r="D42" s="547"/>
      <c r="E42" s="538" t="s">
        <v>4602</v>
      </c>
      <c r="F42" s="538"/>
      <c r="G42" s="538"/>
      <c r="H42" s="538"/>
      <c r="I42" s="538"/>
      <c r="J42" s="538"/>
      <c r="K42" s="538"/>
      <c r="M42" s="817" t="s">
        <v>4928</v>
      </c>
      <c r="N42" s="737"/>
      <c r="O42" s="737"/>
      <c r="P42" s="737"/>
      <c r="Q42" s="737"/>
      <c r="R42" s="738"/>
      <c r="S42" s="818"/>
      <c r="T42" s="819"/>
      <c r="U42" s="819"/>
      <c r="V42" s="819"/>
      <c r="W42" s="819"/>
      <c r="X42" s="819"/>
      <c r="Y42" s="819"/>
      <c r="Z42" s="819"/>
      <c r="AA42" s="106"/>
    </row>
    <row r="43" spans="1:27" s="168" customFormat="1" ht="21.65" customHeight="1">
      <c r="A43" s="56"/>
      <c r="B43" s="57"/>
      <c r="C43" s="547"/>
      <c r="D43" s="547"/>
      <c r="E43" s="538"/>
      <c r="F43" s="538"/>
      <c r="G43" s="538"/>
      <c r="H43" s="538"/>
      <c r="I43" s="538"/>
      <c r="J43" s="538"/>
      <c r="K43" s="538"/>
      <c r="M43" s="817" t="s">
        <v>4929</v>
      </c>
      <c r="N43" s="737"/>
      <c r="O43" s="737"/>
      <c r="P43" s="737"/>
      <c r="Q43" s="737"/>
      <c r="R43" s="738"/>
      <c r="S43" s="817"/>
      <c r="T43" s="737"/>
      <c r="U43" s="737"/>
      <c r="V43" s="737"/>
      <c r="W43" s="737"/>
      <c r="X43" s="737"/>
      <c r="Y43" s="737"/>
      <c r="Z43" s="737"/>
      <c r="AA43" s="106"/>
    </row>
    <row r="44" spans="1:27" ht="12" customHeight="1">
      <c r="C44" s="59"/>
      <c r="D44" s="59"/>
      <c r="E44" s="54"/>
      <c r="F44" s="54"/>
      <c r="G44" s="54"/>
      <c r="H44" s="54"/>
      <c r="I44" s="54"/>
      <c r="J44" s="54"/>
      <c r="K44" s="54"/>
      <c r="L44" s="56"/>
      <c r="M44" s="60"/>
      <c r="N44" s="60"/>
      <c r="O44" s="60"/>
      <c r="P44" s="60"/>
      <c r="Q44" s="60"/>
      <c r="R44" s="60"/>
      <c r="S44" s="60"/>
      <c r="T44" s="60"/>
      <c r="U44" s="60"/>
      <c r="V44" s="60"/>
      <c r="W44" s="60"/>
      <c r="X44" s="60"/>
      <c r="Y44" s="60"/>
      <c r="Z44" s="60"/>
    </row>
    <row r="45" spans="1:27" ht="12" customHeight="1">
      <c r="D45" s="56"/>
      <c r="E45" s="61" t="s">
        <v>4603</v>
      </c>
      <c r="F45" s="61"/>
      <c r="G45" s="61"/>
      <c r="H45" s="56"/>
      <c r="I45" s="56"/>
      <c r="J45" s="56"/>
      <c r="K45" s="56"/>
      <c r="L45" s="56"/>
    </row>
    <row r="46" spans="1:27" ht="12" customHeight="1">
      <c r="D46" s="56"/>
      <c r="E46" s="475" t="s">
        <v>4604</v>
      </c>
      <c r="F46" s="475"/>
      <c r="G46" s="475"/>
      <c r="H46" s="476"/>
      <c r="I46" s="477"/>
      <c r="J46" s="57" t="s">
        <v>4605</v>
      </c>
      <c r="K46" s="57"/>
      <c r="L46" s="56"/>
    </row>
    <row r="49" spans="2:27" ht="12" customHeight="1">
      <c r="B49" s="212" t="s">
        <v>4606</v>
      </c>
    </row>
    <row r="50" spans="2:27" ht="19.399999999999999" customHeight="1">
      <c r="B50" s="176">
        <v>1</v>
      </c>
      <c r="C50" s="468" t="s">
        <v>5723</v>
      </c>
      <c r="D50" s="468"/>
      <c r="E50" s="468"/>
      <c r="F50" s="468"/>
      <c r="G50" s="468"/>
      <c r="H50" s="468"/>
      <c r="I50" s="468"/>
      <c r="J50" s="468"/>
      <c r="K50" s="468"/>
      <c r="L50" s="468"/>
      <c r="M50" s="468"/>
      <c r="N50" s="468"/>
      <c r="O50" s="468"/>
      <c r="P50" s="468"/>
      <c r="Q50" s="468"/>
      <c r="R50" s="468"/>
      <c r="S50" s="468"/>
      <c r="T50" s="468"/>
      <c r="U50" s="468"/>
      <c r="V50" s="468"/>
      <c r="W50" s="468"/>
      <c r="X50" s="468"/>
      <c r="Y50" s="468"/>
      <c r="Z50" s="468"/>
      <c r="AA50" s="468"/>
    </row>
    <row r="51" spans="2:27" ht="4.5" customHeight="1">
      <c r="B51" s="176"/>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row>
    <row r="52" spans="2:27" ht="20.5" customHeight="1">
      <c r="B52" s="176">
        <v>2</v>
      </c>
      <c r="C52" s="468" t="s">
        <v>5725</v>
      </c>
      <c r="D52" s="468"/>
      <c r="E52" s="468"/>
      <c r="F52" s="468"/>
      <c r="G52" s="468"/>
      <c r="H52" s="468"/>
      <c r="I52" s="468"/>
      <c r="J52" s="468"/>
      <c r="K52" s="468"/>
      <c r="L52" s="468"/>
      <c r="M52" s="468"/>
      <c r="N52" s="468"/>
      <c r="O52" s="468"/>
      <c r="P52" s="468"/>
      <c r="Q52" s="468"/>
      <c r="R52" s="468"/>
      <c r="S52" s="468"/>
      <c r="T52" s="468"/>
      <c r="U52" s="468"/>
      <c r="V52" s="468"/>
      <c r="W52" s="468"/>
      <c r="X52" s="468"/>
      <c r="Y52" s="468"/>
      <c r="Z52" s="468"/>
      <c r="AA52" s="468"/>
    </row>
    <row r="53" spans="2:27" ht="4.5" customHeight="1">
      <c r="B53" s="176"/>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row>
    <row r="54" spans="2:27" ht="96.65" customHeight="1">
      <c r="B54" s="176">
        <v>3</v>
      </c>
      <c r="C54" s="468" t="s">
        <v>5746</v>
      </c>
      <c r="D54" s="468"/>
      <c r="E54" s="468"/>
      <c r="F54" s="468"/>
      <c r="G54" s="468"/>
      <c r="H54" s="468"/>
      <c r="I54" s="468"/>
      <c r="J54" s="468"/>
      <c r="K54" s="468"/>
      <c r="L54" s="468"/>
      <c r="M54" s="468"/>
      <c r="N54" s="468"/>
      <c r="O54" s="468"/>
      <c r="P54" s="468"/>
      <c r="Q54" s="468"/>
      <c r="R54" s="468"/>
      <c r="S54" s="468"/>
      <c r="T54" s="468"/>
      <c r="U54" s="468"/>
      <c r="V54" s="468"/>
      <c r="W54" s="468"/>
      <c r="X54" s="468"/>
      <c r="Y54" s="468"/>
      <c r="Z54" s="468"/>
      <c r="AA54" s="468"/>
    </row>
    <row r="55" spans="2:27" ht="4.5" customHeight="1">
      <c r="B55" s="176"/>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row>
    <row r="56" spans="2:27" ht="40" customHeight="1">
      <c r="B56" s="176">
        <v>4</v>
      </c>
      <c r="C56" s="468" t="s">
        <v>5747</v>
      </c>
      <c r="D56" s="468"/>
      <c r="E56" s="468"/>
      <c r="F56" s="468"/>
      <c r="G56" s="468"/>
      <c r="H56" s="468"/>
      <c r="I56" s="468"/>
      <c r="J56" s="468"/>
      <c r="K56" s="468"/>
      <c r="L56" s="468"/>
      <c r="M56" s="468"/>
      <c r="N56" s="468"/>
      <c r="O56" s="468"/>
      <c r="P56" s="468"/>
      <c r="Q56" s="468"/>
      <c r="R56" s="468"/>
      <c r="S56" s="468"/>
      <c r="T56" s="468"/>
      <c r="U56" s="468"/>
      <c r="V56" s="468"/>
      <c r="W56" s="468"/>
      <c r="X56" s="468"/>
      <c r="Y56" s="468"/>
      <c r="Z56" s="468"/>
      <c r="AA56" s="468"/>
    </row>
    <row r="57" spans="2:27" ht="4.5" customHeight="1">
      <c r="B57" s="176"/>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row>
    <row r="58" spans="2:27" ht="25" customHeight="1">
      <c r="B58" s="176">
        <v>5</v>
      </c>
      <c r="C58" s="468" t="s">
        <v>5735</v>
      </c>
      <c r="D58" s="468"/>
      <c r="E58" s="468"/>
      <c r="F58" s="468"/>
      <c r="G58" s="468"/>
      <c r="H58" s="468"/>
      <c r="I58" s="468"/>
      <c r="J58" s="468"/>
      <c r="K58" s="468"/>
      <c r="L58" s="468"/>
      <c r="M58" s="468"/>
      <c r="N58" s="468"/>
      <c r="O58" s="468"/>
      <c r="P58" s="468"/>
      <c r="Q58" s="468"/>
      <c r="R58" s="468"/>
      <c r="S58" s="468"/>
      <c r="T58" s="468"/>
      <c r="U58" s="468"/>
      <c r="V58" s="468"/>
      <c r="W58" s="468"/>
      <c r="X58" s="468"/>
      <c r="Y58" s="468"/>
      <c r="Z58" s="468"/>
      <c r="AA58" s="468"/>
    </row>
    <row r="59" spans="2:27" ht="4.5" customHeight="1">
      <c r="B59" s="176"/>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row>
    <row r="60" spans="2:27" ht="28.75" customHeight="1">
      <c r="B60" s="176">
        <v>6</v>
      </c>
      <c r="C60" s="468" t="s">
        <v>5748</v>
      </c>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row>
    <row r="61" spans="2:27" ht="4.5" customHeight="1">
      <c r="B61" s="176"/>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row>
    <row r="62" spans="2:27" ht="30.65" customHeight="1">
      <c r="B62" s="176">
        <v>7</v>
      </c>
      <c r="C62" s="468" t="s">
        <v>5740</v>
      </c>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row>
    <row r="63" spans="2:27" ht="4.5" customHeight="1">
      <c r="B63" s="176"/>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row>
    <row r="64" spans="2:27" ht="35.5" customHeight="1">
      <c r="B64" s="176">
        <v>8</v>
      </c>
      <c r="C64" s="468" t="s">
        <v>5749</v>
      </c>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row>
  </sheetData>
  <mergeCells count="68">
    <mergeCell ref="I14:K16"/>
    <mergeCell ref="M15:N15"/>
    <mergeCell ref="L11:Z13"/>
    <mergeCell ref="B11:H16"/>
    <mergeCell ref="C2:Y4"/>
    <mergeCell ref="F6:V7"/>
    <mergeCell ref="B9:H10"/>
    <mergeCell ref="I9:Z10"/>
    <mergeCell ref="I11:K13"/>
    <mergeCell ref="B17:F22"/>
    <mergeCell ref="G17:H18"/>
    <mergeCell ref="I17:Z18"/>
    <mergeCell ref="G19:H22"/>
    <mergeCell ref="I19:K19"/>
    <mergeCell ref="L19:M19"/>
    <mergeCell ref="O19:Q19"/>
    <mergeCell ref="I20:K20"/>
    <mergeCell ref="L20:O20"/>
    <mergeCell ref="S20:Z20"/>
    <mergeCell ref="I21:K21"/>
    <mergeCell ref="L21:O21"/>
    <mergeCell ref="P21:R21"/>
    <mergeCell ref="S21:Z21"/>
    <mergeCell ref="I22:K22"/>
    <mergeCell ref="L22:Z22"/>
    <mergeCell ref="B23:B27"/>
    <mergeCell ref="C23:H23"/>
    <mergeCell ref="I23:Q23"/>
    <mergeCell ref="R23:Z23"/>
    <mergeCell ref="C24:H27"/>
    <mergeCell ref="I24:Q27"/>
    <mergeCell ref="R24:Z27"/>
    <mergeCell ref="C37:D39"/>
    <mergeCell ref="E37:K39"/>
    <mergeCell ref="M37:O37"/>
    <mergeCell ref="P37:Q37"/>
    <mergeCell ref="S37:T37"/>
    <mergeCell ref="M38:O38"/>
    <mergeCell ref="P38:R38"/>
    <mergeCell ref="S38:U38"/>
    <mergeCell ref="B28:H28"/>
    <mergeCell ref="I28:J28"/>
    <mergeCell ref="B29:H31"/>
    <mergeCell ref="I29:Z31"/>
    <mergeCell ref="C35:D35"/>
    <mergeCell ref="V38:Z38"/>
    <mergeCell ref="M39:O39"/>
    <mergeCell ref="P39:R39"/>
    <mergeCell ref="S39:U39"/>
    <mergeCell ref="V39:Z39"/>
    <mergeCell ref="M40:O40"/>
    <mergeCell ref="P40:Z40"/>
    <mergeCell ref="S42:Z42"/>
    <mergeCell ref="M43:R43"/>
    <mergeCell ref="S43:Z43"/>
    <mergeCell ref="C42:D43"/>
    <mergeCell ref="E42:K43"/>
    <mergeCell ref="E46:G46"/>
    <mergeCell ref="H46:I46"/>
    <mergeCell ref="M42:R42"/>
    <mergeCell ref="C60:AA60"/>
    <mergeCell ref="C62:AA62"/>
    <mergeCell ref="C64:AA64"/>
    <mergeCell ref="C50:AA50"/>
    <mergeCell ref="C52:AA52"/>
    <mergeCell ref="C54:AA54"/>
    <mergeCell ref="C56:AA56"/>
    <mergeCell ref="C58:AA58"/>
  </mergeCells>
  <phoneticPr fontId="3"/>
  <dataValidations count="6">
    <dataValidation type="list" allowBlank="1" showInputMessage="1" showErrorMessage="1" sqref="C35:D35 I28:J28" xr:uid="{A8D9FD5B-9CBA-4DF8-98E1-4B26ABC1838C}">
      <formula1>"昭和,平成,令和"</formula1>
    </dataValidation>
    <dataValidation type="list" allowBlank="1" showInputMessage="1" showErrorMessage="1" sqref="T15" xr:uid="{2A7FA5B8-6F96-4020-9174-588411EAD7E2}">
      <formula1>日</formula1>
    </dataValidation>
    <dataValidation type="list" allowBlank="1" showInputMessage="1" showErrorMessage="1" sqref="R15" xr:uid="{D87B839B-F4C6-4DBC-B8E1-190A53FD1839}">
      <formula1>月</formula1>
    </dataValidation>
    <dataValidation type="list" allowBlank="1" showInputMessage="1" showErrorMessage="1" sqref="P15" xr:uid="{3C934312-3BA3-4F0D-9ADD-49BD7D38ECD5}">
      <formula1>年</formula1>
    </dataValidation>
    <dataValidation type="list" allowBlank="1" showInputMessage="1" showErrorMessage="1" sqref="M15" xr:uid="{B3B1C076-B41B-4723-8A7D-AEB375C61AE6}">
      <formula1>元号</formula1>
    </dataValidation>
    <dataValidation type="list" allowBlank="1" showInputMessage="1" showErrorMessage="1" sqref="H46:I46" xr:uid="{4FC8C825-C5FD-4525-98A3-3908229FB6D2}">
      <formula1>保健所</formula1>
    </dataValidation>
  </dataValidations>
  <pageMargins left="0.7" right="0.7" top="0.75" bottom="0.75" header="0.3" footer="0.3"/>
  <pageSetup paperSize="9" fitToHeight="0" orientation="portrait" r:id="rId1"/>
  <rowBreaks count="1" manualBreakCount="1">
    <brk id="47" max="2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25F6D7E-61D1-40C4-91A2-3563677309DD}">
          <x14:formula1>
            <xm:f>年月日!$B:$B</xm:f>
          </x14:formula1>
          <xm:sqref>E35 K28</xm:sqref>
        </x14:dataValidation>
        <x14:dataValidation type="list" allowBlank="1" showInputMessage="1" showErrorMessage="1" xr:uid="{BBDAB6BA-02A2-456A-9AA3-FE451BF3B830}">
          <x14:formula1>
            <xm:f>年月日!$C:$C</xm:f>
          </x14:formula1>
          <xm:sqref>G35 M28</xm:sqref>
        </x14:dataValidation>
        <x14:dataValidation type="list" allowBlank="1" showInputMessage="1" showErrorMessage="1" xr:uid="{022270C9-40C9-4F84-96F2-2EAC972460C2}">
          <x14:formula1>
            <xm:f>年月日!$D:$D</xm:f>
          </x14:formula1>
          <xm:sqref>I35 O28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4"/>
  <dimension ref="A1:S101"/>
  <sheetViews>
    <sheetView zoomScaleNormal="100" workbookViewId="0"/>
  </sheetViews>
  <sheetFormatPr defaultColWidth="8.58203125" defaultRowHeight="18"/>
  <cols>
    <col min="1" max="1" width="13" style="11" bestFit="1" customWidth="1"/>
    <col min="2" max="2" width="13" style="11" customWidth="1"/>
    <col min="3" max="3" width="28.08203125" style="11" bestFit="1" customWidth="1"/>
    <col min="4" max="4" width="25.33203125" style="11" customWidth="1"/>
    <col min="5" max="5" width="21.58203125" style="11" customWidth="1"/>
    <col min="6" max="6" width="37.83203125" style="11" bestFit="1" customWidth="1"/>
    <col min="7" max="7" width="67.83203125" style="11" bestFit="1" customWidth="1"/>
    <col min="8" max="12" width="8.58203125" style="11"/>
    <col min="13" max="13" width="13" style="11" bestFit="1" customWidth="1"/>
    <col min="14" max="14" width="8.58203125" style="11"/>
    <col min="15" max="15" width="17.08203125" style="11" customWidth="1"/>
    <col min="16" max="16" width="11.58203125" style="11" customWidth="1"/>
    <col min="17" max="17" width="15.33203125" style="11" customWidth="1"/>
    <col min="18" max="16384" width="8.58203125" style="11"/>
  </cols>
  <sheetData>
    <row r="1" spans="1:19">
      <c r="A1" s="31" t="s">
        <v>3521</v>
      </c>
      <c r="B1" s="31" t="s">
        <v>4745</v>
      </c>
      <c r="C1" s="31" t="s">
        <v>1144</v>
      </c>
      <c r="D1" s="31" t="s">
        <v>1146</v>
      </c>
      <c r="E1" s="162" t="s">
        <v>1147</v>
      </c>
      <c r="F1" s="31" t="s">
        <v>1145</v>
      </c>
      <c r="G1" s="162" t="s">
        <v>1148</v>
      </c>
      <c r="H1" s="31" t="s">
        <v>564</v>
      </c>
      <c r="I1" s="162" t="s">
        <v>1155</v>
      </c>
      <c r="J1" s="31" t="s">
        <v>12</v>
      </c>
      <c r="K1" s="162" t="s">
        <v>11</v>
      </c>
      <c r="L1" s="31" t="s">
        <v>1156</v>
      </c>
      <c r="M1" s="31" t="s">
        <v>1150</v>
      </c>
      <c r="N1" s="163" t="s">
        <v>3524</v>
      </c>
      <c r="O1" s="31" t="s">
        <v>4986</v>
      </c>
      <c r="P1" s="11" t="s">
        <v>5821</v>
      </c>
      <c r="Q1" s="11" t="s">
        <v>5822</v>
      </c>
      <c r="R1" s="11" t="s">
        <v>5825</v>
      </c>
      <c r="S1" s="11" t="s">
        <v>7160</v>
      </c>
    </row>
    <row r="2" spans="1:19">
      <c r="A2" s="31"/>
      <c r="B2" s="31"/>
      <c r="C2" s="31"/>
      <c r="D2" s="31"/>
      <c r="E2" s="162"/>
      <c r="F2" s="31"/>
      <c r="G2" s="162"/>
      <c r="H2" s="31"/>
      <c r="I2" s="162"/>
      <c r="J2" s="31"/>
      <c r="K2" s="162"/>
      <c r="L2" s="31"/>
      <c r="M2" s="164" t="s">
        <v>3488</v>
      </c>
      <c r="N2" s="31"/>
      <c r="O2" s="31"/>
      <c r="P2" s="11" t="s">
        <v>5803</v>
      </c>
      <c r="Q2" s="11" t="s">
        <v>5804</v>
      </c>
    </row>
    <row r="3" spans="1:19">
      <c r="A3" s="31" t="s">
        <v>1151</v>
      </c>
      <c r="B3" s="31" t="s">
        <v>4745</v>
      </c>
      <c r="C3" s="31" t="s">
        <v>317</v>
      </c>
      <c r="D3" s="31" t="s">
        <v>4930</v>
      </c>
      <c r="E3" s="162" t="s">
        <v>356</v>
      </c>
      <c r="F3" s="31" t="s">
        <v>366</v>
      </c>
      <c r="G3" s="162" t="s">
        <v>540</v>
      </c>
      <c r="H3" s="31" t="s">
        <v>3390</v>
      </c>
      <c r="I3" s="162" t="s">
        <v>1157</v>
      </c>
      <c r="J3" s="31">
        <v>1</v>
      </c>
      <c r="K3" s="162">
        <v>1</v>
      </c>
      <c r="L3" s="31">
        <v>1</v>
      </c>
      <c r="M3" s="164" t="s">
        <v>3522</v>
      </c>
      <c r="N3" s="31">
        <v>2025</v>
      </c>
      <c r="O3" s="31" t="s">
        <v>4987</v>
      </c>
      <c r="P3" s="11" t="s">
        <v>5805</v>
      </c>
      <c r="Q3" s="11" t="s">
        <v>5806</v>
      </c>
      <c r="R3" s="280" t="s">
        <v>3522</v>
      </c>
      <c r="S3" s="11" t="s">
        <v>7161</v>
      </c>
    </row>
    <row r="4" spans="1:19">
      <c r="A4" s="31" t="s">
        <v>1152</v>
      </c>
      <c r="B4" s="165"/>
      <c r="C4" s="162" t="s">
        <v>318</v>
      </c>
      <c r="D4" s="163"/>
      <c r="E4" s="166" t="s">
        <v>357</v>
      </c>
      <c r="F4" s="31" t="s">
        <v>367</v>
      </c>
      <c r="G4" s="162" t="s">
        <v>541</v>
      </c>
      <c r="H4" s="31" t="s">
        <v>3391</v>
      </c>
      <c r="I4" s="162" t="s">
        <v>1158</v>
      </c>
      <c r="J4" s="31">
        <v>2</v>
      </c>
      <c r="K4" s="162">
        <v>2</v>
      </c>
      <c r="L4" s="31">
        <v>2</v>
      </c>
      <c r="N4" s="31">
        <v>2026</v>
      </c>
      <c r="O4" s="31" t="s">
        <v>4988</v>
      </c>
      <c r="P4" s="11" t="s">
        <v>5807</v>
      </c>
      <c r="Q4" s="11" t="s">
        <v>5808</v>
      </c>
      <c r="S4" s="11" t="s">
        <v>7162</v>
      </c>
    </row>
    <row r="5" spans="1:19">
      <c r="C5" s="31" t="s">
        <v>319</v>
      </c>
      <c r="F5" s="31" t="s">
        <v>368</v>
      </c>
      <c r="G5" s="162" t="s">
        <v>542</v>
      </c>
      <c r="H5" s="31" t="s">
        <v>3392</v>
      </c>
      <c r="I5" s="162" t="s">
        <v>1159</v>
      </c>
      <c r="J5" s="31">
        <v>3</v>
      </c>
      <c r="K5" s="162">
        <v>3</v>
      </c>
      <c r="L5" s="31">
        <v>3</v>
      </c>
      <c r="N5" s="31">
        <v>2027</v>
      </c>
      <c r="O5" s="31" t="s">
        <v>4989</v>
      </c>
      <c r="P5" s="11" t="s">
        <v>5809</v>
      </c>
      <c r="Q5" s="11" t="s">
        <v>5810</v>
      </c>
      <c r="S5" s="11" t="s">
        <v>7163</v>
      </c>
    </row>
    <row r="6" spans="1:19">
      <c r="C6" s="31" t="s">
        <v>320</v>
      </c>
      <c r="F6" s="31" t="s">
        <v>369</v>
      </c>
      <c r="G6" s="162" t="s">
        <v>543</v>
      </c>
      <c r="H6" s="31" t="s">
        <v>3393</v>
      </c>
      <c r="J6" s="31">
        <v>4</v>
      </c>
      <c r="K6" s="162">
        <v>4</v>
      </c>
      <c r="L6" s="31">
        <v>4</v>
      </c>
      <c r="N6" s="31">
        <v>2028</v>
      </c>
      <c r="P6" s="11" t="s">
        <v>5811</v>
      </c>
      <c r="Q6" s="11" t="s">
        <v>5812</v>
      </c>
      <c r="S6" s="11" t="s">
        <v>7164</v>
      </c>
    </row>
    <row r="7" spans="1:19">
      <c r="C7" s="31" t="s">
        <v>321</v>
      </c>
      <c r="F7" s="31" t="s">
        <v>370</v>
      </c>
      <c r="G7" s="162" t="s">
        <v>544</v>
      </c>
      <c r="H7" s="31" t="s">
        <v>3394</v>
      </c>
      <c r="J7" s="31">
        <v>5</v>
      </c>
      <c r="K7" s="162">
        <v>5</v>
      </c>
      <c r="L7" s="31">
        <v>5</v>
      </c>
      <c r="N7" s="31">
        <v>2029</v>
      </c>
      <c r="P7" s="11" t="s">
        <v>5813</v>
      </c>
      <c r="Q7" s="11" t="s">
        <v>5814</v>
      </c>
      <c r="S7" s="11" t="s">
        <v>7165</v>
      </c>
    </row>
    <row r="8" spans="1:19">
      <c r="C8" s="31" t="s">
        <v>322</v>
      </c>
      <c r="F8" s="31" t="s">
        <v>371</v>
      </c>
      <c r="G8" s="162" t="s">
        <v>545</v>
      </c>
      <c r="H8" s="31" t="s">
        <v>3395</v>
      </c>
      <c r="J8" s="31">
        <v>6</v>
      </c>
      <c r="K8" s="162">
        <v>6</v>
      </c>
      <c r="L8" s="31">
        <v>6</v>
      </c>
      <c r="N8" s="31">
        <v>2030</v>
      </c>
      <c r="P8" s="11" t="s">
        <v>5815</v>
      </c>
      <c r="Q8" s="11" t="s">
        <v>5816</v>
      </c>
      <c r="S8" s="11" t="s">
        <v>7166</v>
      </c>
    </row>
    <row r="9" spans="1:19">
      <c r="C9" s="31" t="s">
        <v>323</v>
      </c>
      <c r="F9" s="31" t="s">
        <v>372</v>
      </c>
      <c r="G9" s="162" t="s">
        <v>546</v>
      </c>
      <c r="H9" s="31" t="s">
        <v>3396</v>
      </c>
      <c r="J9" s="31">
        <v>7</v>
      </c>
      <c r="K9" s="162">
        <v>7</v>
      </c>
      <c r="L9" s="31">
        <v>7</v>
      </c>
      <c r="N9" s="31">
        <v>2031</v>
      </c>
      <c r="P9" s="11" t="s">
        <v>5817</v>
      </c>
      <c r="Q9" s="11" t="s">
        <v>5818</v>
      </c>
      <c r="S9" s="11" t="s">
        <v>7167</v>
      </c>
    </row>
    <row r="10" spans="1:19">
      <c r="C10" s="31" t="s">
        <v>324</v>
      </c>
      <c r="F10" s="31" t="s">
        <v>373</v>
      </c>
      <c r="H10" s="31" t="s">
        <v>3397</v>
      </c>
      <c r="J10" s="31">
        <v>8</v>
      </c>
      <c r="K10" s="162">
        <v>8</v>
      </c>
      <c r="L10" s="31">
        <v>8</v>
      </c>
      <c r="N10" s="31">
        <v>2032</v>
      </c>
      <c r="P10" s="11" t="s">
        <v>5819</v>
      </c>
      <c r="Q10" s="11" t="s">
        <v>5820</v>
      </c>
      <c r="S10" s="11" t="s">
        <v>7168</v>
      </c>
    </row>
    <row r="11" spans="1:19">
      <c r="C11" s="31" t="s">
        <v>325</v>
      </c>
      <c r="F11" s="31" t="s">
        <v>374</v>
      </c>
      <c r="H11" s="31" t="s">
        <v>3398</v>
      </c>
      <c r="J11" s="31">
        <v>9</v>
      </c>
      <c r="K11" s="162">
        <v>9</v>
      </c>
      <c r="L11" s="31">
        <v>9</v>
      </c>
      <c r="N11" s="31">
        <v>2033</v>
      </c>
      <c r="S11" s="11" t="s">
        <v>7169</v>
      </c>
    </row>
    <row r="12" spans="1:19">
      <c r="C12" s="31" t="s">
        <v>326</v>
      </c>
      <c r="F12" s="31" t="s">
        <v>375</v>
      </c>
      <c r="H12" s="31" t="s">
        <v>3399</v>
      </c>
      <c r="J12" s="31">
        <v>10</v>
      </c>
      <c r="K12" s="162">
        <v>10</v>
      </c>
      <c r="L12" s="31">
        <v>10</v>
      </c>
      <c r="N12" s="31">
        <v>2034</v>
      </c>
      <c r="S12" s="11" t="s">
        <v>7170</v>
      </c>
    </row>
    <row r="13" spans="1:19">
      <c r="C13" s="31" t="s">
        <v>327</v>
      </c>
      <c r="F13" s="31" t="s">
        <v>376</v>
      </c>
      <c r="H13" s="31" t="s">
        <v>3400</v>
      </c>
      <c r="J13" s="31">
        <v>11</v>
      </c>
      <c r="K13" s="162">
        <v>11</v>
      </c>
      <c r="L13" s="31">
        <v>11</v>
      </c>
      <c r="N13" s="31">
        <v>2035</v>
      </c>
      <c r="S13" s="11" t="s">
        <v>7171</v>
      </c>
    </row>
    <row r="14" spans="1:19">
      <c r="C14" s="31" t="s">
        <v>328</v>
      </c>
      <c r="F14" s="31" t="s">
        <v>377</v>
      </c>
      <c r="H14" s="31" t="s">
        <v>3401</v>
      </c>
      <c r="J14" s="31">
        <v>12</v>
      </c>
      <c r="K14" s="162">
        <v>12</v>
      </c>
      <c r="L14" s="31">
        <v>12</v>
      </c>
      <c r="N14" s="31">
        <v>2036</v>
      </c>
      <c r="S14" s="11" t="s">
        <v>7172</v>
      </c>
    </row>
    <row r="15" spans="1:19">
      <c r="C15" s="31" t="s">
        <v>329</v>
      </c>
      <c r="F15" s="31" t="s">
        <v>378</v>
      </c>
      <c r="H15" s="31" t="s">
        <v>3402</v>
      </c>
      <c r="J15" s="31">
        <v>13</v>
      </c>
      <c r="L15" s="31">
        <v>13</v>
      </c>
      <c r="N15" s="31">
        <v>2037</v>
      </c>
      <c r="S15" s="11" t="s">
        <v>7173</v>
      </c>
    </row>
    <row r="16" spans="1:19">
      <c r="C16" s="31" t="s">
        <v>330</v>
      </c>
      <c r="F16" s="31" t="s">
        <v>379</v>
      </c>
      <c r="H16" s="31" t="s">
        <v>3403</v>
      </c>
      <c r="J16" s="31">
        <v>14</v>
      </c>
      <c r="L16" s="31">
        <v>14</v>
      </c>
      <c r="N16" s="31">
        <v>2038</v>
      </c>
    </row>
    <row r="17" spans="3:14">
      <c r="C17" s="31" t="s">
        <v>331</v>
      </c>
      <c r="F17" s="31" t="s">
        <v>380</v>
      </c>
      <c r="H17" s="31" t="s">
        <v>3404</v>
      </c>
      <c r="J17" s="31">
        <v>15</v>
      </c>
      <c r="L17" s="31">
        <v>15</v>
      </c>
      <c r="N17" s="31">
        <v>2039</v>
      </c>
    </row>
    <row r="18" spans="3:14">
      <c r="C18" s="31" t="s">
        <v>332</v>
      </c>
      <c r="F18" s="31" t="s">
        <v>381</v>
      </c>
      <c r="H18" s="31" t="s">
        <v>3405</v>
      </c>
      <c r="J18" s="31">
        <v>16</v>
      </c>
      <c r="L18" s="31">
        <v>16</v>
      </c>
      <c r="N18" s="31">
        <v>2040</v>
      </c>
    </row>
    <row r="19" spans="3:14">
      <c r="C19" s="31" t="s">
        <v>333</v>
      </c>
      <c r="F19" s="31" t="s">
        <v>382</v>
      </c>
      <c r="H19" s="31" t="s">
        <v>3406</v>
      </c>
      <c r="J19" s="31">
        <v>17</v>
      </c>
      <c r="L19" s="31">
        <v>17</v>
      </c>
      <c r="N19" s="31">
        <v>2041</v>
      </c>
    </row>
    <row r="20" spans="3:14">
      <c r="C20" s="31" t="s">
        <v>334</v>
      </c>
      <c r="F20" s="31" t="s">
        <v>383</v>
      </c>
      <c r="H20" s="31" t="s">
        <v>3407</v>
      </c>
      <c r="J20" s="31">
        <v>18</v>
      </c>
      <c r="L20" s="31">
        <v>18</v>
      </c>
      <c r="N20" s="31">
        <v>2042</v>
      </c>
    </row>
    <row r="21" spans="3:14">
      <c r="F21" s="31" t="s">
        <v>384</v>
      </c>
      <c r="H21" s="31" t="s">
        <v>3408</v>
      </c>
      <c r="J21" s="31">
        <v>19</v>
      </c>
      <c r="L21" s="31">
        <v>19</v>
      </c>
      <c r="N21" s="31">
        <v>2043</v>
      </c>
    </row>
    <row r="22" spans="3:14">
      <c r="F22" s="31" t="s">
        <v>385</v>
      </c>
      <c r="H22" s="31" t="s">
        <v>3409</v>
      </c>
      <c r="J22" s="31">
        <v>20</v>
      </c>
      <c r="L22" s="31">
        <v>20</v>
      </c>
      <c r="N22" s="31">
        <v>2044</v>
      </c>
    </row>
    <row r="23" spans="3:14">
      <c r="F23" s="31" t="s">
        <v>386</v>
      </c>
      <c r="H23" s="31" t="s">
        <v>3410</v>
      </c>
      <c r="J23" s="31">
        <v>21</v>
      </c>
      <c r="L23" s="31">
        <v>21</v>
      </c>
      <c r="N23" s="31">
        <v>2045</v>
      </c>
    </row>
    <row r="24" spans="3:14">
      <c r="F24" s="31" t="s">
        <v>387</v>
      </c>
      <c r="H24" s="31" t="s">
        <v>3411</v>
      </c>
      <c r="J24" s="31">
        <v>22</v>
      </c>
      <c r="L24" s="31">
        <v>22</v>
      </c>
      <c r="N24" s="31">
        <v>2046</v>
      </c>
    </row>
    <row r="25" spans="3:14">
      <c r="F25" s="31" t="s">
        <v>388</v>
      </c>
      <c r="H25" s="31" t="s">
        <v>3412</v>
      </c>
      <c r="J25" s="31">
        <v>23</v>
      </c>
      <c r="L25" s="31">
        <v>23</v>
      </c>
      <c r="N25" s="31">
        <v>2047</v>
      </c>
    </row>
    <row r="26" spans="3:14">
      <c r="F26" s="31" t="s">
        <v>389</v>
      </c>
      <c r="H26" s="31" t="s">
        <v>3413</v>
      </c>
      <c r="J26" s="31">
        <v>24</v>
      </c>
      <c r="L26" s="31">
        <v>24</v>
      </c>
      <c r="N26" s="31">
        <v>2048</v>
      </c>
    </row>
    <row r="27" spans="3:14">
      <c r="F27" s="31" t="s">
        <v>390</v>
      </c>
      <c r="H27" s="31" t="s">
        <v>3414</v>
      </c>
      <c r="J27" s="31">
        <v>25</v>
      </c>
      <c r="L27" s="31">
        <v>25</v>
      </c>
      <c r="N27" s="31">
        <v>2049</v>
      </c>
    </row>
    <row r="28" spans="3:14">
      <c r="F28" s="31" t="s">
        <v>391</v>
      </c>
      <c r="H28" s="31" t="s">
        <v>3415</v>
      </c>
      <c r="J28" s="31">
        <v>26</v>
      </c>
      <c r="L28" s="31">
        <v>26</v>
      </c>
    </row>
    <row r="29" spans="3:14">
      <c r="F29" s="31" t="s">
        <v>392</v>
      </c>
      <c r="H29" s="31" t="s">
        <v>3416</v>
      </c>
      <c r="J29" s="31">
        <v>27</v>
      </c>
      <c r="L29" s="31">
        <v>27</v>
      </c>
    </row>
    <row r="30" spans="3:14">
      <c r="F30" s="31" t="s">
        <v>393</v>
      </c>
      <c r="H30" s="31" t="s">
        <v>3417</v>
      </c>
      <c r="J30" s="31">
        <v>28</v>
      </c>
      <c r="L30" s="31">
        <v>28</v>
      </c>
    </row>
    <row r="31" spans="3:14">
      <c r="F31" s="31" t="s">
        <v>394</v>
      </c>
      <c r="H31" s="31" t="s">
        <v>3418</v>
      </c>
      <c r="J31" s="31">
        <v>29</v>
      </c>
      <c r="L31" s="31">
        <v>29</v>
      </c>
    </row>
    <row r="32" spans="3:14">
      <c r="F32" s="31" t="s">
        <v>395</v>
      </c>
      <c r="H32" s="31" t="s">
        <v>3419</v>
      </c>
      <c r="J32" s="31">
        <v>30</v>
      </c>
      <c r="L32" s="31">
        <v>30</v>
      </c>
    </row>
    <row r="33" spans="6:12">
      <c r="F33" s="31" t="s">
        <v>396</v>
      </c>
      <c r="H33" s="31" t="s">
        <v>3420</v>
      </c>
      <c r="J33" s="31">
        <v>31</v>
      </c>
      <c r="L33" s="31">
        <v>31</v>
      </c>
    </row>
    <row r="34" spans="6:12">
      <c r="F34" s="31" t="s">
        <v>397</v>
      </c>
      <c r="H34" s="31" t="s">
        <v>3421</v>
      </c>
      <c r="J34" s="31">
        <v>32</v>
      </c>
    </row>
    <row r="35" spans="6:12">
      <c r="F35" s="31" t="s">
        <v>398</v>
      </c>
      <c r="H35" s="31" t="s">
        <v>3422</v>
      </c>
      <c r="J35" s="31">
        <v>33</v>
      </c>
    </row>
    <row r="36" spans="6:12">
      <c r="F36" s="31" t="s">
        <v>399</v>
      </c>
      <c r="H36" s="31" t="s">
        <v>3423</v>
      </c>
      <c r="J36" s="31">
        <v>34</v>
      </c>
    </row>
    <row r="37" spans="6:12">
      <c r="F37" s="31" t="s">
        <v>400</v>
      </c>
      <c r="H37" s="31" t="s">
        <v>3424</v>
      </c>
      <c r="J37" s="31">
        <v>35</v>
      </c>
    </row>
    <row r="38" spans="6:12">
      <c r="F38" s="31" t="s">
        <v>401</v>
      </c>
      <c r="H38" s="31" t="s">
        <v>3425</v>
      </c>
      <c r="J38" s="31">
        <v>36</v>
      </c>
    </row>
    <row r="39" spans="6:12">
      <c r="F39" s="31" t="s">
        <v>402</v>
      </c>
      <c r="H39" s="31" t="s">
        <v>3426</v>
      </c>
      <c r="J39" s="31">
        <v>37</v>
      </c>
    </row>
    <row r="40" spans="6:12">
      <c r="F40" s="31" t="s">
        <v>403</v>
      </c>
      <c r="H40" s="31" t="s">
        <v>3427</v>
      </c>
      <c r="J40" s="31">
        <v>38</v>
      </c>
    </row>
    <row r="41" spans="6:12">
      <c r="F41" s="31" t="s">
        <v>404</v>
      </c>
      <c r="H41" s="31" t="s">
        <v>3428</v>
      </c>
      <c r="J41" s="31">
        <v>39</v>
      </c>
    </row>
    <row r="42" spans="6:12">
      <c r="F42" s="31" t="s">
        <v>405</v>
      </c>
      <c r="H42" s="31" t="s">
        <v>3429</v>
      </c>
      <c r="J42" s="31">
        <v>40</v>
      </c>
    </row>
    <row r="43" spans="6:12">
      <c r="F43" s="31" t="s">
        <v>406</v>
      </c>
      <c r="H43" s="31" t="s">
        <v>3430</v>
      </c>
      <c r="J43" s="31">
        <v>41</v>
      </c>
    </row>
    <row r="44" spans="6:12">
      <c r="F44" s="31" t="s">
        <v>407</v>
      </c>
      <c r="H44" s="31" t="s">
        <v>3431</v>
      </c>
      <c r="J44" s="31">
        <v>42</v>
      </c>
    </row>
    <row r="45" spans="6:12">
      <c r="F45" s="31" t="s">
        <v>408</v>
      </c>
      <c r="H45" s="31" t="s">
        <v>3432</v>
      </c>
      <c r="J45" s="31">
        <v>43</v>
      </c>
    </row>
    <row r="46" spans="6:12">
      <c r="F46" s="31" t="s">
        <v>409</v>
      </c>
      <c r="H46" s="31" t="s">
        <v>3433</v>
      </c>
      <c r="J46" s="31">
        <v>44</v>
      </c>
    </row>
    <row r="47" spans="6:12">
      <c r="F47" s="31" t="s">
        <v>410</v>
      </c>
      <c r="H47" s="31" t="s">
        <v>3434</v>
      </c>
      <c r="J47" s="31">
        <v>45</v>
      </c>
    </row>
    <row r="48" spans="6:12">
      <c r="F48" s="31" t="s">
        <v>411</v>
      </c>
      <c r="H48" s="31" t="s">
        <v>3435</v>
      </c>
      <c r="J48" s="31">
        <v>46</v>
      </c>
    </row>
    <row r="49" spans="6:10">
      <c r="F49" s="31" t="s">
        <v>412</v>
      </c>
      <c r="H49" s="31" t="s">
        <v>3436</v>
      </c>
      <c r="J49" s="31">
        <v>47</v>
      </c>
    </row>
    <row r="50" spans="6:10">
      <c r="H50" s="31" t="s">
        <v>3437</v>
      </c>
      <c r="J50" s="31">
        <v>48</v>
      </c>
    </row>
    <row r="51" spans="6:10">
      <c r="H51" s="31" t="s">
        <v>3438</v>
      </c>
      <c r="J51" s="31">
        <v>49</v>
      </c>
    </row>
    <row r="52" spans="6:10">
      <c r="H52" s="31" t="s">
        <v>3439</v>
      </c>
      <c r="J52" s="31">
        <v>50</v>
      </c>
    </row>
    <row r="53" spans="6:10">
      <c r="H53" s="31" t="s">
        <v>3440</v>
      </c>
      <c r="J53" s="31">
        <v>51</v>
      </c>
    </row>
    <row r="54" spans="6:10">
      <c r="H54" s="31" t="s">
        <v>3441</v>
      </c>
      <c r="J54" s="31">
        <v>52</v>
      </c>
    </row>
    <row r="55" spans="6:10">
      <c r="H55" s="31" t="s">
        <v>3442</v>
      </c>
      <c r="J55" s="31">
        <v>53</v>
      </c>
    </row>
    <row r="56" spans="6:10">
      <c r="H56" s="31" t="s">
        <v>3443</v>
      </c>
      <c r="J56" s="31">
        <v>54</v>
      </c>
    </row>
    <row r="57" spans="6:10">
      <c r="H57" s="31" t="s">
        <v>3444</v>
      </c>
      <c r="J57" s="31">
        <v>55</v>
      </c>
    </row>
    <row r="58" spans="6:10">
      <c r="H58" s="31" t="s">
        <v>3445</v>
      </c>
      <c r="J58" s="31">
        <v>56</v>
      </c>
    </row>
    <row r="59" spans="6:10">
      <c r="H59" s="31" t="s">
        <v>3446</v>
      </c>
      <c r="J59" s="31">
        <v>57</v>
      </c>
    </row>
    <row r="60" spans="6:10">
      <c r="H60" s="31" t="s">
        <v>3447</v>
      </c>
      <c r="J60" s="31">
        <v>58</v>
      </c>
    </row>
    <row r="61" spans="6:10">
      <c r="H61" s="31" t="s">
        <v>3448</v>
      </c>
      <c r="J61" s="31">
        <v>59</v>
      </c>
    </row>
    <row r="62" spans="6:10">
      <c r="H62" s="31" t="s">
        <v>3449</v>
      </c>
      <c r="J62" s="31">
        <v>60</v>
      </c>
    </row>
    <row r="63" spans="6:10">
      <c r="H63" s="31" t="s">
        <v>3450</v>
      </c>
      <c r="J63" s="31">
        <v>61</v>
      </c>
    </row>
    <row r="64" spans="6:10">
      <c r="H64" s="31" t="s">
        <v>3451</v>
      </c>
      <c r="J64" s="31">
        <v>62</v>
      </c>
    </row>
    <row r="65" spans="8:10">
      <c r="H65" s="31" t="s">
        <v>3452</v>
      </c>
      <c r="J65" s="31">
        <v>63</v>
      </c>
    </row>
    <row r="66" spans="8:10">
      <c r="H66" s="31" t="s">
        <v>3453</v>
      </c>
      <c r="J66" s="31">
        <v>64</v>
      </c>
    </row>
    <row r="67" spans="8:10">
      <c r="H67" s="31" t="s">
        <v>3454</v>
      </c>
      <c r="J67" s="31">
        <v>65</v>
      </c>
    </row>
    <row r="68" spans="8:10">
      <c r="H68" s="31" t="s">
        <v>3455</v>
      </c>
      <c r="J68" s="31">
        <v>66</v>
      </c>
    </row>
    <row r="69" spans="8:10">
      <c r="H69" s="31" t="s">
        <v>3456</v>
      </c>
      <c r="J69" s="31">
        <v>67</v>
      </c>
    </row>
    <row r="70" spans="8:10">
      <c r="H70" s="31" t="s">
        <v>3457</v>
      </c>
      <c r="J70" s="31">
        <v>68</v>
      </c>
    </row>
    <row r="71" spans="8:10">
      <c r="H71" s="31" t="s">
        <v>3458</v>
      </c>
      <c r="J71" s="31">
        <v>69</v>
      </c>
    </row>
    <row r="72" spans="8:10">
      <c r="H72" s="31" t="s">
        <v>3459</v>
      </c>
      <c r="J72" s="31">
        <v>70</v>
      </c>
    </row>
    <row r="73" spans="8:10">
      <c r="H73" s="31" t="s">
        <v>3460</v>
      </c>
      <c r="J73" s="31">
        <v>71</v>
      </c>
    </row>
    <row r="74" spans="8:10">
      <c r="H74" s="31" t="s">
        <v>3461</v>
      </c>
      <c r="J74" s="31">
        <v>72</v>
      </c>
    </row>
    <row r="75" spans="8:10">
      <c r="H75" s="31" t="s">
        <v>3462</v>
      </c>
      <c r="J75" s="31">
        <v>73</v>
      </c>
    </row>
    <row r="76" spans="8:10">
      <c r="H76" s="31" t="s">
        <v>3463</v>
      </c>
      <c r="J76" s="31">
        <v>74</v>
      </c>
    </row>
    <row r="77" spans="8:10">
      <c r="H77" s="31" t="s">
        <v>3464</v>
      </c>
      <c r="J77" s="31">
        <v>75</v>
      </c>
    </row>
    <row r="78" spans="8:10">
      <c r="H78" s="31" t="s">
        <v>3465</v>
      </c>
      <c r="J78" s="31">
        <v>76</v>
      </c>
    </row>
    <row r="79" spans="8:10">
      <c r="H79" s="31" t="s">
        <v>3466</v>
      </c>
      <c r="J79" s="31">
        <v>77</v>
      </c>
    </row>
    <row r="80" spans="8:10">
      <c r="H80" s="31" t="s">
        <v>3467</v>
      </c>
      <c r="J80" s="31">
        <v>78</v>
      </c>
    </row>
    <row r="81" spans="8:10">
      <c r="H81" s="31" t="s">
        <v>3468</v>
      </c>
      <c r="J81" s="31">
        <v>79</v>
      </c>
    </row>
    <row r="82" spans="8:10">
      <c r="H82" s="31" t="s">
        <v>3469</v>
      </c>
      <c r="J82" s="31">
        <v>80</v>
      </c>
    </row>
    <row r="83" spans="8:10">
      <c r="H83" s="31" t="s">
        <v>3470</v>
      </c>
      <c r="J83" s="31">
        <v>81</v>
      </c>
    </row>
    <row r="84" spans="8:10">
      <c r="H84" s="31" t="s">
        <v>3471</v>
      </c>
      <c r="J84" s="31">
        <v>82</v>
      </c>
    </row>
    <row r="85" spans="8:10">
      <c r="H85" s="31" t="s">
        <v>3472</v>
      </c>
      <c r="J85" s="31">
        <v>83</v>
      </c>
    </row>
    <row r="86" spans="8:10">
      <c r="H86" s="31" t="s">
        <v>3473</v>
      </c>
      <c r="J86" s="31">
        <v>84</v>
      </c>
    </row>
    <row r="87" spans="8:10">
      <c r="H87" s="31" t="s">
        <v>3474</v>
      </c>
      <c r="J87" s="31">
        <v>85</v>
      </c>
    </row>
    <row r="88" spans="8:10">
      <c r="H88" s="31" t="s">
        <v>3475</v>
      </c>
      <c r="J88" s="31">
        <v>86</v>
      </c>
    </row>
    <row r="89" spans="8:10">
      <c r="H89" s="31" t="s">
        <v>3476</v>
      </c>
      <c r="J89" s="31">
        <v>87</v>
      </c>
    </row>
    <row r="90" spans="8:10">
      <c r="H90" s="31" t="s">
        <v>3477</v>
      </c>
      <c r="J90" s="31">
        <v>88</v>
      </c>
    </row>
    <row r="91" spans="8:10">
      <c r="H91" s="31" t="s">
        <v>3478</v>
      </c>
      <c r="J91" s="31">
        <v>89</v>
      </c>
    </row>
    <row r="92" spans="8:10">
      <c r="H92" s="31" t="s">
        <v>3479</v>
      </c>
      <c r="J92" s="31">
        <v>90</v>
      </c>
    </row>
    <row r="93" spans="8:10">
      <c r="H93" s="31" t="s">
        <v>3480</v>
      </c>
      <c r="J93" s="31">
        <v>91</v>
      </c>
    </row>
    <row r="94" spans="8:10">
      <c r="H94" s="31" t="s">
        <v>3481</v>
      </c>
      <c r="J94" s="31">
        <v>92</v>
      </c>
    </row>
    <row r="95" spans="8:10">
      <c r="H95" s="31" t="s">
        <v>3482</v>
      </c>
      <c r="J95" s="31">
        <v>93</v>
      </c>
    </row>
    <row r="96" spans="8:10">
      <c r="H96" s="31" t="s">
        <v>3483</v>
      </c>
      <c r="J96" s="31">
        <v>94</v>
      </c>
    </row>
    <row r="97" spans="8:10">
      <c r="H97" s="31" t="s">
        <v>3484</v>
      </c>
      <c r="J97" s="31">
        <v>95</v>
      </c>
    </row>
    <row r="98" spans="8:10">
      <c r="H98" s="31" t="s">
        <v>3485</v>
      </c>
      <c r="J98" s="31">
        <v>96</v>
      </c>
    </row>
    <row r="99" spans="8:10">
      <c r="J99" s="31">
        <v>97</v>
      </c>
    </row>
    <row r="100" spans="8:10">
      <c r="J100" s="31">
        <v>98</v>
      </c>
    </row>
    <row r="101" spans="8:10">
      <c r="J101" s="31">
        <v>99</v>
      </c>
    </row>
  </sheetData>
  <phoneticPr fontId="3"/>
  <pageMargins left="0.7" right="0.7" top="0.75" bottom="0.75" header="0.3" footer="0.3"/>
  <pageSetup paperSize="9" orientation="portrait" copies="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8821A-57BC-4FD0-BC90-E770E99F0F33}">
  <sheetPr codeName="Sheet22">
    <pageSetUpPr fitToPage="1"/>
  </sheetPr>
  <dimension ref="A2:AA61"/>
  <sheetViews>
    <sheetView view="pageBreakPreview" zoomScaleNormal="100" zoomScaleSheetLayoutView="100" workbookViewId="0"/>
  </sheetViews>
  <sheetFormatPr defaultColWidth="8.58203125" defaultRowHeight="12" customHeight="1"/>
  <cols>
    <col min="1" max="1" width="1.33203125" style="175" customWidth="1"/>
    <col min="2" max="26" width="3" style="175" customWidth="1"/>
    <col min="27" max="27" width="1.33203125" style="175" customWidth="1"/>
    <col min="28" max="16384" width="8.58203125" style="175"/>
  </cols>
  <sheetData>
    <row r="2" spans="2:26" ht="12" customHeight="1">
      <c r="C2" s="662" t="s">
        <v>4622</v>
      </c>
      <c r="D2" s="662"/>
      <c r="E2" s="662"/>
      <c r="F2" s="662"/>
      <c r="G2" s="662"/>
      <c r="H2" s="662"/>
      <c r="I2" s="662"/>
      <c r="J2" s="662"/>
      <c r="K2" s="662"/>
      <c r="L2" s="662"/>
      <c r="M2" s="662"/>
      <c r="N2" s="662"/>
      <c r="O2" s="662"/>
      <c r="P2" s="662"/>
      <c r="Q2" s="662"/>
      <c r="R2" s="662"/>
      <c r="S2" s="662"/>
      <c r="T2" s="662"/>
      <c r="U2" s="662"/>
      <c r="V2" s="662"/>
      <c r="W2" s="662"/>
      <c r="X2" s="662"/>
      <c r="Y2" s="662"/>
    </row>
    <row r="3" spans="2:26" ht="12" customHeight="1">
      <c r="C3" s="662"/>
      <c r="D3" s="662"/>
      <c r="E3" s="662"/>
      <c r="F3" s="662"/>
      <c r="G3" s="662"/>
      <c r="H3" s="662"/>
      <c r="I3" s="662"/>
      <c r="J3" s="662"/>
      <c r="K3" s="662"/>
      <c r="L3" s="662"/>
      <c r="M3" s="662"/>
      <c r="N3" s="662"/>
      <c r="O3" s="662"/>
      <c r="P3" s="662"/>
      <c r="Q3" s="662"/>
      <c r="R3" s="662"/>
      <c r="S3" s="662"/>
      <c r="T3" s="662"/>
      <c r="U3" s="662"/>
      <c r="V3" s="662"/>
      <c r="W3" s="662"/>
      <c r="X3" s="662"/>
      <c r="Y3" s="662"/>
    </row>
    <row r="4" spans="2:26" ht="12" customHeight="1">
      <c r="C4" s="662"/>
      <c r="D4" s="662"/>
      <c r="E4" s="662"/>
      <c r="F4" s="662"/>
      <c r="G4" s="662"/>
      <c r="H4" s="662"/>
      <c r="I4" s="662"/>
      <c r="J4" s="662"/>
      <c r="K4" s="662"/>
      <c r="L4" s="662"/>
      <c r="M4" s="662"/>
      <c r="N4" s="662"/>
      <c r="O4" s="662"/>
      <c r="P4" s="662"/>
      <c r="Q4" s="662"/>
      <c r="R4" s="662"/>
      <c r="S4" s="662"/>
      <c r="T4" s="662"/>
      <c r="U4" s="662"/>
      <c r="V4" s="662"/>
      <c r="W4" s="662"/>
      <c r="X4" s="662"/>
      <c r="Y4" s="662"/>
    </row>
    <row r="6" spans="2:26" ht="12" customHeight="1">
      <c r="F6" s="831" t="s">
        <v>7187</v>
      </c>
      <c r="G6" s="831"/>
      <c r="H6" s="831"/>
      <c r="I6" s="831"/>
      <c r="J6" s="831"/>
      <c r="K6" s="831"/>
      <c r="L6" s="831"/>
      <c r="M6" s="831"/>
      <c r="N6" s="831"/>
      <c r="O6" s="831"/>
      <c r="P6" s="831"/>
      <c r="Q6" s="831"/>
      <c r="R6" s="831"/>
      <c r="S6" s="831"/>
      <c r="T6" s="831"/>
      <c r="U6" s="831"/>
      <c r="V6" s="831"/>
    </row>
    <row r="7" spans="2:26" ht="12" customHeight="1">
      <c r="F7" s="831"/>
      <c r="G7" s="831"/>
      <c r="H7" s="831"/>
      <c r="I7" s="831"/>
      <c r="J7" s="831"/>
      <c r="K7" s="831"/>
      <c r="L7" s="831"/>
      <c r="M7" s="831"/>
      <c r="N7" s="831"/>
      <c r="O7" s="831"/>
      <c r="P7" s="831"/>
      <c r="Q7" s="831"/>
      <c r="R7" s="831"/>
      <c r="S7" s="831"/>
      <c r="T7" s="831"/>
      <c r="U7" s="831"/>
      <c r="V7" s="831"/>
    </row>
    <row r="9" spans="2:26" ht="12" customHeight="1">
      <c r="B9" s="718" t="s">
        <v>4585</v>
      </c>
      <c r="C9" s="719"/>
      <c r="D9" s="719"/>
      <c r="E9" s="719"/>
      <c r="F9" s="719"/>
      <c r="G9" s="719"/>
      <c r="H9" s="720"/>
      <c r="I9" s="832"/>
      <c r="J9" s="833"/>
      <c r="K9" s="833"/>
      <c r="L9" s="833"/>
      <c r="M9" s="833"/>
      <c r="N9" s="833"/>
      <c r="O9" s="833"/>
      <c r="P9" s="833"/>
      <c r="Q9" s="833"/>
      <c r="R9" s="833"/>
      <c r="S9" s="833"/>
      <c r="T9" s="833"/>
      <c r="U9" s="833"/>
      <c r="V9" s="833"/>
      <c r="W9" s="833"/>
      <c r="X9" s="833"/>
      <c r="Y9" s="833"/>
      <c r="Z9" s="834"/>
    </row>
    <row r="10" spans="2:26" ht="12" customHeight="1">
      <c r="B10" s="724"/>
      <c r="C10" s="725"/>
      <c r="D10" s="725"/>
      <c r="E10" s="725"/>
      <c r="F10" s="725"/>
      <c r="G10" s="725"/>
      <c r="H10" s="726"/>
      <c r="I10" s="835"/>
      <c r="J10" s="836"/>
      <c r="K10" s="836"/>
      <c r="L10" s="836"/>
      <c r="M10" s="836"/>
      <c r="N10" s="836"/>
      <c r="O10" s="836"/>
      <c r="P10" s="836"/>
      <c r="Q10" s="836"/>
      <c r="R10" s="836"/>
      <c r="S10" s="836"/>
      <c r="T10" s="836"/>
      <c r="U10" s="836"/>
      <c r="V10" s="836"/>
      <c r="W10" s="836"/>
      <c r="X10" s="836"/>
      <c r="Y10" s="836"/>
      <c r="Z10" s="837"/>
    </row>
    <row r="11" spans="2:26" ht="12" customHeight="1">
      <c r="B11" s="658" t="s">
        <v>4741</v>
      </c>
      <c r="C11" s="659"/>
      <c r="D11" s="659"/>
      <c r="E11" s="659"/>
      <c r="F11" s="659"/>
      <c r="G11" s="659"/>
      <c r="H11" s="660"/>
      <c r="I11" s="658" t="s">
        <v>4643</v>
      </c>
      <c r="J11" s="659"/>
      <c r="K11" s="660"/>
      <c r="L11" s="727"/>
      <c r="M11" s="728"/>
      <c r="N11" s="728"/>
      <c r="O11" s="728"/>
      <c r="P11" s="728"/>
      <c r="Q11" s="728"/>
      <c r="R11" s="728"/>
      <c r="S11" s="728"/>
      <c r="T11" s="728"/>
      <c r="U11" s="728"/>
      <c r="V11" s="728"/>
      <c r="W11" s="728"/>
      <c r="X11" s="728"/>
      <c r="Y11" s="728"/>
      <c r="Z11" s="729"/>
    </row>
    <row r="12" spans="2:26" ht="12" customHeight="1">
      <c r="B12" s="661"/>
      <c r="C12" s="662"/>
      <c r="D12" s="662"/>
      <c r="E12" s="662"/>
      <c r="F12" s="662"/>
      <c r="G12" s="662"/>
      <c r="H12" s="663"/>
      <c r="I12" s="661"/>
      <c r="J12" s="662"/>
      <c r="K12" s="663"/>
      <c r="L12" s="730"/>
      <c r="M12" s="731"/>
      <c r="N12" s="731"/>
      <c r="O12" s="731"/>
      <c r="P12" s="731"/>
      <c r="Q12" s="731"/>
      <c r="R12" s="731"/>
      <c r="S12" s="731"/>
      <c r="T12" s="731"/>
      <c r="U12" s="731"/>
      <c r="V12" s="731"/>
      <c r="W12" s="731"/>
      <c r="X12" s="731"/>
      <c r="Y12" s="731"/>
      <c r="Z12" s="732"/>
    </row>
    <row r="13" spans="2:26" ht="12" customHeight="1">
      <c r="B13" s="661"/>
      <c r="C13" s="662"/>
      <c r="D13" s="662"/>
      <c r="E13" s="662"/>
      <c r="F13" s="662"/>
      <c r="G13" s="662"/>
      <c r="H13" s="663"/>
      <c r="I13" s="664"/>
      <c r="J13" s="665"/>
      <c r="K13" s="666"/>
      <c r="L13" s="730"/>
      <c r="M13" s="731"/>
      <c r="N13" s="731"/>
      <c r="O13" s="731"/>
      <c r="P13" s="731"/>
      <c r="Q13" s="731"/>
      <c r="R13" s="731"/>
      <c r="S13" s="731"/>
      <c r="T13" s="731"/>
      <c r="U13" s="731"/>
      <c r="V13" s="731"/>
      <c r="W13" s="731"/>
      <c r="X13" s="731"/>
      <c r="Y13" s="731"/>
      <c r="Z13" s="732"/>
    </row>
    <row r="14" spans="2:26" ht="3.65" customHeight="1">
      <c r="B14" s="661"/>
      <c r="C14" s="662"/>
      <c r="D14" s="662"/>
      <c r="E14" s="662"/>
      <c r="F14" s="662"/>
      <c r="G14" s="662"/>
      <c r="H14" s="663"/>
      <c r="I14" s="658" t="s">
        <v>4644</v>
      </c>
      <c r="J14" s="659"/>
      <c r="K14" s="659"/>
      <c r="L14" s="220"/>
      <c r="M14" s="221"/>
      <c r="N14" s="221"/>
      <c r="O14" s="221"/>
      <c r="P14" s="221"/>
      <c r="Q14" s="221"/>
      <c r="R14" s="221"/>
      <c r="S14" s="221"/>
      <c r="T14" s="221"/>
      <c r="U14" s="221"/>
      <c r="V14" s="221"/>
      <c r="W14" s="221"/>
      <c r="X14" s="221"/>
      <c r="Y14" s="221"/>
      <c r="Z14" s="222"/>
    </row>
    <row r="15" spans="2:26" ht="12" customHeight="1">
      <c r="B15" s="661"/>
      <c r="C15" s="662"/>
      <c r="D15" s="662"/>
      <c r="E15" s="662"/>
      <c r="F15" s="662"/>
      <c r="G15" s="662"/>
      <c r="H15" s="663"/>
      <c r="I15" s="661"/>
      <c r="J15" s="662"/>
      <c r="K15" s="662"/>
      <c r="L15" s="216"/>
      <c r="M15" s="689"/>
      <c r="N15" s="690"/>
      <c r="P15" s="284"/>
      <c r="Q15" s="175" t="s">
        <v>12</v>
      </c>
      <c r="R15" s="284"/>
      <c r="S15" s="175" t="s">
        <v>3523</v>
      </c>
      <c r="T15" s="284"/>
      <c r="U15" s="175" t="s">
        <v>475</v>
      </c>
      <c r="Z15" s="209"/>
    </row>
    <row r="16" spans="2:26" ht="3" customHeight="1">
      <c r="B16" s="664"/>
      <c r="C16" s="665"/>
      <c r="D16" s="665"/>
      <c r="E16" s="665"/>
      <c r="F16" s="665"/>
      <c r="G16" s="665"/>
      <c r="H16" s="666"/>
      <c r="I16" s="664"/>
      <c r="J16" s="665"/>
      <c r="K16" s="665"/>
      <c r="L16" s="217"/>
      <c r="M16" s="218"/>
      <c r="N16" s="218"/>
      <c r="O16" s="218"/>
      <c r="P16" s="218"/>
      <c r="Q16" s="218"/>
      <c r="R16" s="218"/>
      <c r="S16" s="218"/>
      <c r="T16" s="218"/>
      <c r="U16" s="218"/>
      <c r="V16" s="218"/>
      <c r="W16" s="218"/>
      <c r="X16" s="218"/>
      <c r="Y16" s="218"/>
      <c r="Z16" s="219"/>
    </row>
    <row r="17" spans="2:26" ht="12" customHeight="1">
      <c r="B17" s="824" t="s">
        <v>4586</v>
      </c>
      <c r="C17" s="824"/>
      <c r="D17" s="824"/>
      <c r="E17" s="824"/>
      <c r="F17" s="824"/>
      <c r="G17" s="740" t="s">
        <v>3489</v>
      </c>
      <c r="H17" s="740"/>
      <c r="I17" s="823"/>
      <c r="J17" s="823"/>
      <c r="K17" s="823"/>
      <c r="L17" s="823"/>
      <c r="M17" s="823"/>
      <c r="N17" s="823"/>
      <c r="O17" s="823"/>
      <c r="P17" s="823"/>
      <c r="Q17" s="823"/>
      <c r="R17" s="823"/>
      <c r="S17" s="823"/>
      <c r="T17" s="823"/>
      <c r="U17" s="823"/>
      <c r="V17" s="823"/>
      <c r="W17" s="823"/>
      <c r="X17" s="823"/>
      <c r="Y17" s="823"/>
      <c r="Z17" s="823"/>
    </row>
    <row r="18" spans="2:26" ht="12" customHeight="1">
      <c r="B18" s="824"/>
      <c r="C18" s="824"/>
      <c r="D18" s="824"/>
      <c r="E18" s="824"/>
      <c r="F18" s="824"/>
      <c r="G18" s="740"/>
      <c r="H18" s="740"/>
      <c r="I18" s="823"/>
      <c r="J18" s="823"/>
      <c r="K18" s="823"/>
      <c r="L18" s="823"/>
      <c r="M18" s="823"/>
      <c r="N18" s="823"/>
      <c r="O18" s="823"/>
      <c r="P18" s="823"/>
      <c r="Q18" s="823"/>
      <c r="R18" s="823"/>
      <c r="S18" s="823"/>
      <c r="T18" s="823"/>
      <c r="U18" s="823"/>
      <c r="V18" s="823"/>
      <c r="W18" s="823"/>
      <c r="X18" s="823"/>
      <c r="Y18" s="823"/>
      <c r="Z18" s="823"/>
    </row>
    <row r="19" spans="2:26" ht="12" customHeight="1">
      <c r="B19" s="824"/>
      <c r="C19" s="824"/>
      <c r="D19" s="824"/>
      <c r="E19" s="824"/>
      <c r="F19" s="824"/>
      <c r="G19" s="706" t="s">
        <v>4587</v>
      </c>
      <c r="H19" s="706"/>
      <c r="I19" s="458" t="s">
        <v>4588</v>
      </c>
      <c r="J19" s="458"/>
      <c r="K19" s="458"/>
      <c r="L19" s="487"/>
      <c r="M19" s="526"/>
      <c r="N19" s="47" t="s">
        <v>4589</v>
      </c>
      <c r="O19" s="527"/>
      <c r="P19" s="488"/>
      <c r="Q19" s="526"/>
      <c r="R19" s="65"/>
      <c r="S19" s="49"/>
      <c r="T19" s="49"/>
      <c r="U19" s="49"/>
      <c r="V19" s="49"/>
      <c r="W19" s="49"/>
      <c r="X19" s="221"/>
      <c r="Y19" s="221"/>
      <c r="Z19" s="222"/>
    </row>
    <row r="20" spans="2:26" ht="12" customHeight="1">
      <c r="B20" s="824"/>
      <c r="C20" s="824"/>
      <c r="D20" s="824"/>
      <c r="E20" s="824"/>
      <c r="F20" s="824"/>
      <c r="G20" s="706"/>
      <c r="H20" s="706"/>
      <c r="I20" s="458" t="s">
        <v>4590</v>
      </c>
      <c r="J20" s="458"/>
      <c r="K20" s="459"/>
      <c r="L20" s="741"/>
      <c r="M20" s="813"/>
      <c r="N20" s="813"/>
      <c r="O20" s="814"/>
      <c r="P20" s="51" t="s">
        <v>4591</v>
      </c>
      <c r="Q20" s="52"/>
      <c r="R20" s="53"/>
      <c r="S20" s="741"/>
      <c r="T20" s="813"/>
      <c r="U20" s="813"/>
      <c r="V20" s="813"/>
      <c r="W20" s="813"/>
      <c r="X20" s="813"/>
      <c r="Y20" s="813"/>
      <c r="Z20" s="814"/>
    </row>
    <row r="21" spans="2:26" ht="12" customHeight="1">
      <c r="B21" s="824"/>
      <c r="C21" s="824"/>
      <c r="D21" s="824"/>
      <c r="E21" s="824"/>
      <c r="F21" s="824"/>
      <c r="G21" s="706"/>
      <c r="H21" s="706"/>
      <c r="I21" s="458" t="s">
        <v>7156</v>
      </c>
      <c r="J21" s="458"/>
      <c r="K21" s="459"/>
      <c r="L21" s="487"/>
      <c r="M21" s="488"/>
      <c r="N21" s="488"/>
      <c r="O21" s="489"/>
      <c r="P21" s="825" t="s">
        <v>4592</v>
      </c>
      <c r="Q21" s="826"/>
      <c r="R21" s="827"/>
      <c r="S21" s="487"/>
      <c r="T21" s="488"/>
      <c r="U21" s="488"/>
      <c r="V21" s="488"/>
      <c r="W21" s="488"/>
      <c r="X21" s="488"/>
      <c r="Y21" s="488"/>
      <c r="Z21" s="489"/>
    </row>
    <row r="22" spans="2:26" ht="12" customHeight="1">
      <c r="B22" s="838"/>
      <c r="C22" s="838"/>
      <c r="D22" s="838"/>
      <c r="E22" s="838"/>
      <c r="F22" s="838"/>
      <c r="G22" s="708"/>
      <c r="H22" s="708"/>
      <c r="I22" s="462" t="s">
        <v>4593</v>
      </c>
      <c r="J22" s="462"/>
      <c r="K22" s="462"/>
      <c r="L22" s="828"/>
      <c r="M22" s="829"/>
      <c r="N22" s="829"/>
      <c r="O22" s="829"/>
      <c r="P22" s="829"/>
      <c r="Q22" s="829"/>
      <c r="R22" s="829"/>
      <c r="S22" s="829"/>
      <c r="T22" s="829"/>
      <c r="U22" s="829"/>
      <c r="V22" s="829"/>
      <c r="W22" s="829"/>
      <c r="X22" s="829"/>
      <c r="Y22" s="829"/>
      <c r="Z22" s="830"/>
    </row>
    <row r="23" spans="2:26" ht="12" customHeight="1">
      <c r="B23" s="740" t="s">
        <v>4623</v>
      </c>
      <c r="C23" s="740"/>
      <c r="D23" s="740"/>
      <c r="E23" s="740"/>
      <c r="F23" s="740"/>
      <c r="G23" s="740"/>
      <c r="H23" s="740"/>
      <c r="I23" s="685"/>
      <c r="J23" s="685"/>
      <c r="K23" s="685"/>
      <c r="L23" s="685"/>
      <c r="M23" s="685"/>
      <c r="N23" s="685"/>
      <c r="O23" s="685"/>
      <c r="P23" s="685"/>
      <c r="Q23" s="685"/>
      <c r="R23" s="685"/>
      <c r="S23" s="685"/>
      <c r="T23" s="685"/>
      <c r="U23" s="685"/>
      <c r="V23" s="685"/>
      <c r="W23" s="685"/>
      <c r="X23" s="685"/>
      <c r="Y23" s="685"/>
      <c r="Z23" s="685"/>
    </row>
    <row r="24" spans="2:26" ht="12" customHeight="1">
      <c r="B24" s="740"/>
      <c r="C24" s="740"/>
      <c r="D24" s="740"/>
      <c r="E24" s="740"/>
      <c r="F24" s="740"/>
      <c r="G24" s="740"/>
      <c r="H24" s="740"/>
      <c r="I24" s="685"/>
      <c r="J24" s="685"/>
      <c r="K24" s="685"/>
      <c r="L24" s="685"/>
      <c r="M24" s="685"/>
      <c r="N24" s="685"/>
      <c r="O24" s="685"/>
      <c r="P24" s="685"/>
      <c r="Q24" s="685"/>
      <c r="R24" s="685"/>
      <c r="S24" s="685"/>
      <c r="T24" s="685"/>
      <c r="U24" s="685"/>
      <c r="V24" s="685"/>
      <c r="W24" s="685"/>
      <c r="X24" s="685"/>
      <c r="Y24" s="685"/>
      <c r="Z24" s="685"/>
    </row>
    <row r="25" spans="2:26" ht="12" customHeight="1">
      <c r="B25" s="740"/>
      <c r="C25" s="740"/>
      <c r="D25" s="740"/>
      <c r="E25" s="740"/>
      <c r="F25" s="740"/>
      <c r="G25" s="740"/>
      <c r="H25" s="740"/>
      <c r="I25" s="685"/>
      <c r="J25" s="685"/>
      <c r="K25" s="685"/>
      <c r="L25" s="685"/>
      <c r="M25" s="685"/>
      <c r="N25" s="685"/>
      <c r="O25" s="685"/>
      <c r="P25" s="685"/>
      <c r="Q25" s="685"/>
      <c r="R25" s="685"/>
      <c r="S25" s="685"/>
      <c r="T25" s="685"/>
      <c r="U25" s="685"/>
      <c r="V25" s="685"/>
      <c r="W25" s="685"/>
      <c r="X25" s="685"/>
      <c r="Y25" s="685"/>
      <c r="Z25" s="685"/>
    </row>
    <row r="26" spans="2:26" ht="12" customHeight="1">
      <c r="B26" s="739" t="s">
        <v>315</v>
      </c>
      <c r="C26" s="739"/>
      <c r="D26" s="739"/>
      <c r="E26" s="739"/>
      <c r="F26" s="739"/>
      <c r="G26" s="739"/>
      <c r="H26" s="739"/>
      <c r="I26" s="706"/>
      <c r="J26" s="706"/>
      <c r="K26" s="706"/>
      <c r="L26" s="706"/>
      <c r="M26" s="706"/>
      <c r="N26" s="706"/>
      <c r="O26" s="706"/>
      <c r="P26" s="706"/>
      <c r="Q26" s="706"/>
      <c r="R26" s="706"/>
      <c r="S26" s="706"/>
      <c r="T26" s="706"/>
      <c r="U26" s="706"/>
      <c r="V26" s="706"/>
      <c r="W26" s="706"/>
      <c r="X26" s="706"/>
      <c r="Y26" s="706"/>
      <c r="Z26" s="706"/>
    </row>
    <row r="27" spans="2:26" ht="12" customHeight="1">
      <c r="B27" s="739"/>
      <c r="C27" s="739"/>
      <c r="D27" s="739"/>
      <c r="E27" s="739"/>
      <c r="F27" s="739"/>
      <c r="G27" s="739"/>
      <c r="H27" s="739"/>
      <c r="I27" s="706"/>
      <c r="J27" s="706"/>
      <c r="K27" s="706"/>
      <c r="L27" s="706"/>
      <c r="M27" s="706"/>
      <c r="N27" s="706"/>
      <c r="O27" s="706"/>
      <c r="P27" s="706"/>
      <c r="Q27" s="706"/>
      <c r="R27" s="706"/>
      <c r="S27" s="706"/>
      <c r="T27" s="706"/>
      <c r="U27" s="706"/>
      <c r="V27" s="706"/>
      <c r="W27" s="706"/>
      <c r="X27" s="706"/>
      <c r="Y27" s="706"/>
      <c r="Z27" s="706"/>
    </row>
    <row r="28" spans="2:26" ht="12" customHeight="1">
      <c r="B28" s="739"/>
      <c r="C28" s="739"/>
      <c r="D28" s="739"/>
      <c r="E28" s="739"/>
      <c r="F28" s="739"/>
      <c r="G28" s="739"/>
      <c r="H28" s="739"/>
      <c r="I28" s="706"/>
      <c r="J28" s="706"/>
      <c r="K28" s="706"/>
      <c r="L28" s="706"/>
      <c r="M28" s="706"/>
      <c r="N28" s="706"/>
      <c r="O28" s="706"/>
      <c r="P28" s="706"/>
      <c r="Q28" s="706"/>
      <c r="R28" s="706"/>
      <c r="S28" s="706"/>
      <c r="T28" s="706"/>
      <c r="U28" s="706"/>
      <c r="V28" s="706"/>
      <c r="W28" s="706"/>
      <c r="X28" s="706"/>
      <c r="Y28" s="706"/>
      <c r="Z28" s="706"/>
    </row>
    <row r="29" spans="2:26" ht="12" customHeight="1">
      <c r="B29" s="211"/>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1"/>
    </row>
    <row r="30" spans="2:26" ht="12" customHeight="1">
      <c r="B30" s="240" t="s">
        <v>4624</v>
      </c>
    </row>
    <row r="32" spans="2:26" ht="12" customHeight="1">
      <c r="C32" s="807"/>
      <c r="D32" s="820"/>
      <c r="E32" s="284"/>
      <c r="F32" s="175" t="s">
        <v>12</v>
      </c>
      <c r="G32" s="284"/>
      <c r="H32" s="175" t="s">
        <v>11</v>
      </c>
      <c r="I32" s="284"/>
      <c r="J32" s="175" t="s">
        <v>475</v>
      </c>
    </row>
    <row r="34" spans="1:27" ht="12" customHeight="1">
      <c r="C34" s="547" t="s">
        <v>271</v>
      </c>
      <c r="D34" s="547"/>
      <c r="E34" s="538" t="s">
        <v>4600</v>
      </c>
      <c r="F34" s="538"/>
      <c r="G34" s="538"/>
      <c r="H34" s="538"/>
      <c r="I34" s="538"/>
      <c r="J34" s="538"/>
      <c r="K34" s="538"/>
      <c r="L34" s="56"/>
      <c r="M34" s="457" t="s">
        <v>4588</v>
      </c>
      <c r="N34" s="458"/>
      <c r="O34" s="458"/>
      <c r="P34" s="487"/>
      <c r="Q34" s="526"/>
      <c r="R34" s="47" t="s">
        <v>4589</v>
      </c>
      <c r="S34" s="527"/>
      <c r="T34" s="526"/>
      <c r="U34" s="46"/>
      <c r="V34" s="46"/>
      <c r="W34" s="46"/>
      <c r="X34" s="46"/>
      <c r="Y34" s="46"/>
      <c r="Z34" s="50"/>
    </row>
    <row r="35" spans="1:27" ht="12" customHeight="1">
      <c r="C35" s="547"/>
      <c r="D35" s="547"/>
      <c r="E35" s="538"/>
      <c r="F35" s="538"/>
      <c r="G35" s="538"/>
      <c r="H35" s="538"/>
      <c r="I35" s="538"/>
      <c r="J35" s="538"/>
      <c r="K35" s="538"/>
      <c r="L35" s="54"/>
      <c r="M35" s="457" t="s">
        <v>4590</v>
      </c>
      <c r="N35" s="458"/>
      <c r="O35" s="459"/>
      <c r="P35" s="487"/>
      <c r="Q35" s="488"/>
      <c r="R35" s="489"/>
      <c r="S35" s="509" t="s">
        <v>4591</v>
      </c>
      <c r="T35" s="510"/>
      <c r="U35" s="459"/>
      <c r="V35" s="487"/>
      <c r="W35" s="488"/>
      <c r="X35" s="488"/>
      <c r="Y35" s="488"/>
      <c r="Z35" s="489"/>
    </row>
    <row r="36" spans="1:27" ht="12" customHeight="1">
      <c r="C36" s="547"/>
      <c r="D36" s="547"/>
      <c r="E36" s="538"/>
      <c r="F36" s="538"/>
      <c r="G36" s="538"/>
      <c r="H36" s="538"/>
      <c r="I36" s="538"/>
      <c r="J36" s="538"/>
      <c r="K36" s="538"/>
      <c r="L36" s="54"/>
      <c r="M36" s="457" t="s">
        <v>7156</v>
      </c>
      <c r="N36" s="458"/>
      <c r="O36" s="459"/>
      <c r="P36" s="487"/>
      <c r="Q36" s="488"/>
      <c r="R36" s="489"/>
      <c r="S36" s="457" t="s">
        <v>4592</v>
      </c>
      <c r="T36" s="458"/>
      <c r="U36" s="459"/>
      <c r="V36" s="487"/>
      <c r="W36" s="488"/>
      <c r="X36" s="488"/>
      <c r="Y36" s="488"/>
      <c r="Z36" s="489"/>
    </row>
    <row r="37" spans="1:27" ht="12" customHeight="1">
      <c r="C37" s="57"/>
      <c r="D37" s="57"/>
      <c r="E37" s="58"/>
      <c r="F37" s="58"/>
      <c r="G37" s="58"/>
      <c r="H37" s="58"/>
      <c r="I37" s="58"/>
      <c r="J37" s="58"/>
      <c r="K37" s="58"/>
      <c r="L37" s="54"/>
      <c r="M37" s="457" t="s">
        <v>4593</v>
      </c>
      <c r="N37" s="458"/>
      <c r="O37" s="458"/>
      <c r="P37" s="460"/>
      <c r="Q37" s="460"/>
      <c r="R37" s="460"/>
      <c r="S37" s="460"/>
      <c r="T37" s="460"/>
      <c r="U37" s="460"/>
      <c r="V37" s="460"/>
      <c r="W37" s="460"/>
      <c r="X37" s="460"/>
      <c r="Y37" s="460"/>
      <c r="Z37" s="460"/>
    </row>
    <row r="38" spans="1:27" ht="12" customHeight="1">
      <c r="C38" s="56"/>
      <c r="D38" s="56"/>
      <c r="E38" s="56"/>
      <c r="F38" s="56"/>
      <c r="G38" s="56"/>
      <c r="H38" s="55"/>
      <c r="I38" s="55"/>
      <c r="J38" s="54"/>
      <c r="K38" s="54"/>
      <c r="L38" s="54"/>
      <c r="M38" s="56"/>
      <c r="N38" s="56"/>
      <c r="O38" s="56"/>
      <c r="P38" s="56"/>
      <c r="Q38" s="56"/>
      <c r="R38" s="56"/>
      <c r="S38" s="56"/>
      <c r="T38" s="56"/>
      <c r="U38" s="56"/>
      <c r="V38" s="56"/>
      <c r="W38" s="56"/>
      <c r="X38" s="56"/>
      <c r="Y38" s="56"/>
      <c r="Z38" s="56"/>
    </row>
    <row r="39" spans="1:27" s="168" customFormat="1" ht="21.65" customHeight="1">
      <c r="A39" s="56"/>
      <c r="C39" s="547" t="s">
        <v>8</v>
      </c>
      <c r="D39" s="547"/>
      <c r="E39" s="538" t="s">
        <v>4602</v>
      </c>
      <c r="F39" s="538"/>
      <c r="G39" s="538"/>
      <c r="H39" s="538"/>
      <c r="I39" s="538"/>
      <c r="J39" s="538"/>
      <c r="K39" s="538"/>
      <c r="M39" s="817" t="s">
        <v>4928</v>
      </c>
      <c r="N39" s="737"/>
      <c r="O39" s="737"/>
      <c r="P39" s="737"/>
      <c r="Q39" s="737"/>
      <c r="R39" s="738"/>
      <c r="S39" s="818"/>
      <c r="T39" s="819"/>
      <c r="U39" s="819"/>
      <c r="V39" s="819"/>
      <c r="W39" s="819"/>
      <c r="X39" s="819"/>
      <c r="Y39" s="819"/>
      <c r="Z39" s="819"/>
      <c r="AA39" s="106"/>
    </row>
    <row r="40" spans="1:27" s="168" customFormat="1" ht="21.65" customHeight="1">
      <c r="A40" s="56"/>
      <c r="B40" s="57"/>
      <c r="C40" s="547"/>
      <c r="D40" s="547"/>
      <c r="E40" s="538"/>
      <c r="F40" s="538"/>
      <c r="G40" s="538"/>
      <c r="H40" s="538"/>
      <c r="I40" s="538"/>
      <c r="J40" s="538"/>
      <c r="K40" s="538"/>
      <c r="M40" s="817" t="s">
        <v>4929</v>
      </c>
      <c r="N40" s="737"/>
      <c r="O40" s="737"/>
      <c r="P40" s="737"/>
      <c r="Q40" s="737"/>
      <c r="R40" s="738"/>
      <c r="S40" s="817"/>
      <c r="T40" s="737"/>
      <c r="U40" s="737"/>
      <c r="V40" s="737"/>
      <c r="W40" s="737"/>
      <c r="X40" s="737"/>
      <c r="Y40" s="737"/>
      <c r="Z40" s="737"/>
      <c r="AA40" s="106"/>
    </row>
    <row r="41" spans="1:27" ht="12" customHeight="1">
      <c r="C41" s="59"/>
      <c r="D41" s="59"/>
      <c r="E41" s="54"/>
      <c r="F41" s="54"/>
      <c r="G41" s="54"/>
      <c r="H41" s="54"/>
      <c r="I41" s="54"/>
      <c r="J41" s="54"/>
      <c r="K41" s="54"/>
      <c r="L41" s="56"/>
      <c r="M41" s="60"/>
      <c r="N41" s="60"/>
      <c r="O41" s="60"/>
      <c r="P41" s="60"/>
      <c r="Q41" s="60"/>
      <c r="R41" s="60"/>
      <c r="S41" s="60"/>
      <c r="T41" s="60"/>
      <c r="U41" s="60"/>
      <c r="V41" s="60"/>
      <c r="W41" s="60"/>
      <c r="X41" s="60"/>
      <c r="Y41" s="60"/>
      <c r="Z41" s="60"/>
    </row>
    <row r="42" spans="1:27" ht="12" customHeight="1">
      <c r="D42" s="56"/>
      <c r="E42" s="61" t="s">
        <v>4603</v>
      </c>
      <c r="F42" s="61"/>
      <c r="G42" s="61"/>
      <c r="H42" s="56"/>
      <c r="I42" s="56"/>
      <c r="J42" s="56"/>
      <c r="K42" s="56"/>
      <c r="L42" s="56"/>
    </row>
    <row r="43" spans="1:27" ht="12" customHeight="1">
      <c r="D43" s="56"/>
      <c r="E43" s="475" t="s">
        <v>4604</v>
      </c>
      <c r="F43" s="475"/>
      <c r="G43" s="475"/>
      <c r="H43" s="476"/>
      <c r="I43" s="477"/>
      <c r="J43" s="57" t="s">
        <v>4605</v>
      </c>
      <c r="K43" s="57"/>
      <c r="L43" s="56"/>
    </row>
    <row r="46" spans="1:27" ht="12" customHeight="1">
      <c r="B46" s="212" t="s">
        <v>4606</v>
      </c>
    </row>
    <row r="47" spans="1:27" ht="19.75" customHeight="1">
      <c r="B47" s="176">
        <v>1</v>
      </c>
      <c r="C47" s="468" t="s">
        <v>5723</v>
      </c>
      <c r="D47" s="468"/>
      <c r="E47" s="468"/>
      <c r="F47" s="468"/>
      <c r="G47" s="468"/>
      <c r="H47" s="468"/>
      <c r="I47" s="468"/>
      <c r="J47" s="468"/>
      <c r="K47" s="468"/>
      <c r="L47" s="468"/>
      <c r="M47" s="468"/>
      <c r="N47" s="468"/>
      <c r="O47" s="468"/>
      <c r="P47" s="468"/>
      <c r="Q47" s="468"/>
      <c r="R47" s="468"/>
      <c r="S47" s="468"/>
      <c r="T47" s="468"/>
      <c r="U47" s="468"/>
      <c r="V47" s="468"/>
      <c r="W47" s="468"/>
      <c r="X47" s="468"/>
      <c r="Y47" s="468"/>
      <c r="Z47" s="468"/>
      <c r="AA47" s="468"/>
    </row>
    <row r="48" spans="1:27" ht="4.5" customHeight="1">
      <c r="B48" s="176"/>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row>
    <row r="49" spans="2:27" ht="17.5" customHeight="1">
      <c r="B49" s="176">
        <v>2</v>
      </c>
      <c r="C49" s="468" t="s">
        <v>5725</v>
      </c>
      <c r="D49" s="468"/>
      <c r="E49" s="468"/>
      <c r="F49" s="468"/>
      <c r="G49" s="468"/>
      <c r="H49" s="468"/>
      <c r="I49" s="468"/>
      <c r="J49" s="468"/>
      <c r="K49" s="468"/>
      <c r="L49" s="468"/>
      <c r="M49" s="468"/>
      <c r="N49" s="468"/>
      <c r="O49" s="468"/>
      <c r="P49" s="468"/>
      <c r="Q49" s="468"/>
      <c r="R49" s="468"/>
      <c r="S49" s="468"/>
      <c r="T49" s="468"/>
      <c r="U49" s="468"/>
      <c r="V49" s="468"/>
      <c r="W49" s="468"/>
      <c r="X49" s="468"/>
      <c r="Y49" s="468"/>
      <c r="Z49" s="468"/>
      <c r="AA49" s="468"/>
    </row>
    <row r="50" spans="2:27" ht="4.5" customHeight="1">
      <c r="B50" s="176"/>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row>
    <row r="51" spans="2:27" ht="97.75" customHeight="1">
      <c r="B51" s="176">
        <v>3</v>
      </c>
      <c r="C51" s="468" t="s">
        <v>5746</v>
      </c>
      <c r="D51" s="468"/>
      <c r="E51" s="468"/>
      <c r="F51" s="468"/>
      <c r="G51" s="468"/>
      <c r="H51" s="468"/>
      <c r="I51" s="468"/>
      <c r="J51" s="468"/>
      <c r="K51" s="468"/>
      <c r="L51" s="468"/>
      <c r="M51" s="468"/>
      <c r="N51" s="468"/>
      <c r="O51" s="468"/>
      <c r="P51" s="468"/>
      <c r="Q51" s="468"/>
      <c r="R51" s="468"/>
      <c r="S51" s="468"/>
      <c r="T51" s="468"/>
      <c r="U51" s="468"/>
      <c r="V51" s="468"/>
      <c r="W51" s="468"/>
      <c r="X51" s="468"/>
      <c r="Y51" s="468"/>
      <c r="Z51" s="468"/>
      <c r="AA51" s="468"/>
    </row>
    <row r="52" spans="2:27" ht="4.5" customHeight="1">
      <c r="B52" s="176"/>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row>
    <row r="53" spans="2:27" ht="25" customHeight="1">
      <c r="B53" s="176">
        <v>4</v>
      </c>
      <c r="C53" s="468" t="s">
        <v>5735</v>
      </c>
      <c r="D53" s="468"/>
      <c r="E53" s="468"/>
      <c r="F53" s="468"/>
      <c r="G53" s="468"/>
      <c r="H53" s="468"/>
      <c r="I53" s="468"/>
      <c r="J53" s="468"/>
      <c r="K53" s="468"/>
      <c r="L53" s="468"/>
      <c r="M53" s="468"/>
      <c r="N53" s="468"/>
      <c r="O53" s="468"/>
      <c r="P53" s="468"/>
      <c r="Q53" s="468"/>
      <c r="R53" s="468"/>
      <c r="S53" s="468"/>
      <c r="T53" s="468"/>
      <c r="U53" s="468"/>
      <c r="V53" s="468"/>
      <c r="W53" s="468"/>
      <c r="X53" s="468"/>
      <c r="Y53" s="468"/>
      <c r="Z53" s="468"/>
      <c r="AA53" s="468"/>
    </row>
    <row r="54" spans="2:27" ht="4.5" customHeight="1">
      <c r="B54" s="176"/>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row>
    <row r="55" spans="2:27" ht="44.5" customHeight="1">
      <c r="B55" s="176">
        <v>5</v>
      </c>
      <c r="C55" s="468" t="s">
        <v>5747</v>
      </c>
      <c r="D55" s="468"/>
      <c r="E55" s="468"/>
      <c r="F55" s="468"/>
      <c r="G55" s="468"/>
      <c r="H55" s="468"/>
      <c r="I55" s="468"/>
      <c r="J55" s="468"/>
      <c r="K55" s="468"/>
      <c r="L55" s="468"/>
      <c r="M55" s="468"/>
      <c r="N55" s="468"/>
      <c r="O55" s="468"/>
      <c r="P55" s="468"/>
      <c r="Q55" s="468"/>
      <c r="R55" s="468"/>
      <c r="S55" s="468"/>
      <c r="T55" s="468"/>
      <c r="U55" s="468"/>
      <c r="V55" s="468"/>
      <c r="W55" s="468"/>
      <c r="X55" s="468"/>
      <c r="Y55" s="468"/>
      <c r="Z55" s="468"/>
      <c r="AA55" s="468"/>
    </row>
    <row r="56" spans="2:27" ht="4.5" customHeight="1">
      <c r="B56" s="176"/>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row>
    <row r="57" spans="2:27" ht="30.65" customHeight="1">
      <c r="B57" s="176">
        <v>6</v>
      </c>
      <c r="C57" s="468" t="s">
        <v>5748</v>
      </c>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row>
    <row r="58" spans="2:27" ht="4.5" customHeight="1">
      <c r="B58" s="176"/>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row>
    <row r="59" spans="2:27" ht="30.65" customHeight="1">
      <c r="B59" s="176">
        <v>7</v>
      </c>
      <c r="C59" s="468" t="s">
        <v>5740</v>
      </c>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row>
    <row r="60" spans="2:27" ht="4.5" customHeight="1">
      <c r="B60" s="176"/>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row>
    <row r="61" spans="2:27" ht="31.75" customHeight="1">
      <c r="B61" s="176">
        <v>8</v>
      </c>
      <c r="C61" s="468" t="s">
        <v>5750</v>
      </c>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row>
  </sheetData>
  <mergeCells count="61">
    <mergeCell ref="M39:R39"/>
    <mergeCell ref="S39:Z39"/>
    <mergeCell ref="M40:R40"/>
    <mergeCell ref="S40:Z40"/>
    <mergeCell ref="B17:F22"/>
    <mergeCell ref="G17:H18"/>
    <mergeCell ref="I17:Z18"/>
    <mergeCell ref="C39:D40"/>
    <mergeCell ref="E39:K40"/>
    <mergeCell ref="B23:H25"/>
    <mergeCell ref="I23:Z25"/>
    <mergeCell ref="B26:H28"/>
    <mergeCell ref="I26:Z28"/>
    <mergeCell ref="C32:D32"/>
    <mergeCell ref="C34:D36"/>
    <mergeCell ref="G19:H22"/>
    <mergeCell ref="I19:K19"/>
    <mergeCell ref="L19:M19"/>
    <mergeCell ref="O19:Q19"/>
    <mergeCell ref="E43:G43"/>
    <mergeCell ref="H43:I43"/>
    <mergeCell ref="M37:O37"/>
    <mergeCell ref="P37:Z37"/>
    <mergeCell ref="V35:Z35"/>
    <mergeCell ref="M36:O36"/>
    <mergeCell ref="P36:R36"/>
    <mergeCell ref="S36:U36"/>
    <mergeCell ref="V36:Z36"/>
    <mergeCell ref="E34:K36"/>
    <mergeCell ref="M34:O34"/>
    <mergeCell ref="P34:Q34"/>
    <mergeCell ref="S34:T34"/>
    <mergeCell ref="L20:O20"/>
    <mergeCell ref="I22:K22"/>
    <mergeCell ref="L22:Z22"/>
    <mergeCell ref="S20:Z20"/>
    <mergeCell ref="I21:K21"/>
    <mergeCell ref="L21:O21"/>
    <mergeCell ref="P21:R21"/>
    <mergeCell ref="S21:Z21"/>
    <mergeCell ref="C57:AA57"/>
    <mergeCell ref="C59:AA59"/>
    <mergeCell ref="C61:AA61"/>
    <mergeCell ref="C2:Y4"/>
    <mergeCell ref="F6:V7"/>
    <mergeCell ref="B9:H10"/>
    <mergeCell ref="I9:Z10"/>
    <mergeCell ref="B11:H16"/>
    <mergeCell ref="I11:K13"/>
    <mergeCell ref="L11:Z13"/>
    <mergeCell ref="I14:K16"/>
    <mergeCell ref="M15:N15"/>
    <mergeCell ref="M35:O35"/>
    <mergeCell ref="P35:R35"/>
    <mergeCell ref="S35:U35"/>
    <mergeCell ref="I20:K20"/>
    <mergeCell ref="C47:AA47"/>
    <mergeCell ref="C49:AA49"/>
    <mergeCell ref="C51:AA51"/>
    <mergeCell ref="C53:AA53"/>
    <mergeCell ref="C55:AA55"/>
  </mergeCells>
  <phoneticPr fontId="3"/>
  <dataValidations count="6">
    <dataValidation type="list" allowBlank="1" showInputMessage="1" showErrorMessage="1" sqref="C32:D32" xr:uid="{2DF1DE77-CE2A-4AE8-9A58-7F7B71228F00}">
      <formula1>"昭和,平成,令和"</formula1>
    </dataValidation>
    <dataValidation type="list" allowBlank="1" showInputMessage="1" showErrorMessage="1" sqref="M15" xr:uid="{DE374BDC-61D1-408D-A80E-25DEA5E17A25}">
      <formula1>元号</formula1>
    </dataValidation>
    <dataValidation type="list" allowBlank="1" showInputMessage="1" showErrorMessage="1" sqref="P15" xr:uid="{EB7E5AB8-E37F-4B67-ACF2-B037D49C8A0D}">
      <formula1>年</formula1>
    </dataValidation>
    <dataValidation type="list" allowBlank="1" showInputMessage="1" showErrorMessage="1" sqref="R15" xr:uid="{DEA5AADA-3661-4C2B-B118-6ED7BDDFF98D}">
      <formula1>月</formula1>
    </dataValidation>
    <dataValidation type="list" allowBlank="1" showInputMessage="1" showErrorMessage="1" sqref="T15" xr:uid="{DD805627-A2C9-417C-9BEA-EE1A3AD0F737}">
      <formula1>日</formula1>
    </dataValidation>
    <dataValidation type="list" allowBlank="1" showInputMessage="1" showErrorMessage="1" sqref="H43:I43" xr:uid="{38B87D60-D64A-4D44-8E12-8BCBAFD4C72B}">
      <formula1>保健所</formula1>
    </dataValidation>
  </dataValidations>
  <pageMargins left="0.7" right="0.7" top="0.75" bottom="0.75" header="0.3" footer="0.3"/>
  <pageSetup paperSize="9" fitToHeight="0" orientation="portrait" r:id="rId1"/>
  <rowBreaks count="1" manualBreakCount="1">
    <brk id="44" max="2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5380C4A-192F-4CBE-94C2-FC8E72BA7C3A}">
          <x14:formula1>
            <xm:f>年月日!$D:$D</xm:f>
          </x14:formula1>
          <xm:sqref>I32</xm:sqref>
        </x14:dataValidation>
        <x14:dataValidation type="list" allowBlank="1" showInputMessage="1" showErrorMessage="1" xr:uid="{C4DCD390-27AF-4189-8981-5B650F628DD0}">
          <x14:formula1>
            <xm:f>年月日!$C:$C</xm:f>
          </x14:formula1>
          <xm:sqref>G32</xm:sqref>
        </x14:dataValidation>
        <x14:dataValidation type="list" allowBlank="1" showInputMessage="1" showErrorMessage="1" xr:uid="{0757A0ED-01CC-4E9A-8AD3-2453FB3CD19F}">
          <x14:formula1>
            <xm:f>年月日!$B:$B</xm:f>
          </x14:formula1>
          <xm:sqref>E32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5F6CE-750A-41AE-903D-5345FD401B21}">
  <sheetPr codeName="Sheet23">
    <pageSetUpPr fitToPage="1"/>
  </sheetPr>
  <dimension ref="A2:AA98"/>
  <sheetViews>
    <sheetView view="pageBreakPreview" zoomScaleNormal="100" zoomScaleSheetLayoutView="100" workbookViewId="0"/>
  </sheetViews>
  <sheetFormatPr defaultColWidth="8.58203125" defaultRowHeight="12.5"/>
  <cols>
    <col min="1" max="1" width="1.33203125" style="175" customWidth="1"/>
    <col min="2" max="26" width="3.08203125" style="175" customWidth="1"/>
    <col min="27" max="27" width="1.5" style="175" customWidth="1"/>
    <col min="28" max="16384" width="8.58203125" style="175"/>
  </cols>
  <sheetData>
    <row r="2" spans="2:26">
      <c r="B2" s="175" t="s">
        <v>4625</v>
      </c>
    </row>
    <row r="4" spans="2:26">
      <c r="H4" s="175" t="s">
        <v>4639</v>
      </c>
    </row>
    <row r="6" spans="2:26">
      <c r="P6" s="807"/>
      <c r="Q6" s="820"/>
      <c r="R6" s="284"/>
      <c r="S6" s="175" t="s">
        <v>12</v>
      </c>
      <c r="T6" s="284"/>
      <c r="U6" s="175" t="s">
        <v>11</v>
      </c>
      <c r="V6" s="284"/>
      <c r="W6" s="175" t="s">
        <v>475</v>
      </c>
    </row>
    <row r="8" spans="2:26">
      <c r="B8" s="175" t="s">
        <v>4603</v>
      </c>
    </row>
    <row r="9" spans="2:26">
      <c r="B9" s="175" t="s">
        <v>4626</v>
      </c>
      <c r="D9" s="839"/>
      <c r="E9" s="840"/>
      <c r="F9" s="175" t="s">
        <v>4605</v>
      </c>
    </row>
    <row r="10" spans="2:26" ht="12.65" customHeight="1">
      <c r="K10" s="671" t="s">
        <v>4627</v>
      </c>
      <c r="L10" s="671"/>
      <c r="M10" s="475" t="s">
        <v>271</v>
      </c>
      <c r="N10" s="475"/>
      <c r="O10" s="538" t="s">
        <v>4600</v>
      </c>
      <c r="P10" s="538"/>
      <c r="Q10" s="538"/>
      <c r="R10" s="538"/>
      <c r="S10" s="538"/>
      <c r="T10" s="538"/>
      <c r="U10" s="538"/>
    </row>
    <row r="11" spans="2:26">
      <c r="K11" s="671"/>
      <c r="L11" s="671"/>
      <c r="M11" s="475"/>
      <c r="N11" s="475"/>
      <c r="O11" s="538"/>
      <c r="P11" s="538"/>
      <c r="Q11" s="538"/>
      <c r="R11" s="538"/>
      <c r="S11" s="538"/>
      <c r="T11" s="538"/>
      <c r="U11" s="538"/>
    </row>
    <row r="12" spans="2:26">
      <c r="K12" s="671"/>
      <c r="L12" s="671"/>
      <c r="M12" s="510"/>
      <c r="N12" s="510"/>
      <c r="O12" s="541"/>
      <c r="P12" s="541"/>
      <c r="Q12" s="541"/>
      <c r="R12" s="541"/>
      <c r="S12" s="541"/>
      <c r="T12" s="541"/>
      <c r="U12" s="541"/>
    </row>
    <row r="13" spans="2:26">
      <c r="K13" s="671"/>
      <c r="L13" s="671"/>
      <c r="M13" s="457" t="s">
        <v>4588</v>
      </c>
      <c r="N13" s="458"/>
      <c r="O13" s="458"/>
      <c r="P13" s="487"/>
      <c r="Q13" s="526"/>
      <c r="R13" s="47" t="s">
        <v>4589</v>
      </c>
      <c r="S13" s="527"/>
      <c r="T13" s="526"/>
      <c r="U13" s="46"/>
      <c r="V13" s="46"/>
      <c r="W13" s="46"/>
      <c r="X13" s="46"/>
      <c r="Y13" s="46"/>
      <c r="Z13" s="50"/>
    </row>
    <row r="14" spans="2:26">
      <c r="K14" s="671"/>
      <c r="L14" s="671"/>
      <c r="M14" s="457" t="s">
        <v>4590</v>
      </c>
      <c r="N14" s="458"/>
      <c r="O14" s="459"/>
      <c r="P14" s="487"/>
      <c r="Q14" s="488"/>
      <c r="R14" s="489"/>
      <c r="S14" s="509" t="s">
        <v>4591</v>
      </c>
      <c r="T14" s="510"/>
      <c r="U14" s="459"/>
      <c r="V14" s="487"/>
      <c r="W14" s="488"/>
      <c r="X14" s="488"/>
      <c r="Y14" s="488"/>
      <c r="Z14" s="489"/>
    </row>
    <row r="15" spans="2:26">
      <c r="K15" s="671"/>
      <c r="L15" s="671"/>
      <c r="M15" s="457" t="s">
        <v>7156</v>
      </c>
      <c r="N15" s="458"/>
      <c r="O15" s="459"/>
      <c r="P15" s="487"/>
      <c r="Q15" s="488"/>
      <c r="R15" s="489"/>
      <c r="S15" s="457" t="s">
        <v>4592</v>
      </c>
      <c r="T15" s="458"/>
      <c r="U15" s="459"/>
      <c r="V15" s="487"/>
      <c r="W15" s="488"/>
      <c r="X15" s="488"/>
      <c r="Y15" s="488"/>
      <c r="Z15" s="489"/>
    </row>
    <row r="16" spans="2:26">
      <c r="K16" s="671"/>
      <c r="L16" s="671"/>
      <c r="M16" s="457" t="s">
        <v>4593</v>
      </c>
      <c r="N16" s="458"/>
      <c r="O16" s="458"/>
      <c r="P16" s="460"/>
      <c r="Q16" s="460"/>
      <c r="R16" s="460"/>
      <c r="S16" s="460"/>
      <c r="T16" s="460"/>
      <c r="U16" s="460"/>
      <c r="V16" s="460"/>
      <c r="W16" s="460"/>
      <c r="X16" s="460"/>
      <c r="Y16" s="460"/>
      <c r="Z16" s="460"/>
    </row>
    <row r="17" spans="1:27">
      <c r="K17" s="671"/>
      <c r="L17" s="671"/>
      <c r="M17" s="475" t="s">
        <v>4601</v>
      </c>
      <c r="N17" s="475"/>
      <c r="O17" s="538" t="s">
        <v>4602</v>
      </c>
      <c r="P17" s="538"/>
      <c r="Q17" s="538"/>
      <c r="R17" s="538"/>
      <c r="S17" s="538"/>
      <c r="T17" s="538"/>
      <c r="U17" s="538"/>
    </row>
    <row r="18" spans="1:27">
      <c r="K18" s="671"/>
      <c r="L18" s="671"/>
      <c r="M18" s="475"/>
      <c r="N18" s="475"/>
      <c r="O18" s="538"/>
      <c r="P18" s="538"/>
      <c r="Q18" s="538"/>
      <c r="R18" s="538"/>
      <c r="S18" s="538"/>
      <c r="T18" s="538"/>
      <c r="U18" s="538"/>
    </row>
    <row r="19" spans="1:27" s="168" customFormat="1" ht="21.65" customHeight="1">
      <c r="A19" s="56"/>
      <c r="C19" s="57"/>
      <c r="D19" s="57"/>
      <c r="E19" s="175"/>
      <c r="F19" s="175"/>
      <c r="G19" s="175"/>
      <c r="H19" s="175"/>
      <c r="I19" s="175"/>
      <c r="J19" s="175"/>
      <c r="K19" s="671"/>
      <c r="L19" s="671"/>
      <c r="M19" s="817" t="s">
        <v>4928</v>
      </c>
      <c r="N19" s="737"/>
      <c r="O19" s="737"/>
      <c r="P19" s="737"/>
      <c r="Q19" s="737"/>
      <c r="R19" s="738"/>
      <c r="S19" s="818"/>
      <c r="T19" s="819"/>
      <c r="U19" s="819"/>
      <c r="V19" s="819"/>
      <c r="W19" s="819"/>
      <c r="X19" s="819"/>
      <c r="Y19" s="819"/>
      <c r="Z19" s="819"/>
      <c r="AA19" s="106"/>
    </row>
    <row r="20" spans="1:27" s="168" customFormat="1" ht="21.65" customHeight="1">
      <c r="A20" s="56"/>
      <c r="B20" s="57"/>
      <c r="C20" s="57"/>
      <c r="D20" s="57"/>
      <c r="E20" s="175"/>
      <c r="F20" s="175"/>
      <c r="G20" s="175"/>
      <c r="H20" s="175"/>
      <c r="I20" s="175"/>
      <c r="J20" s="175"/>
      <c r="K20" s="671"/>
      <c r="L20" s="671"/>
      <c r="M20" s="817" t="s">
        <v>4929</v>
      </c>
      <c r="N20" s="737"/>
      <c r="O20" s="737"/>
      <c r="P20" s="737"/>
      <c r="Q20" s="737"/>
      <c r="R20" s="738"/>
      <c r="S20" s="817"/>
      <c r="T20" s="737"/>
      <c r="U20" s="737"/>
      <c r="V20" s="737"/>
      <c r="W20" s="737"/>
      <c r="X20" s="737"/>
      <c r="Y20" s="737"/>
      <c r="Z20" s="737"/>
      <c r="AA20" s="106"/>
    </row>
    <row r="22" spans="1:27">
      <c r="C22" s="846" t="s">
        <v>4628</v>
      </c>
      <c r="D22" s="846"/>
      <c r="E22" s="846"/>
      <c r="F22" s="846"/>
      <c r="G22" s="846"/>
      <c r="H22" s="846"/>
      <c r="I22" s="846"/>
      <c r="J22" s="846"/>
      <c r="K22" s="846"/>
      <c r="L22" s="846"/>
      <c r="M22" s="846"/>
      <c r="N22" s="846"/>
      <c r="O22" s="846"/>
      <c r="P22" s="846"/>
      <c r="Q22" s="846"/>
      <c r="R22" s="846"/>
      <c r="S22" s="846"/>
      <c r="T22" s="846"/>
      <c r="U22" s="846"/>
      <c r="V22" s="175" t="s">
        <v>4637</v>
      </c>
    </row>
    <row r="24" spans="1:27">
      <c r="C24" s="722" t="s">
        <v>4638</v>
      </c>
      <c r="D24" s="722"/>
      <c r="E24" s="722"/>
      <c r="F24" s="722"/>
      <c r="G24" s="175" t="s">
        <v>4629</v>
      </c>
    </row>
    <row r="25" spans="1:27">
      <c r="C25" s="214"/>
      <c r="D25" s="214"/>
      <c r="E25" s="214"/>
      <c r="F25" s="214"/>
    </row>
    <row r="26" spans="1:27">
      <c r="N26" s="175" t="s">
        <v>4630</v>
      </c>
    </row>
    <row r="27" spans="1:27">
      <c r="C27" s="740" t="s">
        <v>4631</v>
      </c>
      <c r="D27" s="740"/>
      <c r="E27" s="740"/>
      <c r="F27" s="740"/>
      <c r="G27" s="740"/>
      <c r="H27" s="740"/>
      <c r="I27" s="740" t="s">
        <v>8</v>
      </c>
      <c r="J27" s="740"/>
      <c r="K27" s="740"/>
      <c r="L27" s="685"/>
      <c r="M27" s="685"/>
      <c r="N27" s="685"/>
      <c r="O27" s="685"/>
      <c r="P27" s="685"/>
      <c r="Q27" s="685"/>
      <c r="R27" s="685"/>
      <c r="S27" s="685"/>
      <c r="T27" s="685"/>
      <c r="U27" s="685"/>
      <c r="V27" s="685"/>
      <c r="W27" s="685"/>
      <c r="X27" s="685"/>
      <c r="Y27" s="685"/>
    </row>
    <row r="28" spans="1:27">
      <c r="C28" s="740"/>
      <c r="D28" s="740"/>
      <c r="E28" s="740"/>
      <c r="F28" s="740"/>
      <c r="G28" s="740"/>
      <c r="H28" s="740"/>
      <c r="I28" s="740"/>
      <c r="J28" s="740"/>
      <c r="K28" s="740"/>
      <c r="L28" s="685"/>
      <c r="M28" s="685"/>
      <c r="N28" s="685"/>
      <c r="O28" s="685"/>
      <c r="P28" s="685"/>
      <c r="Q28" s="685"/>
      <c r="R28" s="685"/>
      <c r="S28" s="685"/>
      <c r="T28" s="685"/>
      <c r="U28" s="685"/>
      <c r="V28" s="685"/>
      <c r="W28" s="685"/>
      <c r="X28" s="685"/>
      <c r="Y28" s="685"/>
    </row>
    <row r="29" spans="1:27">
      <c r="C29" s="740"/>
      <c r="D29" s="740"/>
      <c r="E29" s="740"/>
      <c r="F29" s="740"/>
      <c r="G29" s="740"/>
      <c r="H29" s="740"/>
      <c r="I29" s="740" t="s">
        <v>271</v>
      </c>
      <c r="J29" s="740"/>
      <c r="K29" s="740"/>
      <c r="L29" s="458" t="s">
        <v>4588</v>
      </c>
      <c r="M29" s="458"/>
      <c r="N29" s="458"/>
      <c r="O29" s="487"/>
      <c r="P29" s="526"/>
      <c r="Q29" s="47" t="s">
        <v>4589</v>
      </c>
      <c r="R29" s="527"/>
      <c r="S29" s="526"/>
      <c r="T29" s="46"/>
      <c r="U29" s="46"/>
      <c r="V29" s="46"/>
      <c r="W29" s="46"/>
      <c r="X29" s="46"/>
      <c r="Y29" s="50"/>
    </row>
    <row r="30" spans="1:27">
      <c r="C30" s="740"/>
      <c r="D30" s="740"/>
      <c r="E30" s="740"/>
      <c r="F30" s="740"/>
      <c r="G30" s="740"/>
      <c r="H30" s="740"/>
      <c r="I30" s="740"/>
      <c r="J30" s="740"/>
      <c r="K30" s="740"/>
      <c r="L30" s="458" t="s">
        <v>4590</v>
      </c>
      <c r="M30" s="458"/>
      <c r="N30" s="459"/>
      <c r="O30" s="487"/>
      <c r="P30" s="488"/>
      <c r="Q30" s="489"/>
      <c r="R30" s="509" t="s">
        <v>4591</v>
      </c>
      <c r="S30" s="510"/>
      <c r="T30" s="459"/>
      <c r="U30" s="487"/>
      <c r="V30" s="488"/>
      <c r="W30" s="488"/>
      <c r="X30" s="488"/>
      <c r="Y30" s="489"/>
    </row>
    <row r="31" spans="1:27">
      <c r="C31" s="740"/>
      <c r="D31" s="740"/>
      <c r="E31" s="740"/>
      <c r="F31" s="740"/>
      <c r="G31" s="740"/>
      <c r="H31" s="740"/>
      <c r="I31" s="740"/>
      <c r="J31" s="740"/>
      <c r="K31" s="740"/>
      <c r="L31" s="458" t="s">
        <v>7156</v>
      </c>
      <c r="M31" s="458"/>
      <c r="N31" s="459"/>
      <c r="O31" s="487"/>
      <c r="P31" s="488"/>
      <c r="Q31" s="489"/>
      <c r="R31" s="457" t="s">
        <v>4592</v>
      </c>
      <c r="S31" s="458"/>
      <c r="T31" s="459"/>
      <c r="U31" s="487"/>
      <c r="V31" s="488"/>
      <c r="W31" s="488"/>
      <c r="X31" s="488"/>
      <c r="Y31" s="489"/>
    </row>
    <row r="32" spans="1:27">
      <c r="C32" s="740"/>
      <c r="D32" s="740"/>
      <c r="E32" s="740"/>
      <c r="F32" s="740"/>
      <c r="G32" s="740"/>
      <c r="H32" s="740"/>
      <c r="I32" s="740"/>
      <c r="J32" s="740"/>
      <c r="K32" s="740"/>
      <c r="L32" s="458" t="s">
        <v>4593</v>
      </c>
      <c r="M32" s="458"/>
      <c r="N32" s="458"/>
      <c r="O32" s="460"/>
      <c r="P32" s="460"/>
      <c r="Q32" s="460"/>
      <c r="R32" s="460"/>
      <c r="S32" s="460"/>
      <c r="T32" s="460"/>
      <c r="U32" s="460"/>
      <c r="V32" s="460"/>
      <c r="W32" s="460"/>
      <c r="X32" s="460"/>
      <c r="Y32" s="460"/>
    </row>
    <row r="33" spans="3:25" ht="18" customHeight="1">
      <c r="C33" s="676" t="s">
        <v>4632</v>
      </c>
      <c r="D33" s="677"/>
      <c r="E33" s="677"/>
      <c r="F33" s="677"/>
      <c r="G33" s="677"/>
      <c r="H33" s="678"/>
      <c r="I33" s="841" t="s">
        <v>425</v>
      </c>
      <c r="J33" s="842"/>
      <c r="K33" s="843"/>
      <c r="L33" s="703"/>
      <c r="M33" s="704"/>
      <c r="N33" s="704"/>
      <c r="O33" s="704"/>
      <c r="P33" s="704"/>
      <c r="Q33" s="704"/>
      <c r="R33" s="704"/>
      <c r="S33" s="704"/>
      <c r="T33" s="704"/>
      <c r="U33" s="704"/>
      <c r="V33" s="704"/>
      <c r="W33" s="704"/>
      <c r="X33" s="704"/>
      <c r="Y33" s="705"/>
    </row>
    <row r="34" spans="3:25" ht="12.65" customHeight="1">
      <c r="C34" s="679"/>
      <c r="D34" s="680"/>
      <c r="E34" s="680"/>
      <c r="F34" s="680"/>
      <c r="G34" s="680"/>
      <c r="H34" s="681"/>
      <c r="I34" s="740" t="s">
        <v>3489</v>
      </c>
      <c r="J34" s="740"/>
      <c r="K34" s="740"/>
      <c r="L34" s="685"/>
      <c r="M34" s="685"/>
      <c r="N34" s="685"/>
      <c r="O34" s="685"/>
      <c r="P34" s="685"/>
      <c r="Q34" s="685"/>
      <c r="R34" s="685"/>
      <c r="S34" s="685"/>
      <c r="T34" s="685"/>
      <c r="U34" s="685"/>
      <c r="V34" s="685"/>
      <c r="W34" s="685"/>
      <c r="X34" s="685"/>
      <c r="Y34" s="685"/>
    </row>
    <row r="35" spans="3:25">
      <c r="C35" s="679"/>
      <c r="D35" s="680"/>
      <c r="E35" s="680"/>
      <c r="F35" s="680"/>
      <c r="G35" s="680"/>
      <c r="H35" s="681"/>
      <c r="I35" s="740"/>
      <c r="J35" s="740"/>
      <c r="K35" s="740"/>
      <c r="L35" s="685"/>
      <c r="M35" s="685"/>
      <c r="N35" s="685"/>
      <c r="O35" s="685"/>
      <c r="P35" s="685"/>
      <c r="Q35" s="685"/>
      <c r="R35" s="685"/>
      <c r="S35" s="685"/>
      <c r="T35" s="685"/>
      <c r="U35" s="685"/>
      <c r="V35" s="685"/>
      <c r="W35" s="685"/>
      <c r="X35" s="685"/>
      <c r="Y35" s="685"/>
    </row>
    <row r="36" spans="3:25">
      <c r="C36" s="679"/>
      <c r="D36" s="680"/>
      <c r="E36" s="680"/>
      <c r="F36" s="680"/>
      <c r="G36" s="680"/>
      <c r="H36" s="681"/>
      <c r="I36" s="740" t="s">
        <v>4587</v>
      </c>
      <c r="J36" s="740"/>
      <c r="K36" s="740"/>
      <c r="L36" s="458" t="s">
        <v>4588</v>
      </c>
      <c r="M36" s="458"/>
      <c r="N36" s="458"/>
      <c r="O36" s="487"/>
      <c r="P36" s="526"/>
      <c r="Q36" s="47" t="s">
        <v>4589</v>
      </c>
      <c r="R36" s="527"/>
      <c r="S36" s="526"/>
      <c r="T36" s="46"/>
      <c r="U36" s="46"/>
      <c r="V36" s="46"/>
      <c r="W36" s="46"/>
      <c r="X36" s="46"/>
      <c r="Y36" s="50"/>
    </row>
    <row r="37" spans="3:25">
      <c r="C37" s="679"/>
      <c r="D37" s="680"/>
      <c r="E37" s="680"/>
      <c r="F37" s="680"/>
      <c r="G37" s="680"/>
      <c r="H37" s="681"/>
      <c r="I37" s="740"/>
      <c r="J37" s="740"/>
      <c r="K37" s="740"/>
      <c r="L37" s="458" t="s">
        <v>4590</v>
      </c>
      <c r="M37" s="458"/>
      <c r="N37" s="459"/>
      <c r="O37" s="487"/>
      <c r="P37" s="488"/>
      <c r="Q37" s="489"/>
      <c r="R37" s="509" t="s">
        <v>4591</v>
      </c>
      <c r="S37" s="510"/>
      <c r="T37" s="459"/>
      <c r="U37" s="487"/>
      <c r="V37" s="488"/>
      <c r="W37" s="488"/>
      <c r="X37" s="488"/>
      <c r="Y37" s="489"/>
    </row>
    <row r="38" spans="3:25">
      <c r="C38" s="679"/>
      <c r="D38" s="680"/>
      <c r="E38" s="680"/>
      <c r="F38" s="680"/>
      <c r="G38" s="680"/>
      <c r="H38" s="681"/>
      <c r="I38" s="740"/>
      <c r="J38" s="740"/>
      <c r="K38" s="740"/>
      <c r="L38" s="458" t="s">
        <v>7156</v>
      </c>
      <c r="M38" s="458"/>
      <c r="N38" s="459"/>
      <c r="O38" s="487"/>
      <c r="P38" s="488"/>
      <c r="Q38" s="489"/>
      <c r="R38" s="457" t="s">
        <v>4592</v>
      </c>
      <c r="S38" s="458"/>
      <c r="T38" s="459"/>
      <c r="U38" s="487"/>
      <c r="V38" s="488"/>
      <c r="W38" s="488"/>
      <c r="X38" s="488"/>
      <c r="Y38" s="489"/>
    </row>
    <row r="39" spans="3:25">
      <c r="C39" s="682"/>
      <c r="D39" s="683"/>
      <c r="E39" s="683"/>
      <c r="F39" s="683"/>
      <c r="G39" s="683"/>
      <c r="H39" s="684"/>
      <c r="I39" s="740"/>
      <c r="J39" s="740"/>
      <c r="K39" s="740"/>
      <c r="L39" s="458" t="s">
        <v>4593</v>
      </c>
      <c r="M39" s="458"/>
      <c r="N39" s="458"/>
      <c r="O39" s="460"/>
      <c r="P39" s="460"/>
      <c r="Q39" s="460"/>
      <c r="R39" s="460"/>
      <c r="S39" s="460"/>
      <c r="T39" s="460"/>
      <c r="U39" s="460"/>
      <c r="V39" s="460"/>
      <c r="W39" s="460"/>
      <c r="X39" s="460"/>
      <c r="Y39" s="460"/>
    </row>
    <row r="40" spans="3:25" ht="17.149999999999999" customHeight="1">
      <c r="C40" s="706">
        <v>1</v>
      </c>
      <c r="D40" s="706"/>
      <c r="E40" s="844" t="s">
        <v>4633</v>
      </c>
      <c r="F40" s="844"/>
      <c r="G40" s="844"/>
      <c r="H40" s="844"/>
      <c r="I40" s="841" t="s">
        <v>425</v>
      </c>
      <c r="J40" s="842"/>
      <c r="K40" s="843"/>
      <c r="L40" s="802"/>
      <c r="M40" s="803"/>
      <c r="N40" s="803"/>
      <c r="O40" s="803"/>
      <c r="P40" s="803"/>
      <c r="Q40" s="803"/>
      <c r="R40" s="803"/>
      <c r="S40" s="803"/>
      <c r="T40" s="803"/>
      <c r="U40" s="803"/>
      <c r="V40" s="803"/>
      <c r="W40" s="803"/>
      <c r="X40" s="803"/>
      <c r="Y40" s="804"/>
    </row>
    <row r="41" spans="3:25" ht="12.65" customHeight="1">
      <c r="C41" s="706"/>
      <c r="D41" s="706"/>
      <c r="E41" s="844"/>
      <c r="F41" s="844"/>
      <c r="G41" s="844"/>
      <c r="H41" s="844"/>
      <c r="I41" s="824" t="s">
        <v>4634</v>
      </c>
      <c r="J41" s="824"/>
      <c r="K41" s="824"/>
      <c r="L41" s="685"/>
      <c r="M41" s="685"/>
      <c r="N41" s="685"/>
      <c r="O41" s="685"/>
      <c r="P41" s="685"/>
      <c r="Q41" s="685"/>
      <c r="R41" s="685"/>
      <c r="S41" s="685"/>
      <c r="T41" s="685"/>
      <c r="U41" s="685"/>
      <c r="V41" s="685"/>
      <c r="W41" s="685"/>
      <c r="X41" s="685"/>
      <c r="Y41" s="685"/>
    </row>
    <row r="42" spans="3:25">
      <c r="C42" s="706"/>
      <c r="D42" s="706"/>
      <c r="E42" s="844"/>
      <c r="F42" s="844"/>
      <c r="G42" s="844"/>
      <c r="H42" s="844"/>
      <c r="I42" s="824"/>
      <c r="J42" s="824"/>
      <c r="K42" s="824"/>
      <c r="L42" s="685"/>
      <c r="M42" s="685"/>
      <c r="N42" s="685"/>
      <c r="O42" s="685"/>
      <c r="P42" s="685"/>
      <c r="Q42" s="685"/>
      <c r="R42" s="685"/>
      <c r="S42" s="685"/>
      <c r="T42" s="685"/>
      <c r="U42" s="685"/>
      <c r="V42" s="685"/>
      <c r="W42" s="685"/>
      <c r="X42" s="685"/>
      <c r="Y42" s="685"/>
    </row>
    <row r="43" spans="3:25">
      <c r="C43" s="706"/>
      <c r="D43" s="706"/>
      <c r="E43" s="844"/>
      <c r="F43" s="844"/>
      <c r="G43" s="844"/>
      <c r="H43" s="844"/>
      <c r="I43" s="824"/>
      <c r="J43" s="824"/>
      <c r="K43" s="824"/>
      <c r="L43" s="685"/>
      <c r="M43" s="685"/>
      <c r="N43" s="685"/>
      <c r="O43" s="685"/>
      <c r="P43" s="685"/>
      <c r="Q43" s="685"/>
      <c r="R43" s="685"/>
      <c r="S43" s="685"/>
      <c r="T43" s="685"/>
      <c r="U43" s="685"/>
      <c r="V43" s="685"/>
      <c r="W43" s="685"/>
      <c r="X43" s="685"/>
      <c r="Y43" s="685"/>
    </row>
    <row r="44" spans="3:25">
      <c r="C44" s="706"/>
      <c r="D44" s="706"/>
      <c r="E44" s="844"/>
      <c r="F44" s="844"/>
      <c r="G44" s="844"/>
      <c r="H44" s="844"/>
      <c r="I44" s="740" t="s">
        <v>3489</v>
      </c>
      <c r="J44" s="740"/>
      <c r="K44" s="740"/>
      <c r="L44" s="685"/>
      <c r="M44" s="685"/>
      <c r="N44" s="685"/>
      <c r="O44" s="685"/>
      <c r="P44" s="685"/>
      <c r="Q44" s="685"/>
      <c r="R44" s="685"/>
      <c r="S44" s="685"/>
      <c r="T44" s="685"/>
      <c r="U44" s="685"/>
      <c r="V44" s="685"/>
      <c r="W44" s="685"/>
      <c r="X44" s="685"/>
      <c r="Y44" s="685"/>
    </row>
    <row r="45" spans="3:25">
      <c r="C45" s="706"/>
      <c r="D45" s="706"/>
      <c r="E45" s="844"/>
      <c r="F45" s="844"/>
      <c r="G45" s="844"/>
      <c r="H45" s="844"/>
      <c r="I45" s="740"/>
      <c r="J45" s="740"/>
      <c r="K45" s="740"/>
      <c r="L45" s="685"/>
      <c r="M45" s="685"/>
      <c r="N45" s="685"/>
      <c r="O45" s="685"/>
      <c r="P45" s="685"/>
      <c r="Q45" s="685"/>
      <c r="R45" s="685"/>
      <c r="S45" s="685"/>
      <c r="T45" s="685"/>
      <c r="U45" s="685"/>
      <c r="V45" s="685"/>
      <c r="W45" s="685"/>
      <c r="X45" s="685"/>
      <c r="Y45" s="685"/>
    </row>
    <row r="46" spans="3:25">
      <c r="C46" s="706"/>
      <c r="D46" s="706"/>
      <c r="E46" s="844"/>
      <c r="F46" s="844"/>
      <c r="G46" s="844"/>
      <c r="H46" s="844"/>
      <c r="I46" s="740" t="s">
        <v>4587</v>
      </c>
      <c r="J46" s="740"/>
      <c r="K46" s="740"/>
      <c r="L46" s="458" t="s">
        <v>4588</v>
      </c>
      <c r="M46" s="458"/>
      <c r="N46" s="458"/>
      <c r="O46" s="487"/>
      <c r="P46" s="526"/>
      <c r="Q46" s="47" t="s">
        <v>4589</v>
      </c>
      <c r="R46" s="527"/>
      <c r="S46" s="526"/>
      <c r="T46" s="46"/>
      <c r="U46" s="46"/>
      <c r="V46" s="46"/>
      <c r="W46" s="46"/>
      <c r="X46" s="46"/>
      <c r="Y46" s="50"/>
    </row>
    <row r="47" spans="3:25">
      <c r="C47" s="706"/>
      <c r="D47" s="706"/>
      <c r="E47" s="844"/>
      <c r="F47" s="844"/>
      <c r="G47" s="844"/>
      <c r="H47" s="844"/>
      <c r="I47" s="740"/>
      <c r="J47" s="740"/>
      <c r="K47" s="740"/>
      <c r="L47" s="458" t="s">
        <v>4590</v>
      </c>
      <c r="M47" s="458"/>
      <c r="N47" s="459"/>
      <c r="O47" s="487"/>
      <c r="P47" s="488"/>
      <c r="Q47" s="489"/>
      <c r="R47" s="509" t="s">
        <v>4591</v>
      </c>
      <c r="S47" s="510"/>
      <c r="T47" s="459"/>
      <c r="U47" s="487"/>
      <c r="V47" s="488"/>
      <c r="W47" s="488"/>
      <c r="X47" s="488"/>
      <c r="Y47" s="489"/>
    </row>
    <row r="48" spans="3:25">
      <c r="C48" s="706"/>
      <c r="D48" s="706"/>
      <c r="E48" s="844"/>
      <c r="F48" s="844"/>
      <c r="G48" s="844"/>
      <c r="H48" s="844"/>
      <c r="I48" s="740"/>
      <c r="J48" s="740"/>
      <c r="K48" s="740"/>
      <c r="L48" s="458" t="s">
        <v>7156</v>
      </c>
      <c r="M48" s="458"/>
      <c r="N48" s="459"/>
      <c r="O48" s="487"/>
      <c r="P48" s="488"/>
      <c r="Q48" s="489"/>
      <c r="R48" s="457" t="s">
        <v>4592</v>
      </c>
      <c r="S48" s="458"/>
      <c r="T48" s="459"/>
      <c r="U48" s="487"/>
      <c r="V48" s="488"/>
      <c r="W48" s="488"/>
      <c r="X48" s="488"/>
      <c r="Y48" s="489"/>
    </row>
    <row r="49" spans="3:25">
      <c r="C49" s="706"/>
      <c r="D49" s="706"/>
      <c r="E49" s="844"/>
      <c r="F49" s="844"/>
      <c r="G49" s="844"/>
      <c r="H49" s="844"/>
      <c r="I49" s="740"/>
      <c r="J49" s="740"/>
      <c r="K49" s="740"/>
      <c r="L49" s="462" t="s">
        <v>4593</v>
      </c>
      <c r="M49" s="462"/>
      <c r="N49" s="462"/>
      <c r="O49" s="845"/>
      <c r="P49" s="845"/>
      <c r="Q49" s="845"/>
      <c r="R49" s="845"/>
      <c r="S49" s="845"/>
      <c r="T49" s="845"/>
      <c r="U49" s="845"/>
      <c r="V49" s="845"/>
      <c r="W49" s="845"/>
      <c r="X49" s="845"/>
      <c r="Y49" s="845"/>
    </row>
    <row r="50" spans="3:25" ht="17.149999999999999" customHeight="1">
      <c r="C50" s="706">
        <v>2</v>
      </c>
      <c r="D50" s="706"/>
      <c r="E50" s="844" t="s">
        <v>4633</v>
      </c>
      <c r="F50" s="844"/>
      <c r="G50" s="844"/>
      <c r="H50" s="844"/>
      <c r="I50" s="841" t="s">
        <v>425</v>
      </c>
      <c r="J50" s="842"/>
      <c r="K50" s="843"/>
      <c r="L50" s="457"/>
      <c r="M50" s="458"/>
      <c r="N50" s="458"/>
      <c r="O50" s="458"/>
      <c r="P50" s="458"/>
      <c r="Q50" s="458"/>
      <c r="R50" s="458"/>
      <c r="S50" s="458"/>
      <c r="T50" s="458"/>
      <c r="U50" s="458"/>
      <c r="V50" s="458"/>
      <c r="W50" s="458"/>
      <c r="X50" s="458"/>
      <c r="Y50" s="459"/>
    </row>
    <row r="51" spans="3:25" ht="12.65" customHeight="1">
      <c r="C51" s="706"/>
      <c r="D51" s="706"/>
      <c r="E51" s="844"/>
      <c r="F51" s="844"/>
      <c r="G51" s="844"/>
      <c r="H51" s="844"/>
      <c r="I51" s="824" t="s">
        <v>4634</v>
      </c>
      <c r="J51" s="824"/>
      <c r="K51" s="824"/>
      <c r="L51" s="706"/>
      <c r="M51" s="706"/>
      <c r="N51" s="706"/>
      <c r="O51" s="706"/>
      <c r="P51" s="706"/>
      <c r="Q51" s="706"/>
      <c r="R51" s="706"/>
      <c r="S51" s="706"/>
      <c r="T51" s="706"/>
      <c r="U51" s="706"/>
      <c r="V51" s="706"/>
      <c r="W51" s="706"/>
      <c r="X51" s="706"/>
      <c r="Y51" s="706"/>
    </row>
    <row r="52" spans="3:25">
      <c r="C52" s="706"/>
      <c r="D52" s="706"/>
      <c r="E52" s="844"/>
      <c r="F52" s="844"/>
      <c r="G52" s="844"/>
      <c r="H52" s="844"/>
      <c r="I52" s="824"/>
      <c r="J52" s="824"/>
      <c r="K52" s="824"/>
      <c r="L52" s="706"/>
      <c r="M52" s="706"/>
      <c r="N52" s="706"/>
      <c r="O52" s="706"/>
      <c r="P52" s="706"/>
      <c r="Q52" s="706"/>
      <c r="R52" s="706"/>
      <c r="S52" s="706"/>
      <c r="T52" s="706"/>
      <c r="U52" s="706"/>
      <c r="V52" s="706"/>
      <c r="W52" s="706"/>
      <c r="X52" s="706"/>
      <c r="Y52" s="706"/>
    </row>
    <row r="53" spans="3:25">
      <c r="C53" s="706"/>
      <c r="D53" s="706"/>
      <c r="E53" s="844"/>
      <c r="F53" s="844"/>
      <c r="G53" s="844"/>
      <c r="H53" s="844"/>
      <c r="I53" s="824"/>
      <c r="J53" s="824"/>
      <c r="K53" s="824"/>
      <c r="L53" s="706"/>
      <c r="M53" s="706"/>
      <c r="N53" s="706"/>
      <c r="O53" s="706"/>
      <c r="P53" s="706"/>
      <c r="Q53" s="706"/>
      <c r="R53" s="706"/>
      <c r="S53" s="706"/>
      <c r="T53" s="706"/>
      <c r="U53" s="706"/>
      <c r="V53" s="706"/>
      <c r="W53" s="706"/>
      <c r="X53" s="706"/>
      <c r="Y53" s="706"/>
    </row>
    <row r="54" spans="3:25" ht="12.65" customHeight="1">
      <c r="C54" s="706"/>
      <c r="D54" s="706"/>
      <c r="E54" s="844"/>
      <c r="F54" s="844"/>
      <c r="G54" s="844"/>
      <c r="H54" s="844"/>
      <c r="I54" s="740" t="s">
        <v>3489</v>
      </c>
      <c r="J54" s="740"/>
      <c r="K54" s="740"/>
      <c r="L54" s="706"/>
      <c r="M54" s="706"/>
      <c r="N54" s="706"/>
      <c r="O54" s="706"/>
      <c r="P54" s="706"/>
      <c r="Q54" s="706"/>
      <c r="R54" s="706"/>
      <c r="S54" s="706"/>
      <c r="T54" s="706"/>
      <c r="U54" s="706"/>
      <c r="V54" s="706"/>
      <c r="W54" s="706"/>
      <c r="X54" s="706"/>
      <c r="Y54" s="706"/>
    </row>
    <row r="55" spans="3:25">
      <c r="C55" s="706"/>
      <c r="D55" s="706"/>
      <c r="E55" s="844"/>
      <c r="F55" s="844"/>
      <c r="G55" s="844"/>
      <c r="H55" s="844"/>
      <c r="I55" s="740"/>
      <c r="J55" s="740"/>
      <c r="K55" s="740"/>
      <c r="L55" s="706"/>
      <c r="M55" s="706"/>
      <c r="N55" s="706"/>
      <c r="O55" s="706"/>
      <c r="P55" s="706"/>
      <c r="Q55" s="706"/>
      <c r="R55" s="706"/>
      <c r="S55" s="706"/>
      <c r="T55" s="706"/>
      <c r="U55" s="706"/>
      <c r="V55" s="706"/>
      <c r="W55" s="706"/>
      <c r="X55" s="706"/>
      <c r="Y55" s="706"/>
    </row>
    <row r="56" spans="3:25" ht="12.65" customHeight="1">
      <c r="C56" s="706"/>
      <c r="D56" s="706"/>
      <c r="E56" s="844"/>
      <c r="F56" s="844"/>
      <c r="G56" s="844"/>
      <c r="H56" s="844"/>
      <c r="I56" s="740" t="s">
        <v>4587</v>
      </c>
      <c r="J56" s="740"/>
      <c r="K56" s="740"/>
      <c r="L56" s="458" t="s">
        <v>4588</v>
      </c>
      <c r="M56" s="458"/>
      <c r="N56" s="458"/>
      <c r="O56" s="506"/>
      <c r="P56" s="529"/>
      <c r="Q56" s="47" t="s">
        <v>4589</v>
      </c>
      <c r="R56" s="530"/>
      <c r="S56" s="529"/>
      <c r="T56" s="46"/>
      <c r="U56" s="46"/>
      <c r="V56" s="46"/>
      <c r="W56" s="46"/>
      <c r="X56" s="46"/>
      <c r="Y56" s="50"/>
    </row>
    <row r="57" spans="3:25">
      <c r="C57" s="706"/>
      <c r="D57" s="706"/>
      <c r="E57" s="844"/>
      <c r="F57" s="844"/>
      <c r="G57" s="844"/>
      <c r="H57" s="844"/>
      <c r="I57" s="740"/>
      <c r="J57" s="740"/>
      <c r="K57" s="740"/>
      <c r="L57" s="458" t="s">
        <v>4590</v>
      </c>
      <c r="M57" s="458"/>
      <c r="N57" s="459"/>
      <c r="O57" s="506"/>
      <c r="P57" s="507"/>
      <c r="Q57" s="508"/>
      <c r="R57" s="509" t="s">
        <v>4591</v>
      </c>
      <c r="S57" s="510"/>
      <c r="T57" s="459"/>
      <c r="U57" s="506"/>
      <c r="V57" s="507"/>
      <c r="W57" s="507"/>
      <c r="X57" s="507"/>
      <c r="Y57" s="508"/>
    </row>
    <row r="58" spans="3:25">
      <c r="C58" s="706"/>
      <c r="D58" s="706"/>
      <c r="E58" s="844"/>
      <c r="F58" s="844"/>
      <c r="G58" s="844"/>
      <c r="H58" s="844"/>
      <c r="I58" s="740"/>
      <c r="J58" s="740"/>
      <c r="K58" s="740"/>
      <c r="L58" s="458" t="s">
        <v>7156</v>
      </c>
      <c r="M58" s="458"/>
      <c r="N58" s="459"/>
      <c r="O58" s="506"/>
      <c r="P58" s="507"/>
      <c r="Q58" s="508"/>
      <c r="R58" s="457" t="s">
        <v>4592</v>
      </c>
      <c r="S58" s="458"/>
      <c r="T58" s="459"/>
      <c r="U58" s="506"/>
      <c r="V58" s="507"/>
      <c r="W58" s="507"/>
      <c r="X58" s="507"/>
      <c r="Y58" s="508"/>
    </row>
    <row r="59" spans="3:25">
      <c r="C59" s="706"/>
      <c r="D59" s="706"/>
      <c r="E59" s="844"/>
      <c r="F59" s="844"/>
      <c r="G59" s="844"/>
      <c r="H59" s="844"/>
      <c r="I59" s="740"/>
      <c r="J59" s="740"/>
      <c r="K59" s="740"/>
      <c r="L59" s="462" t="s">
        <v>4593</v>
      </c>
      <c r="M59" s="462"/>
      <c r="N59" s="462"/>
      <c r="O59" s="845"/>
      <c r="P59" s="845"/>
      <c r="Q59" s="845"/>
      <c r="R59" s="845"/>
      <c r="S59" s="845"/>
      <c r="T59" s="845"/>
      <c r="U59" s="845"/>
      <c r="V59" s="845"/>
      <c r="W59" s="845"/>
      <c r="X59" s="845"/>
      <c r="Y59" s="845"/>
    </row>
    <row r="60" spans="3:25" ht="17.149999999999999" customHeight="1">
      <c r="C60" s="706">
        <v>3</v>
      </c>
      <c r="D60" s="706"/>
      <c r="E60" s="844" t="s">
        <v>4633</v>
      </c>
      <c r="F60" s="844"/>
      <c r="G60" s="844"/>
      <c r="H60" s="844"/>
      <c r="I60" s="841" t="s">
        <v>425</v>
      </c>
      <c r="J60" s="842"/>
      <c r="K60" s="843"/>
      <c r="L60" s="457"/>
      <c r="M60" s="458"/>
      <c r="N60" s="458"/>
      <c r="O60" s="458"/>
      <c r="P60" s="458"/>
      <c r="Q60" s="458"/>
      <c r="R60" s="458"/>
      <c r="S60" s="458"/>
      <c r="T60" s="458"/>
      <c r="U60" s="458"/>
      <c r="V60" s="458"/>
      <c r="W60" s="458"/>
      <c r="X60" s="458"/>
      <c r="Y60" s="459"/>
    </row>
    <row r="61" spans="3:25" ht="12.65" customHeight="1">
      <c r="C61" s="706"/>
      <c r="D61" s="706"/>
      <c r="E61" s="844"/>
      <c r="F61" s="844"/>
      <c r="G61" s="844"/>
      <c r="H61" s="844"/>
      <c r="I61" s="824" t="s">
        <v>4634</v>
      </c>
      <c r="J61" s="824"/>
      <c r="K61" s="824"/>
      <c r="L61" s="706"/>
      <c r="M61" s="706"/>
      <c r="N61" s="706"/>
      <c r="O61" s="706"/>
      <c r="P61" s="706"/>
      <c r="Q61" s="706"/>
      <c r="R61" s="706"/>
      <c r="S61" s="706"/>
      <c r="T61" s="706"/>
      <c r="U61" s="706"/>
      <c r="V61" s="706"/>
      <c r="W61" s="706"/>
      <c r="X61" s="706"/>
      <c r="Y61" s="706"/>
    </row>
    <row r="62" spans="3:25">
      <c r="C62" s="706"/>
      <c r="D62" s="706"/>
      <c r="E62" s="844"/>
      <c r="F62" s="844"/>
      <c r="G62" s="844"/>
      <c r="H62" s="844"/>
      <c r="I62" s="824"/>
      <c r="J62" s="824"/>
      <c r="K62" s="824"/>
      <c r="L62" s="706"/>
      <c r="M62" s="706"/>
      <c r="N62" s="706"/>
      <c r="O62" s="706"/>
      <c r="P62" s="706"/>
      <c r="Q62" s="706"/>
      <c r="R62" s="706"/>
      <c r="S62" s="706"/>
      <c r="T62" s="706"/>
      <c r="U62" s="706"/>
      <c r="V62" s="706"/>
      <c r="W62" s="706"/>
      <c r="X62" s="706"/>
      <c r="Y62" s="706"/>
    </row>
    <row r="63" spans="3:25">
      <c r="C63" s="706"/>
      <c r="D63" s="706"/>
      <c r="E63" s="844"/>
      <c r="F63" s="844"/>
      <c r="G63" s="844"/>
      <c r="H63" s="844"/>
      <c r="I63" s="824"/>
      <c r="J63" s="824"/>
      <c r="K63" s="824"/>
      <c r="L63" s="706"/>
      <c r="M63" s="706"/>
      <c r="N63" s="706"/>
      <c r="O63" s="706"/>
      <c r="P63" s="706"/>
      <c r="Q63" s="706"/>
      <c r="R63" s="706"/>
      <c r="S63" s="706"/>
      <c r="T63" s="706"/>
      <c r="U63" s="706"/>
      <c r="V63" s="706"/>
      <c r="W63" s="706"/>
      <c r="X63" s="706"/>
      <c r="Y63" s="706"/>
    </row>
    <row r="64" spans="3:25" ht="12.65" customHeight="1">
      <c r="C64" s="706"/>
      <c r="D64" s="706"/>
      <c r="E64" s="844"/>
      <c r="F64" s="844"/>
      <c r="G64" s="844"/>
      <c r="H64" s="844"/>
      <c r="I64" s="740" t="s">
        <v>3489</v>
      </c>
      <c r="J64" s="740"/>
      <c r="K64" s="740"/>
      <c r="L64" s="706"/>
      <c r="M64" s="706"/>
      <c r="N64" s="706"/>
      <c r="O64" s="706"/>
      <c r="P64" s="706"/>
      <c r="Q64" s="706"/>
      <c r="R64" s="706"/>
      <c r="S64" s="706"/>
      <c r="T64" s="706"/>
      <c r="U64" s="706"/>
      <c r="V64" s="706"/>
      <c r="W64" s="706"/>
      <c r="X64" s="706"/>
      <c r="Y64" s="706"/>
    </row>
    <row r="65" spans="3:25">
      <c r="C65" s="706"/>
      <c r="D65" s="706"/>
      <c r="E65" s="844"/>
      <c r="F65" s="844"/>
      <c r="G65" s="844"/>
      <c r="H65" s="844"/>
      <c r="I65" s="740"/>
      <c r="J65" s="740"/>
      <c r="K65" s="740"/>
      <c r="L65" s="706"/>
      <c r="M65" s="706"/>
      <c r="N65" s="706"/>
      <c r="O65" s="706"/>
      <c r="P65" s="706"/>
      <c r="Q65" s="706"/>
      <c r="R65" s="706"/>
      <c r="S65" s="706"/>
      <c r="T65" s="706"/>
      <c r="U65" s="706"/>
      <c r="V65" s="706"/>
      <c r="W65" s="706"/>
      <c r="X65" s="706"/>
      <c r="Y65" s="706"/>
    </row>
    <row r="66" spans="3:25" ht="12.65" customHeight="1">
      <c r="C66" s="706"/>
      <c r="D66" s="706"/>
      <c r="E66" s="844"/>
      <c r="F66" s="844"/>
      <c r="G66" s="844"/>
      <c r="H66" s="844"/>
      <c r="I66" s="740" t="s">
        <v>4587</v>
      </c>
      <c r="J66" s="740"/>
      <c r="K66" s="740"/>
      <c r="L66" s="458" t="s">
        <v>4588</v>
      </c>
      <c r="M66" s="458"/>
      <c r="N66" s="458"/>
      <c r="O66" s="506"/>
      <c r="P66" s="529"/>
      <c r="Q66" s="47" t="s">
        <v>4589</v>
      </c>
      <c r="R66" s="530"/>
      <c r="S66" s="529"/>
      <c r="T66" s="46"/>
      <c r="U66" s="46"/>
      <c r="V66" s="46"/>
      <c r="W66" s="46"/>
      <c r="X66" s="46"/>
      <c r="Y66" s="50"/>
    </row>
    <row r="67" spans="3:25">
      <c r="C67" s="706"/>
      <c r="D67" s="706"/>
      <c r="E67" s="844"/>
      <c r="F67" s="844"/>
      <c r="G67" s="844"/>
      <c r="H67" s="844"/>
      <c r="I67" s="740"/>
      <c r="J67" s="740"/>
      <c r="K67" s="740"/>
      <c r="L67" s="458" t="s">
        <v>4590</v>
      </c>
      <c r="M67" s="458"/>
      <c r="N67" s="459"/>
      <c r="O67" s="506"/>
      <c r="P67" s="507"/>
      <c r="Q67" s="508"/>
      <c r="R67" s="509" t="s">
        <v>4591</v>
      </c>
      <c r="S67" s="510"/>
      <c r="T67" s="459"/>
      <c r="U67" s="506"/>
      <c r="V67" s="507"/>
      <c r="W67" s="507"/>
      <c r="X67" s="507"/>
      <c r="Y67" s="508"/>
    </row>
    <row r="68" spans="3:25">
      <c r="C68" s="706"/>
      <c r="D68" s="706"/>
      <c r="E68" s="844"/>
      <c r="F68" s="844"/>
      <c r="G68" s="844"/>
      <c r="H68" s="844"/>
      <c r="I68" s="740"/>
      <c r="J68" s="740"/>
      <c r="K68" s="740"/>
      <c r="L68" s="458" t="s">
        <v>7156</v>
      </c>
      <c r="M68" s="458"/>
      <c r="N68" s="459"/>
      <c r="O68" s="506"/>
      <c r="P68" s="507"/>
      <c r="Q68" s="508"/>
      <c r="R68" s="457" t="s">
        <v>4592</v>
      </c>
      <c r="S68" s="458"/>
      <c r="T68" s="459"/>
      <c r="U68" s="506"/>
      <c r="V68" s="507"/>
      <c r="W68" s="507"/>
      <c r="X68" s="507"/>
      <c r="Y68" s="508"/>
    </row>
    <row r="69" spans="3:25">
      <c r="C69" s="706"/>
      <c r="D69" s="706"/>
      <c r="E69" s="844"/>
      <c r="F69" s="844"/>
      <c r="G69" s="844"/>
      <c r="H69" s="844"/>
      <c r="I69" s="740"/>
      <c r="J69" s="740"/>
      <c r="K69" s="740"/>
      <c r="L69" s="462" t="s">
        <v>4593</v>
      </c>
      <c r="M69" s="462"/>
      <c r="N69" s="462"/>
      <c r="O69" s="845"/>
      <c r="P69" s="845"/>
      <c r="Q69" s="845"/>
      <c r="R69" s="845"/>
      <c r="S69" s="845"/>
      <c r="T69" s="845"/>
      <c r="U69" s="845"/>
      <c r="V69" s="845"/>
      <c r="W69" s="845"/>
      <c r="X69" s="845"/>
      <c r="Y69" s="845"/>
    </row>
    <row r="70" spans="3:25" ht="17.149999999999999" customHeight="1">
      <c r="C70" s="706">
        <v>4</v>
      </c>
      <c r="D70" s="706"/>
      <c r="E70" s="844" t="s">
        <v>4633</v>
      </c>
      <c r="F70" s="844"/>
      <c r="G70" s="844"/>
      <c r="H70" s="844"/>
      <c r="I70" s="841" t="s">
        <v>425</v>
      </c>
      <c r="J70" s="842"/>
      <c r="K70" s="843"/>
      <c r="L70" s="457"/>
      <c r="M70" s="458"/>
      <c r="N70" s="458"/>
      <c r="O70" s="458"/>
      <c r="P70" s="458"/>
      <c r="Q70" s="458"/>
      <c r="R70" s="458"/>
      <c r="S70" s="458"/>
      <c r="T70" s="458"/>
      <c r="U70" s="458"/>
      <c r="V70" s="458"/>
      <c r="W70" s="458"/>
      <c r="X70" s="458"/>
      <c r="Y70" s="459"/>
    </row>
    <row r="71" spans="3:25" ht="12.65" customHeight="1">
      <c r="C71" s="706"/>
      <c r="D71" s="706"/>
      <c r="E71" s="844"/>
      <c r="F71" s="844"/>
      <c r="G71" s="844"/>
      <c r="H71" s="844"/>
      <c r="I71" s="824" t="s">
        <v>4634</v>
      </c>
      <c r="J71" s="824"/>
      <c r="K71" s="824"/>
      <c r="L71" s="706"/>
      <c r="M71" s="706"/>
      <c r="N71" s="706"/>
      <c r="O71" s="706"/>
      <c r="P71" s="706"/>
      <c r="Q71" s="706"/>
      <c r="R71" s="706"/>
      <c r="S71" s="706"/>
      <c r="T71" s="706"/>
      <c r="U71" s="706"/>
      <c r="V71" s="706"/>
      <c r="W71" s="706"/>
      <c r="X71" s="706"/>
      <c r="Y71" s="706"/>
    </row>
    <row r="72" spans="3:25">
      <c r="C72" s="706"/>
      <c r="D72" s="706"/>
      <c r="E72" s="844"/>
      <c r="F72" s="844"/>
      <c r="G72" s="844"/>
      <c r="H72" s="844"/>
      <c r="I72" s="824"/>
      <c r="J72" s="824"/>
      <c r="K72" s="824"/>
      <c r="L72" s="706"/>
      <c r="M72" s="706"/>
      <c r="N72" s="706"/>
      <c r="O72" s="706"/>
      <c r="P72" s="706"/>
      <c r="Q72" s="706"/>
      <c r="R72" s="706"/>
      <c r="S72" s="706"/>
      <c r="T72" s="706"/>
      <c r="U72" s="706"/>
      <c r="V72" s="706"/>
      <c r="W72" s="706"/>
      <c r="X72" s="706"/>
      <c r="Y72" s="706"/>
    </row>
    <row r="73" spans="3:25">
      <c r="C73" s="706"/>
      <c r="D73" s="706"/>
      <c r="E73" s="844"/>
      <c r="F73" s="844"/>
      <c r="G73" s="844"/>
      <c r="H73" s="844"/>
      <c r="I73" s="824"/>
      <c r="J73" s="824"/>
      <c r="K73" s="824"/>
      <c r="L73" s="706"/>
      <c r="M73" s="706"/>
      <c r="N73" s="706"/>
      <c r="O73" s="706"/>
      <c r="P73" s="706"/>
      <c r="Q73" s="706"/>
      <c r="R73" s="706"/>
      <c r="S73" s="706"/>
      <c r="T73" s="706"/>
      <c r="U73" s="706"/>
      <c r="V73" s="706"/>
      <c r="W73" s="706"/>
      <c r="X73" s="706"/>
      <c r="Y73" s="706"/>
    </row>
    <row r="74" spans="3:25" ht="12.65" customHeight="1">
      <c r="C74" s="706"/>
      <c r="D74" s="706"/>
      <c r="E74" s="844"/>
      <c r="F74" s="844"/>
      <c r="G74" s="844"/>
      <c r="H74" s="844"/>
      <c r="I74" s="740" t="s">
        <v>3489</v>
      </c>
      <c r="J74" s="740"/>
      <c r="K74" s="740"/>
      <c r="L74" s="706"/>
      <c r="M74" s="706"/>
      <c r="N74" s="706"/>
      <c r="O74" s="706"/>
      <c r="P74" s="706"/>
      <c r="Q74" s="706"/>
      <c r="R74" s="706"/>
      <c r="S74" s="706"/>
      <c r="T74" s="706"/>
      <c r="U74" s="706"/>
      <c r="V74" s="706"/>
      <c r="W74" s="706"/>
      <c r="X74" s="706"/>
      <c r="Y74" s="706"/>
    </row>
    <row r="75" spans="3:25">
      <c r="C75" s="706"/>
      <c r="D75" s="706"/>
      <c r="E75" s="844"/>
      <c r="F75" s="844"/>
      <c r="G75" s="844"/>
      <c r="H75" s="844"/>
      <c r="I75" s="740"/>
      <c r="J75" s="740"/>
      <c r="K75" s="740"/>
      <c r="L75" s="706"/>
      <c r="M75" s="706"/>
      <c r="N75" s="706"/>
      <c r="O75" s="706"/>
      <c r="P75" s="706"/>
      <c r="Q75" s="706"/>
      <c r="R75" s="706"/>
      <c r="S75" s="706"/>
      <c r="T75" s="706"/>
      <c r="U75" s="706"/>
      <c r="V75" s="706"/>
      <c r="W75" s="706"/>
      <c r="X75" s="706"/>
      <c r="Y75" s="706"/>
    </row>
    <row r="76" spans="3:25" ht="12.65" customHeight="1">
      <c r="C76" s="706"/>
      <c r="D76" s="706"/>
      <c r="E76" s="844"/>
      <c r="F76" s="844"/>
      <c r="G76" s="844"/>
      <c r="H76" s="844"/>
      <c r="I76" s="740" t="s">
        <v>4587</v>
      </c>
      <c r="J76" s="740"/>
      <c r="K76" s="740"/>
      <c r="L76" s="458" t="s">
        <v>4588</v>
      </c>
      <c r="M76" s="458"/>
      <c r="N76" s="458"/>
      <c r="O76" s="506"/>
      <c r="P76" s="529"/>
      <c r="Q76" s="47" t="s">
        <v>4589</v>
      </c>
      <c r="R76" s="530"/>
      <c r="S76" s="529"/>
      <c r="T76" s="46"/>
      <c r="U76" s="46"/>
      <c r="V76" s="46"/>
      <c r="W76" s="46"/>
      <c r="X76" s="46"/>
      <c r="Y76" s="50"/>
    </row>
    <row r="77" spans="3:25">
      <c r="C77" s="706"/>
      <c r="D77" s="706"/>
      <c r="E77" s="844"/>
      <c r="F77" s="844"/>
      <c r="G77" s="844"/>
      <c r="H77" s="844"/>
      <c r="I77" s="740"/>
      <c r="J77" s="740"/>
      <c r="K77" s="740"/>
      <c r="L77" s="458" t="s">
        <v>4590</v>
      </c>
      <c r="M77" s="458"/>
      <c r="N77" s="459"/>
      <c r="O77" s="506"/>
      <c r="P77" s="507"/>
      <c r="Q77" s="508"/>
      <c r="R77" s="509" t="s">
        <v>4591</v>
      </c>
      <c r="S77" s="510"/>
      <c r="T77" s="459"/>
      <c r="U77" s="506"/>
      <c r="V77" s="507"/>
      <c r="W77" s="507"/>
      <c r="X77" s="507"/>
      <c r="Y77" s="508"/>
    </row>
    <row r="78" spans="3:25">
      <c r="C78" s="706"/>
      <c r="D78" s="706"/>
      <c r="E78" s="844"/>
      <c r="F78" s="844"/>
      <c r="G78" s="844"/>
      <c r="H78" s="844"/>
      <c r="I78" s="740"/>
      <c r="J78" s="740"/>
      <c r="K78" s="740"/>
      <c r="L78" s="458" t="s">
        <v>7156</v>
      </c>
      <c r="M78" s="458"/>
      <c r="N78" s="459"/>
      <c r="O78" s="506"/>
      <c r="P78" s="507"/>
      <c r="Q78" s="508"/>
      <c r="R78" s="457" t="s">
        <v>4592</v>
      </c>
      <c r="S78" s="458"/>
      <c r="T78" s="459"/>
      <c r="U78" s="506"/>
      <c r="V78" s="507"/>
      <c r="W78" s="507"/>
      <c r="X78" s="507"/>
      <c r="Y78" s="508"/>
    </row>
    <row r="79" spans="3:25">
      <c r="C79" s="706"/>
      <c r="D79" s="706"/>
      <c r="E79" s="844"/>
      <c r="F79" s="844"/>
      <c r="G79" s="844"/>
      <c r="H79" s="844"/>
      <c r="I79" s="740"/>
      <c r="J79" s="740"/>
      <c r="K79" s="740"/>
      <c r="L79" s="462" t="s">
        <v>4593</v>
      </c>
      <c r="M79" s="462"/>
      <c r="N79" s="462"/>
      <c r="O79" s="845"/>
      <c r="P79" s="845"/>
      <c r="Q79" s="845"/>
      <c r="R79" s="845"/>
      <c r="S79" s="845"/>
      <c r="T79" s="845"/>
      <c r="U79" s="845"/>
      <c r="V79" s="845"/>
      <c r="W79" s="845"/>
      <c r="X79" s="845"/>
      <c r="Y79" s="845"/>
    </row>
    <row r="80" spans="3:25" ht="17.149999999999999" customHeight="1">
      <c r="C80" s="706">
        <v>5</v>
      </c>
      <c r="D80" s="706"/>
      <c r="E80" s="844" t="s">
        <v>4633</v>
      </c>
      <c r="F80" s="844"/>
      <c r="G80" s="844"/>
      <c r="H80" s="844"/>
      <c r="I80" s="841" t="s">
        <v>425</v>
      </c>
      <c r="J80" s="842"/>
      <c r="K80" s="843"/>
      <c r="L80" s="457"/>
      <c r="M80" s="458"/>
      <c r="N80" s="458"/>
      <c r="O80" s="458"/>
      <c r="P80" s="458"/>
      <c r="Q80" s="458"/>
      <c r="R80" s="458"/>
      <c r="S80" s="458"/>
      <c r="T80" s="458"/>
      <c r="U80" s="458"/>
      <c r="V80" s="458"/>
      <c r="W80" s="458"/>
      <c r="X80" s="458"/>
      <c r="Y80" s="459"/>
    </row>
    <row r="81" spans="3:25" ht="12.65" customHeight="1">
      <c r="C81" s="706"/>
      <c r="D81" s="706"/>
      <c r="E81" s="844"/>
      <c r="F81" s="844"/>
      <c r="G81" s="844"/>
      <c r="H81" s="844"/>
      <c r="I81" s="824" t="s">
        <v>4634</v>
      </c>
      <c r="J81" s="824"/>
      <c r="K81" s="824"/>
      <c r="L81" s="706"/>
      <c r="M81" s="706"/>
      <c r="N81" s="706"/>
      <c r="O81" s="706"/>
      <c r="P81" s="706"/>
      <c r="Q81" s="706"/>
      <c r="R81" s="706"/>
      <c r="S81" s="706"/>
      <c r="T81" s="706"/>
      <c r="U81" s="706"/>
      <c r="V81" s="706"/>
      <c r="W81" s="706"/>
      <c r="X81" s="706"/>
      <c r="Y81" s="706"/>
    </row>
    <row r="82" spans="3:25">
      <c r="C82" s="706"/>
      <c r="D82" s="706"/>
      <c r="E82" s="844"/>
      <c r="F82" s="844"/>
      <c r="G82" s="844"/>
      <c r="H82" s="844"/>
      <c r="I82" s="824"/>
      <c r="J82" s="824"/>
      <c r="K82" s="824"/>
      <c r="L82" s="706"/>
      <c r="M82" s="706"/>
      <c r="N82" s="706"/>
      <c r="O82" s="706"/>
      <c r="P82" s="706"/>
      <c r="Q82" s="706"/>
      <c r="R82" s="706"/>
      <c r="S82" s="706"/>
      <c r="T82" s="706"/>
      <c r="U82" s="706"/>
      <c r="V82" s="706"/>
      <c r="W82" s="706"/>
      <c r="X82" s="706"/>
      <c r="Y82" s="706"/>
    </row>
    <row r="83" spans="3:25">
      <c r="C83" s="706"/>
      <c r="D83" s="706"/>
      <c r="E83" s="844"/>
      <c r="F83" s="844"/>
      <c r="G83" s="844"/>
      <c r="H83" s="844"/>
      <c r="I83" s="824"/>
      <c r="J83" s="824"/>
      <c r="K83" s="824"/>
      <c r="L83" s="706"/>
      <c r="M83" s="706"/>
      <c r="N83" s="706"/>
      <c r="O83" s="706"/>
      <c r="P83" s="706"/>
      <c r="Q83" s="706"/>
      <c r="R83" s="706"/>
      <c r="S83" s="706"/>
      <c r="T83" s="706"/>
      <c r="U83" s="706"/>
      <c r="V83" s="706"/>
      <c r="W83" s="706"/>
      <c r="X83" s="706"/>
      <c r="Y83" s="706"/>
    </row>
    <row r="84" spans="3:25" ht="12.65" customHeight="1">
      <c r="C84" s="706"/>
      <c r="D84" s="706"/>
      <c r="E84" s="844"/>
      <c r="F84" s="844"/>
      <c r="G84" s="844"/>
      <c r="H84" s="844"/>
      <c r="I84" s="740" t="s">
        <v>3489</v>
      </c>
      <c r="J84" s="740"/>
      <c r="K84" s="740"/>
      <c r="L84" s="706"/>
      <c r="M84" s="706"/>
      <c r="N84" s="706"/>
      <c r="O84" s="706"/>
      <c r="P84" s="706"/>
      <c r="Q84" s="706"/>
      <c r="R84" s="706"/>
      <c r="S84" s="706"/>
      <c r="T84" s="706"/>
      <c r="U84" s="706"/>
      <c r="V84" s="706"/>
      <c r="W84" s="706"/>
      <c r="X84" s="706"/>
      <c r="Y84" s="706"/>
    </row>
    <row r="85" spans="3:25">
      <c r="C85" s="706"/>
      <c r="D85" s="706"/>
      <c r="E85" s="844"/>
      <c r="F85" s="844"/>
      <c r="G85" s="844"/>
      <c r="H85" s="844"/>
      <c r="I85" s="740"/>
      <c r="J85" s="740"/>
      <c r="K85" s="740"/>
      <c r="L85" s="706"/>
      <c r="M85" s="706"/>
      <c r="N85" s="706"/>
      <c r="O85" s="706"/>
      <c r="P85" s="706"/>
      <c r="Q85" s="706"/>
      <c r="R85" s="706"/>
      <c r="S85" s="706"/>
      <c r="T85" s="706"/>
      <c r="U85" s="706"/>
      <c r="V85" s="706"/>
      <c r="W85" s="706"/>
      <c r="X85" s="706"/>
      <c r="Y85" s="706"/>
    </row>
    <row r="86" spans="3:25" ht="12.65" customHeight="1">
      <c r="C86" s="706"/>
      <c r="D86" s="706"/>
      <c r="E86" s="844"/>
      <c r="F86" s="844"/>
      <c r="G86" s="844"/>
      <c r="H86" s="844"/>
      <c r="I86" s="740" t="s">
        <v>4587</v>
      </c>
      <c r="J86" s="740"/>
      <c r="K86" s="740"/>
      <c r="L86" s="458" t="s">
        <v>4588</v>
      </c>
      <c r="M86" s="458"/>
      <c r="N86" s="458"/>
      <c r="O86" s="506"/>
      <c r="P86" s="529"/>
      <c r="Q86" s="47" t="s">
        <v>4589</v>
      </c>
      <c r="R86" s="530"/>
      <c r="S86" s="529"/>
      <c r="T86" s="46"/>
      <c r="U86" s="46"/>
      <c r="V86" s="46"/>
      <c r="W86" s="46"/>
      <c r="X86" s="46"/>
      <c r="Y86" s="50"/>
    </row>
    <row r="87" spans="3:25">
      <c r="C87" s="706"/>
      <c r="D87" s="706"/>
      <c r="E87" s="844"/>
      <c r="F87" s="844"/>
      <c r="G87" s="844"/>
      <c r="H87" s="844"/>
      <c r="I87" s="740"/>
      <c r="J87" s="740"/>
      <c r="K87" s="740"/>
      <c r="L87" s="458" t="s">
        <v>4590</v>
      </c>
      <c r="M87" s="458"/>
      <c r="N87" s="459"/>
      <c r="O87" s="506"/>
      <c r="P87" s="507"/>
      <c r="Q87" s="508"/>
      <c r="R87" s="509" t="s">
        <v>4591</v>
      </c>
      <c r="S87" s="510"/>
      <c r="T87" s="459"/>
      <c r="U87" s="506"/>
      <c r="V87" s="507"/>
      <c r="W87" s="507"/>
      <c r="X87" s="507"/>
      <c r="Y87" s="508"/>
    </row>
    <row r="88" spans="3:25">
      <c r="C88" s="706"/>
      <c r="D88" s="706"/>
      <c r="E88" s="844"/>
      <c r="F88" s="844"/>
      <c r="G88" s="844"/>
      <c r="H88" s="844"/>
      <c r="I88" s="740"/>
      <c r="J88" s="740"/>
      <c r="K88" s="740"/>
      <c r="L88" s="458" t="s">
        <v>7156</v>
      </c>
      <c r="M88" s="458"/>
      <c r="N88" s="459"/>
      <c r="O88" s="506"/>
      <c r="P88" s="507"/>
      <c r="Q88" s="508"/>
      <c r="R88" s="457" t="s">
        <v>4592</v>
      </c>
      <c r="S88" s="458"/>
      <c r="T88" s="459"/>
      <c r="U88" s="506"/>
      <c r="V88" s="507"/>
      <c r="W88" s="507"/>
      <c r="X88" s="507"/>
      <c r="Y88" s="508"/>
    </row>
    <row r="89" spans="3:25">
      <c r="C89" s="706"/>
      <c r="D89" s="706"/>
      <c r="E89" s="844"/>
      <c r="F89" s="844"/>
      <c r="G89" s="844"/>
      <c r="H89" s="844"/>
      <c r="I89" s="740"/>
      <c r="J89" s="740"/>
      <c r="K89" s="740"/>
      <c r="L89" s="462" t="s">
        <v>4593</v>
      </c>
      <c r="M89" s="462"/>
      <c r="N89" s="462"/>
      <c r="O89" s="845"/>
      <c r="P89" s="845"/>
      <c r="Q89" s="845"/>
      <c r="R89" s="845"/>
      <c r="S89" s="845"/>
      <c r="T89" s="845"/>
      <c r="U89" s="845"/>
      <c r="V89" s="845"/>
      <c r="W89" s="845"/>
      <c r="X89" s="845"/>
      <c r="Y89" s="845"/>
    </row>
    <row r="90" spans="3:25">
      <c r="C90" s="718" t="s">
        <v>4635</v>
      </c>
      <c r="D90" s="719"/>
      <c r="E90" s="719"/>
      <c r="F90" s="719"/>
      <c r="G90" s="719"/>
      <c r="H90" s="719"/>
      <c r="I90" s="719"/>
      <c r="J90" s="719"/>
      <c r="K90" s="720"/>
      <c r="L90" s="727"/>
      <c r="M90" s="728"/>
      <c r="N90" s="728"/>
      <c r="O90" s="728"/>
      <c r="P90" s="728"/>
      <c r="Q90" s="728"/>
      <c r="R90" s="728"/>
      <c r="S90" s="728"/>
      <c r="T90" s="728"/>
      <c r="U90" s="728"/>
      <c r="V90" s="728"/>
      <c r="W90" s="728"/>
      <c r="X90" s="728"/>
      <c r="Y90" s="729"/>
    </row>
    <row r="91" spans="3:25">
      <c r="C91" s="724"/>
      <c r="D91" s="725"/>
      <c r="E91" s="725"/>
      <c r="F91" s="725"/>
      <c r="G91" s="725"/>
      <c r="H91" s="725"/>
      <c r="I91" s="725"/>
      <c r="J91" s="725"/>
      <c r="K91" s="726"/>
      <c r="L91" s="733"/>
      <c r="M91" s="734"/>
      <c r="N91" s="734"/>
      <c r="O91" s="734"/>
      <c r="P91" s="734"/>
      <c r="Q91" s="734"/>
      <c r="R91" s="734"/>
      <c r="S91" s="734"/>
      <c r="T91" s="734"/>
      <c r="U91" s="734"/>
      <c r="V91" s="734"/>
      <c r="W91" s="734"/>
      <c r="X91" s="734"/>
      <c r="Y91" s="735"/>
    </row>
    <row r="92" spans="3:25">
      <c r="C92" s="718" t="s">
        <v>4636</v>
      </c>
      <c r="D92" s="719"/>
      <c r="E92" s="719"/>
      <c r="F92" s="719"/>
      <c r="G92" s="719"/>
      <c r="H92" s="719"/>
      <c r="I92" s="719"/>
      <c r="J92" s="719"/>
      <c r="K92" s="720"/>
      <c r="L92" s="727"/>
      <c r="M92" s="728"/>
      <c r="N92" s="728"/>
      <c r="O92" s="728"/>
      <c r="P92" s="728"/>
      <c r="Q92" s="728"/>
      <c r="R92" s="728"/>
      <c r="S92" s="728"/>
      <c r="T92" s="728"/>
      <c r="U92" s="728"/>
      <c r="V92" s="728"/>
      <c r="W92" s="728"/>
      <c r="X92" s="728"/>
      <c r="Y92" s="729"/>
    </row>
    <row r="93" spans="3:25">
      <c r="C93" s="724"/>
      <c r="D93" s="725"/>
      <c r="E93" s="725"/>
      <c r="F93" s="725"/>
      <c r="G93" s="725"/>
      <c r="H93" s="725"/>
      <c r="I93" s="725"/>
      <c r="J93" s="725"/>
      <c r="K93" s="726"/>
      <c r="L93" s="733"/>
      <c r="M93" s="734"/>
      <c r="N93" s="734"/>
      <c r="O93" s="734"/>
      <c r="P93" s="734"/>
      <c r="Q93" s="734"/>
      <c r="R93" s="734"/>
      <c r="S93" s="734"/>
      <c r="T93" s="734"/>
      <c r="U93" s="734"/>
      <c r="V93" s="734"/>
      <c r="W93" s="734"/>
      <c r="X93" s="734"/>
      <c r="Y93" s="735"/>
    </row>
    <row r="94" spans="3:25">
      <c r="C94" s="718" t="s">
        <v>315</v>
      </c>
      <c r="D94" s="719"/>
      <c r="E94" s="719"/>
      <c r="F94" s="719"/>
      <c r="G94" s="719"/>
      <c r="H94" s="719"/>
      <c r="I94" s="719"/>
      <c r="J94" s="719"/>
      <c r="K94" s="720"/>
      <c r="L94" s="667"/>
      <c r="M94" s="668"/>
      <c r="N94" s="668"/>
      <c r="O94" s="668"/>
      <c r="P94" s="668"/>
      <c r="Q94" s="668"/>
      <c r="R94" s="668"/>
      <c r="S94" s="668"/>
      <c r="T94" s="668"/>
      <c r="U94" s="668"/>
      <c r="V94" s="668"/>
      <c r="W94" s="668"/>
      <c r="X94" s="668"/>
      <c r="Y94" s="669"/>
    </row>
    <row r="95" spans="3:25">
      <c r="C95" s="724"/>
      <c r="D95" s="725"/>
      <c r="E95" s="725"/>
      <c r="F95" s="725"/>
      <c r="G95" s="725"/>
      <c r="H95" s="725"/>
      <c r="I95" s="725"/>
      <c r="J95" s="725"/>
      <c r="K95" s="726"/>
      <c r="L95" s="673"/>
      <c r="M95" s="674"/>
      <c r="N95" s="674"/>
      <c r="O95" s="674"/>
      <c r="P95" s="674"/>
      <c r="Q95" s="674"/>
      <c r="R95" s="674"/>
      <c r="S95" s="674"/>
      <c r="T95" s="674"/>
      <c r="U95" s="674"/>
      <c r="V95" s="674"/>
      <c r="W95" s="674"/>
      <c r="X95" s="674"/>
      <c r="Y95" s="675"/>
    </row>
    <row r="98" spans="17:17">
      <c r="Q98" s="241"/>
    </row>
  </sheetData>
  <mergeCells count="178">
    <mergeCell ref="I51:K53"/>
    <mergeCell ref="L51:Y53"/>
    <mergeCell ref="C40:D49"/>
    <mergeCell ref="E40:H49"/>
    <mergeCell ref="C94:K95"/>
    <mergeCell ref="L94:Y95"/>
    <mergeCell ref="L49:N49"/>
    <mergeCell ref="O49:Y49"/>
    <mergeCell ref="C90:K91"/>
    <mergeCell ref="L90:Y91"/>
    <mergeCell ref="C92:K93"/>
    <mergeCell ref="L92:Y93"/>
    <mergeCell ref="I41:K43"/>
    <mergeCell ref="L41:Y43"/>
    <mergeCell ref="I44:K45"/>
    <mergeCell ref="R46:S46"/>
    <mergeCell ref="L47:N47"/>
    <mergeCell ref="I46:K49"/>
    <mergeCell ref="L46:N46"/>
    <mergeCell ref="O46:P46"/>
    <mergeCell ref="L48:N48"/>
    <mergeCell ref="O48:Q48"/>
    <mergeCell ref="O47:Q47"/>
    <mergeCell ref="R47:T47"/>
    <mergeCell ref="U47:Y47"/>
    <mergeCell ref="L44:Y45"/>
    <mergeCell ref="U37:Y37"/>
    <mergeCell ref="L38:N38"/>
    <mergeCell ref="O38:Q38"/>
    <mergeCell ref="R38:T38"/>
    <mergeCell ref="U38:Y38"/>
    <mergeCell ref="R48:T48"/>
    <mergeCell ref="U48:Y48"/>
    <mergeCell ref="I34:K35"/>
    <mergeCell ref="L34:Y35"/>
    <mergeCell ref="I36:K39"/>
    <mergeCell ref="L36:N36"/>
    <mergeCell ref="O36:P36"/>
    <mergeCell ref="R36:S36"/>
    <mergeCell ref="L37:N37"/>
    <mergeCell ref="O37:Q37"/>
    <mergeCell ref="R37:T37"/>
    <mergeCell ref="L39:N39"/>
    <mergeCell ref="O39:Y39"/>
    <mergeCell ref="I40:K40"/>
    <mergeCell ref="L40:Y40"/>
    <mergeCell ref="U30:Y30"/>
    <mergeCell ref="M17:N18"/>
    <mergeCell ref="O17:U18"/>
    <mergeCell ref="C22:U22"/>
    <mergeCell ref="C24:F24"/>
    <mergeCell ref="C27:H32"/>
    <mergeCell ref="I27:K28"/>
    <mergeCell ref="L27:Y28"/>
    <mergeCell ref="I29:K32"/>
    <mergeCell ref="L29:N29"/>
    <mergeCell ref="O29:P29"/>
    <mergeCell ref="R29:S29"/>
    <mergeCell ref="L30:N30"/>
    <mergeCell ref="O30:Q30"/>
    <mergeCell ref="R30:T30"/>
    <mergeCell ref="L31:N31"/>
    <mergeCell ref="O31:Q31"/>
    <mergeCell ref="R31:T31"/>
    <mergeCell ref="U31:Y31"/>
    <mergeCell ref="L32:N32"/>
    <mergeCell ref="O32:Y32"/>
    <mergeCell ref="M19:R19"/>
    <mergeCell ref="M16:O16"/>
    <mergeCell ref="P16:Z16"/>
    <mergeCell ref="P6:Q6"/>
    <mergeCell ref="K10:L20"/>
    <mergeCell ref="M10:N12"/>
    <mergeCell ref="O10:U12"/>
    <mergeCell ref="M13:O13"/>
    <mergeCell ref="P13:Q13"/>
    <mergeCell ref="S13:T13"/>
    <mergeCell ref="M14:O14"/>
    <mergeCell ref="P14:R14"/>
    <mergeCell ref="S14:U14"/>
    <mergeCell ref="V14:Z14"/>
    <mergeCell ref="M15:O15"/>
    <mergeCell ref="P15:R15"/>
    <mergeCell ref="S15:U15"/>
    <mergeCell ref="V15:Z15"/>
    <mergeCell ref="S19:Z19"/>
    <mergeCell ref="M20:R20"/>
    <mergeCell ref="S20:Z20"/>
    <mergeCell ref="R68:T68"/>
    <mergeCell ref="U68:Y68"/>
    <mergeCell ref="L69:N69"/>
    <mergeCell ref="O69:Y69"/>
    <mergeCell ref="I54:K55"/>
    <mergeCell ref="L54:Y55"/>
    <mergeCell ref="I56:K59"/>
    <mergeCell ref="L56:N56"/>
    <mergeCell ref="O56:P56"/>
    <mergeCell ref="R56:S56"/>
    <mergeCell ref="L57:N57"/>
    <mergeCell ref="O57:Q57"/>
    <mergeCell ref="R57:T57"/>
    <mergeCell ref="U57:Y57"/>
    <mergeCell ref="L58:N58"/>
    <mergeCell ref="O58:Q58"/>
    <mergeCell ref="R58:T58"/>
    <mergeCell ref="U58:Y58"/>
    <mergeCell ref="L59:N59"/>
    <mergeCell ref="O59:Y59"/>
    <mergeCell ref="L76:N76"/>
    <mergeCell ref="O76:P76"/>
    <mergeCell ref="R76:S76"/>
    <mergeCell ref="L77:N77"/>
    <mergeCell ref="O77:Q77"/>
    <mergeCell ref="R77:T77"/>
    <mergeCell ref="U77:Y77"/>
    <mergeCell ref="L78:N78"/>
    <mergeCell ref="O78:Q78"/>
    <mergeCell ref="R78:T78"/>
    <mergeCell ref="U78:Y78"/>
    <mergeCell ref="L79:N79"/>
    <mergeCell ref="O79:Y79"/>
    <mergeCell ref="L81:Y83"/>
    <mergeCell ref="L84:Y85"/>
    <mergeCell ref="L86:N86"/>
    <mergeCell ref="O86:P86"/>
    <mergeCell ref="R86:S86"/>
    <mergeCell ref="L87:N87"/>
    <mergeCell ref="O87:Q87"/>
    <mergeCell ref="R87:T87"/>
    <mergeCell ref="U87:Y87"/>
    <mergeCell ref="I80:K80"/>
    <mergeCell ref="L80:Y80"/>
    <mergeCell ref="C50:D59"/>
    <mergeCell ref="E50:H59"/>
    <mergeCell ref="C60:D69"/>
    <mergeCell ref="E60:H69"/>
    <mergeCell ref="C70:D79"/>
    <mergeCell ref="E70:H79"/>
    <mergeCell ref="C80:D89"/>
    <mergeCell ref="E80:H89"/>
    <mergeCell ref="I81:K83"/>
    <mergeCell ref="I84:K85"/>
    <mergeCell ref="I86:K89"/>
    <mergeCell ref="I71:K73"/>
    <mergeCell ref="L71:Y73"/>
    <mergeCell ref="I74:K75"/>
    <mergeCell ref="L74:Y75"/>
    <mergeCell ref="I76:K79"/>
    <mergeCell ref="L88:N88"/>
    <mergeCell ref="O88:Q88"/>
    <mergeCell ref="R88:T88"/>
    <mergeCell ref="U88:Y88"/>
    <mergeCell ref="L89:N89"/>
    <mergeCell ref="O89:Y89"/>
    <mergeCell ref="D9:E9"/>
    <mergeCell ref="C33:H39"/>
    <mergeCell ref="I33:K33"/>
    <mergeCell ref="L33:Y33"/>
    <mergeCell ref="I50:K50"/>
    <mergeCell ref="L50:Y50"/>
    <mergeCell ref="I60:K60"/>
    <mergeCell ref="L60:Y60"/>
    <mergeCell ref="I70:K70"/>
    <mergeCell ref="L70:Y70"/>
    <mergeCell ref="I61:K63"/>
    <mergeCell ref="L61:Y63"/>
    <mergeCell ref="I64:K65"/>
    <mergeCell ref="L64:Y65"/>
    <mergeCell ref="I66:K69"/>
    <mergeCell ref="L66:N66"/>
    <mergeCell ref="O66:P66"/>
    <mergeCell ref="R66:S66"/>
    <mergeCell ref="L67:N67"/>
    <mergeCell ref="O67:Q67"/>
    <mergeCell ref="R67:T67"/>
    <mergeCell ref="U67:Y67"/>
    <mergeCell ref="L68:N68"/>
    <mergeCell ref="O68:Q68"/>
  </mergeCells>
  <phoneticPr fontId="3"/>
  <dataValidations count="2">
    <dataValidation type="list" allowBlank="1" showInputMessage="1" showErrorMessage="1" sqref="P6:Q6" xr:uid="{A213BBE4-F65A-498D-A211-18EFDAC50D27}">
      <formula1>"昭和,平成,令和"</formula1>
    </dataValidation>
    <dataValidation type="list" allowBlank="1" showInputMessage="1" showErrorMessage="1" sqref="D9:E9" xr:uid="{8AE18581-0609-4E95-852C-6F3791813D68}">
      <formula1>保健所</formula1>
    </dataValidation>
  </dataValidations>
  <pageMargins left="0.7" right="0.7" top="0.75" bottom="0.75" header="0.3" footer="0.3"/>
  <pageSetup paperSize="9" fitToHeight="0" orientation="portrait" r:id="rId1"/>
  <rowBreaks count="1" manualBreakCount="1">
    <brk id="49" max="2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2547ECC-8655-4680-98A7-C960C7176D05}">
          <x14:formula1>
            <xm:f>年月日!$B:$B</xm:f>
          </x14:formula1>
          <xm:sqref>R6</xm:sqref>
        </x14:dataValidation>
        <x14:dataValidation type="list" allowBlank="1" showInputMessage="1" showErrorMessage="1" xr:uid="{4CB4928C-3037-4CE0-BA71-C27DEA9807F7}">
          <x14:formula1>
            <xm:f>年月日!$C:$C</xm:f>
          </x14:formula1>
          <xm:sqref>T6</xm:sqref>
        </x14:dataValidation>
        <x14:dataValidation type="list" allowBlank="1" showInputMessage="1" showErrorMessage="1" xr:uid="{874A3A96-79C6-4BA9-9B51-E9B3517F7872}">
          <x14:formula1>
            <xm:f>年月日!$D:$D</xm:f>
          </x14:formula1>
          <xm:sqref>V6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F8171-136F-4B22-BCAD-250A1336E51F}">
  <sheetPr codeName="Sheet24"/>
  <dimension ref="B2:D100"/>
  <sheetViews>
    <sheetView zoomScaleNormal="100" workbookViewId="0"/>
  </sheetViews>
  <sheetFormatPr defaultColWidth="8.58203125" defaultRowHeight="18"/>
  <cols>
    <col min="1" max="16384" width="8.58203125" style="11"/>
  </cols>
  <sheetData>
    <row r="2" spans="2:4">
      <c r="B2" s="11">
        <v>1</v>
      </c>
      <c r="C2" s="11">
        <v>1</v>
      </c>
      <c r="D2" s="11">
        <v>1</v>
      </c>
    </row>
    <row r="3" spans="2:4">
      <c r="B3" s="11">
        <v>2</v>
      </c>
      <c r="C3" s="11">
        <v>2</v>
      </c>
      <c r="D3" s="11">
        <v>2</v>
      </c>
    </row>
    <row r="4" spans="2:4">
      <c r="B4" s="11">
        <v>3</v>
      </c>
      <c r="C4" s="11">
        <v>3</v>
      </c>
      <c r="D4" s="11">
        <v>3</v>
      </c>
    </row>
    <row r="5" spans="2:4">
      <c r="B5" s="11">
        <v>4</v>
      </c>
      <c r="C5" s="11">
        <v>4</v>
      </c>
      <c r="D5" s="11">
        <v>4</v>
      </c>
    </row>
    <row r="6" spans="2:4">
      <c r="B6" s="11">
        <v>5</v>
      </c>
      <c r="C6" s="11">
        <v>5</v>
      </c>
      <c r="D6" s="11">
        <v>5</v>
      </c>
    </row>
    <row r="7" spans="2:4">
      <c r="B7" s="11">
        <v>6</v>
      </c>
      <c r="C7" s="11">
        <v>6</v>
      </c>
      <c r="D7" s="11">
        <v>6</v>
      </c>
    </row>
    <row r="8" spans="2:4">
      <c r="B8" s="11">
        <v>7</v>
      </c>
      <c r="C8" s="11">
        <v>7</v>
      </c>
      <c r="D8" s="11">
        <v>7</v>
      </c>
    </row>
    <row r="9" spans="2:4">
      <c r="B9" s="11">
        <v>8</v>
      </c>
      <c r="C9" s="11">
        <v>8</v>
      </c>
      <c r="D9" s="11">
        <v>8</v>
      </c>
    </row>
    <row r="10" spans="2:4">
      <c r="B10" s="11">
        <v>9</v>
      </c>
      <c r="C10" s="11">
        <v>9</v>
      </c>
      <c r="D10" s="11">
        <v>9</v>
      </c>
    </row>
    <row r="11" spans="2:4">
      <c r="B11" s="11">
        <v>10</v>
      </c>
      <c r="C11" s="11">
        <v>10</v>
      </c>
      <c r="D11" s="11">
        <v>10</v>
      </c>
    </row>
    <row r="12" spans="2:4">
      <c r="B12" s="11">
        <v>11</v>
      </c>
      <c r="C12" s="11">
        <v>11</v>
      </c>
      <c r="D12" s="11">
        <v>11</v>
      </c>
    </row>
    <row r="13" spans="2:4">
      <c r="B13" s="11">
        <v>12</v>
      </c>
      <c r="C13" s="11">
        <v>12</v>
      </c>
      <c r="D13" s="11">
        <v>12</v>
      </c>
    </row>
    <row r="14" spans="2:4">
      <c r="B14" s="11">
        <v>13</v>
      </c>
      <c r="D14" s="11">
        <v>13</v>
      </c>
    </row>
    <row r="15" spans="2:4">
      <c r="B15" s="11">
        <v>14</v>
      </c>
      <c r="D15" s="11">
        <v>14</v>
      </c>
    </row>
    <row r="16" spans="2:4">
      <c r="B16" s="11">
        <v>15</v>
      </c>
      <c r="D16" s="11">
        <v>15</v>
      </c>
    </row>
    <row r="17" spans="2:4">
      <c r="B17" s="11">
        <v>16</v>
      </c>
      <c r="D17" s="11">
        <v>16</v>
      </c>
    </row>
    <row r="18" spans="2:4">
      <c r="B18" s="11">
        <v>17</v>
      </c>
      <c r="D18" s="11">
        <v>17</v>
      </c>
    </row>
    <row r="19" spans="2:4">
      <c r="B19" s="11">
        <v>18</v>
      </c>
      <c r="D19" s="11">
        <v>18</v>
      </c>
    </row>
    <row r="20" spans="2:4">
      <c r="B20" s="11">
        <v>19</v>
      </c>
      <c r="D20" s="11">
        <v>19</v>
      </c>
    </row>
    <row r="21" spans="2:4">
      <c r="B21" s="11">
        <v>20</v>
      </c>
      <c r="D21" s="11">
        <v>20</v>
      </c>
    </row>
    <row r="22" spans="2:4">
      <c r="B22" s="11">
        <v>21</v>
      </c>
      <c r="D22" s="11">
        <v>21</v>
      </c>
    </row>
    <row r="23" spans="2:4">
      <c r="B23" s="11">
        <v>22</v>
      </c>
      <c r="D23" s="11">
        <v>22</v>
      </c>
    </row>
    <row r="24" spans="2:4">
      <c r="B24" s="11">
        <v>23</v>
      </c>
      <c r="D24" s="11">
        <v>23</v>
      </c>
    </row>
    <row r="25" spans="2:4">
      <c r="B25" s="11">
        <v>24</v>
      </c>
      <c r="D25" s="11">
        <v>24</v>
      </c>
    </row>
    <row r="26" spans="2:4">
      <c r="B26" s="11">
        <v>25</v>
      </c>
      <c r="D26" s="11">
        <v>25</v>
      </c>
    </row>
    <row r="27" spans="2:4">
      <c r="B27" s="11">
        <v>26</v>
      </c>
      <c r="D27" s="11">
        <v>26</v>
      </c>
    </row>
    <row r="28" spans="2:4">
      <c r="B28" s="11">
        <v>27</v>
      </c>
      <c r="D28" s="11">
        <v>27</v>
      </c>
    </row>
    <row r="29" spans="2:4">
      <c r="B29" s="11">
        <v>28</v>
      </c>
      <c r="D29" s="11">
        <v>28</v>
      </c>
    </row>
    <row r="30" spans="2:4">
      <c r="B30" s="11">
        <v>29</v>
      </c>
      <c r="D30" s="11">
        <v>29</v>
      </c>
    </row>
    <row r="31" spans="2:4">
      <c r="B31" s="11">
        <v>30</v>
      </c>
      <c r="D31" s="11">
        <v>30</v>
      </c>
    </row>
    <row r="32" spans="2:4">
      <c r="B32" s="11">
        <v>31</v>
      </c>
      <c r="D32" s="11">
        <v>31</v>
      </c>
    </row>
    <row r="33" spans="2:2">
      <c r="B33" s="11">
        <v>32</v>
      </c>
    </row>
    <row r="34" spans="2:2">
      <c r="B34" s="11">
        <v>33</v>
      </c>
    </row>
    <row r="35" spans="2:2">
      <c r="B35" s="11">
        <v>34</v>
      </c>
    </row>
    <row r="36" spans="2:2">
      <c r="B36" s="11">
        <v>35</v>
      </c>
    </row>
    <row r="37" spans="2:2">
      <c r="B37" s="11">
        <v>36</v>
      </c>
    </row>
    <row r="38" spans="2:2">
      <c r="B38" s="11">
        <v>37</v>
      </c>
    </row>
    <row r="39" spans="2:2">
      <c r="B39" s="11">
        <v>38</v>
      </c>
    </row>
    <row r="40" spans="2:2">
      <c r="B40" s="11">
        <v>39</v>
      </c>
    </row>
    <row r="41" spans="2:2">
      <c r="B41" s="11">
        <v>40</v>
      </c>
    </row>
    <row r="42" spans="2:2">
      <c r="B42" s="11">
        <v>41</v>
      </c>
    </row>
    <row r="43" spans="2:2">
      <c r="B43" s="11">
        <v>42</v>
      </c>
    </row>
    <row r="44" spans="2:2">
      <c r="B44" s="11">
        <v>43</v>
      </c>
    </row>
    <row r="45" spans="2:2">
      <c r="B45" s="11">
        <v>44</v>
      </c>
    </row>
    <row r="46" spans="2:2">
      <c r="B46" s="11">
        <v>45</v>
      </c>
    </row>
    <row r="47" spans="2:2">
      <c r="B47" s="11">
        <v>46</v>
      </c>
    </row>
    <row r="48" spans="2:2">
      <c r="B48" s="11">
        <v>47</v>
      </c>
    </row>
    <row r="49" spans="2:2">
      <c r="B49" s="11">
        <v>48</v>
      </c>
    </row>
    <row r="50" spans="2:2">
      <c r="B50" s="11">
        <v>49</v>
      </c>
    </row>
    <row r="51" spans="2:2">
      <c r="B51" s="11">
        <v>50</v>
      </c>
    </row>
    <row r="52" spans="2:2">
      <c r="B52" s="11">
        <v>51</v>
      </c>
    </row>
    <row r="53" spans="2:2">
      <c r="B53" s="11">
        <v>52</v>
      </c>
    </row>
    <row r="54" spans="2:2">
      <c r="B54" s="11">
        <v>53</v>
      </c>
    </row>
    <row r="55" spans="2:2">
      <c r="B55" s="11">
        <v>54</v>
      </c>
    </row>
    <row r="56" spans="2:2">
      <c r="B56" s="11">
        <v>55</v>
      </c>
    </row>
    <row r="57" spans="2:2">
      <c r="B57" s="11">
        <v>56</v>
      </c>
    </row>
    <row r="58" spans="2:2">
      <c r="B58" s="11">
        <v>57</v>
      </c>
    </row>
    <row r="59" spans="2:2">
      <c r="B59" s="11">
        <v>58</v>
      </c>
    </row>
    <row r="60" spans="2:2">
      <c r="B60" s="11">
        <v>59</v>
      </c>
    </row>
    <row r="61" spans="2:2">
      <c r="B61" s="11">
        <v>60</v>
      </c>
    </row>
    <row r="62" spans="2:2">
      <c r="B62" s="11">
        <v>61</v>
      </c>
    </row>
    <row r="63" spans="2:2">
      <c r="B63" s="11">
        <v>62</v>
      </c>
    </row>
    <row r="64" spans="2:2">
      <c r="B64" s="11">
        <v>63</v>
      </c>
    </row>
    <row r="65" spans="2:2">
      <c r="B65" s="11">
        <v>64</v>
      </c>
    </row>
    <row r="66" spans="2:2">
      <c r="B66" s="11">
        <v>65</v>
      </c>
    </row>
    <row r="67" spans="2:2">
      <c r="B67" s="11">
        <v>66</v>
      </c>
    </row>
    <row r="68" spans="2:2">
      <c r="B68" s="11">
        <v>67</v>
      </c>
    </row>
    <row r="69" spans="2:2">
      <c r="B69" s="11">
        <v>68</v>
      </c>
    </row>
    <row r="70" spans="2:2">
      <c r="B70" s="11">
        <v>69</v>
      </c>
    </row>
    <row r="71" spans="2:2">
      <c r="B71" s="11">
        <v>70</v>
      </c>
    </row>
    <row r="72" spans="2:2">
      <c r="B72" s="11">
        <v>71</v>
      </c>
    </row>
    <row r="73" spans="2:2">
      <c r="B73" s="11">
        <v>72</v>
      </c>
    </row>
    <row r="74" spans="2:2">
      <c r="B74" s="11">
        <v>73</v>
      </c>
    </row>
    <row r="75" spans="2:2">
      <c r="B75" s="11">
        <v>74</v>
      </c>
    </row>
    <row r="76" spans="2:2">
      <c r="B76" s="11">
        <v>75</v>
      </c>
    </row>
    <row r="77" spans="2:2">
      <c r="B77" s="11">
        <v>76</v>
      </c>
    </row>
    <row r="78" spans="2:2">
      <c r="B78" s="11">
        <v>77</v>
      </c>
    </row>
    <row r="79" spans="2:2">
      <c r="B79" s="11">
        <v>78</v>
      </c>
    </row>
    <row r="80" spans="2:2">
      <c r="B80" s="11">
        <v>79</v>
      </c>
    </row>
    <row r="81" spans="2:2">
      <c r="B81" s="11">
        <v>80</v>
      </c>
    </row>
    <row r="82" spans="2:2">
      <c r="B82" s="11">
        <v>81</v>
      </c>
    </row>
    <row r="83" spans="2:2">
      <c r="B83" s="11">
        <v>82</v>
      </c>
    </row>
    <row r="84" spans="2:2">
      <c r="B84" s="11">
        <v>83</v>
      </c>
    </row>
    <row r="85" spans="2:2">
      <c r="B85" s="11">
        <v>84</v>
      </c>
    </row>
    <row r="86" spans="2:2">
      <c r="B86" s="11">
        <v>85</v>
      </c>
    </row>
    <row r="87" spans="2:2">
      <c r="B87" s="11">
        <v>86</v>
      </c>
    </row>
    <row r="88" spans="2:2">
      <c r="B88" s="11">
        <v>87</v>
      </c>
    </row>
    <row r="89" spans="2:2">
      <c r="B89" s="11">
        <v>88</v>
      </c>
    </row>
    <row r="90" spans="2:2">
      <c r="B90" s="11">
        <v>89</v>
      </c>
    </row>
    <row r="91" spans="2:2">
      <c r="B91" s="11">
        <v>90</v>
      </c>
    </row>
    <row r="92" spans="2:2">
      <c r="B92" s="11">
        <v>91</v>
      </c>
    </row>
    <row r="93" spans="2:2">
      <c r="B93" s="11">
        <v>92</v>
      </c>
    </row>
    <row r="94" spans="2:2">
      <c r="B94" s="11">
        <v>93</v>
      </c>
    </row>
    <row r="95" spans="2:2">
      <c r="B95" s="11">
        <v>94</v>
      </c>
    </row>
    <row r="96" spans="2:2">
      <c r="B96" s="11">
        <v>95</v>
      </c>
    </row>
    <row r="97" spans="2:2">
      <c r="B97" s="11">
        <v>96</v>
      </c>
    </row>
    <row r="98" spans="2:2">
      <c r="B98" s="11">
        <v>97</v>
      </c>
    </row>
    <row r="99" spans="2:2">
      <c r="B99" s="11">
        <v>98</v>
      </c>
    </row>
    <row r="100" spans="2:2">
      <c r="B100" s="11">
        <v>99</v>
      </c>
    </row>
  </sheetData>
  <phoneticPr fontId="3"/>
  <pageMargins left="0.7" right="0.7" top="0.75" bottom="0.75" header="0.3" footer="0.3"/>
  <pageSetup paperSize="9" orientation="portrait" copies="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D0A1E-2F70-47CE-85A9-8AE4965EFA34}">
  <sheetPr codeName="Sheet11"/>
  <dimension ref="A1:S1175"/>
  <sheetViews>
    <sheetView zoomScaleNormal="100" workbookViewId="0"/>
  </sheetViews>
  <sheetFormatPr defaultColWidth="8.58203125" defaultRowHeight="18"/>
  <cols>
    <col min="1" max="1" width="12.58203125" style="11" bestFit="1" customWidth="1"/>
    <col min="2" max="2" width="14.33203125" style="11" bestFit="1" customWidth="1"/>
    <col min="3" max="3" width="10.83203125" style="11" bestFit="1" customWidth="1"/>
    <col min="4" max="4" width="12.08203125" style="11" bestFit="1" customWidth="1"/>
    <col min="5" max="5" width="15.08203125" style="11" bestFit="1" customWidth="1"/>
    <col min="6" max="6" width="27.58203125" style="11" bestFit="1" customWidth="1"/>
    <col min="7" max="7" width="17.08203125" style="11" bestFit="1" customWidth="1"/>
    <col min="8" max="8" width="12.08203125" style="11" bestFit="1" customWidth="1"/>
    <col min="9" max="9" width="14.58203125" style="11" bestFit="1" customWidth="1"/>
    <col min="10" max="10" width="88.33203125" style="11" bestFit="1" customWidth="1"/>
    <col min="11" max="11" width="55" style="11" bestFit="1" customWidth="1"/>
    <col min="12" max="13" width="48.83203125" style="11" bestFit="1" customWidth="1"/>
    <col min="14" max="16" width="46.58203125" style="11" bestFit="1" customWidth="1"/>
    <col min="17" max="18" width="14" style="11" bestFit="1" customWidth="1"/>
    <col min="19" max="19" width="16" style="11" customWidth="1"/>
    <col min="20" max="16384" width="8.58203125" style="11"/>
  </cols>
  <sheetData>
    <row r="1" spans="1:19">
      <c r="A1" s="11" t="s">
        <v>2674</v>
      </c>
      <c r="B1" s="11" t="s">
        <v>2675</v>
      </c>
      <c r="C1" s="11" t="s">
        <v>2676</v>
      </c>
      <c r="D1" s="11" t="s">
        <v>2258</v>
      </c>
      <c r="E1" s="11" t="s">
        <v>2450</v>
      </c>
      <c r="F1" s="11" t="s">
        <v>1137</v>
      </c>
      <c r="G1" s="11" t="s">
        <v>1100</v>
      </c>
      <c r="H1" s="11" t="s">
        <v>1101</v>
      </c>
      <c r="I1" s="11" t="s">
        <v>2592</v>
      </c>
      <c r="J1" s="11" t="s">
        <v>2593</v>
      </c>
      <c r="K1" s="11" t="s">
        <v>2594</v>
      </c>
      <c r="L1" s="11" t="s">
        <v>2595</v>
      </c>
      <c r="M1" s="11" t="s">
        <v>2596</v>
      </c>
      <c r="N1" s="11" t="s">
        <v>2597</v>
      </c>
      <c r="O1" s="11" t="s">
        <v>2598</v>
      </c>
      <c r="P1" s="11" t="s">
        <v>2599</v>
      </c>
      <c r="Q1" s="11" t="s">
        <v>2600</v>
      </c>
      <c r="R1" s="11" t="s">
        <v>2601</v>
      </c>
      <c r="S1" s="11" t="s">
        <v>2602</v>
      </c>
    </row>
    <row r="2" spans="1:19">
      <c r="A2" s="11">
        <v>1</v>
      </c>
      <c r="B2" s="11">
        <v>1</v>
      </c>
      <c r="C2" s="11">
        <v>1</v>
      </c>
      <c r="D2" s="11" t="s">
        <v>2416</v>
      </c>
      <c r="E2" s="11" t="s">
        <v>2447</v>
      </c>
      <c r="F2" s="11" t="s">
        <v>630</v>
      </c>
      <c r="J2" s="11" t="s">
        <v>1208</v>
      </c>
    </row>
    <row r="3" spans="1:19">
      <c r="A3" s="11">
        <v>1</v>
      </c>
      <c r="B3" s="11">
        <v>1</v>
      </c>
      <c r="C3" s="11">
        <v>2</v>
      </c>
      <c r="D3" s="11" t="s">
        <v>2416</v>
      </c>
      <c r="E3" s="11" t="s">
        <v>2447</v>
      </c>
      <c r="F3" s="11" t="s">
        <v>645</v>
      </c>
      <c r="J3" s="11" t="s">
        <v>1246</v>
      </c>
    </row>
    <row r="4" spans="1:19">
      <c r="A4" s="11">
        <v>1</v>
      </c>
      <c r="B4" s="11">
        <v>1</v>
      </c>
      <c r="C4" s="11">
        <v>3</v>
      </c>
      <c r="D4" s="11" t="s">
        <v>2416</v>
      </c>
      <c r="E4" s="11" t="s">
        <v>2447</v>
      </c>
      <c r="F4" s="11" t="s">
        <v>613</v>
      </c>
      <c r="G4" s="11" t="s">
        <v>2604</v>
      </c>
      <c r="J4" s="11" t="s">
        <v>1243</v>
      </c>
      <c r="K4" s="11" t="s">
        <v>1245</v>
      </c>
      <c r="L4" s="11" t="s">
        <v>1242</v>
      </c>
      <c r="M4" s="11" t="s">
        <v>1244</v>
      </c>
    </row>
    <row r="5" spans="1:19">
      <c r="A5" s="11">
        <v>1</v>
      </c>
      <c r="B5" s="11">
        <v>1</v>
      </c>
      <c r="C5" s="11">
        <v>4</v>
      </c>
      <c r="D5" s="11" t="s">
        <v>2416</v>
      </c>
      <c r="E5" s="11" t="s">
        <v>2447</v>
      </c>
      <c r="F5" s="11" t="s">
        <v>622</v>
      </c>
      <c r="G5" s="11" t="s">
        <v>2604</v>
      </c>
      <c r="J5" s="11" t="s">
        <v>1252</v>
      </c>
      <c r="K5" s="11" t="s">
        <v>1254</v>
      </c>
      <c r="L5" s="11" t="s">
        <v>1251</v>
      </c>
      <c r="M5" s="11" t="s">
        <v>1253</v>
      </c>
    </row>
    <row r="6" spans="1:19">
      <c r="A6" s="11">
        <v>1</v>
      </c>
      <c r="B6" s="11">
        <v>1</v>
      </c>
      <c r="C6" s="11">
        <v>5</v>
      </c>
      <c r="D6" s="11" t="s">
        <v>2416</v>
      </c>
      <c r="E6" s="11" t="s">
        <v>2447</v>
      </c>
      <c r="F6" s="11" t="s">
        <v>416</v>
      </c>
      <c r="G6" s="11" t="s">
        <v>2604</v>
      </c>
      <c r="J6" s="11" t="s">
        <v>1248</v>
      </c>
      <c r="K6" s="11" t="s">
        <v>1250</v>
      </c>
      <c r="L6" s="11" t="s">
        <v>1247</v>
      </c>
      <c r="M6" s="11" t="s">
        <v>1249</v>
      </c>
    </row>
    <row r="7" spans="1:19">
      <c r="A7" s="11">
        <v>1</v>
      </c>
      <c r="B7" s="11">
        <v>1</v>
      </c>
      <c r="C7" s="11">
        <v>6</v>
      </c>
      <c r="D7" s="11" t="s">
        <v>2416</v>
      </c>
      <c r="E7" s="11" t="s">
        <v>2447</v>
      </c>
      <c r="F7" s="11" t="s">
        <v>639</v>
      </c>
      <c r="G7" s="11" t="s">
        <v>2604</v>
      </c>
      <c r="J7" s="11" t="s">
        <v>1205</v>
      </c>
      <c r="K7" s="11" t="s">
        <v>1207</v>
      </c>
      <c r="L7" s="11" t="s">
        <v>1204</v>
      </c>
      <c r="M7" s="11" t="s">
        <v>1206</v>
      </c>
    </row>
    <row r="8" spans="1:19">
      <c r="A8" s="11">
        <v>1</v>
      </c>
      <c r="B8" s="11">
        <v>1</v>
      </c>
      <c r="C8" s="11">
        <v>7</v>
      </c>
      <c r="D8" s="11" t="s">
        <v>2416</v>
      </c>
      <c r="E8" s="11" t="s">
        <v>2447</v>
      </c>
      <c r="F8" s="11" t="s">
        <v>618</v>
      </c>
      <c r="G8" s="11" t="s">
        <v>2604</v>
      </c>
      <c r="J8" s="11" t="s">
        <v>1239</v>
      </c>
      <c r="K8" s="11" t="s">
        <v>2437</v>
      </c>
      <c r="L8" s="11" t="s">
        <v>1238</v>
      </c>
      <c r="M8" s="11" t="s">
        <v>1240</v>
      </c>
    </row>
    <row r="9" spans="1:19">
      <c r="A9" s="11">
        <v>1</v>
      </c>
      <c r="B9" s="11">
        <v>1</v>
      </c>
      <c r="C9" s="11">
        <v>8</v>
      </c>
      <c r="D9" s="11" t="s">
        <v>2416</v>
      </c>
      <c r="E9" s="11" t="s">
        <v>2447</v>
      </c>
      <c r="F9" s="11" t="s">
        <v>640</v>
      </c>
      <c r="G9" s="11" t="s">
        <v>2604</v>
      </c>
      <c r="J9" s="11" t="s">
        <v>1210</v>
      </c>
      <c r="K9" s="11" t="s">
        <v>1212</v>
      </c>
      <c r="L9" s="11" t="s">
        <v>1209</v>
      </c>
      <c r="M9" s="11" t="s">
        <v>1211</v>
      </c>
    </row>
    <row r="10" spans="1:19">
      <c r="A10" s="11">
        <v>1</v>
      </c>
      <c r="B10" s="11">
        <v>1</v>
      </c>
      <c r="C10" s="11">
        <v>9</v>
      </c>
      <c r="D10" s="11" t="s">
        <v>2416</v>
      </c>
      <c r="E10" s="11" t="s">
        <v>608</v>
      </c>
      <c r="F10" s="11" t="s">
        <v>2486</v>
      </c>
      <c r="G10" s="11" t="s">
        <v>2603</v>
      </c>
      <c r="H10" s="11" t="s">
        <v>2650</v>
      </c>
      <c r="I10" s="11">
        <v>1</v>
      </c>
      <c r="J10" s="11" t="s">
        <v>1230</v>
      </c>
    </row>
    <row r="11" spans="1:19">
      <c r="A11" s="11">
        <v>1</v>
      </c>
      <c r="B11" s="11">
        <v>1</v>
      </c>
      <c r="C11" s="11">
        <v>10</v>
      </c>
      <c r="D11" s="11" t="s">
        <v>2416</v>
      </c>
      <c r="E11" s="11" t="s">
        <v>608</v>
      </c>
      <c r="F11" s="11" t="s">
        <v>2486</v>
      </c>
      <c r="G11" s="11" t="s">
        <v>2603</v>
      </c>
      <c r="H11" s="11" t="s">
        <v>2624</v>
      </c>
      <c r="I11" s="11">
        <v>1</v>
      </c>
      <c r="J11" s="11" t="s">
        <v>1227</v>
      </c>
    </row>
    <row r="12" spans="1:19">
      <c r="A12" s="11">
        <v>1</v>
      </c>
      <c r="B12" s="11">
        <v>1</v>
      </c>
      <c r="C12" s="11">
        <v>11</v>
      </c>
      <c r="D12" s="11" t="s">
        <v>2416</v>
      </c>
      <c r="E12" s="11" t="s">
        <v>608</v>
      </c>
      <c r="F12" s="11" t="s">
        <v>2486</v>
      </c>
      <c r="G12" s="11" t="s">
        <v>2603</v>
      </c>
      <c r="H12" s="11" t="s">
        <v>2625</v>
      </c>
      <c r="I12" s="11">
        <v>1</v>
      </c>
      <c r="J12" s="11" t="s">
        <v>1229</v>
      </c>
    </row>
    <row r="13" spans="1:19">
      <c r="A13" s="11">
        <v>1</v>
      </c>
      <c r="B13" s="11">
        <v>1</v>
      </c>
      <c r="C13" s="11">
        <v>12</v>
      </c>
      <c r="D13" s="11" t="s">
        <v>2416</v>
      </c>
      <c r="E13" s="11" t="s">
        <v>608</v>
      </c>
      <c r="F13" s="11" t="s">
        <v>2486</v>
      </c>
      <c r="G13" s="11" t="s">
        <v>2603</v>
      </c>
      <c r="H13" s="11" t="s">
        <v>2627</v>
      </c>
      <c r="I13" s="11">
        <v>1</v>
      </c>
      <c r="J13" s="11" t="s">
        <v>1228</v>
      </c>
    </row>
    <row r="14" spans="1:19">
      <c r="A14" s="11">
        <v>1</v>
      </c>
      <c r="B14" s="11">
        <v>1</v>
      </c>
      <c r="C14" s="11">
        <v>13</v>
      </c>
      <c r="D14" s="11" t="s">
        <v>2416</v>
      </c>
      <c r="E14" s="11" t="s">
        <v>608</v>
      </c>
      <c r="F14" s="11" t="s">
        <v>2486</v>
      </c>
      <c r="G14" s="11" t="s">
        <v>2603</v>
      </c>
      <c r="H14" s="11" t="s">
        <v>2628</v>
      </c>
      <c r="I14" s="11">
        <v>1</v>
      </c>
      <c r="J14" s="11" t="s">
        <v>1215</v>
      </c>
    </row>
    <row r="15" spans="1:19">
      <c r="A15" s="11">
        <v>1</v>
      </c>
      <c r="B15" s="11">
        <v>1</v>
      </c>
      <c r="C15" s="11">
        <v>14</v>
      </c>
      <c r="D15" s="11" t="s">
        <v>2416</v>
      </c>
      <c r="E15" s="11" t="s">
        <v>608</v>
      </c>
      <c r="F15" s="11" t="s">
        <v>2486</v>
      </c>
      <c r="G15" s="11" t="s">
        <v>2603</v>
      </c>
      <c r="H15" s="11" t="s">
        <v>2629</v>
      </c>
      <c r="I15" s="11">
        <v>1</v>
      </c>
      <c r="J15" s="11" t="s">
        <v>1236</v>
      </c>
    </row>
    <row r="16" spans="1:19">
      <c r="A16" s="11">
        <v>1</v>
      </c>
      <c r="B16" s="11">
        <v>1</v>
      </c>
      <c r="C16" s="11">
        <v>15</v>
      </c>
      <c r="D16" s="11" t="s">
        <v>2416</v>
      </c>
      <c r="E16" s="11" t="s">
        <v>608</v>
      </c>
      <c r="F16" s="11" t="s">
        <v>2486</v>
      </c>
      <c r="G16" s="11" t="s">
        <v>2603</v>
      </c>
      <c r="H16" s="11" t="s">
        <v>2630</v>
      </c>
      <c r="I16" s="11">
        <v>1</v>
      </c>
      <c r="J16" s="11" t="s">
        <v>1216</v>
      </c>
    </row>
    <row r="17" spans="1:10">
      <c r="A17" s="11">
        <v>1</v>
      </c>
      <c r="B17" s="11">
        <v>1</v>
      </c>
      <c r="C17" s="11">
        <v>16</v>
      </c>
      <c r="D17" s="11" t="s">
        <v>2416</v>
      </c>
      <c r="E17" s="11" t="s">
        <v>608</v>
      </c>
      <c r="F17" s="11" t="s">
        <v>2486</v>
      </c>
      <c r="G17" s="11" t="s">
        <v>2603</v>
      </c>
      <c r="H17" s="11" t="s">
        <v>2631</v>
      </c>
      <c r="I17" s="11">
        <v>1</v>
      </c>
      <c r="J17" s="11" t="s">
        <v>1231</v>
      </c>
    </row>
    <row r="18" spans="1:10">
      <c r="A18" s="11">
        <v>1</v>
      </c>
      <c r="B18" s="11">
        <v>1</v>
      </c>
      <c r="C18" s="11">
        <v>17</v>
      </c>
      <c r="D18" s="11" t="s">
        <v>2416</v>
      </c>
      <c r="E18" s="11" t="s">
        <v>608</v>
      </c>
      <c r="F18" s="11" t="s">
        <v>2486</v>
      </c>
      <c r="G18" s="11" t="s">
        <v>2603</v>
      </c>
      <c r="H18" s="11" t="s">
        <v>2632</v>
      </c>
      <c r="I18" s="11">
        <v>1</v>
      </c>
      <c r="J18" s="11" t="s">
        <v>1218</v>
      </c>
    </row>
    <row r="19" spans="1:10">
      <c r="A19" s="11">
        <v>1</v>
      </c>
      <c r="B19" s="11">
        <v>1</v>
      </c>
      <c r="C19" s="11">
        <v>18</v>
      </c>
      <c r="D19" s="11" t="s">
        <v>2416</v>
      </c>
      <c r="E19" s="11" t="s">
        <v>608</v>
      </c>
      <c r="F19" s="11" t="s">
        <v>2486</v>
      </c>
      <c r="G19" s="11" t="s">
        <v>2603</v>
      </c>
      <c r="H19" s="11" t="s">
        <v>2633</v>
      </c>
      <c r="I19" s="11">
        <v>1</v>
      </c>
      <c r="J19" s="11" t="s">
        <v>1220</v>
      </c>
    </row>
    <row r="20" spans="1:10">
      <c r="A20" s="11">
        <v>1</v>
      </c>
      <c r="B20" s="11">
        <v>1</v>
      </c>
      <c r="C20" s="11">
        <v>19</v>
      </c>
      <c r="D20" s="11" t="s">
        <v>2416</v>
      </c>
      <c r="E20" s="11" t="s">
        <v>608</v>
      </c>
      <c r="F20" s="11" t="s">
        <v>2486</v>
      </c>
      <c r="G20" s="11" t="s">
        <v>2603</v>
      </c>
      <c r="H20" s="11" t="s">
        <v>2634</v>
      </c>
      <c r="I20" s="11">
        <v>1</v>
      </c>
      <c r="J20" s="11" t="s">
        <v>1221</v>
      </c>
    </row>
    <row r="21" spans="1:10">
      <c r="A21" s="11">
        <v>1</v>
      </c>
      <c r="B21" s="11">
        <v>1</v>
      </c>
      <c r="C21" s="11">
        <v>20</v>
      </c>
      <c r="D21" s="11" t="s">
        <v>2416</v>
      </c>
      <c r="E21" s="11" t="s">
        <v>608</v>
      </c>
      <c r="F21" s="11" t="s">
        <v>2486</v>
      </c>
      <c r="G21" s="11" t="s">
        <v>2603</v>
      </c>
      <c r="H21" s="11" t="s">
        <v>2635</v>
      </c>
      <c r="I21" s="11">
        <v>1</v>
      </c>
      <c r="J21" s="11" t="s">
        <v>1219</v>
      </c>
    </row>
    <row r="22" spans="1:10">
      <c r="A22" s="11">
        <v>1</v>
      </c>
      <c r="B22" s="11">
        <v>1</v>
      </c>
      <c r="C22" s="11">
        <v>21</v>
      </c>
      <c r="D22" s="11" t="s">
        <v>2416</v>
      </c>
      <c r="E22" s="11" t="s">
        <v>608</v>
      </c>
      <c r="F22" s="11" t="s">
        <v>2486</v>
      </c>
      <c r="G22" s="11" t="s">
        <v>2603</v>
      </c>
      <c r="H22" s="11" t="s">
        <v>2636</v>
      </c>
      <c r="I22" s="11">
        <v>1</v>
      </c>
      <c r="J22" s="11" t="s">
        <v>1224</v>
      </c>
    </row>
    <row r="23" spans="1:10">
      <c r="A23" s="11">
        <v>1</v>
      </c>
      <c r="B23" s="11">
        <v>1</v>
      </c>
      <c r="C23" s="11">
        <v>22</v>
      </c>
      <c r="D23" s="11" t="s">
        <v>2416</v>
      </c>
      <c r="E23" s="11" t="s">
        <v>608</v>
      </c>
      <c r="F23" s="11" t="s">
        <v>2486</v>
      </c>
      <c r="G23" s="11" t="s">
        <v>2603</v>
      </c>
      <c r="H23" s="11" t="s">
        <v>2637</v>
      </c>
      <c r="I23" s="11">
        <v>1</v>
      </c>
      <c r="J23" s="11" t="s">
        <v>1225</v>
      </c>
    </row>
    <row r="24" spans="1:10">
      <c r="A24" s="11">
        <v>1</v>
      </c>
      <c r="B24" s="11">
        <v>1</v>
      </c>
      <c r="C24" s="11">
        <v>23</v>
      </c>
      <c r="D24" s="11" t="s">
        <v>2416</v>
      </c>
      <c r="E24" s="11" t="s">
        <v>608</v>
      </c>
      <c r="F24" s="11" t="s">
        <v>2486</v>
      </c>
      <c r="G24" s="11" t="s">
        <v>2603</v>
      </c>
      <c r="H24" s="11" t="s">
        <v>2639</v>
      </c>
      <c r="I24" s="11">
        <v>1</v>
      </c>
      <c r="J24" s="11" t="s">
        <v>1226</v>
      </c>
    </row>
    <row r="25" spans="1:10">
      <c r="A25" s="11">
        <v>1</v>
      </c>
      <c r="B25" s="11">
        <v>1</v>
      </c>
      <c r="C25" s="11">
        <v>24</v>
      </c>
      <c r="D25" s="11" t="s">
        <v>2416</v>
      </c>
      <c r="E25" s="11" t="s">
        <v>608</v>
      </c>
      <c r="F25" s="11" t="s">
        <v>2486</v>
      </c>
      <c r="G25" s="11" t="s">
        <v>2603</v>
      </c>
      <c r="H25" s="11" t="s">
        <v>2641</v>
      </c>
      <c r="I25" s="11">
        <v>1</v>
      </c>
      <c r="J25" s="11" t="s">
        <v>1223</v>
      </c>
    </row>
    <row r="26" spans="1:10">
      <c r="A26" s="11">
        <v>1</v>
      </c>
      <c r="B26" s="11">
        <v>1</v>
      </c>
      <c r="C26" s="11">
        <v>25</v>
      </c>
      <c r="D26" s="11" t="s">
        <v>2416</v>
      </c>
      <c r="E26" s="11" t="s">
        <v>608</v>
      </c>
      <c r="F26" s="11" t="s">
        <v>2486</v>
      </c>
      <c r="G26" s="11" t="s">
        <v>2603</v>
      </c>
      <c r="H26" s="11" t="s">
        <v>2642</v>
      </c>
      <c r="I26" s="11">
        <v>1</v>
      </c>
      <c r="J26" s="11" t="s">
        <v>1235</v>
      </c>
    </row>
    <row r="27" spans="1:10">
      <c r="A27" s="11">
        <v>1</v>
      </c>
      <c r="B27" s="11">
        <v>1</v>
      </c>
      <c r="C27" s="11">
        <v>26</v>
      </c>
      <c r="D27" s="11" t="s">
        <v>2416</v>
      </c>
      <c r="E27" s="11" t="s">
        <v>608</v>
      </c>
      <c r="F27" s="11" t="s">
        <v>2486</v>
      </c>
      <c r="G27" s="11" t="s">
        <v>2603</v>
      </c>
      <c r="H27" s="11" t="s">
        <v>2643</v>
      </c>
      <c r="I27" s="11">
        <v>1</v>
      </c>
      <c r="J27" s="11" t="s">
        <v>1214</v>
      </c>
    </row>
    <row r="28" spans="1:10">
      <c r="A28" s="11">
        <v>1</v>
      </c>
      <c r="B28" s="11">
        <v>1</v>
      </c>
      <c r="C28" s="11">
        <v>27</v>
      </c>
      <c r="D28" s="11" t="s">
        <v>2416</v>
      </c>
      <c r="E28" s="11" t="s">
        <v>608</v>
      </c>
      <c r="F28" s="11" t="s">
        <v>2486</v>
      </c>
      <c r="G28" s="11" t="s">
        <v>2603</v>
      </c>
      <c r="H28" s="11" t="s">
        <v>2644</v>
      </c>
      <c r="I28" s="11">
        <v>1</v>
      </c>
      <c r="J28" s="11" t="s">
        <v>1234</v>
      </c>
    </row>
    <row r="29" spans="1:10">
      <c r="A29" s="11">
        <v>1</v>
      </c>
      <c r="B29" s="11">
        <v>1</v>
      </c>
      <c r="C29" s="11">
        <v>28</v>
      </c>
      <c r="D29" s="11" t="s">
        <v>2416</v>
      </c>
      <c r="E29" s="11" t="s">
        <v>608</v>
      </c>
      <c r="F29" s="11" t="s">
        <v>2486</v>
      </c>
      <c r="G29" s="11" t="s">
        <v>2603</v>
      </c>
      <c r="H29" s="11" t="s">
        <v>2645</v>
      </c>
      <c r="I29" s="11">
        <v>1</v>
      </c>
      <c r="J29" s="11" t="s">
        <v>1233</v>
      </c>
    </row>
    <row r="30" spans="1:10">
      <c r="A30" s="11">
        <v>1</v>
      </c>
      <c r="B30" s="11">
        <v>1</v>
      </c>
      <c r="C30" s="11">
        <v>29</v>
      </c>
      <c r="D30" s="11" t="s">
        <v>2416</v>
      </c>
      <c r="E30" s="11" t="s">
        <v>608</v>
      </c>
      <c r="F30" s="11" t="s">
        <v>2486</v>
      </c>
      <c r="G30" s="11" t="s">
        <v>2603</v>
      </c>
      <c r="H30" s="11" t="s">
        <v>2646</v>
      </c>
      <c r="I30" s="11">
        <v>1</v>
      </c>
      <c r="J30" s="11" t="s">
        <v>1232</v>
      </c>
    </row>
    <row r="31" spans="1:10">
      <c r="A31" s="11">
        <v>1</v>
      </c>
      <c r="B31" s="11">
        <v>1</v>
      </c>
      <c r="C31" s="11">
        <v>30</v>
      </c>
      <c r="D31" s="11" t="s">
        <v>2416</v>
      </c>
      <c r="E31" s="11" t="s">
        <v>608</v>
      </c>
      <c r="F31" s="11" t="s">
        <v>2486</v>
      </c>
      <c r="G31" s="11" t="s">
        <v>2603</v>
      </c>
      <c r="H31" s="11" t="s">
        <v>2647</v>
      </c>
      <c r="I31" s="11">
        <v>1</v>
      </c>
      <c r="J31" s="11" t="s">
        <v>1222</v>
      </c>
    </row>
    <row r="32" spans="1:10">
      <c r="A32" s="11">
        <v>1</v>
      </c>
      <c r="B32" s="11">
        <v>1</v>
      </c>
      <c r="C32" s="11">
        <v>31</v>
      </c>
      <c r="D32" s="11" t="s">
        <v>2416</v>
      </c>
      <c r="E32" s="11" t="s">
        <v>608</v>
      </c>
      <c r="F32" s="11" t="s">
        <v>2486</v>
      </c>
      <c r="G32" s="11" t="s">
        <v>2603</v>
      </c>
      <c r="H32" s="11" t="s">
        <v>2648</v>
      </c>
      <c r="I32" s="11">
        <v>1</v>
      </c>
      <c r="J32" s="11" t="s">
        <v>1237</v>
      </c>
    </row>
    <row r="33" spans="1:11">
      <c r="A33" s="11">
        <v>1</v>
      </c>
      <c r="B33" s="11">
        <v>1</v>
      </c>
      <c r="C33" s="11">
        <v>32</v>
      </c>
      <c r="D33" s="11" t="s">
        <v>2416</v>
      </c>
      <c r="E33" s="11" t="s">
        <v>608</v>
      </c>
      <c r="F33" s="11" t="s">
        <v>2486</v>
      </c>
      <c r="G33" s="11" t="s">
        <v>2603</v>
      </c>
      <c r="H33" s="11" t="s">
        <v>2649</v>
      </c>
      <c r="I33" s="11">
        <v>1</v>
      </c>
      <c r="J33" s="11" t="s">
        <v>1213</v>
      </c>
    </row>
    <row r="34" spans="1:11">
      <c r="A34" s="11">
        <v>1</v>
      </c>
      <c r="B34" s="11">
        <v>1</v>
      </c>
      <c r="C34" s="11">
        <v>33</v>
      </c>
      <c r="D34" s="11" t="s">
        <v>2416</v>
      </c>
      <c r="E34" s="11" t="s">
        <v>608</v>
      </c>
      <c r="F34" s="11" t="s">
        <v>2486</v>
      </c>
      <c r="G34" s="11" t="s">
        <v>2603</v>
      </c>
      <c r="H34" s="11" t="s">
        <v>2651</v>
      </c>
      <c r="I34" s="11">
        <v>1</v>
      </c>
      <c r="J34" s="11" t="s">
        <v>1217</v>
      </c>
    </row>
    <row r="35" spans="1:11">
      <c r="A35" s="11">
        <v>1</v>
      </c>
      <c r="B35" s="11">
        <v>1</v>
      </c>
      <c r="C35" s="11">
        <v>34</v>
      </c>
      <c r="D35" s="11" t="s">
        <v>2416</v>
      </c>
      <c r="E35" s="11" t="s">
        <v>2447</v>
      </c>
      <c r="F35" s="11" t="s">
        <v>608</v>
      </c>
      <c r="J35" s="11" t="s">
        <v>1241</v>
      </c>
    </row>
    <row r="36" spans="1:11">
      <c r="A36" s="11">
        <v>2</v>
      </c>
      <c r="B36" s="11">
        <v>1</v>
      </c>
      <c r="C36" s="11">
        <v>1</v>
      </c>
      <c r="D36" s="11" t="s">
        <v>2259</v>
      </c>
      <c r="E36" s="11" t="s">
        <v>2447</v>
      </c>
      <c r="F36" s="11" t="s">
        <v>87</v>
      </c>
      <c r="J36" s="11" t="s">
        <v>1607</v>
      </c>
    </row>
    <row r="37" spans="1:11">
      <c r="A37" s="11">
        <v>2</v>
      </c>
      <c r="B37" s="11">
        <v>1</v>
      </c>
      <c r="C37" s="11">
        <v>2</v>
      </c>
      <c r="D37" s="11" t="s">
        <v>2259</v>
      </c>
      <c r="E37" s="11" t="s">
        <v>2447</v>
      </c>
      <c r="F37" s="11" t="s">
        <v>659</v>
      </c>
      <c r="G37" s="11" t="s">
        <v>2603</v>
      </c>
      <c r="J37" s="11" t="s">
        <v>1608</v>
      </c>
    </row>
    <row r="38" spans="1:11">
      <c r="A38" s="11">
        <v>2</v>
      </c>
      <c r="B38" s="11">
        <v>1</v>
      </c>
      <c r="C38" s="11">
        <v>3</v>
      </c>
      <c r="D38" s="11" t="s">
        <v>2259</v>
      </c>
      <c r="E38" s="11" t="s">
        <v>2447</v>
      </c>
      <c r="F38" s="11" t="s">
        <v>660</v>
      </c>
      <c r="G38" s="11" t="s">
        <v>309</v>
      </c>
      <c r="J38" s="11" t="s">
        <v>1609</v>
      </c>
    </row>
    <row r="39" spans="1:11">
      <c r="A39" s="11">
        <v>2</v>
      </c>
      <c r="B39" s="11">
        <v>1</v>
      </c>
      <c r="C39" s="11">
        <v>4</v>
      </c>
      <c r="D39" s="11" t="s">
        <v>2259</v>
      </c>
      <c r="E39" s="11" t="s">
        <v>2447</v>
      </c>
      <c r="F39" s="11" t="s">
        <v>647</v>
      </c>
      <c r="G39" s="11" t="s">
        <v>264</v>
      </c>
      <c r="J39" s="11" t="s">
        <v>1604</v>
      </c>
      <c r="K39" s="11" t="s">
        <v>1603</v>
      </c>
    </row>
    <row r="40" spans="1:11">
      <c r="A40" s="11">
        <v>2</v>
      </c>
      <c r="B40" s="11">
        <v>1</v>
      </c>
      <c r="C40" s="11">
        <v>6</v>
      </c>
      <c r="D40" s="11" t="s">
        <v>2259</v>
      </c>
      <c r="E40" s="11" t="s">
        <v>2447</v>
      </c>
      <c r="F40" s="11" t="s">
        <v>649</v>
      </c>
      <c r="J40" s="11" t="s">
        <v>1602</v>
      </c>
    </row>
    <row r="41" spans="1:11">
      <c r="A41" s="11">
        <v>2</v>
      </c>
      <c r="B41" s="11">
        <v>1</v>
      </c>
      <c r="C41" s="11">
        <v>7</v>
      </c>
      <c r="D41" s="11" t="s">
        <v>2259</v>
      </c>
      <c r="E41" s="11" t="s">
        <v>2447</v>
      </c>
      <c r="F41" s="11" t="s">
        <v>650</v>
      </c>
      <c r="J41" s="11" t="s">
        <v>1140</v>
      </c>
    </row>
    <row r="42" spans="1:11">
      <c r="A42" s="11">
        <v>2</v>
      </c>
      <c r="B42" s="11">
        <v>1</v>
      </c>
      <c r="C42" s="11">
        <v>8</v>
      </c>
      <c r="D42" s="11" t="s">
        <v>2259</v>
      </c>
      <c r="E42" s="11" t="s">
        <v>2447</v>
      </c>
      <c r="F42" s="11" t="s">
        <v>651</v>
      </c>
      <c r="J42" s="11" t="s">
        <v>1141</v>
      </c>
    </row>
    <row r="43" spans="1:11">
      <c r="A43" s="11">
        <v>2</v>
      </c>
      <c r="B43" s="11">
        <v>1</v>
      </c>
      <c r="C43" s="11">
        <v>9</v>
      </c>
      <c r="D43" s="11" t="s">
        <v>2259</v>
      </c>
      <c r="E43" s="11" t="s">
        <v>2447</v>
      </c>
      <c r="F43" s="11" t="s">
        <v>652</v>
      </c>
      <c r="J43" s="11" t="s">
        <v>1142</v>
      </c>
    </row>
    <row r="44" spans="1:11">
      <c r="A44" s="11">
        <v>2</v>
      </c>
      <c r="B44" s="11">
        <v>1</v>
      </c>
      <c r="C44" s="11">
        <v>10</v>
      </c>
      <c r="D44" s="11" t="s">
        <v>2259</v>
      </c>
      <c r="E44" s="11" t="s">
        <v>2447</v>
      </c>
      <c r="F44" s="11" t="s">
        <v>654</v>
      </c>
      <c r="J44" s="11" t="s">
        <v>1139</v>
      </c>
    </row>
    <row r="45" spans="1:11">
      <c r="A45" s="11">
        <v>2</v>
      </c>
      <c r="B45" s="11">
        <v>1</v>
      </c>
      <c r="C45" s="11">
        <v>11</v>
      </c>
      <c r="D45" s="11" t="s">
        <v>2259</v>
      </c>
      <c r="E45" s="11" t="s">
        <v>2447</v>
      </c>
      <c r="F45" s="11" t="s">
        <v>655</v>
      </c>
      <c r="J45" s="11" t="s">
        <v>1605</v>
      </c>
    </row>
    <row r="46" spans="1:11">
      <c r="A46" s="11">
        <v>2</v>
      </c>
      <c r="B46" s="11">
        <v>1</v>
      </c>
      <c r="C46" s="11">
        <v>12</v>
      </c>
      <c r="D46" s="11" t="s">
        <v>2259</v>
      </c>
      <c r="E46" s="11" t="s">
        <v>2447</v>
      </c>
      <c r="F46" s="11" t="s">
        <v>656</v>
      </c>
      <c r="J46" s="11" t="s">
        <v>1606</v>
      </c>
    </row>
    <row r="47" spans="1:11">
      <c r="A47" s="11">
        <v>2</v>
      </c>
      <c r="B47" s="11">
        <v>1</v>
      </c>
      <c r="C47" s="11">
        <v>13</v>
      </c>
      <c r="D47" s="11" t="s">
        <v>2259</v>
      </c>
      <c r="E47" s="11" t="s">
        <v>2447</v>
      </c>
      <c r="F47" s="11" t="s">
        <v>657</v>
      </c>
      <c r="J47" s="11" t="s">
        <v>1601</v>
      </c>
    </row>
    <row r="48" spans="1:11">
      <c r="A48" s="11">
        <v>2</v>
      </c>
      <c r="B48" s="11">
        <v>1</v>
      </c>
      <c r="C48" s="11">
        <v>14</v>
      </c>
      <c r="D48" s="11" t="s">
        <v>2259</v>
      </c>
      <c r="E48" s="11" t="s">
        <v>2447</v>
      </c>
      <c r="F48" s="11" t="s">
        <v>658</v>
      </c>
      <c r="J48" s="11" t="s">
        <v>1600</v>
      </c>
    </row>
    <row r="49" spans="1:13">
      <c r="A49" s="11">
        <v>3</v>
      </c>
      <c r="B49" s="11">
        <v>1</v>
      </c>
      <c r="C49" s="11">
        <v>1</v>
      </c>
      <c r="D49" s="11" t="s">
        <v>2260</v>
      </c>
      <c r="E49" s="11" t="s">
        <v>2447</v>
      </c>
      <c r="F49" s="11" t="s">
        <v>681</v>
      </c>
      <c r="J49" s="11" t="s">
        <v>2203</v>
      </c>
    </row>
    <row r="50" spans="1:13">
      <c r="A50" s="11">
        <v>3</v>
      </c>
      <c r="B50" s="11">
        <v>1</v>
      </c>
      <c r="C50" s="11">
        <v>2</v>
      </c>
      <c r="D50" s="11" t="s">
        <v>2260</v>
      </c>
      <c r="E50" s="11" t="s">
        <v>2447</v>
      </c>
      <c r="F50" s="11" t="s">
        <v>676</v>
      </c>
      <c r="J50" s="11" t="s">
        <v>2191</v>
      </c>
    </row>
    <row r="51" spans="1:13">
      <c r="A51" s="11">
        <v>3</v>
      </c>
      <c r="B51" s="11">
        <v>1</v>
      </c>
      <c r="C51" s="11">
        <v>3</v>
      </c>
      <c r="D51" s="11" t="s">
        <v>2260</v>
      </c>
      <c r="E51" s="11" t="s">
        <v>2447</v>
      </c>
      <c r="F51" s="11" t="s">
        <v>677</v>
      </c>
      <c r="G51" s="11" t="s">
        <v>2603</v>
      </c>
      <c r="J51" s="11" t="s">
        <v>2192</v>
      </c>
    </row>
    <row r="52" spans="1:13">
      <c r="A52" s="11">
        <v>3</v>
      </c>
      <c r="B52" s="11">
        <v>1</v>
      </c>
      <c r="C52" s="11">
        <v>4</v>
      </c>
      <c r="D52" s="11" t="s">
        <v>2260</v>
      </c>
      <c r="E52" s="11" t="s">
        <v>2447</v>
      </c>
      <c r="F52" s="11" t="s">
        <v>678</v>
      </c>
      <c r="G52" s="11" t="s">
        <v>309</v>
      </c>
      <c r="J52" s="11" t="s">
        <v>2193</v>
      </c>
    </row>
    <row r="53" spans="1:13">
      <c r="A53" s="11">
        <v>3</v>
      </c>
      <c r="B53" s="11">
        <v>1</v>
      </c>
      <c r="C53" s="11">
        <v>5</v>
      </c>
      <c r="D53" s="11" t="s">
        <v>2260</v>
      </c>
      <c r="E53" s="11" t="s">
        <v>2447</v>
      </c>
      <c r="F53" s="11" t="s">
        <v>667</v>
      </c>
      <c r="G53" s="11" t="s">
        <v>264</v>
      </c>
      <c r="J53" s="11" t="s">
        <v>2200</v>
      </c>
      <c r="K53" s="11" t="s">
        <v>2199</v>
      </c>
    </row>
    <row r="54" spans="1:13">
      <c r="A54" s="11">
        <v>3</v>
      </c>
      <c r="B54" s="11">
        <v>1</v>
      </c>
      <c r="C54" s="11">
        <v>7</v>
      </c>
      <c r="D54" s="11" t="s">
        <v>2260</v>
      </c>
      <c r="E54" s="11" t="s">
        <v>2447</v>
      </c>
      <c r="F54" s="11" t="s">
        <v>668</v>
      </c>
      <c r="J54" s="11" t="s">
        <v>2197</v>
      </c>
    </row>
    <row r="55" spans="1:13">
      <c r="A55" s="11">
        <v>3</v>
      </c>
      <c r="B55" s="11">
        <v>1</v>
      </c>
      <c r="C55" s="11">
        <v>8</v>
      </c>
      <c r="D55" s="11" t="s">
        <v>2260</v>
      </c>
      <c r="E55" s="11" t="s">
        <v>2447</v>
      </c>
      <c r="F55" s="11" t="s">
        <v>669</v>
      </c>
      <c r="J55" s="11" t="s">
        <v>2195</v>
      </c>
    </row>
    <row r="56" spans="1:13">
      <c r="A56" s="11">
        <v>3</v>
      </c>
      <c r="B56" s="11">
        <v>1</v>
      </c>
      <c r="C56" s="11">
        <v>9</v>
      </c>
      <c r="D56" s="11" t="s">
        <v>2260</v>
      </c>
      <c r="E56" s="11" t="s">
        <v>2447</v>
      </c>
      <c r="F56" s="11" t="s">
        <v>670</v>
      </c>
      <c r="J56" s="11" t="s">
        <v>2196</v>
      </c>
    </row>
    <row r="57" spans="1:13">
      <c r="A57" s="11">
        <v>3</v>
      </c>
      <c r="B57" s="11">
        <v>1</v>
      </c>
      <c r="C57" s="11">
        <v>10</v>
      </c>
      <c r="D57" s="11" t="s">
        <v>2260</v>
      </c>
      <c r="E57" s="11" t="s">
        <v>2447</v>
      </c>
      <c r="F57" s="11" t="s">
        <v>671</v>
      </c>
      <c r="J57" s="11" t="s">
        <v>2198</v>
      </c>
    </row>
    <row r="58" spans="1:13">
      <c r="A58" s="11">
        <v>3</v>
      </c>
      <c r="B58" s="11">
        <v>1</v>
      </c>
      <c r="C58" s="11">
        <v>11</v>
      </c>
      <c r="D58" s="11" t="s">
        <v>2260</v>
      </c>
      <c r="E58" s="11" t="s">
        <v>2447</v>
      </c>
      <c r="F58" s="11" t="s">
        <v>672</v>
      </c>
      <c r="J58" s="11" t="s">
        <v>2194</v>
      </c>
    </row>
    <row r="59" spans="1:13">
      <c r="A59" s="11">
        <v>3</v>
      </c>
      <c r="B59" s="11">
        <v>1</v>
      </c>
      <c r="C59" s="11">
        <v>12</v>
      </c>
      <c r="D59" s="11" t="s">
        <v>2260</v>
      </c>
      <c r="E59" s="11" t="s">
        <v>2447</v>
      </c>
      <c r="F59" s="11" t="s">
        <v>673</v>
      </c>
      <c r="J59" s="11" t="s">
        <v>2201</v>
      </c>
    </row>
    <row r="60" spans="1:13">
      <c r="A60" s="11">
        <v>3</v>
      </c>
      <c r="B60" s="11">
        <v>1</v>
      </c>
      <c r="C60" s="11">
        <v>13</v>
      </c>
      <c r="D60" s="11" t="s">
        <v>2260</v>
      </c>
      <c r="E60" s="11" t="s">
        <v>2447</v>
      </c>
      <c r="F60" s="11" t="s">
        <v>674</v>
      </c>
      <c r="J60" s="11" t="s">
        <v>2202</v>
      </c>
    </row>
    <row r="61" spans="1:13">
      <c r="A61" s="11">
        <v>3</v>
      </c>
      <c r="B61" s="11">
        <v>1</v>
      </c>
      <c r="C61" s="11">
        <v>14</v>
      </c>
      <c r="D61" s="11" t="s">
        <v>2260</v>
      </c>
      <c r="E61" s="11" t="s">
        <v>2447</v>
      </c>
      <c r="F61" s="11" t="s">
        <v>675</v>
      </c>
      <c r="J61" s="11" t="s">
        <v>2190</v>
      </c>
    </row>
    <row r="62" spans="1:13">
      <c r="A62" s="11">
        <v>4</v>
      </c>
      <c r="B62" s="11">
        <v>1</v>
      </c>
      <c r="C62" s="11">
        <v>1</v>
      </c>
      <c r="D62" s="11" t="s">
        <v>2261</v>
      </c>
      <c r="E62" s="11" t="s">
        <v>301</v>
      </c>
      <c r="F62" s="11" t="s">
        <v>932</v>
      </c>
      <c r="J62" s="11" t="s">
        <v>1095</v>
      </c>
    </row>
    <row r="63" spans="1:13">
      <c r="A63" s="11">
        <v>4</v>
      </c>
      <c r="B63" s="11">
        <v>1</v>
      </c>
      <c r="C63" s="11">
        <v>2</v>
      </c>
      <c r="D63" s="11" t="s">
        <v>2261</v>
      </c>
      <c r="E63" s="11" t="s">
        <v>301</v>
      </c>
      <c r="F63" s="11" t="s">
        <v>931</v>
      </c>
      <c r="G63" s="11" t="s">
        <v>2603</v>
      </c>
      <c r="J63" s="11" t="s">
        <v>1096</v>
      </c>
    </row>
    <row r="64" spans="1:13">
      <c r="A64" s="11">
        <v>4</v>
      </c>
      <c r="B64" s="11">
        <v>1</v>
      </c>
      <c r="C64" s="11">
        <v>3</v>
      </c>
      <c r="D64" s="11" t="s">
        <v>2261</v>
      </c>
      <c r="E64" s="11" t="s">
        <v>301</v>
      </c>
      <c r="F64" s="11" t="s">
        <v>358</v>
      </c>
      <c r="G64" s="11" t="s">
        <v>2604</v>
      </c>
      <c r="J64" s="11" t="s">
        <v>2217</v>
      </c>
      <c r="K64" s="11" t="s">
        <v>2219</v>
      </c>
      <c r="L64" s="11" t="s">
        <v>2216</v>
      </c>
      <c r="M64" s="11" t="s">
        <v>2218</v>
      </c>
    </row>
    <row r="65" spans="1:13">
      <c r="A65" s="11">
        <v>4</v>
      </c>
      <c r="B65" s="11">
        <v>1</v>
      </c>
      <c r="C65" s="11">
        <v>7</v>
      </c>
      <c r="D65" s="11" t="s">
        <v>2261</v>
      </c>
      <c r="E65" s="11" t="s">
        <v>301</v>
      </c>
      <c r="F65" s="11" t="s">
        <v>934</v>
      </c>
      <c r="G65" s="11" t="s">
        <v>2604</v>
      </c>
      <c r="J65" s="11" t="s">
        <v>1160</v>
      </c>
      <c r="K65" s="11" t="s">
        <v>1161</v>
      </c>
      <c r="L65" s="11" t="s">
        <v>1162</v>
      </c>
      <c r="M65" s="11" t="s">
        <v>1163</v>
      </c>
    </row>
    <row r="66" spans="1:13">
      <c r="A66" s="11">
        <v>4</v>
      </c>
      <c r="B66" s="11">
        <v>1</v>
      </c>
      <c r="C66" s="11">
        <v>11</v>
      </c>
      <c r="D66" s="11" t="s">
        <v>2261</v>
      </c>
      <c r="E66" s="11" t="s">
        <v>301</v>
      </c>
      <c r="F66" s="11" t="s">
        <v>935</v>
      </c>
      <c r="G66" s="11" t="s">
        <v>2606</v>
      </c>
      <c r="J66" s="11" t="s">
        <v>1098</v>
      </c>
    </row>
    <row r="67" spans="1:13">
      <c r="A67" s="11">
        <v>4</v>
      </c>
      <c r="B67" s="11">
        <v>1</v>
      </c>
      <c r="C67" s="11">
        <v>12</v>
      </c>
      <c r="D67" s="11" t="s">
        <v>2261</v>
      </c>
      <c r="E67" s="11" t="s">
        <v>301</v>
      </c>
      <c r="F67" s="11" t="s">
        <v>936</v>
      </c>
      <c r="J67" s="11" t="s">
        <v>1099</v>
      </c>
    </row>
    <row r="68" spans="1:13">
      <c r="A68" s="11">
        <v>4</v>
      </c>
      <c r="B68" s="11">
        <v>1</v>
      </c>
      <c r="C68" s="11">
        <v>13</v>
      </c>
      <c r="D68" s="11" t="s">
        <v>2261</v>
      </c>
      <c r="E68" s="11" t="s">
        <v>301</v>
      </c>
      <c r="F68" s="11" t="s">
        <v>585</v>
      </c>
      <c r="J68" s="11" t="s">
        <v>1097</v>
      </c>
    </row>
    <row r="69" spans="1:13">
      <c r="A69" s="11">
        <v>4</v>
      </c>
      <c r="B69" s="11">
        <v>2</v>
      </c>
      <c r="C69" s="11">
        <v>1</v>
      </c>
      <c r="D69" s="11" t="s">
        <v>2261</v>
      </c>
      <c r="E69" s="11" t="s">
        <v>301</v>
      </c>
      <c r="F69" s="11" t="s">
        <v>932</v>
      </c>
      <c r="J69" s="11" t="s">
        <v>2220</v>
      </c>
    </row>
    <row r="70" spans="1:13">
      <c r="A70" s="11">
        <v>4</v>
      </c>
      <c r="B70" s="11">
        <v>2</v>
      </c>
      <c r="C70" s="11">
        <v>2</v>
      </c>
      <c r="D70" s="11" t="s">
        <v>2261</v>
      </c>
      <c r="E70" s="11" t="s">
        <v>301</v>
      </c>
      <c r="F70" s="11" t="s">
        <v>931</v>
      </c>
      <c r="G70" s="11" t="s">
        <v>2603</v>
      </c>
      <c r="J70" s="11" t="s">
        <v>2221</v>
      </c>
    </row>
    <row r="71" spans="1:13">
      <c r="A71" s="11">
        <v>4</v>
      </c>
      <c r="B71" s="11">
        <v>2</v>
      </c>
      <c r="C71" s="11">
        <v>3</v>
      </c>
      <c r="D71" s="11" t="s">
        <v>2261</v>
      </c>
      <c r="E71" s="11" t="s">
        <v>301</v>
      </c>
      <c r="F71" s="11" t="s">
        <v>358</v>
      </c>
      <c r="G71" s="11" t="s">
        <v>2604</v>
      </c>
      <c r="J71" s="11" t="s">
        <v>2224</v>
      </c>
      <c r="K71" s="11" t="s">
        <v>2226</v>
      </c>
      <c r="L71" s="11" t="s">
        <v>2223</v>
      </c>
      <c r="M71" s="11" t="s">
        <v>2225</v>
      </c>
    </row>
    <row r="72" spans="1:13">
      <c r="A72" s="11">
        <v>4</v>
      </c>
      <c r="B72" s="11">
        <v>2</v>
      </c>
      <c r="C72" s="11">
        <v>7</v>
      </c>
      <c r="D72" s="11" t="s">
        <v>2261</v>
      </c>
      <c r="E72" s="11" t="s">
        <v>301</v>
      </c>
      <c r="F72" s="11" t="s">
        <v>934</v>
      </c>
      <c r="G72" s="11" t="s">
        <v>2604</v>
      </c>
      <c r="J72" s="11" t="s">
        <v>2222</v>
      </c>
      <c r="K72" s="11" t="s">
        <v>1164</v>
      </c>
      <c r="L72" s="11" t="s">
        <v>1165</v>
      </c>
      <c r="M72" s="11" t="s">
        <v>1166</v>
      </c>
    </row>
    <row r="73" spans="1:13">
      <c r="A73" s="11">
        <v>4</v>
      </c>
      <c r="B73" s="11">
        <v>2</v>
      </c>
      <c r="C73" s="11">
        <v>11</v>
      </c>
      <c r="D73" s="11" t="s">
        <v>2261</v>
      </c>
      <c r="E73" s="11" t="s">
        <v>301</v>
      </c>
      <c r="F73" s="11" t="s">
        <v>935</v>
      </c>
      <c r="G73" s="11" t="s">
        <v>2606</v>
      </c>
      <c r="J73" s="11" t="s">
        <v>1176</v>
      </c>
    </row>
    <row r="74" spans="1:13">
      <c r="A74" s="11">
        <v>4</v>
      </c>
      <c r="B74" s="11">
        <v>2</v>
      </c>
      <c r="C74" s="11">
        <v>12</v>
      </c>
      <c r="D74" s="11" t="s">
        <v>2261</v>
      </c>
      <c r="E74" s="11" t="s">
        <v>301</v>
      </c>
      <c r="F74" s="11" t="s">
        <v>936</v>
      </c>
      <c r="J74" s="11" t="s">
        <v>2228</v>
      </c>
    </row>
    <row r="75" spans="1:13">
      <c r="A75" s="11">
        <v>4</v>
      </c>
      <c r="B75" s="11">
        <v>2</v>
      </c>
      <c r="C75" s="11">
        <v>13</v>
      </c>
      <c r="D75" s="11" t="s">
        <v>2261</v>
      </c>
      <c r="E75" s="11" t="s">
        <v>301</v>
      </c>
      <c r="F75" s="11" t="s">
        <v>585</v>
      </c>
      <c r="J75" s="11" t="s">
        <v>2227</v>
      </c>
    </row>
    <row r="76" spans="1:13">
      <c r="A76" s="11">
        <v>4</v>
      </c>
      <c r="B76" s="11">
        <v>3</v>
      </c>
      <c r="C76" s="11">
        <v>1</v>
      </c>
      <c r="D76" s="11" t="s">
        <v>2261</v>
      </c>
      <c r="E76" s="11" t="s">
        <v>301</v>
      </c>
      <c r="F76" s="11" t="s">
        <v>932</v>
      </c>
      <c r="J76" s="11" t="s">
        <v>2229</v>
      </c>
    </row>
    <row r="77" spans="1:13">
      <c r="A77" s="11">
        <v>4</v>
      </c>
      <c r="B77" s="11">
        <v>3</v>
      </c>
      <c r="C77" s="11">
        <v>2</v>
      </c>
      <c r="D77" s="11" t="s">
        <v>2261</v>
      </c>
      <c r="E77" s="11" t="s">
        <v>301</v>
      </c>
      <c r="F77" s="11" t="s">
        <v>931</v>
      </c>
      <c r="G77" s="11" t="s">
        <v>2603</v>
      </c>
      <c r="J77" s="11" t="s">
        <v>2230</v>
      </c>
    </row>
    <row r="78" spans="1:13">
      <c r="A78" s="11">
        <v>4</v>
      </c>
      <c r="B78" s="11">
        <v>3</v>
      </c>
      <c r="C78" s="11">
        <v>3</v>
      </c>
      <c r="D78" s="11" t="s">
        <v>2261</v>
      </c>
      <c r="E78" s="11" t="s">
        <v>301</v>
      </c>
      <c r="F78" s="11" t="s">
        <v>358</v>
      </c>
      <c r="G78" s="11" t="s">
        <v>2604</v>
      </c>
      <c r="J78" s="11" t="s">
        <v>2233</v>
      </c>
      <c r="K78" s="11" t="s">
        <v>2235</v>
      </c>
      <c r="L78" s="11" t="s">
        <v>2232</v>
      </c>
      <c r="M78" s="11" t="s">
        <v>2234</v>
      </c>
    </row>
    <row r="79" spans="1:13">
      <c r="A79" s="11">
        <v>4</v>
      </c>
      <c r="B79" s="11">
        <v>3</v>
      </c>
      <c r="C79" s="11">
        <v>7</v>
      </c>
      <c r="D79" s="11" t="s">
        <v>2261</v>
      </c>
      <c r="E79" s="11" t="s">
        <v>301</v>
      </c>
      <c r="F79" s="11" t="s">
        <v>934</v>
      </c>
      <c r="G79" s="11" t="s">
        <v>2604</v>
      </c>
      <c r="J79" s="11" t="s">
        <v>2231</v>
      </c>
      <c r="K79" s="11" t="s">
        <v>1167</v>
      </c>
      <c r="L79" s="11" t="s">
        <v>1168</v>
      </c>
      <c r="M79" s="11" t="s">
        <v>1169</v>
      </c>
    </row>
    <row r="80" spans="1:13">
      <c r="A80" s="11">
        <v>4</v>
      </c>
      <c r="B80" s="11">
        <v>3</v>
      </c>
      <c r="C80" s="11">
        <v>11</v>
      </c>
      <c r="D80" s="11" t="s">
        <v>2261</v>
      </c>
      <c r="E80" s="11" t="s">
        <v>301</v>
      </c>
      <c r="F80" s="11" t="s">
        <v>935</v>
      </c>
      <c r="G80" s="11" t="s">
        <v>2606</v>
      </c>
      <c r="J80" s="11" t="s">
        <v>1177</v>
      </c>
    </row>
    <row r="81" spans="1:13">
      <c r="A81" s="11">
        <v>4</v>
      </c>
      <c r="B81" s="11">
        <v>3</v>
      </c>
      <c r="C81" s="11">
        <v>12</v>
      </c>
      <c r="D81" s="11" t="s">
        <v>2261</v>
      </c>
      <c r="E81" s="11" t="s">
        <v>301</v>
      </c>
      <c r="F81" s="11" t="s">
        <v>936</v>
      </c>
      <c r="J81" s="11" t="s">
        <v>2237</v>
      </c>
    </row>
    <row r="82" spans="1:13">
      <c r="A82" s="11">
        <v>4</v>
      </c>
      <c r="B82" s="11">
        <v>3</v>
      </c>
      <c r="C82" s="11">
        <v>13</v>
      </c>
      <c r="D82" s="11" t="s">
        <v>2261</v>
      </c>
      <c r="E82" s="11" t="s">
        <v>301</v>
      </c>
      <c r="F82" s="11" t="s">
        <v>585</v>
      </c>
      <c r="J82" s="11" t="s">
        <v>2236</v>
      </c>
    </row>
    <row r="83" spans="1:13">
      <c r="A83" s="11">
        <v>4</v>
      </c>
      <c r="B83" s="11">
        <v>4</v>
      </c>
      <c r="C83" s="11">
        <v>1</v>
      </c>
      <c r="D83" s="11" t="s">
        <v>2261</v>
      </c>
      <c r="E83" s="11" t="s">
        <v>301</v>
      </c>
      <c r="F83" s="11" t="s">
        <v>932</v>
      </c>
      <c r="J83" s="11" t="s">
        <v>2238</v>
      </c>
    </row>
    <row r="84" spans="1:13">
      <c r="A84" s="11">
        <v>4</v>
      </c>
      <c r="B84" s="11">
        <v>4</v>
      </c>
      <c r="C84" s="11">
        <v>2</v>
      </c>
      <c r="D84" s="11" t="s">
        <v>2261</v>
      </c>
      <c r="E84" s="11" t="s">
        <v>301</v>
      </c>
      <c r="F84" s="11" t="s">
        <v>931</v>
      </c>
      <c r="G84" s="11" t="s">
        <v>2603</v>
      </c>
      <c r="J84" s="11" t="s">
        <v>2239</v>
      </c>
    </row>
    <row r="85" spans="1:13">
      <c r="A85" s="11">
        <v>4</v>
      </c>
      <c r="B85" s="11">
        <v>4</v>
      </c>
      <c r="C85" s="11">
        <v>3</v>
      </c>
      <c r="D85" s="11" t="s">
        <v>2261</v>
      </c>
      <c r="E85" s="11" t="s">
        <v>301</v>
      </c>
      <c r="F85" s="11" t="s">
        <v>358</v>
      </c>
      <c r="G85" s="11" t="s">
        <v>2604</v>
      </c>
      <c r="J85" s="11" t="s">
        <v>2242</v>
      </c>
      <c r="K85" s="11" t="s">
        <v>2244</v>
      </c>
      <c r="L85" s="11" t="s">
        <v>2241</v>
      </c>
      <c r="M85" s="11" t="s">
        <v>2243</v>
      </c>
    </row>
    <row r="86" spans="1:13">
      <c r="A86" s="11">
        <v>4</v>
      </c>
      <c r="B86" s="11">
        <v>4</v>
      </c>
      <c r="C86" s="11">
        <v>7</v>
      </c>
      <c r="D86" s="11" t="s">
        <v>2261</v>
      </c>
      <c r="E86" s="11" t="s">
        <v>301</v>
      </c>
      <c r="F86" s="11" t="s">
        <v>934</v>
      </c>
      <c r="G86" s="11" t="s">
        <v>2604</v>
      </c>
      <c r="J86" s="11" t="s">
        <v>2240</v>
      </c>
      <c r="K86" s="11" t="s">
        <v>1170</v>
      </c>
      <c r="L86" s="11" t="s">
        <v>1171</v>
      </c>
      <c r="M86" s="11" t="s">
        <v>1172</v>
      </c>
    </row>
    <row r="87" spans="1:13">
      <c r="A87" s="11">
        <v>4</v>
      </c>
      <c r="B87" s="11">
        <v>4</v>
      </c>
      <c r="C87" s="11">
        <v>11</v>
      </c>
      <c r="D87" s="11" t="s">
        <v>2261</v>
      </c>
      <c r="E87" s="11" t="s">
        <v>301</v>
      </c>
      <c r="F87" s="11" t="s">
        <v>935</v>
      </c>
      <c r="G87" s="11" t="s">
        <v>2606</v>
      </c>
      <c r="J87" s="11" t="s">
        <v>1178</v>
      </c>
    </row>
    <row r="88" spans="1:13">
      <c r="A88" s="11">
        <v>4</v>
      </c>
      <c r="B88" s="11">
        <v>4</v>
      </c>
      <c r="C88" s="11">
        <v>12</v>
      </c>
      <c r="D88" s="11" t="s">
        <v>2261</v>
      </c>
      <c r="E88" s="11" t="s">
        <v>301</v>
      </c>
      <c r="F88" s="11" t="s">
        <v>936</v>
      </c>
      <c r="J88" s="11" t="s">
        <v>2246</v>
      </c>
    </row>
    <row r="89" spans="1:13">
      <c r="A89" s="11">
        <v>4</v>
      </c>
      <c r="B89" s="11">
        <v>4</v>
      </c>
      <c r="C89" s="11">
        <v>13</v>
      </c>
      <c r="D89" s="11" t="s">
        <v>2261</v>
      </c>
      <c r="E89" s="11" t="s">
        <v>301</v>
      </c>
      <c r="F89" s="11" t="s">
        <v>585</v>
      </c>
      <c r="J89" s="11" t="s">
        <v>2245</v>
      </c>
    </row>
    <row r="90" spans="1:13">
      <c r="A90" s="11">
        <v>4</v>
      </c>
      <c r="B90" s="11">
        <v>5</v>
      </c>
      <c r="C90" s="11">
        <v>1</v>
      </c>
      <c r="D90" s="11" t="s">
        <v>2261</v>
      </c>
      <c r="E90" s="11" t="s">
        <v>301</v>
      </c>
      <c r="F90" s="11" t="s">
        <v>932</v>
      </c>
      <c r="J90" s="11" t="s">
        <v>2247</v>
      </c>
    </row>
    <row r="91" spans="1:13">
      <c r="A91" s="11">
        <v>4</v>
      </c>
      <c r="B91" s="11">
        <v>5</v>
      </c>
      <c r="C91" s="11">
        <v>2</v>
      </c>
      <c r="D91" s="11" t="s">
        <v>2261</v>
      </c>
      <c r="E91" s="11" t="s">
        <v>301</v>
      </c>
      <c r="F91" s="11" t="s">
        <v>931</v>
      </c>
      <c r="G91" s="11" t="s">
        <v>2603</v>
      </c>
      <c r="J91" s="11" t="s">
        <v>2248</v>
      </c>
    </row>
    <row r="92" spans="1:13">
      <c r="A92" s="11">
        <v>4</v>
      </c>
      <c r="B92" s="11">
        <v>5</v>
      </c>
      <c r="C92" s="11">
        <v>3</v>
      </c>
      <c r="D92" s="11" t="s">
        <v>2261</v>
      </c>
      <c r="E92" s="11" t="s">
        <v>301</v>
      </c>
      <c r="F92" s="11" t="s">
        <v>358</v>
      </c>
      <c r="G92" s="11" t="s">
        <v>2604</v>
      </c>
      <c r="J92" s="11" t="s">
        <v>2251</v>
      </c>
      <c r="K92" s="11" t="s">
        <v>2253</v>
      </c>
      <c r="L92" s="11" t="s">
        <v>2250</v>
      </c>
      <c r="M92" s="11" t="s">
        <v>2252</v>
      </c>
    </row>
    <row r="93" spans="1:13">
      <c r="A93" s="11">
        <v>4</v>
      </c>
      <c r="B93" s="11">
        <v>5</v>
      </c>
      <c r="C93" s="11">
        <v>7</v>
      </c>
      <c r="D93" s="11" t="s">
        <v>2261</v>
      </c>
      <c r="E93" s="11" t="s">
        <v>301</v>
      </c>
      <c r="F93" s="11" t="s">
        <v>934</v>
      </c>
      <c r="G93" s="11" t="s">
        <v>2604</v>
      </c>
      <c r="J93" s="11" t="s">
        <v>2249</v>
      </c>
      <c r="K93" s="11" t="s">
        <v>1173</v>
      </c>
      <c r="L93" s="11" t="s">
        <v>1174</v>
      </c>
      <c r="M93" s="11" t="s">
        <v>1175</v>
      </c>
    </row>
    <row r="94" spans="1:13">
      <c r="A94" s="11">
        <v>4</v>
      </c>
      <c r="B94" s="11">
        <v>5</v>
      </c>
      <c r="C94" s="11">
        <v>11</v>
      </c>
      <c r="D94" s="11" t="s">
        <v>2261</v>
      </c>
      <c r="E94" s="11" t="s">
        <v>301</v>
      </c>
      <c r="F94" s="11" t="s">
        <v>935</v>
      </c>
      <c r="G94" s="11" t="s">
        <v>2606</v>
      </c>
      <c r="J94" s="11" t="s">
        <v>1179</v>
      </c>
    </row>
    <row r="95" spans="1:13">
      <c r="A95" s="11">
        <v>4</v>
      </c>
      <c r="B95" s="11">
        <v>5</v>
      </c>
      <c r="C95" s="11">
        <v>12</v>
      </c>
      <c r="D95" s="11" t="s">
        <v>2261</v>
      </c>
      <c r="E95" s="11" t="s">
        <v>301</v>
      </c>
      <c r="F95" s="11" t="s">
        <v>936</v>
      </c>
      <c r="J95" s="11" t="s">
        <v>2255</v>
      </c>
    </row>
    <row r="96" spans="1:13">
      <c r="A96" s="11">
        <v>4</v>
      </c>
      <c r="B96" s="11">
        <v>5</v>
      </c>
      <c r="C96" s="11">
        <v>13</v>
      </c>
      <c r="D96" s="11" t="s">
        <v>2261</v>
      </c>
      <c r="E96" s="11" t="s">
        <v>301</v>
      </c>
      <c r="F96" s="11" t="s">
        <v>585</v>
      </c>
      <c r="J96" s="11" t="s">
        <v>2254</v>
      </c>
    </row>
    <row r="97" spans="1:13">
      <c r="A97" s="11">
        <v>4</v>
      </c>
      <c r="B97" s="11">
        <v>6</v>
      </c>
      <c r="C97" s="11">
        <v>1</v>
      </c>
      <c r="D97" s="11" t="s">
        <v>2261</v>
      </c>
      <c r="E97" s="11" t="s">
        <v>301</v>
      </c>
      <c r="F97" s="11" t="s">
        <v>932</v>
      </c>
      <c r="J97" s="11" t="s">
        <v>3317</v>
      </c>
    </row>
    <row r="98" spans="1:13">
      <c r="A98" s="11">
        <v>4</v>
      </c>
      <c r="B98" s="11">
        <v>6</v>
      </c>
      <c r="C98" s="11">
        <v>2</v>
      </c>
      <c r="D98" s="11" t="s">
        <v>2261</v>
      </c>
      <c r="E98" s="11" t="s">
        <v>301</v>
      </c>
      <c r="F98" s="11" t="s">
        <v>931</v>
      </c>
      <c r="G98" s="11" t="s">
        <v>2603</v>
      </c>
      <c r="J98" s="11" t="s">
        <v>3365</v>
      </c>
    </row>
    <row r="99" spans="1:13">
      <c r="A99" s="11">
        <v>4</v>
      </c>
      <c r="B99" s="11">
        <v>6</v>
      </c>
      <c r="C99" s="11">
        <v>3</v>
      </c>
      <c r="D99" s="11" t="s">
        <v>2261</v>
      </c>
      <c r="E99" s="11" t="s">
        <v>301</v>
      </c>
      <c r="F99" s="11" t="s">
        <v>358</v>
      </c>
      <c r="G99" s="11" t="s">
        <v>2604</v>
      </c>
      <c r="J99" s="11" t="s">
        <v>3323</v>
      </c>
      <c r="K99" s="11" t="s">
        <v>3325</v>
      </c>
      <c r="L99" s="11" t="s">
        <v>3322</v>
      </c>
      <c r="M99" s="11" t="s">
        <v>3324</v>
      </c>
    </row>
    <row r="100" spans="1:13">
      <c r="A100" s="11">
        <v>4</v>
      </c>
      <c r="B100" s="11">
        <v>6</v>
      </c>
      <c r="C100" s="11">
        <v>7</v>
      </c>
      <c r="D100" s="11" t="s">
        <v>2261</v>
      </c>
      <c r="E100" s="11" t="s">
        <v>301</v>
      </c>
      <c r="F100" s="11" t="s">
        <v>934</v>
      </c>
      <c r="G100" s="11" t="s">
        <v>2604</v>
      </c>
      <c r="J100" s="11" t="s">
        <v>3319</v>
      </c>
      <c r="K100" s="11" t="s">
        <v>3321</v>
      </c>
      <c r="L100" s="11" t="s">
        <v>3318</v>
      </c>
      <c r="M100" s="11" t="s">
        <v>3320</v>
      </c>
    </row>
    <row r="101" spans="1:13">
      <c r="A101" s="11">
        <v>4</v>
      </c>
      <c r="B101" s="11">
        <v>6</v>
      </c>
      <c r="C101" s="11">
        <v>11</v>
      </c>
      <c r="D101" s="11" t="s">
        <v>2261</v>
      </c>
      <c r="E101" s="11" t="s">
        <v>301</v>
      </c>
      <c r="F101" s="11" t="s">
        <v>935</v>
      </c>
      <c r="G101" s="11" t="s">
        <v>2606</v>
      </c>
      <c r="J101" s="11" t="s">
        <v>3327</v>
      </c>
    </row>
    <row r="102" spans="1:13">
      <c r="A102" s="11">
        <v>4</v>
      </c>
      <c r="B102" s="11">
        <v>6</v>
      </c>
      <c r="C102" s="11">
        <v>12</v>
      </c>
      <c r="D102" s="11" t="s">
        <v>2261</v>
      </c>
      <c r="E102" s="11" t="s">
        <v>301</v>
      </c>
      <c r="F102" s="11" t="s">
        <v>936</v>
      </c>
      <c r="J102" s="11" t="s">
        <v>3328</v>
      </c>
    </row>
    <row r="103" spans="1:13">
      <c r="A103" s="11">
        <v>4</v>
      </c>
      <c r="B103" s="11">
        <v>6</v>
      </c>
      <c r="C103" s="11">
        <v>13</v>
      </c>
      <c r="D103" s="11" t="s">
        <v>2261</v>
      </c>
      <c r="E103" s="11" t="s">
        <v>301</v>
      </c>
      <c r="F103" s="11" t="s">
        <v>585</v>
      </c>
      <c r="J103" s="11" t="s">
        <v>3326</v>
      </c>
    </row>
    <row r="104" spans="1:13">
      <c r="A104" s="11">
        <v>4</v>
      </c>
      <c r="B104" s="11">
        <v>7</v>
      </c>
      <c r="C104" s="11">
        <v>1</v>
      </c>
      <c r="D104" s="11" t="s">
        <v>2261</v>
      </c>
      <c r="E104" s="11" t="s">
        <v>301</v>
      </c>
      <c r="F104" s="11" t="s">
        <v>932</v>
      </c>
      <c r="J104" s="11" t="s">
        <v>3329</v>
      </c>
    </row>
    <row r="105" spans="1:13">
      <c r="A105" s="11">
        <v>4</v>
      </c>
      <c r="B105" s="11">
        <v>7</v>
      </c>
      <c r="C105" s="11">
        <v>2</v>
      </c>
      <c r="D105" s="11" t="s">
        <v>2261</v>
      </c>
      <c r="E105" s="11" t="s">
        <v>301</v>
      </c>
      <c r="F105" s="11" t="s">
        <v>931</v>
      </c>
      <c r="G105" s="11" t="s">
        <v>2603</v>
      </c>
      <c r="J105" s="11" t="s">
        <v>3366</v>
      </c>
    </row>
    <row r="106" spans="1:13">
      <c r="A106" s="11">
        <v>4</v>
      </c>
      <c r="B106" s="11">
        <v>7</v>
      </c>
      <c r="C106" s="11">
        <v>3</v>
      </c>
      <c r="D106" s="11" t="s">
        <v>2261</v>
      </c>
      <c r="E106" s="11" t="s">
        <v>301</v>
      </c>
      <c r="F106" s="11" t="s">
        <v>358</v>
      </c>
      <c r="G106" s="11" t="s">
        <v>2604</v>
      </c>
      <c r="J106" s="11" t="s">
        <v>3335</v>
      </c>
      <c r="K106" s="11" t="s">
        <v>3337</v>
      </c>
      <c r="L106" s="11" t="s">
        <v>3334</v>
      </c>
      <c r="M106" s="11" t="s">
        <v>3336</v>
      </c>
    </row>
    <row r="107" spans="1:13">
      <c r="A107" s="11">
        <v>4</v>
      </c>
      <c r="B107" s="11">
        <v>7</v>
      </c>
      <c r="C107" s="11">
        <v>7</v>
      </c>
      <c r="D107" s="11" t="s">
        <v>2261</v>
      </c>
      <c r="E107" s="11" t="s">
        <v>301</v>
      </c>
      <c r="F107" s="11" t="s">
        <v>934</v>
      </c>
      <c r="G107" s="11" t="s">
        <v>2604</v>
      </c>
      <c r="J107" s="11" t="s">
        <v>3331</v>
      </c>
      <c r="K107" s="11" t="s">
        <v>3333</v>
      </c>
      <c r="L107" s="11" t="s">
        <v>3330</v>
      </c>
      <c r="M107" s="11" t="s">
        <v>3332</v>
      </c>
    </row>
    <row r="108" spans="1:13">
      <c r="A108" s="11">
        <v>4</v>
      </c>
      <c r="B108" s="11">
        <v>7</v>
      </c>
      <c r="C108" s="11">
        <v>11</v>
      </c>
      <c r="D108" s="11" t="s">
        <v>2261</v>
      </c>
      <c r="E108" s="11" t="s">
        <v>301</v>
      </c>
      <c r="F108" s="11" t="s">
        <v>935</v>
      </c>
      <c r="G108" s="11" t="s">
        <v>2606</v>
      </c>
      <c r="J108" s="11" t="s">
        <v>3339</v>
      </c>
    </row>
    <row r="109" spans="1:13">
      <c r="A109" s="11">
        <v>4</v>
      </c>
      <c r="B109" s="11">
        <v>7</v>
      </c>
      <c r="C109" s="11">
        <v>12</v>
      </c>
      <c r="D109" s="11" t="s">
        <v>2261</v>
      </c>
      <c r="E109" s="11" t="s">
        <v>301</v>
      </c>
      <c r="F109" s="11" t="s">
        <v>936</v>
      </c>
      <c r="J109" s="11" t="s">
        <v>3340</v>
      </c>
    </row>
    <row r="110" spans="1:13">
      <c r="A110" s="11">
        <v>4</v>
      </c>
      <c r="B110" s="11">
        <v>7</v>
      </c>
      <c r="C110" s="11">
        <v>13</v>
      </c>
      <c r="D110" s="11" t="s">
        <v>2261</v>
      </c>
      <c r="E110" s="11" t="s">
        <v>301</v>
      </c>
      <c r="F110" s="11" t="s">
        <v>585</v>
      </c>
      <c r="J110" s="11" t="s">
        <v>3338</v>
      </c>
    </row>
    <row r="111" spans="1:13">
      <c r="A111" s="11">
        <v>4</v>
      </c>
      <c r="B111" s="11">
        <v>8</v>
      </c>
      <c r="C111" s="11">
        <v>1</v>
      </c>
      <c r="D111" s="11" t="s">
        <v>2261</v>
      </c>
      <c r="E111" s="11" t="s">
        <v>301</v>
      </c>
      <c r="F111" s="11" t="s">
        <v>932</v>
      </c>
      <c r="J111" s="11" t="s">
        <v>3341</v>
      </c>
    </row>
    <row r="112" spans="1:13">
      <c r="A112" s="11">
        <v>4</v>
      </c>
      <c r="B112" s="11">
        <v>8</v>
      </c>
      <c r="C112" s="11">
        <v>2</v>
      </c>
      <c r="D112" s="11" t="s">
        <v>2261</v>
      </c>
      <c r="E112" s="11" t="s">
        <v>301</v>
      </c>
      <c r="F112" s="11" t="s">
        <v>931</v>
      </c>
      <c r="G112" s="11" t="s">
        <v>2603</v>
      </c>
      <c r="J112" s="11" t="s">
        <v>3367</v>
      </c>
    </row>
    <row r="113" spans="1:13">
      <c r="A113" s="11">
        <v>4</v>
      </c>
      <c r="B113" s="11">
        <v>8</v>
      </c>
      <c r="C113" s="11">
        <v>3</v>
      </c>
      <c r="D113" s="11" t="s">
        <v>2261</v>
      </c>
      <c r="E113" s="11" t="s">
        <v>301</v>
      </c>
      <c r="F113" s="11" t="s">
        <v>358</v>
      </c>
      <c r="G113" s="11" t="s">
        <v>2604</v>
      </c>
      <c r="J113" s="11" t="s">
        <v>3347</v>
      </c>
      <c r="K113" s="11" t="s">
        <v>3349</v>
      </c>
      <c r="L113" s="11" t="s">
        <v>3346</v>
      </c>
      <c r="M113" s="11" t="s">
        <v>3348</v>
      </c>
    </row>
    <row r="114" spans="1:13">
      <c r="A114" s="11">
        <v>4</v>
      </c>
      <c r="B114" s="11">
        <v>8</v>
      </c>
      <c r="C114" s="11">
        <v>7</v>
      </c>
      <c r="D114" s="11" t="s">
        <v>2261</v>
      </c>
      <c r="E114" s="11" t="s">
        <v>301</v>
      </c>
      <c r="F114" s="11" t="s">
        <v>934</v>
      </c>
      <c r="G114" s="11" t="s">
        <v>2604</v>
      </c>
      <c r="J114" s="11" t="s">
        <v>3343</v>
      </c>
      <c r="K114" s="11" t="s">
        <v>3345</v>
      </c>
      <c r="L114" s="11" t="s">
        <v>3342</v>
      </c>
      <c r="M114" s="11" t="s">
        <v>3344</v>
      </c>
    </row>
    <row r="115" spans="1:13">
      <c r="A115" s="11">
        <v>4</v>
      </c>
      <c r="B115" s="11">
        <v>8</v>
      </c>
      <c r="C115" s="11">
        <v>11</v>
      </c>
      <c r="D115" s="11" t="s">
        <v>2261</v>
      </c>
      <c r="E115" s="11" t="s">
        <v>301</v>
      </c>
      <c r="F115" s="11" t="s">
        <v>935</v>
      </c>
      <c r="G115" s="11" t="s">
        <v>2606</v>
      </c>
      <c r="J115" s="11" t="s">
        <v>3351</v>
      </c>
    </row>
    <row r="116" spans="1:13">
      <c r="A116" s="11">
        <v>4</v>
      </c>
      <c r="B116" s="11">
        <v>8</v>
      </c>
      <c r="C116" s="11">
        <v>12</v>
      </c>
      <c r="D116" s="11" t="s">
        <v>2261</v>
      </c>
      <c r="E116" s="11" t="s">
        <v>301</v>
      </c>
      <c r="F116" s="11" t="s">
        <v>936</v>
      </c>
      <c r="J116" s="11" t="s">
        <v>3352</v>
      </c>
    </row>
    <row r="117" spans="1:13">
      <c r="A117" s="11">
        <v>4</v>
      </c>
      <c r="B117" s="11">
        <v>8</v>
      </c>
      <c r="C117" s="11">
        <v>13</v>
      </c>
      <c r="D117" s="11" t="s">
        <v>2261</v>
      </c>
      <c r="E117" s="11" t="s">
        <v>301</v>
      </c>
      <c r="F117" s="11" t="s">
        <v>585</v>
      </c>
      <c r="J117" s="11" t="s">
        <v>3350</v>
      </c>
    </row>
    <row r="118" spans="1:13">
      <c r="A118" s="11">
        <v>4</v>
      </c>
      <c r="B118" s="11">
        <v>9</v>
      </c>
      <c r="C118" s="11">
        <v>1</v>
      </c>
      <c r="D118" s="11" t="s">
        <v>2261</v>
      </c>
      <c r="E118" s="11" t="s">
        <v>301</v>
      </c>
      <c r="F118" s="11" t="s">
        <v>932</v>
      </c>
      <c r="J118" s="11" t="s">
        <v>3353</v>
      </c>
    </row>
    <row r="119" spans="1:13">
      <c r="A119" s="11">
        <v>4</v>
      </c>
      <c r="B119" s="11">
        <v>9</v>
      </c>
      <c r="C119" s="11">
        <v>2</v>
      </c>
      <c r="D119" s="11" t="s">
        <v>2261</v>
      </c>
      <c r="E119" s="11" t="s">
        <v>301</v>
      </c>
      <c r="F119" s="11" t="s">
        <v>931</v>
      </c>
      <c r="G119" s="11" t="s">
        <v>2603</v>
      </c>
      <c r="J119" s="11" t="s">
        <v>3368</v>
      </c>
    </row>
    <row r="120" spans="1:13">
      <c r="A120" s="11">
        <v>4</v>
      </c>
      <c r="B120" s="11">
        <v>9</v>
      </c>
      <c r="C120" s="11">
        <v>3</v>
      </c>
      <c r="D120" s="11" t="s">
        <v>2261</v>
      </c>
      <c r="E120" s="11" t="s">
        <v>301</v>
      </c>
      <c r="F120" s="11" t="s">
        <v>358</v>
      </c>
      <c r="G120" s="11" t="s">
        <v>2604</v>
      </c>
      <c r="J120" s="11" t="s">
        <v>3359</v>
      </c>
      <c r="K120" s="11" t="s">
        <v>3361</v>
      </c>
      <c r="L120" s="11" t="s">
        <v>3358</v>
      </c>
      <c r="M120" s="11" t="s">
        <v>3360</v>
      </c>
    </row>
    <row r="121" spans="1:13">
      <c r="A121" s="11">
        <v>4</v>
      </c>
      <c r="B121" s="11">
        <v>9</v>
      </c>
      <c r="C121" s="11">
        <v>7</v>
      </c>
      <c r="D121" s="11" t="s">
        <v>2261</v>
      </c>
      <c r="E121" s="11" t="s">
        <v>301</v>
      </c>
      <c r="F121" s="11" t="s">
        <v>934</v>
      </c>
      <c r="G121" s="11" t="s">
        <v>2604</v>
      </c>
      <c r="J121" s="11" t="s">
        <v>3355</v>
      </c>
      <c r="K121" s="11" t="s">
        <v>3357</v>
      </c>
      <c r="L121" s="11" t="s">
        <v>3354</v>
      </c>
      <c r="M121" s="11" t="s">
        <v>3356</v>
      </c>
    </row>
    <row r="122" spans="1:13">
      <c r="A122" s="11">
        <v>4</v>
      </c>
      <c r="B122" s="11">
        <v>9</v>
      </c>
      <c r="C122" s="11">
        <v>11</v>
      </c>
      <c r="D122" s="11" t="s">
        <v>2261</v>
      </c>
      <c r="E122" s="11" t="s">
        <v>301</v>
      </c>
      <c r="F122" s="11" t="s">
        <v>935</v>
      </c>
      <c r="G122" s="11" t="s">
        <v>2606</v>
      </c>
      <c r="J122" s="11" t="s">
        <v>3363</v>
      </c>
    </row>
    <row r="123" spans="1:13">
      <c r="A123" s="11">
        <v>4</v>
      </c>
      <c r="B123" s="11">
        <v>9</v>
      </c>
      <c r="C123" s="11">
        <v>12</v>
      </c>
      <c r="D123" s="11" t="s">
        <v>2261</v>
      </c>
      <c r="E123" s="11" t="s">
        <v>301</v>
      </c>
      <c r="F123" s="11" t="s">
        <v>936</v>
      </c>
      <c r="J123" s="11" t="s">
        <v>3364</v>
      </c>
    </row>
    <row r="124" spans="1:13">
      <c r="A124" s="11">
        <v>4</v>
      </c>
      <c r="B124" s="11">
        <v>9</v>
      </c>
      <c r="C124" s="11">
        <v>13</v>
      </c>
      <c r="D124" s="11" t="s">
        <v>2261</v>
      </c>
      <c r="E124" s="11" t="s">
        <v>301</v>
      </c>
      <c r="F124" s="11" t="s">
        <v>585</v>
      </c>
      <c r="J124" s="11" t="s">
        <v>3362</v>
      </c>
    </row>
    <row r="125" spans="1:13">
      <c r="A125" s="11">
        <v>4</v>
      </c>
      <c r="B125" s="11">
        <v>10</v>
      </c>
      <c r="C125" s="11">
        <v>1</v>
      </c>
      <c r="D125" s="11" t="s">
        <v>2261</v>
      </c>
      <c r="E125" s="11" t="s">
        <v>301</v>
      </c>
      <c r="F125" s="11" t="s">
        <v>932</v>
      </c>
      <c r="J125" s="11" t="s">
        <v>3305</v>
      </c>
    </row>
    <row r="126" spans="1:13">
      <c r="A126" s="11">
        <v>4</v>
      </c>
      <c r="B126" s="11">
        <v>10</v>
      </c>
      <c r="C126" s="11">
        <v>2</v>
      </c>
      <c r="D126" s="11" t="s">
        <v>2261</v>
      </c>
      <c r="E126" s="11" t="s">
        <v>301</v>
      </c>
      <c r="F126" s="11" t="s">
        <v>931</v>
      </c>
      <c r="G126" s="11" t="s">
        <v>2603</v>
      </c>
      <c r="J126" s="11" t="s">
        <v>3369</v>
      </c>
    </row>
    <row r="127" spans="1:13">
      <c r="A127" s="11">
        <v>4</v>
      </c>
      <c r="B127" s="11">
        <v>10</v>
      </c>
      <c r="C127" s="11">
        <v>3</v>
      </c>
      <c r="D127" s="11" t="s">
        <v>2261</v>
      </c>
      <c r="E127" s="11" t="s">
        <v>301</v>
      </c>
      <c r="F127" s="11" t="s">
        <v>358</v>
      </c>
      <c r="G127" s="11" t="s">
        <v>2604</v>
      </c>
      <c r="J127" s="11" t="s">
        <v>3311</v>
      </c>
      <c r="K127" s="11" t="s">
        <v>3313</v>
      </c>
      <c r="L127" s="11" t="s">
        <v>3310</v>
      </c>
      <c r="M127" s="11" t="s">
        <v>3312</v>
      </c>
    </row>
    <row r="128" spans="1:13">
      <c r="A128" s="11">
        <v>4</v>
      </c>
      <c r="B128" s="11">
        <v>10</v>
      </c>
      <c r="C128" s="11">
        <v>7</v>
      </c>
      <c r="D128" s="11" t="s">
        <v>2261</v>
      </c>
      <c r="E128" s="11" t="s">
        <v>301</v>
      </c>
      <c r="F128" s="11" t="s">
        <v>934</v>
      </c>
      <c r="G128" s="11" t="s">
        <v>2604</v>
      </c>
      <c r="J128" s="11" t="s">
        <v>3307</v>
      </c>
      <c r="K128" s="11" t="s">
        <v>3309</v>
      </c>
      <c r="L128" s="11" t="s">
        <v>3306</v>
      </c>
      <c r="M128" s="11" t="s">
        <v>3308</v>
      </c>
    </row>
    <row r="129" spans="1:10">
      <c r="A129" s="11">
        <v>4</v>
      </c>
      <c r="B129" s="11">
        <v>10</v>
      </c>
      <c r="C129" s="11">
        <v>11</v>
      </c>
      <c r="D129" s="11" t="s">
        <v>2261</v>
      </c>
      <c r="E129" s="11" t="s">
        <v>301</v>
      </c>
      <c r="F129" s="11" t="s">
        <v>935</v>
      </c>
      <c r="G129" s="11" t="s">
        <v>2606</v>
      </c>
      <c r="J129" s="11" t="s">
        <v>3315</v>
      </c>
    </row>
    <row r="130" spans="1:10">
      <c r="A130" s="11">
        <v>4</v>
      </c>
      <c r="B130" s="11">
        <v>10</v>
      </c>
      <c r="C130" s="11">
        <v>12</v>
      </c>
      <c r="D130" s="11" t="s">
        <v>2261</v>
      </c>
      <c r="E130" s="11" t="s">
        <v>301</v>
      </c>
      <c r="F130" s="11" t="s">
        <v>936</v>
      </c>
      <c r="J130" s="11" t="s">
        <v>3316</v>
      </c>
    </row>
    <row r="131" spans="1:10">
      <c r="A131" s="11">
        <v>4</v>
      </c>
      <c r="B131" s="11">
        <v>10</v>
      </c>
      <c r="C131" s="11">
        <v>13</v>
      </c>
      <c r="D131" s="11" t="s">
        <v>2261</v>
      </c>
      <c r="E131" s="11" t="s">
        <v>301</v>
      </c>
      <c r="F131" s="11" t="s">
        <v>585</v>
      </c>
      <c r="J131" s="11" t="s">
        <v>3314</v>
      </c>
    </row>
    <row r="132" spans="1:10">
      <c r="A132" s="11">
        <v>5</v>
      </c>
      <c r="B132" s="11">
        <v>1</v>
      </c>
      <c r="C132" s="11">
        <v>1</v>
      </c>
      <c r="D132" s="11" t="s">
        <v>2262</v>
      </c>
      <c r="E132" s="11" t="s">
        <v>347</v>
      </c>
      <c r="F132" s="11" t="s">
        <v>928</v>
      </c>
      <c r="G132" s="11" t="s">
        <v>2603</v>
      </c>
      <c r="H132" s="11" t="s">
        <v>915</v>
      </c>
      <c r="I132" s="11">
        <v>1</v>
      </c>
      <c r="J132" s="11" t="s">
        <v>2205</v>
      </c>
    </row>
    <row r="133" spans="1:10">
      <c r="A133" s="11">
        <v>5</v>
      </c>
      <c r="B133" s="11">
        <v>1</v>
      </c>
      <c r="C133" s="11">
        <v>2</v>
      </c>
      <c r="D133" s="11" t="s">
        <v>2262</v>
      </c>
      <c r="E133" s="11" t="s">
        <v>347</v>
      </c>
      <c r="F133" s="11" t="s">
        <v>928</v>
      </c>
      <c r="G133" s="11" t="s">
        <v>2603</v>
      </c>
      <c r="H133" s="11" t="s">
        <v>916</v>
      </c>
      <c r="I133" s="11">
        <v>1</v>
      </c>
      <c r="J133" s="11" t="s">
        <v>2208</v>
      </c>
    </row>
    <row r="134" spans="1:10">
      <c r="A134" s="11">
        <v>5</v>
      </c>
      <c r="B134" s="11">
        <v>1</v>
      </c>
      <c r="C134" s="11">
        <v>3</v>
      </c>
      <c r="D134" s="11" t="s">
        <v>2262</v>
      </c>
      <c r="E134" s="11" t="s">
        <v>347</v>
      </c>
      <c r="F134" s="11" t="s">
        <v>928</v>
      </c>
      <c r="G134" s="11" t="s">
        <v>2603</v>
      </c>
      <c r="H134" s="11" t="s">
        <v>917</v>
      </c>
      <c r="I134" s="11">
        <v>1</v>
      </c>
      <c r="J134" s="11" t="s">
        <v>2207</v>
      </c>
    </row>
    <row r="135" spans="1:10">
      <c r="A135" s="11">
        <v>5</v>
      </c>
      <c r="B135" s="11">
        <v>1</v>
      </c>
      <c r="C135" s="11">
        <v>4</v>
      </c>
      <c r="D135" s="11" t="s">
        <v>2262</v>
      </c>
      <c r="E135" s="11" t="s">
        <v>347</v>
      </c>
      <c r="F135" s="11" t="s">
        <v>928</v>
      </c>
      <c r="G135" s="11" t="s">
        <v>2603</v>
      </c>
      <c r="H135" s="11" t="s">
        <v>919</v>
      </c>
      <c r="I135" s="11">
        <v>1</v>
      </c>
      <c r="J135" s="11" t="s">
        <v>2206</v>
      </c>
    </row>
    <row r="136" spans="1:10">
      <c r="A136" s="11">
        <v>5</v>
      </c>
      <c r="B136" s="11">
        <v>1</v>
      </c>
      <c r="C136" s="11">
        <v>5</v>
      </c>
      <c r="D136" s="11" t="s">
        <v>2262</v>
      </c>
      <c r="E136" s="11" t="s">
        <v>347</v>
      </c>
      <c r="F136" s="11" t="s">
        <v>928</v>
      </c>
      <c r="G136" s="11" t="s">
        <v>2603</v>
      </c>
      <c r="H136" s="11" t="s">
        <v>921</v>
      </c>
      <c r="I136" s="11">
        <v>1</v>
      </c>
      <c r="J136" s="11" t="s">
        <v>2209</v>
      </c>
    </row>
    <row r="137" spans="1:10">
      <c r="A137" s="11">
        <v>5</v>
      </c>
      <c r="B137" s="11">
        <v>1</v>
      </c>
      <c r="C137" s="11">
        <v>6</v>
      </c>
      <c r="D137" s="11" t="s">
        <v>2262</v>
      </c>
      <c r="E137" s="11" t="s">
        <v>347</v>
      </c>
      <c r="F137" s="11" t="s">
        <v>928</v>
      </c>
      <c r="G137" s="11" t="s">
        <v>2603</v>
      </c>
      <c r="H137" s="11" t="s">
        <v>922</v>
      </c>
      <c r="I137" s="11">
        <v>1</v>
      </c>
      <c r="J137" s="11" t="s">
        <v>2210</v>
      </c>
    </row>
    <row r="138" spans="1:10">
      <c r="A138" s="11">
        <v>5</v>
      </c>
      <c r="B138" s="11">
        <v>1</v>
      </c>
      <c r="C138" s="11">
        <v>7</v>
      </c>
      <c r="D138" s="11" t="s">
        <v>2262</v>
      </c>
      <c r="E138" s="11" t="s">
        <v>347</v>
      </c>
      <c r="F138" s="11" t="s">
        <v>928</v>
      </c>
      <c r="G138" s="11" t="s">
        <v>2603</v>
      </c>
      <c r="H138" s="11" t="s">
        <v>924</v>
      </c>
      <c r="I138" s="11">
        <v>1</v>
      </c>
      <c r="J138" s="11" t="s">
        <v>2211</v>
      </c>
    </row>
    <row r="139" spans="1:10">
      <c r="A139" s="11">
        <v>5</v>
      </c>
      <c r="B139" s="11">
        <v>1</v>
      </c>
      <c r="C139" s="11">
        <v>8</v>
      </c>
      <c r="D139" s="11" t="s">
        <v>2262</v>
      </c>
      <c r="E139" s="11" t="s">
        <v>2611</v>
      </c>
      <c r="F139" s="11" t="s">
        <v>596</v>
      </c>
      <c r="J139" s="11" t="s">
        <v>2204</v>
      </c>
    </row>
    <row r="140" spans="1:10">
      <c r="A140" s="11">
        <v>6</v>
      </c>
      <c r="B140" s="11">
        <v>1</v>
      </c>
      <c r="C140" s="11">
        <v>1</v>
      </c>
      <c r="D140" s="11" t="s">
        <v>2263</v>
      </c>
      <c r="E140" s="11" t="s">
        <v>2611</v>
      </c>
      <c r="F140" s="11" t="s">
        <v>580</v>
      </c>
      <c r="G140" s="11" t="s">
        <v>2603</v>
      </c>
      <c r="J140" s="11" t="s">
        <v>2214</v>
      </c>
    </row>
    <row r="141" spans="1:10">
      <c r="A141" s="11">
        <v>7</v>
      </c>
      <c r="B141" s="11">
        <v>1</v>
      </c>
      <c r="C141" s="11">
        <v>1</v>
      </c>
      <c r="D141" s="11" t="s">
        <v>2263</v>
      </c>
      <c r="E141" s="11" t="s">
        <v>2611</v>
      </c>
      <c r="F141" s="11" t="s">
        <v>581</v>
      </c>
      <c r="G141" s="11" t="s">
        <v>2603</v>
      </c>
      <c r="J141" s="11" t="s">
        <v>2215</v>
      </c>
    </row>
    <row r="142" spans="1:10">
      <c r="A142" s="11">
        <v>8</v>
      </c>
      <c r="B142" s="11">
        <v>1</v>
      </c>
      <c r="C142" s="11">
        <v>1</v>
      </c>
      <c r="D142" s="11" t="s">
        <v>2263</v>
      </c>
      <c r="E142" s="11" t="s">
        <v>2611</v>
      </c>
      <c r="F142" s="11" t="s">
        <v>582</v>
      </c>
      <c r="G142" s="11" t="s">
        <v>2603</v>
      </c>
      <c r="J142" s="11" t="s">
        <v>2212</v>
      </c>
    </row>
    <row r="143" spans="1:10">
      <c r="A143" s="11">
        <v>9</v>
      </c>
      <c r="B143" s="11">
        <v>1</v>
      </c>
      <c r="C143" s="11">
        <v>1</v>
      </c>
      <c r="D143" s="11" t="s">
        <v>2263</v>
      </c>
      <c r="E143" s="11" t="s">
        <v>2611</v>
      </c>
      <c r="F143" s="11" t="s">
        <v>458</v>
      </c>
      <c r="J143" s="11" t="s">
        <v>2213</v>
      </c>
    </row>
    <row r="144" spans="1:10">
      <c r="A144" s="11">
        <v>10</v>
      </c>
      <c r="B144" s="11">
        <v>1</v>
      </c>
      <c r="C144" s="11">
        <v>1</v>
      </c>
      <c r="D144" s="11" t="s">
        <v>2264</v>
      </c>
      <c r="E144" s="11" t="s">
        <v>299</v>
      </c>
      <c r="F144" s="11" t="s">
        <v>874</v>
      </c>
      <c r="G144" s="11" t="s">
        <v>2606</v>
      </c>
      <c r="J144" s="11" t="s">
        <v>1644</v>
      </c>
    </row>
    <row r="145" spans="1:13">
      <c r="A145" s="11">
        <v>10</v>
      </c>
      <c r="B145" s="11">
        <v>1</v>
      </c>
      <c r="C145" s="11">
        <v>2</v>
      </c>
      <c r="D145" s="11" t="s">
        <v>2264</v>
      </c>
      <c r="E145" s="11" t="s">
        <v>299</v>
      </c>
      <c r="F145" s="11" t="s">
        <v>886</v>
      </c>
      <c r="G145" s="11" t="s">
        <v>2606</v>
      </c>
      <c r="J145" s="11" t="s">
        <v>1632</v>
      </c>
    </row>
    <row r="146" spans="1:13">
      <c r="A146" s="11">
        <v>10</v>
      </c>
      <c r="B146" s="11">
        <v>1</v>
      </c>
      <c r="C146" s="11">
        <v>3</v>
      </c>
      <c r="D146" s="11" t="s">
        <v>2264</v>
      </c>
      <c r="E146" s="11" t="s">
        <v>299</v>
      </c>
      <c r="F146" s="11" t="s">
        <v>358</v>
      </c>
      <c r="G146" s="11" t="s">
        <v>2604</v>
      </c>
      <c r="J146" s="11" t="s">
        <v>1634</v>
      </c>
      <c r="K146" s="11" t="s">
        <v>1636</v>
      </c>
      <c r="L146" s="11" t="s">
        <v>1633</v>
      </c>
      <c r="M146" s="11" t="s">
        <v>1635</v>
      </c>
    </row>
    <row r="147" spans="1:13">
      <c r="A147" s="11">
        <v>10</v>
      </c>
      <c r="B147" s="11">
        <v>1</v>
      </c>
      <c r="C147" s="11">
        <v>4</v>
      </c>
      <c r="D147" s="11" t="s">
        <v>2264</v>
      </c>
      <c r="E147" s="11" t="s">
        <v>299</v>
      </c>
      <c r="F147" s="11" t="s">
        <v>314</v>
      </c>
      <c r="G147" s="11" t="s">
        <v>2604</v>
      </c>
      <c r="J147" s="11" t="s">
        <v>1650</v>
      </c>
      <c r="K147" s="11" t="s">
        <v>1652</v>
      </c>
      <c r="L147" s="11" t="s">
        <v>1649</v>
      </c>
      <c r="M147" s="11" t="s">
        <v>1651</v>
      </c>
    </row>
    <row r="148" spans="1:13">
      <c r="A148" s="11">
        <v>10</v>
      </c>
      <c r="B148" s="11">
        <v>1</v>
      </c>
      <c r="C148" s="11">
        <v>5</v>
      </c>
      <c r="D148" s="11" t="s">
        <v>2264</v>
      </c>
      <c r="E148" s="11" t="s">
        <v>299</v>
      </c>
      <c r="F148" s="11" t="s">
        <v>883</v>
      </c>
      <c r="J148" s="11" t="s">
        <v>1629</v>
      </c>
    </row>
    <row r="149" spans="1:13">
      <c r="A149" s="11">
        <v>10</v>
      </c>
      <c r="B149" s="11">
        <v>1</v>
      </c>
      <c r="C149" s="11">
        <v>6</v>
      </c>
      <c r="D149" s="11" t="s">
        <v>2264</v>
      </c>
      <c r="E149" s="11" t="s">
        <v>299</v>
      </c>
      <c r="F149" s="11" t="s">
        <v>884</v>
      </c>
      <c r="J149" s="11" t="s">
        <v>1630</v>
      </c>
    </row>
    <row r="150" spans="1:13">
      <c r="A150" s="11">
        <v>10</v>
      </c>
      <c r="B150" s="11">
        <v>1</v>
      </c>
      <c r="C150" s="11">
        <v>7</v>
      </c>
      <c r="D150" s="11" t="s">
        <v>2264</v>
      </c>
      <c r="E150" s="11" t="s">
        <v>299</v>
      </c>
      <c r="F150" s="11" t="s">
        <v>885</v>
      </c>
      <c r="G150" s="11" t="s">
        <v>309</v>
      </c>
      <c r="J150" s="11" t="s">
        <v>1631</v>
      </c>
    </row>
    <row r="151" spans="1:13">
      <c r="A151" s="11">
        <v>10</v>
      </c>
      <c r="B151" s="11">
        <v>1</v>
      </c>
      <c r="C151" s="11">
        <v>8</v>
      </c>
      <c r="D151" s="11" t="s">
        <v>2264</v>
      </c>
      <c r="E151" s="11" t="s">
        <v>299</v>
      </c>
      <c r="F151" s="11" t="s">
        <v>876</v>
      </c>
      <c r="G151" s="11" t="s">
        <v>264</v>
      </c>
      <c r="J151" s="11" t="s">
        <v>2278</v>
      </c>
      <c r="K151" s="11" t="s">
        <v>2277</v>
      </c>
    </row>
    <row r="152" spans="1:13">
      <c r="A152" s="11">
        <v>10</v>
      </c>
      <c r="B152" s="11">
        <v>1</v>
      </c>
      <c r="C152" s="11">
        <v>9</v>
      </c>
      <c r="D152" s="11" t="s">
        <v>2264</v>
      </c>
      <c r="E152" s="11" t="s">
        <v>299</v>
      </c>
      <c r="F152" s="11" t="s">
        <v>877</v>
      </c>
      <c r="J152" s="11" t="s">
        <v>2275</v>
      </c>
    </row>
    <row r="153" spans="1:13">
      <c r="A153" s="11">
        <v>10</v>
      </c>
      <c r="B153" s="11">
        <v>1</v>
      </c>
      <c r="C153" s="11">
        <v>10</v>
      </c>
      <c r="D153" s="11" t="s">
        <v>2264</v>
      </c>
      <c r="E153" s="11" t="s">
        <v>299</v>
      </c>
      <c r="F153" s="11" t="s">
        <v>878</v>
      </c>
      <c r="J153" s="11" t="s">
        <v>2273</v>
      </c>
    </row>
    <row r="154" spans="1:13">
      <c r="A154" s="11">
        <v>10</v>
      </c>
      <c r="B154" s="11">
        <v>1</v>
      </c>
      <c r="C154" s="11">
        <v>11</v>
      </c>
      <c r="D154" s="11" t="s">
        <v>2264</v>
      </c>
      <c r="E154" s="11" t="s">
        <v>299</v>
      </c>
      <c r="F154" s="11" t="s">
        <v>879</v>
      </c>
      <c r="J154" s="11" t="s">
        <v>2274</v>
      </c>
    </row>
    <row r="155" spans="1:13">
      <c r="A155" s="11">
        <v>10</v>
      </c>
      <c r="B155" s="11">
        <v>1</v>
      </c>
      <c r="C155" s="11">
        <v>12</v>
      </c>
      <c r="D155" s="11" t="s">
        <v>2264</v>
      </c>
      <c r="E155" s="11" t="s">
        <v>299</v>
      </c>
      <c r="F155" s="11" t="s">
        <v>880</v>
      </c>
      <c r="J155" s="11" t="s">
        <v>2276</v>
      </c>
    </row>
    <row r="156" spans="1:13">
      <c r="A156" s="11">
        <v>10</v>
      </c>
      <c r="B156" s="11">
        <v>1</v>
      </c>
      <c r="C156" s="11">
        <v>13</v>
      </c>
      <c r="D156" s="11" t="s">
        <v>2264</v>
      </c>
      <c r="E156" s="11" t="s">
        <v>299</v>
      </c>
      <c r="F156" s="11" t="s">
        <v>881</v>
      </c>
      <c r="J156" s="11" t="s">
        <v>2272</v>
      </c>
    </row>
    <row r="157" spans="1:13">
      <c r="A157" s="11">
        <v>10</v>
      </c>
      <c r="B157" s="11">
        <v>1</v>
      </c>
      <c r="C157" s="11">
        <v>14</v>
      </c>
      <c r="D157" s="11" t="s">
        <v>2264</v>
      </c>
      <c r="E157" s="11" t="s">
        <v>299</v>
      </c>
      <c r="F157" s="11" t="s">
        <v>898</v>
      </c>
      <c r="G157" s="11" t="s">
        <v>2604</v>
      </c>
      <c r="J157" s="11" t="s">
        <v>1646</v>
      </c>
      <c r="K157" s="11" t="s">
        <v>1648</v>
      </c>
      <c r="L157" s="11" t="s">
        <v>1645</v>
      </c>
      <c r="M157" s="11" t="s">
        <v>1647</v>
      </c>
    </row>
    <row r="158" spans="1:13">
      <c r="A158" s="11">
        <v>10</v>
      </c>
      <c r="B158" s="11">
        <v>1</v>
      </c>
      <c r="C158" s="11">
        <v>15</v>
      </c>
      <c r="D158" s="11" t="s">
        <v>2264</v>
      </c>
      <c r="E158" s="11" t="s">
        <v>299</v>
      </c>
      <c r="F158" s="11" t="s">
        <v>900</v>
      </c>
      <c r="G158" s="11" t="s">
        <v>2614</v>
      </c>
      <c r="J158" s="11" t="s">
        <v>1639</v>
      </c>
      <c r="K158" s="11" t="s">
        <v>1640</v>
      </c>
      <c r="L158" s="11" t="s">
        <v>1637</v>
      </c>
    </row>
    <row r="159" spans="1:13">
      <c r="A159" s="11">
        <v>10</v>
      </c>
      <c r="B159" s="11">
        <v>1</v>
      </c>
      <c r="C159" s="11">
        <v>16</v>
      </c>
      <c r="D159" s="11" t="s">
        <v>2264</v>
      </c>
      <c r="E159" s="11" t="s">
        <v>299</v>
      </c>
      <c r="F159" s="11" t="s">
        <v>901</v>
      </c>
      <c r="G159" s="11" t="s">
        <v>2614</v>
      </c>
      <c r="J159" s="11" t="s">
        <v>1612</v>
      </c>
      <c r="K159" s="11" t="s">
        <v>1613</v>
      </c>
      <c r="L159" s="11" t="s">
        <v>1610</v>
      </c>
    </row>
    <row r="160" spans="1:13">
      <c r="A160" s="11">
        <v>10</v>
      </c>
      <c r="B160" s="11">
        <v>1</v>
      </c>
      <c r="C160" s="11">
        <v>17</v>
      </c>
      <c r="D160" s="11" t="s">
        <v>2264</v>
      </c>
      <c r="E160" s="11" t="s">
        <v>299</v>
      </c>
      <c r="F160" s="11" t="s">
        <v>902</v>
      </c>
      <c r="G160" s="11" t="s">
        <v>2614</v>
      </c>
      <c r="J160" s="11" t="s">
        <v>1663</v>
      </c>
      <c r="K160" s="11" t="s">
        <v>1664</v>
      </c>
      <c r="L160" s="11" t="s">
        <v>1661</v>
      </c>
    </row>
    <row r="161" spans="1:13">
      <c r="A161" s="11">
        <v>10</v>
      </c>
      <c r="B161" s="11">
        <v>1</v>
      </c>
      <c r="C161" s="11">
        <v>18</v>
      </c>
      <c r="D161" s="11" t="s">
        <v>2264</v>
      </c>
      <c r="E161" s="11" t="s">
        <v>299</v>
      </c>
      <c r="F161" s="11" t="s">
        <v>888</v>
      </c>
      <c r="J161" s="11" t="s">
        <v>1658</v>
      </c>
    </row>
    <row r="162" spans="1:13">
      <c r="A162" s="11">
        <v>10</v>
      </c>
      <c r="B162" s="11">
        <v>1</v>
      </c>
      <c r="C162" s="11">
        <v>19</v>
      </c>
      <c r="D162" s="11" t="s">
        <v>2264</v>
      </c>
      <c r="E162" s="11" t="s">
        <v>299</v>
      </c>
      <c r="F162" s="11" t="s">
        <v>889</v>
      </c>
      <c r="J162" s="11" t="s">
        <v>1659</v>
      </c>
    </row>
    <row r="163" spans="1:13">
      <c r="A163" s="11">
        <v>10</v>
      </c>
      <c r="B163" s="11">
        <v>1</v>
      </c>
      <c r="C163" s="11">
        <v>20</v>
      </c>
      <c r="D163" s="11" t="s">
        <v>2264</v>
      </c>
      <c r="E163" s="11" t="s">
        <v>299</v>
      </c>
      <c r="F163" s="11" t="s">
        <v>890</v>
      </c>
      <c r="J163" s="11" t="s">
        <v>1660</v>
      </c>
    </row>
    <row r="164" spans="1:13">
      <c r="A164" s="11">
        <v>10</v>
      </c>
      <c r="B164" s="11">
        <v>1</v>
      </c>
      <c r="C164" s="11">
        <v>21</v>
      </c>
      <c r="D164" s="11" t="s">
        <v>2264</v>
      </c>
      <c r="E164" s="11" t="s">
        <v>299</v>
      </c>
      <c r="F164" s="11" t="s">
        <v>892</v>
      </c>
      <c r="G164" s="11" t="s">
        <v>2604</v>
      </c>
      <c r="J164" s="11" t="s">
        <v>1654</v>
      </c>
      <c r="K164" s="11" t="s">
        <v>1656</v>
      </c>
      <c r="L164" s="11" t="s">
        <v>1653</v>
      </c>
      <c r="M164" s="11" t="s">
        <v>1655</v>
      </c>
    </row>
    <row r="165" spans="1:13">
      <c r="A165" s="11">
        <v>10</v>
      </c>
      <c r="B165" s="11">
        <v>1</v>
      </c>
      <c r="C165" s="11">
        <v>22</v>
      </c>
      <c r="D165" s="11" t="s">
        <v>2264</v>
      </c>
      <c r="E165" s="11" t="s">
        <v>299</v>
      </c>
      <c r="F165" s="11" t="s">
        <v>364</v>
      </c>
      <c r="J165" s="11" t="s">
        <v>1657</v>
      </c>
    </row>
    <row r="166" spans="1:13">
      <c r="A166" s="11">
        <v>10</v>
      </c>
      <c r="B166" s="11">
        <v>1</v>
      </c>
      <c r="C166" s="11">
        <v>23</v>
      </c>
      <c r="D166" s="11" t="s">
        <v>2264</v>
      </c>
      <c r="E166" s="11" t="s">
        <v>299</v>
      </c>
      <c r="F166" s="11" t="s">
        <v>585</v>
      </c>
      <c r="J166" s="11" t="s">
        <v>2279</v>
      </c>
    </row>
    <row r="167" spans="1:13">
      <c r="A167" s="11">
        <v>10</v>
      </c>
      <c r="B167" s="11">
        <v>1</v>
      </c>
      <c r="C167" s="11">
        <v>24</v>
      </c>
      <c r="D167" s="11" t="s">
        <v>2264</v>
      </c>
      <c r="E167" s="11" t="s">
        <v>299</v>
      </c>
      <c r="F167" s="11" t="s">
        <v>903</v>
      </c>
      <c r="J167" s="11" t="s">
        <v>2265</v>
      </c>
    </row>
    <row r="168" spans="1:13">
      <c r="A168" s="11">
        <v>10</v>
      </c>
      <c r="B168" s="11">
        <v>1</v>
      </c>
      <c r="C168" s="11">
        <v>25</v>
      </c>
      <c r="D168" s="11" t="s">
        <v>2264</v>
      </c>
      <c r="E168" s="11" t="s">
        <v>299</v>
      </c>
      <c r="F168" s="11" t="s">
        <v>905</v>
      </c>
      <c r="J168" s="11" t="s">
        <v>1627</v>
      </c>
    </row>
    <row r="169" spans="1:13">
      <c r="A169" s="11">
        <v>10</v>
      </c>
      <c r="B169" s="11">
        <v>1</v>
      </c>
      <c r="C169" s="11">
        <v>26</v>
      </c>
      <c r="D169" s="11" t="s">
        <v>2264</v>
      </c>
      <c r="E169" s="11" t="s">
        <v>299</v>
      </c>
      <c r="F169" s="11" t="s">
        <v>904</v>
      </c>
      <c r="G169" s="11" t="s">
        <v>2604</v>
      </c>
      <c r="J169" s="11" t="s">
        <v>2417</v>
      </c>
      <c r="K169" s="11" t="s">
        <v>2268</v>
      </c>
      <c r="L169" s="11" t="s">
        <v>2266</v>
      </c>
      <c r="M169" s="11" t="s">
        <v>2267</v>
      </c>
    </row>
    <row r="170" spans="1:13">
      <c r="A170" s="11">
        <v>10</v>
      </c>
      <c r="B170" s="11">
        <v>1</v>
      </c>
      <c r="C170" s="11">
        <v>27</v>
      </c>
      <c r="D170" s="11" t="s">
        <v>2264</v>
      </c>
      <c r="E170" s="11" t="s">
        <v>299</v>
      </c>
      <c r="F170" s="11" t="s">
        <v>906</v>
      </c>
      <c r="G170" s="11" t="s">
        <v>2604</v>
      </c>
      <c r="J170" s="11" t="s">
        <v>2418</v>
      </c>
      <c r="K170" s="11" t="s">
        <v>2271</v>
      </c>
      <c r="L170" s="11" t="s">
        <v>2269</v>
      </c>
      <c r="M170" s="11" t="s">
        <v>2270</v>
      </c>
    </row>
    <row r="171" spans="1:13">
      <c r="A171" s="11">
        <v>10</v>
      </c>
      <c r="B171" s="11">
        <v>1</v>
      </c>
      <c r="C171" s="11">
        <v>28</v>
      </c>
      <c r="D171" s="11" t="s">
        <v>2264</v>
      </c>
      <c r="E171" s="11" t="s">
        <v>299</v>
      </c>
      <c r="F171" s="11" t="s">
        <v>907</v>
      </c>
      <c r="J171" s="11" t="s">
        <v>1628</v>
      </c>
    </row>
    <row r="172" spans="1:13">
      <c r="A172" s="11">
        <v>10</v>
      </c>
      <c r="B172" s="11">
        <v>1</v>
      </c>
      <c r="C172" s="11">
        <v>29</v>
      </c>
      <c r="D172" s="11" t="s">
        <v>2264</v>
      </c>
      <c r="E172" s="11" t="s">
        <v>2621</v>
      </c>
      <c r="F172" s="11" t="s">
        <v>2508</v>
      </c>
      <c r="J172" s="11" t="s">
        <v>1617</v>
      </c>
    </row>
    <row r="173" spans="1:13">
      <c r="A173" s="11">
        <v>10</v>
      </c>
      <c r="B173" s="11">
        <v>1</v>
      </c>
      <c r="C173" s="11">
        <v>30</v>
      </c>
      <c r="D173" s="11" t="s">
        <v>2264</v>
      </c>
      <c r="E173" s="11" t="s">
        <v>2621</v>
      </c>
      <c r="F173" s="11" t="s">
        <v>424</v>
      </c>
      <c r="J173" s="11" t="s">
        <v>1618</v>
      </c>
    </row>
    <row r="174" spans="1:13">
      <c r="A174" s="11">
        <v>10</v>
      </c>
      <c r="B174" s="11">
        <v>1</v>
      </c>
      <c r="C174" s="11">
        <v>31</v>
      </c>
      <c r="D174" s="11" t="s">
        <v>2264</v>
      </c>
      <c r="E174" s="11" t="s">
        <v>2621</v>
      </c>
      <c r="F174" s="11" t="s">
        <v>87</v>
      </c>
      <c r="J174" s="11" t="s">
        <v>1626</v>
      </c>
    </row>
    <row r="175" spans="1:13">
      <c r="A175" s="11">
        <v>10</v>
      </c>
      <c r="B175" s="11">
        <v>1</v>
      </c>
      <c r="C175" s="11">
        <v>32</v>
      </c>
      <c r="D175" s="11" t="s">
        <v>2264</v>
      </c>
      <c r="E175" s="11" t="s">
        <v>2621</v>
      </c>
      <c r="F175" s="11" t="s">
        <v>2500</v>
      </c>
      <c r="G175" s="11" t="s">
        <v>264</v>
      </c>
      <c r="J175" s="11" t="s">
        <v>1625</v>
      </c>
      <c r="K175" s="11" t="s">
        <v>1624</v>
      </c>
    </row>
    <row r="176" spans="1:13">
      <c r="A176" s="11">
        <v>10</v>
      </c>
      <c r="B176" s="11">
        <v>1</v>
      </c>
      <c r="C176" s="11">
        <v>33</v>
      </c>
      <c r="D176" s="11" t="s">
        <v>2264</v>
      </c>
      <c r="E176" s="11" t="s">
        <v>2621</v>
      </c>
      <c r="F176" s="11" t="s">
        <v>2617</v>
      </c>
      <c r="J176" s="11" t="s">
        <v>1622</v>
      </c>
    </row>
    <row r="177" spans="1:13">
      <c r="A177" s="11">
        <v>10</v>
      </c>
      <c r="B177" s="11">
        <v>1</v>
      </c>
      <c r="C177" s="11">
        <v>34</v>
      </c>
      <c r="D177" s="11" t="s">
        <v>2264</v>
      </c>
      <c r="E177" s="11" t="s">
        <v>2621</v>
      </c>
      <c r="F177" s="11" t="s">
        <v>2618</v>
      </c>
      <c r="J177" s="11" t="s">
        <v>1620</v>
      </c>
    </row>
    <row r="178" spans="1:13">
      <c r="A178" s="11">
        <v>10</v>
      </c>
      <c r="B178" s="11">
        <v>1</v>
      </c>
      <c r="C178" s="11">
        <v>35</v>
      </c>
      <c r="D178" s="11" t="s">
        <v>2264</v>
      </c>
      <c r="E178" s="11" t="s">
        <v>2621</v>
      </c>
      <c r="F178" s="11" t="s">
        <v>2619</v>
      </c>
      <c r="J178" s="11" t="s">
        <v>1621</v>
      </c>
    </row>
    <row r="179" spans="1:13">
      <c r="A179" s="11">
        <v>10</v>
      </c>
      <c r="B179" s="11">
        <v>1</v>
      </c>
      <c r="C179" s="11">
        <v>36</v>
      </c>
      <c r="D179" s="11" t="s">
        <v>2264</v>
      </c>
      <c r="E179" s="11" t="s">
        <v>2621</v>
      </c>
      <c r="F179" s="11" t="s">
        <v>2620</v>
      </c>
      <c r="J179" s="11" t="s">
        <v>1623</v>
      </c>
    </row>
    <row r="180" spans="1:13">
      <c r="A180" s="11">
        <v>10</v>
      </c>
      <c r="B180" s="11">
        <v>1</v>
      </c>
      <c r="C180" s="11">
        <v>37</v>
      </c>
      <c r="D180" s="11" t="s">
        <v>2264</v>
      </c>
      <c r="E180" s="11" t="s">
        <v>2621</v>
      </c>
      <c r="F180" s="11" t="s">
        <v>2513</v>
      </c>
      <c r="J180" s="11" t="s">
        <v>1619</v>
      </c>
    </row>
    <row r="181" spans="1:13">
      <c r="A181" s="11">
        <v>10</v>
      </c>
      <c r="B181" s="11">
        <v>2</v>
      </c>
      <c r="C181" s="11">
        <v>1</v>
      </c>
      <c r="D181" s="11" t="s">
        <v>2264</v>
      </c>
      <c r="E181" s="11" t="s">
        <v>299</v>
      </c>
      <c r="F181" s="11" t="s">
        <v>874</v>
      </c>
      <c r="G181" s="11" t="s">
        <v>2606</v>
      </c>
      <c r="J181" s="11" t="s">
        <v>1760</v>
      </c>
    </row>
    <row r="182" spans="1:13">
      <c r="A182" s="11">
        <v>10</v>
      </c>
      <c r="B182" s="11">
        <v>2</v>
      </c>
      <c r="C182" s="11">
        <v>2</v>
      </c>
      <c r="D182" s="11" t="s">
        <v>2264</v>
      </c>
      <c r="E182" s="11" t="s">
        <v>299</v>
      </c>
      <c r="F182" s="11" t="s">
        <v>886</v>
      </c>
      <c r="G182" s="11" t="s">
        <v>2606</v>
      </c>
      <c r="J182" s="11" t="s">
        <v>1748</v>
      </c>
    </row>
    <row r="183" spans="1:13">
      <c r="A183" s="11">
        <v>10</v>
      </c>
      <c r="B183" s="11">
        <v>2</v>
      </c>
      <c r="C183" s="11">
        <v>3</v>
      </c>
      <c r="D183" s="11" t="s">
        <v>2264</v>
      </c>
      <c r="E183" s="11" t="s">
        <v>299</v>
      </c>
      <c r="F183" s="11" t="s">
        <v>358</v>
      </c>
      <c r="G183" s="11" t="s">
        <v>2604</v>
      </c>
      <c r="J183" s="11" t="s">
        <v>1750</v>
      </c>
      <c r="K183" s="11" t="s">
        <v>1752</v>
      </c>
      <c r="L183" s="11" t="s">
        <v>1749</v>
      </c>
      <c r="M183" s="11" t="s">
        <v>1751</v>
      </c>
    </row>
    <row r="184" spans="1:13">
      <c r="A184" s="11">
        <v>10</v>
      </c>
      <c r="B184" s="11">
        <v>2</v>
      </c>
      <c r="C184" s="11">
        <v>4</v>
      </c>
      <c r="D184" s="11" t="s">
        <v>2264</v>
      </c>
      <c r="E184" s="11" t="s">
        <v>299</v>
      </c>
      <c r="F184" s="11" t="s">
        <v>314</v>
      </c>
      <c r="G184" s="11" t="s">
        <v>2604</v>
      </c>
      <c r="J184" s="11" t="s">
        <v>1766</v>
      </c>
      <c r="K184" s="11" t="s">
        <v>1768</v>
      </c>
      <c r="L184" s="11" t="s">
        <v>1765</v>
      </c>
      <c r="M184" s="11" t="s">
        <v>1767</v>
      </c>
    </row>
    <row r="185" spans="1:13">
      <c r="A185" s="11">
        <v>10</v>
      </c>
      <c r="B185" s="11">
        <v>2</v>
      </c>
      <c r="C185" s="11">
        <v>5</v>
      </c>
      <c r="D185" s="11" t="s">
        <v>2264</v>
      </c>
      <c r="E185" s="11" t="s">
        <v>299</v>
      </c>
      <c r="F185" s="11" t="s">
        <v>883</v>
      </c>
      <c r="J185" s="11" t="s">
        <v>1745</v>
      </c>
    </row>
    <row r="186" spans="1:13">
      <c r="A186" s="11">
        <v>10</v>
      </c>
      <c r="B186" s="11">
        <v>2</v>
      </c>
      <c r="C186" s="11">
        <v>6</v>
      </c>
      <c r="D186" s="11" t="s">
        <v>2264</v>
      </c>
      <c r="E186" s="11" t="s">
        <v>299</v>
      </c>
      <c r="F186" s="11" t="s">
        <v>884</v>
      </c>
      <c r="J186" s="11" t="s">
        <v>1746</v>
      </c>
    </row>
    <row r="187" spans="1:13">
      <c r="A187" s="11">
        <v>10</v>
      </c>
      <c r="B187" s="11">
        <v>2</v>
      </c>
      <c r="C187" s="11">
        <v>7</v>
      </c>
      <c r="D187" s="11" t="s">
        <v>2264</v>
      </c>
      <c r="E187" s="11" t="s">
        <v>299</v>
      </c>
      <c r="F187" s="11" t="s">
        <v>885</v>
      </c>
      <c r="G187" s="11" t="s">
        <v>309</v>
      </c>
      <c r="J187" s="11" t="s">
        <v>1747</v>
      </c>
    </row>
    <row r="188" spans="1:13">
      <c r="A188" s="11">
        <v>10</v>
      </c>
      <c r="B188" s="11">
        <v>2</v>
      </c>
      <c r="C188" s="11">
        <v>8</v>
      </c>
      <c r="D188" s="11" t="s">
        <v>2264</v>
      </c>
      <c r="E188" s="11" t="s">
        <v>299</v>
      </c>
      <c r="F188" s="11" t="s">
        <v>876</v>
      </c>
      <c r="G188" s="11" t="s">
        <v>264</v>
      </c>
      <c r="J188" s="11" t="s">
        <v>2308</v>
      </c>
      <c r="K188" s="11" t="s">
        <v>2307</v>
      </c>
    </row>
    <row r="189" spans="1:13">
      <c r="A189" s="11">
        <v>10</v>
      </c>
      <c r="B189" s="11">
        <v>2</v>
      </c>
      <c r="C189" s="11">
        <v>9</v>
      </c>
      <c r="D189" s="11" t="s">
        <v>2264</v>
      </c>
      <c r="E189" s="11" t="s">
        <v>299</v>
      </c>
      <c r="F189" s="11" t="s">
        <v>877</v>
      </c>
      <c r="J189" s="11" t="s">
        <v>2305</v>
      </c>
    </row>
    <row r="190" spans="1:13">
      <c r="A190" s="11">
        <v>10</v>
      </c>
      <c r="B190" s="11">
        <v>2</v>
      </c>
      <c r="C190" s="11">
        <v>10</v>
      </c>
      <c r="D190" s="11" t="s">
        <v>2264</v>
      </c>
      <c r="E190" s="11" t="s">
        <v>299</v>
      </c>
      <c r="F190" s="11" t="s">
        <v>878</v>
      </c>
      <c r="J190" s="11" t="s">
        <v>2303</v>
      </c>
    </row>
    <row r="191" spans="1:13">
      <c r="A191" s="11">
        <v>10</v>
      </c>
      <c r="B191" s="11">
        <v>2</v>
      </c>
      <c r="C191" s="11">
        <v>11</v>
      </c>
      <c r="D191" s="11" t="s">
        <v>2264</v>
      </c>
      <c r="E191" s="11" t="s">
        <v>299</v>
      </c>
      <c r="F191" s="11" t="s">
        <v>879</v>
      </c>
      <c r="J191" s="11" t="s">
        <v>2304</v>
      </c>
    </row>
    <row r="192" spans="1:13">
      <c r="A192" s="11">
        <v>10</v>
      </c>
      <c r="B192" s="11">
        <v>2</v>
      </c>
      <c r="C192" s="11">
        <v>12</v>
      </c>
      <c r="D192" s="11" t="s">
        <v>2264</v>
      </c>
      <c r="E192" s="11" t="s">
        <v>299</v>
      </c>
      <c r="F192" s="11" t="s">
        <v>880</v>
      </c>
      <c r="J192" s="11" t="s">
        <v>2306</v>
      </c>
    </row>
    <row r="193" spans="1:13">
      <c r="A193" s="11">
        <v>10</v>
      </c>
      <c r="B193" s="11">
        <v>2</v>
      </c>
      <c r="C193" s="11">
        <v>13</v>
      </c>
      <c r="D193" s="11" t="s">
        <v>2264</v>
      </c>
      <c r="E193" s="11" t="s">
        <v>299</v>
      </c>
      <c r="F193" s="11" t="s">
        <v>881</v>
      </c>
      <c r="J193" s="11" t="s">
        <v>2302</v>
      </c>
    </row>
    <row r="194" spans="1:13">
      <c r="A194" s="11">
        <v>10</v>
      </c>
      <c r="B194" s="11">
        <v>2</v>
      </c>
      <c r="C194" s="11">
        <v>14</v>
      </c>
      <c r="D194" s="11" t="s">
        <v>2264</v>
      </c>
      <c r="E194" s="11" t="s">
        <v>299</v>
      </c>
      <c r="F194" s="11" t="s">
        <v>898</v>
      </c>
      <c r="G194" s="11" t="s">
        <v>2604</v>
      </c>
      <c r="J194" s="11" t="s">
        <v>1762</v>
      </c>
      <c r="K194" s="11" t="s">
        <v>1764</v>
      </c>
      <c r="L194" s="11" t="s">
        <v>1761</v>
      </c>
      <c r="M194" s="11" t="s">
        <v>1763</v>
      </c>
    </row>
    <row r="195" spans="1:13">
      <c r="A195" s="11">
        <v>10</v>
      </c>
      <c r="B195" s="11">
        <v>2</v>
      </c>
      <c r="C195" s="11">
        <v>15</v>
      </c>
      <c r="D195" s="11" t="s">
        <v>2264</v>
      </c>
      <c r="E195" s="11" t="s">
        <v>299</v>
      </c>
      <c r="F195" s="11" t="s">
        <v>900</v>
      </c>
      <c r="G195" s="11" t="s">
        <v>2614</v>
      </c>
      <c r="J195" s="11" t="s">
        <v>1755</v>
      </c>
      <c r="K195" s="11" t="s">
        <v>1756</v>
      </c>
      <c r="L195" s="11" t="s">
        <v>1753</v>
      </c>
    </row>
    <row r="196" spans="1:13">
      <c r="A196" s="11">
        <v>10</v>
      </c>
      <c r="B196" s="11">
        <v>2</v>
      </c>
      <c r="C196" s="11">
        <v>16</v>
      </c>
      <c r="D196" s="11" t="s">
        <v>2264</v>
      </c>
      <c r="E196" s="11" t="s">
        <v>299</v>
      </c>
      <c r="F196" s="11" t="s">
        <v>901</v>
      </c>
      <c r="G196" s="11" t="s">
        <v>2614</v>
      </c>
      <c r="J196" s="11" t="s">
        <v>1728</v>
      </c>
      <c r="K196" s="11" t="s">
        <v>1729</v>
      </c>
      <c r="L196" s="11" t="s">
        <v>1726</v>
      </c>
    </row>
    <row r="197" spans="1:13">
      <c r="A197" s="11">
        <v>10</v>
      </c>
      <c r="B197" s="11">
        <v>2</v>
      </c>
      <c r="C197" s="11">
        <v>17</v>
      </c>
      <c r="D197" s="11" t="s">
        <v>2264</v>
      </c>
      <c r="E197" s="11" t="s">
        <v>299</v>
      </c>
      <c r="F197" s="11" t="s">
        <v>902</v>
      </c>
      <c r="G197" s="11" t="s">
        <v>2614</v>
      </c>
      <c r="J197" s="11" t="s">
        <v>1779</v>
      </c>
      <c r="K197" s="11" t="s">
        <v>1780</v>
      </c>
      <c r="L197" s="11" t="s">
        <v>1777</v>
      </c>
    </row>
    <row r="198" spans="1:13">
      <c r="A198" s="11">
        <v>10</v>
      </c>
      <c r="B198" s="11">
        <v>2</v>
      </c>
      <c r="C198" s="11">
        <v>18</v>
      </c>
      <c r="D198" s="11" t="s">
        <v>2264</v>
      </c>
      <c r="E198" s="11" t="s">
        <v>299</v>
      </c>
      <c r="F198" s="11" t="s">
        <v>888</v>
      </c>
      <c r="J198" s="11" t="s">
        <v>1774</v>
      </c>
    </row>
    <row r="199" spans="1:13">
      <c r="A199" s="11">
        <v>10</v>
      </c>
      <c r="B199" s="11">
        <v>2</v>
      </c>
      <c r="C199" s="11">
        <v>19</v>
      </c>
      <c r="D199" s="11" t="s">
        <v>2264</v>
      </c>
      <c r="E199" s="11" t="s">
        <v>299</v>
      </c>
      <c r="F199" s="11" t="s">
        <v>889</v>
      </c>
      <c r="J199" s="11" t="s">
        <v>1775</v>
      </c>
    </row>
    <row r="200" spans="1:13">
      <c r="A200" s="11">
        <v>10</v>
      </c>
      <c r="B200" s="11">
        <v>2</v>
      </c>
      <c r="C200" s="11">
        <v>20</v>
      </c>
      <c r="D200" s="11" t="s">
        <v>2264</v>
      </c>
      <c r="E200" s="11" t="s">
        <v>299</v>
      </c>
      <c r="F200" s="11" t="s">
        <v>890</v>
      </c>
      <c r="J200" s="11" t="s">
        <v>1776</v>
      </c>
    </row>
    <row r="201" spans="1:13">
      <c r="A201" s="11">
        <v>10</v>
      </c>
      <c r="B201" s="11">
        <v>2</v>
      </c>
      <c r="C201" s="11">
        <v>21</v>
      </c>
      <c r="D201" s="11" t="s">
        <v>2264</v>
      </c>
      <c r="E201" s="11" t="s">
        <v>299</v>
      </c>
      <c r="F201" s="11" t="s">
        <v>892</v>
      </c>
      <c r="G201" s="11" t="s">
        <v>2604</v>
      </c>
      <c r="J201" s="11" t="s">
        <v>1770</v>
      </c>
      <c r="K201" s="11" t="s">
        <v>1772</v>
      </c>
      <c r="L201" s="11" t="s">
        <v>1769</v>
      </c>
      <c r="M201" s="11" t="s">
        <v>1771</v>
      </c>
    </row>
    <row r="202" spans="1:13">
      <c r="A202" s="11">
        <v>10</v>
      </c>
      <c r="B202" s="11">
        <v>2</v>
      </c>
      <c r="C202" s="11">
        <v>22</v>
      </c>
      <c r="D202" s="11" t="s">
        <v>2264</v>
      </c>
      <c r="E202" s="11" t="s">
        <v>299</v>
      </c>
      <c r="F202" s="11" t="s">
        <v>364</v>
      </c>
      <c r="J202" s="11" t="s">
        <v>1773</v>
      </c>
    </row>
    <row r="203" spans="1:13">
      <c r="A203" s="11">
        <v>10</v>
      </c>
      <c r="B203" s="11">
        <v>2</v>
      </c>
      <c r="C203" s="11">
        <v>23</v>
      </c>
      <c r="D203" s="11" t="s">
        <v>2264</v>
      </c>
      <c r="E203" s="11" t="s">
        <v>299</v>
      </c>
      <c r="F203" s="11" t="s">
        <v>585</v>
      </c>
      <c r="J203" s="11" t="s">
        <v>2309</v>
      </c>
    </row>
    <row r="204" spans="1:13">
      <c r="A204" s="11">
        <v>10</v>
      </c>
      <c r="B204" s="11">
        <v>2</v>
      </c>
      <c r="C204" s="11">
        <v>24</v>
      </c>
      <c r="D204" s="11" t="s">
        <v>2264</v>
      </c>
      <c r="E204" s="11" t="s">
        <v>299</v>
      </c>
      <c r="F204" s="11" t="s">
        <v>903</v>
      </c>
      <c r="J204" s="11" t="s">
        <v>2295</v>
      </c>
    </row>
    <row r="205" spans="1:13">
      <c r="A205" s="11">
        <v>10</v>
      </c>
      <c r="B205" s="11">
        <v>2</v>
      </c>
      <c r="C205" s="11">
        <v>25</v>
      </c>
      <c r="D205" s="11" t="s">
        <v>2264</v>
      </c>
      <c r="E205" s="11" t="s">
        <v>299</v>
      </c>
      <c r="F205" s="11" t="s">
        <v>905</v>
      </c>
      <c r="J205" s="11" t="s">
        <v>1743</v>
      </c>
    </row>
    <row r="206" spans="1:13">
      <c r="A206" s="11">
        <v>10</v>
      </c>
      <c r="B206" s="11">
        <v>2</v>
      </c>
      <c r="C206" s="11">
        <v>26</v>
      </c>
      <c r="D206" s="11" t="s">
        <v>2264</v>
      </c>
      <c r="E206" s="11" t="s">
        <v>299</v>
      </c>
      <c r="F206" s="11" t="s">
        <v>904</v>
      </c>
      <c r="G206" s="11" t="s">
        <v>2604</v>
      </c>
      <c r="J206" s="11" t="s">
        <v>2421</v>
      </c>
      <c r="K206" s="11" t="s">
        <v>2298</v>
      </c>
      <c r="L206" s="11" t="s">
        <v>2296</v>
      </c>
      <c r="M206" s="11" t="s">
        <v>2297</v>
      </c>
    </row>
    <row r="207" spans="1:13">
      <c r="A207" s="11">
        <v>10</v>
      </c>
      <c r="B207" s="11">
        <v>2</v>
      </c>
      <c r="C207" s="11">
        <v>27</v>
      </c>
      <c r="D207" s="11" t="s">
        <v>2264</v>
      </c>
      <c r="E207" s="11" t="s">
        <v>299</v>
      </c>
      <c r="F207" s="11" t="s">
        <v>906</v>
      </c>
      <c r="G207" s="11" t="s">
        <v>2604</v>
      </c>
      <c r="J207" s="11" t="s">
        <v>2422</v>
      </c>
      <c r="K207" s="11" t="s">
        <v>2301</v>
      </c>
      <c r="L207" s="11" t="s">
        <v>2299</v>
      </c>
      <c r="M207" s="11" t="s">
        <v>2300</v>
      </c>
    </row>
    <row r="208" spans="1:13">
      <c r="A208" s="11">
        <v>10</v>
      </c>
      <c r="B208" s="11">
        <v>2</v>
      </c>
      <c r="C208" s="11">
        <v>28</v>
      </c>
      <c r="D208" s="11" t="s">
        <v>2264</v>
      </c>
      <c r="E208" s="11" t="s">
        <v>299</v>
      </c>
      <c r="F208" s="11" t="s">
        <v>907</v>
      </c>
      <c r="J208" s="11" t="s">
        <v>1744</v>
      </c>
    </row>
    <row r="209" spans="1:13">
      <c r="A209" s="11">
        <v>10</v>
      </c>
      <c r="B209" s="11">
        <v>2</v>
      </c>
      <c r="C209" s="11">
        <v>29</v>
      </c>
      <c r="D209" s="11" t="s">
        <v>2264</v>
      </c>
      <c r="E209" s="11" t="s">
        <v>2621</v>
      </c>
      <c r="F209" s="11" t="s">
        <v>2508</v>
      </c>
      <c r="J209" s="11" t="s">
        <v>1733</v>
      </c>
    </row>
    <row r="210" spans="1:13">
      <c r="A210" s="11">
        <v>10</v>
      </c>
      <c r="B210" s="11">
        <v>2</v>
      </c>
      <c r="C210" s="11">
        <v>30</v>
      </c>
      <c r="D210" s="11" t="s">
        <v>2264</v>
      </c>
      <c r="E210" s="11" t="s">
        <v>2621</v>
      </c>
      <c r="F210" s="11" t="s">
        <v>424</v>
      </c>
      <c r="J210" s="11" t="s">
        <v>1734</v>
      </c>
    </row>
    <row r="211" spans="1:13">
      <c r="A211" s="11">
        <v>10</v>
      </c>
      <c r="B211" s="11">
        <v>2</v>
      </c>
      <c r="C211" s="11">
        <v>31</v>
      </c>
      <c r="D211" s="11" t="s">
        <v>2264</v>
      </c>
      <c r="E211" s="11" t="s">
        <v>2621</v>
      </c>
      <c r="F211" s="11" t="s">
        <v>87</v>
      </c>
      <c r="J211" s="11" t="s">
        <v>1742</v>
      </c>
    </row>
    <row r="212" spans="1:13">
      <c r="A212" s="11">
        <v>10</v>
      </c>
      <c r="B212" s="11">
        <v>2</v>
      </c>
      <c r="C212" s="11">
        <v>32</v>
      </c>
      <c r="D212" s="11" t="s">
        <v>2264</v>
      </c>
      <c r="E212" s="11" t="s">
        <v>2621</v>
      </c>
      <c r="F212" s="11" t="s">
        <v>2500</v>
      </c>
      <c r="G212" s="11" t="s">
        <v>264</v>
      </c>
      <c r="J212" s="11" t="s">
        <v>1741</v>
      </c>
      <c r="K212" s="11" t="s">
        <v>1740</v>
      </c>
    </row>
    <row r="213" spans="1:13">
      <c r="A213" s="11">
        <v>10</v>
      </c>
      <c r="B213" s="11">
        <v>2</v>
      </c>
      <c r="C213" s="11">
        <v>33</v>
      </c>
      <c r="D213" s="11" t="s">
        <v>2264</v>
      </c>
      <c r="E213" s="11" t="s">
        <v>2621</v>
      </c>
      <c r="F213" s="11" t="s">
        <v>2617</v>
      </c>
      <c r="J213" s="11" t="s">
        <v>1738</v>
      </c>
    </row>
    <row r="214" spans="1:13">
      <c r="A214" s="11">
        <v>10</v>
      </c>
      <c r="B214" s="11">
        <v>2</v>
      </c>
      <c r="C214" s="11">
        <v>34</v>
      </c>
      <c r="D214" s="11" t="s">
        <v>2264</v>
      </c>
      <c r="E214" s="11" t="s">
        <v>2621</v>
      </c>
      <c r="F214" s="11" t="s">
        <v>2618</v>
      </c>
      <c r="J214" s="11" t="s">
        <v>1736</v>
      </c>
    </row>
    <row r="215" spans="1:13">
      <c r="A215" s="11">
        <v>10</v>
      </c>
      <c r="B215" s="11">
        <v>2</v>
      </c>
      <c r="C215" s="11">
        <v>35</v>
      </c>
      <c r="D215" s="11" t="s">
        <v>2264</v>
      </c>
      <c r="E215" s="11" t="s">
        <v>2621</v>
      </c>
      <c r="F215" s="11" t="s">
        <v>2619</v>
      </c>
      <c r="J215" s="11" t="s">
        <v>1737</v>
      </c>
    </row>
    <row r="216" spans="1:13">
      <c r="A216" s="11">
        <v>10</v>
      </c>
      <c r="B216" s="11">
        <v>2</v>
      </c>
      <c r="C216" s="11">
        <v>36</v>
      </c>
      <c r="D216" s="11" t="s">
        <v>2264</v>
      </c>
      <c r="E216" s="11" t="s">
        <v>2621</v>
      </c>
      <c r="F216" s="11" t="s">
        <v>2620</v>
      </c>
      <c r="J216" s="11" t="s">
        <v>1739</v>
      </c>
    </row>
    <row r="217" spans="1:13">
      <c r="A217" s="11">
        <v>10</v>
      </c>
      <c r="B217" s="11">
        <v>2</v>
      </c>
      <c r="C217" s="11">
        <v>37</v>
      </c>
      <c r="D217" s="11" t="s">
        <v>2264</v>
      </c>
      <c r="E217" s="11" t="s">
        <v>2621</v>
      </c>
      <c r="F217" s="11" t="s">
        <v>2513</v>
      </c>
      <c r="J217" s="11" t="s">
        <v>1735</v>
      </c>
    </row>
    <row r="218" spans="1:13">
      <c r="A218" s="11">
        <v>10</v>
      </c>
      <c r="B218" s="11">
        <v>3</v>
      </c>
      <c r="C218" s="11">
        <v>1</v>
      </c>
      <c r="D218" s="11" t="s">
        <v>2264</v>
      </c>
      <c r="E218" s="11" t="s">
        <v>299</v>
      </c>
      <c r="F218" s="11" t="s">
        <v>874</v>
      </c>
      <c r="G218" s="11" t="s">
        <v>2606</v>
      </c>
      <c r="J218" s="11" t="s">
        <v>1818</v>
      </c>
    </row>
    <row r="219" spans="1:13">
      <c r="A219" s="11">
        <v>10</v>
      </c>
      <c r="B219" s="11">
        <v>3</v>
      </c>
      <c r="C219" s="11">
        <v>2</v>
      </c>
      <c r="D219" s="11" t="s">
        <v>2264</v>
      </c>
      <c r="E219" s="11" t="s">
        <v>299</v>
      </c>
      <c r="F219" s="11" t="s">
        <v>886</v>
      </c>
      <c r="G219" s="11" t="s">
        <v>2606</v>
      </c>
      <c r="J219" s="11" t="s">
        <v>1806</v>
      </c>
    </row>
    <row r="220" spans="1:13">
      <c r="A220" s="11">
        <v>10</v>
      </c>
      <c r="B220" s="11">
        <v>3</v>
      </c>
      <c r="C220" s="11">
        <v>3</v>
      </c>
      <c r="D220" s="11" t="s">
        <v>2264</v>
      </c>
      <c r="E220" s="11" t="s">
        <v>299</v>
      </c>
      <c r="F220" s="11" t="s">
        <v>358</v>
      </c>
      <c r="G220" s="11" t="s">
        <v>2604</v>
      </c>
      <c r="J220" s="11" t="s">
        <v>1808</v>
      </c>
      <c r="K220" s="11" t="s">
        <v>1810</v>
      </c>
      <c r="L220" s="11" t="s">
        <v>1807</v>
      </c>
      <c r="M220" s="11" t="s">
        <v>1809</v>
      </c>
    </row>
    <row r="221" spans="1:13">
      <c r="A221" s="11">
        <v>10</v>
      </c>
      <c r="B221" s="11">
        <v>3</v>
      </c>
      <c r="C221" s="11">
        <v>4</v>
      </c>
      <c r="D221" s="11" t="s">
        <v>2264</v>
      </c>
      <c r="E221" s="11" t="s">
        <v>299</v>
      </c>
      <c r="F221" s="11" t="s">
        <v>314</v>
      </c>
      <c r="G221" s="11" t="s">
        <v>2604</v>
      </c>
      <c r="J221" s="11" t="s">
        <v>1824</v>
      </c>
      <c r="K221" s="11" t="s">
        <v>1826</v>
      </c>
      <c r="L221" s="11" t="s">
        <v>1823</v>
      </c>
      <c r="M221" s="11" t="s">
        <v>1825</v>
      </c>
    </row>
    <row r="222" spans="1:13">
      <c r="A222" s="11">
        <v>10</v>
      </c>
      <c r="B222" s="11">
        <v>3</v>
      </c>
      <c r="C222" s="11">
        <v>5</v>
      </c>
      <c r="D222" s="11" t="s">
        <v>2264</v>
      </c>
      <c r="E222" s="11" t="s">
        <v>299</v>
      </c>
      <c r="F222" s="11" t="s">
        <v>883</v>
      </c>
      <c r="J222" s="11" t="s">
        <v>1803</v>
      </c>
    </row>
    <row r="223" spans="1:13">
      <c r="A223" s="11">
        <v>10</v>
      </c>
      <c r="B223" s="11">
        <v>3</v>
      </c>
      <c r="C223" s="11">
        <v>6</v>
      </c>
      <c r="D223" s="11" t="s">
        <v>2264</v>
      </c>
      <c r="E223" s="11" t="s">
        <v>299</v>
      </c>
      <c r="F223" s="11" t="s">
        <v>884</v>
      </c>
      <c r="J223" s="11" t="s">
        <v>1804</v>
      </c>
    </row>
    <row r="224" spans="1:13">
      <c r="A224" s="11">
        <v>10</v>
      </c>
      <c r="B224" s="11">
        <v>3</v>
      </c>
      <c r="C224" s="11">
        <v>7</v>
      </c>
      <c r="D224" s="11" t="s">
        <v>2264</v>
      </c>
      <c r="E224" s="11" t="s">
        <v>299</v>
      </c>
      <c r="F224" s="11" t="s">
        <v>885</v>
      </c>
      <c r="G224" s="11" t="s">
        <v>309</v>
      </c>
      <c r="J224" s="11" t="s">
        <v>1805</v>
      </c>
    </row>
    <row r="225" spans="1:13">
      <c r="A225" s="11">
        <v>10</v>
      </c>
      <c r="B225" s="11">
        <v>3</v>
      </c>
      <c r="C225" s="11">
        <v>8</v>
      </c>
      <c r="D225" s="11" t="s">
        <v>2264</v>
      </c>
      <c r="E225" s="11" t="s">
        <v>299</v>
      </c>
      <c r="F225" s="11" t="s">
        <v>876</v>
      </c>
      <c r="G225" s="11" t="s">
        <v>264</v>
      </c>
      <c r="J225" s="11" t="s">
        <v>2323</v>
      </c>
      <c r="K225" s="11" t="s">
        <v>2322</v>
      </c>
    </row>
    <row r="226" spans="1:13">
      <c r="A226" s="11">
        <v>10</v>
      </c>
      <c r="B226" s="11">
        <v>3</v>
      </c>
      <c r="C226" s="11">
        <v>9</v>
      </c>
      <c r="D226" s="11" t="s">
        <v>2264</v>
      </c>
      <c r="E226" s="11" t="s">
        <v>299</v>
      </c>
      <c r="F226" s="11" t="s">
        <v>877</v>
      </c>
      <c r="J226" s="11" t="s">
        <v>2320</v>
      </c>
    </row>
    <row r="227" spans="1:13">
      <c r="A227" s="11">
        <v>10</v>
      </c>
      <c r="B227" s="11">
        <v>3</v>
      </c>
      <c r="C227" s="11">
        <v>10</v>
      </c>
      <c r="D227" s="11" t="s">
        <v>2264</v>
      </c>
      <c r="E227" s="11" t="s">
        <v>299</v>
      </c>
      <c r="F227" s="11" t="s">
        <v>878</v>
      </c>
      <c r="J227" s="11" t="s">
        <v>2318</v>
      </c>
    </row>
    <row r="228" spans="1:13">
      <c r="A228" s="11">
        <v>10</v>
      </c>
      <c r="B228" s="11">
        <v>3</v>
      </c>
      <c r="C228" s="11">
        <v>11</v>
      </c>
      <c r="D228" s="11" t="s">
        <v>2264</v>
      </c>
      <c r="E228" s="11" t="s">
        <v>299</v>
      </c>
      <c r="F228" s="11" t="s">
        <v>879</v>
      </c>
      <c r="J228" s="11" t="s">
        <v>2319</v>
      </c>
    </row>
    <row r="229" spans="1:13">
      <c r="A229" s="11">
        <v>10</v>
      </c>
      <c r="B229" s="11">
        <v>3</v>
      </c>
      <c r="C229" s="11">
        <v>12</v>
      </c>
      <c r="D229" s="11" t="s">
        <v>2264</v>
      </c>
      <c r="E229" s="11" t="s">
        <v>299</v>
      </c>
      <c r="F229" s="11" t="s">
        <v>880</v>
      </c>
      <c r="J229" s="11" t="s">
        <v>2321</v>
      </c>
    </row>
    <row r="230" spans="1:13">
      <c r="A230" s="11">
        <v>10</v>
      </c>
      <c r="B230" s="11">
        <v>3</v>
      </c>
      <c r="C230" s="11">
        <v>13</v>
      </c>
      <c r="D230" s="11" t="s">
        <v>2264</v>
      </c>
      <c r="E230" s="11" t="s">
        <v>299</v>
      </c>
      <c r="F230" s="11" t="s">
        <v>881</v>
      </c>
      <c r="J230" s="11" t="s">
        <v>2317</v>
      </c>
    </row>
    <row r="231" spans="1:13">
      <c r="A231" s="11">
        <v>10</v>
      </c>
      <c r="B231" s="11">
        <v>3</v>
      </c>
      <c r="C231" s="11">
        <v>14</v>
      </c>
      <c r="D231" s="11" t="s">
        <v>2264</v>
      </c>
      <c r="E231" s="11" t="s">
        <v>299</v>
      </c>
      <c r="F231" s="11" t="s">
        <v>898</v>
      </c>
      <c r="G231" s="11" t="s">
        <v>2604</v>
      </c>
      <c r="J231" s="11" t="s">
        <v>1820</v>
      </c>
      <c r="K231" s="11" t="s">
        <v>1822</v>
      </c>
      <c r="L231" s="11" t="s">
        <v>1819</v>
      </c>
      <c r="M231" s="11" t="s">
        <v>1821</v>
      </c>
    </row>
    <row r="232" spans="1:13">
      <c r="A232" s="11">
        <v>10</v>
      </c>
      <c r="B232" s="11">
        <v>3</v>
      </c>
      <c r="C232" s="11">
        <v>15</v>
      </c>
      <c r="D232" s="11" t="s">
        <v>2264</v>
      </c>
      <c r="E232" s="11" t="s">
        <v>299</v>
      </c>
      <c r="F232" s="11" t="s">
        <v>900</v>
      </c>
      <c r="G232" s="11" t="s">
        <v>2614</v>
      </c>
      <c r="J232" s="11" t="s">
        <v>1813</v>
      </c>
      <c r="K232" s="11" t="s">
        <v>1814</v>
      </c>
      <c r="L232" s="11" t="s">
        <v>1811</v>
      </c>
    </row>
    <row r="233" spans="1:13">
      <c r="A233" s="11">
        <v>10</v>
      </c>
      <c r="B233" s="11">
        <v>3</v>
      </c>
      <c r="C233" s="11">
        <v>16</v>
      </c>
      <c r="D233" s="11" t="s">
        <v>2264</v>
      </c>
      <c r="E233" s="11" t="s">
        <v>299</v>
      </c>
      <c r="F233" s="11" t="s">
        <v>901</v>
      </c>
      <c r="G233" s="11" t="s">
        <v>2614</v>
      </c>
      <c r="J233" s="11" t="s">
        <v>1786</v>
      </c>
      <c r="K233" s="11" t="s">
        <v>1787</v>
      </c>
      <c r="L233" s="11" t="s">
        <v>1784</v>
      </c>
    </row>
    <row r="234" spans="1:13">
      <c r="A234" s="11">
        <v>10</v>
      </c>
      <c r="B234" s="11">
        <v>3</v>
      </c>
      <c r="C234" s="11">
        <v>17</v>
      </c>
      <c r="D234" s="11" t="s">
        <v>2264</v>
      </c>
      <c r="E234" s="11" t="s">
        <v>299</v>
      </c>
      <c r="F234" s="11" t="s">
        <v>902</v>
      </c>
      <c r="G234" s="11" t="s">
        <v>2614</v>
      </c>
      <c r="J234" s="11" t="s">
        <v>1837</v>
      </c>
      <c r="K234" s="11" t="s">
        <v>1838</v>
      </c>
      <c r="L234" s="11" t="s">
        <v>1835</v>
      </c>
    </row>
    <row r="235" spans="1:13">
      <c r="A235" s="11">
        <v>10</v>
      </c>
      <c r="B235" s="11">
        <v>3</v>
      </c>
      <c r="C235" s="11">
        <v>18</v>
      </c>
      <c r="D235" s="11" t="s">
        <v>2264</v>
      </c>
      <c r="E235" s="11" t="s">
        <v>299</v>
      </c>
      <c r="F235" s="11" t="s">
        <v>888</v>
      </c>
      <c r="J235" s="11" t="s">
        <v>1832</v>
      </c>
    </row>
    <row r="236" spans="1:13">
      <c r="A236" s="11">
        <v>10</v>
      </c>
      <c r="B236" s="11">
        <v>3</v>
      </c>
      <c r="C236" s="11">
        <v>19</v>
      </c>
      <c r="D236" s="11" t="s">
        <v>2264</v>
      </c>
      <c r="E236" s="11" t="s">
        <v>299</v>
      </c>
      <c r="F236" s="11" t="s">
        <v>889</v>
      </c>
      <c r="J236" s="11" t="s">
        <v>1833</v>
      </c>
    </row>
    <row r="237" spans="1:13">
      <c r="A237" s="11">
        <v>10</v>
      </c>
      <c r="B237" s="11">
        <v>3</v>
      </c>
      <c r="C237" s="11">
        <v>20</v>
      </c>
      <c r="D237" s="11" t="s">
        <v>2264</v>
      </c>
      <c r="E237" s="11" t="s">
        <v>299</v>
      </c>
      <c r="F237" s="11" t="s">
        <v>890</v>
      </c>
      <c r="J237" s="11" t="s">
        <v>1834</v>
      </c>
    </row>
    <row r="238" spans="1:13">
      <c r="A238" s="11">
        <v>10</v>
      </c>
      <c r="B238" s="11">
        <v>3</v>
      </c>
      <c r="C238" s="11">
        <v>21</v>
      </c>
      <c r="D238" s="11" t="s">
        <v>2264</v>
      </c>
      <c r="E238" s="11" t="s">
        <v>299</v>
      </c>
      <c r="F238" s="11" t="s">
        <v>892</v>
      </c>
      <c r="G238" s="11" t="s">
        <v>2604</v>
      </c>
      <c r="J238" s="11" t="s">
        <v>1828</v>
      </c>
      <c r="K238" s="11" t="s">
        <v>1830</v>
      </c>
      <c r="L238" s="11" t="s">
        <v>1827</v>
      </c>
      <c r="M238" s="11" t="s">
        <v>1829</v>
      </c>
    </row>
    <row r="239" spans="1:13">
      <c r="A239" s="11">
        <v>10</v>
      </c>
      <c r="B239" s="11">
        <v>3</v>
      </c>
      <c r="C239" s="11">
        <v>22</v>
      </c>
      <c r="D239" s="11" t="s">
        <v>2264</v>
      </c>
      <c r="E239" s="11" t="s">
        <v>299</v>
      </c>
      <c r="F239" s="11" t="s">
        <v>364</v>
      </c>
      <c r="J239" s="11" t="s">
        <v>1831</v>
      </c>
    </row>
    <row r="240" spans="1:13">
      <c r="A240" s="11">
        <v>10</v>
      </c>
      <c r="B240" s="11">
        <v>3</v>
      </c>
      <c r="C240" s="11">
        <v>23</v>
      </c>
      <c r="D240" s="11" t="s">
        <v>2264</v>
      </c>
      <c r="E240" s="11" t="s">
        <v>299</v>
      </c>
      <c r="F240" s="11" t="s">
        <v>585</v>
      </c>
      <c r="J240" s="11" t="s">
        <v>2324</v>
      </c>
    </row>
    <row r="241" spans="1:13">
      <c r="A241" s="11">
        <v>10</v>
      </c>
      <c r="B241" s="11">
        <v>3</v>
      </c>
      <c r="C241" s="11">
        <v>24</v>
      </c>
      <c r="D241" s="11" t="s">
        <v>2264</v>
      </c>
      <c r="E241" s="11" t="s">
        <v>299</v>
      </c>
      <c r="F241" s="11" t="s">
        <v>903</v>
      </c>
      <c r="J241" s="11" t="s">
        <v>2310</v>
      </c>
    </row>
    <row r="242" spans="1:13">
      <c r="A242" s="11">
        <v>10</v>
      </c>
      <c r="B242" s="11">
        <v>3</v>
      </c>
      <c r="C242" s="11">
        <v>25</v>
      </c>
      <c r="D242" s="11" t="s">
        <v>2264</v>
      </c>
      <c r="E242" s="11" t="s">
        <v>299</v>
      </c>
      <c r="F242" s="11" t="s">
        <v>905</v>
      </c>
      <c r="J242" s="11" t="s">
        <v>1801</v>
      </c>
    </row>
    <row r="243" spans="1:13">
      <c r="A243" s="11">
        <v>10</v>
      </c>
      <c r="B243" s="11">
        <v>3</v>
      </c>
      <c r="C243" s="11">
        <v>26</v>
      </c>
      <c r="D243" s="11" t="s">
        <v>2264</v>
      </c>
      <c r="E243" s="11" t="s">
        <v>299</v>
      </c>
      <c r="F243" s="11" t="s">
        <v>904</v>
      </c>
      <c r="G243" s="11" t="s">
        <v>2604</v>
      </c>
      <c r="J243" s="11" t="s">
        <v>2423</v>
      </c>
      <c r="K243" s="11" t="s">
        <v>2313</v>
      </c>
      <c r="L243" s="11" t="s">
        <v>2311</v>
      </c>
      <c r="M243" s="11" t="s">
        <v>2312</v>
      </c>
    </row>
    <row r="244" spans="1:13">
      <c r="A244" s="11">
        <v>10</v>
      </c>
      <c r="B244" s="11">
        <v>3</v>
      </c>
      <c r="C244" s="11">
        <v>27</v>
      </c>
      <c r="D244" s="11" t="s">
        <v>2264</v>
      </c>
      <c r="E244" s="11" t="s">
        <v>299</v>
      </c>
      <c r="F244" s="11" t="s">
        <v>906</v>
      </c>
      <c r="G244" s="11" t="s">
        <v>2604</v>
      </c>
      <c r="J244" s="11" t="s">
        <v>2424</v>
      </c>
      <c r="K244" s="11" t="s">
        <v>2316</v>
      </c>
      <c r="L244" s="11" t="s">
        <v>2314</v>
      </c>
      <c r="M244" s="11" t="s">
        <v>2315</v>
      </c>
    </row>
    <row r="245" spans="1:13">
      <c r="A245" s="11">
        <v>10</v>
      </c>
      <c r="B245" s="11">
        <v>3</v>
      </c>
      <c r="C245" s="11">
        <v>28</v>
      </c>
      <c r="D245" s="11" t="s">
        <v>2264</v>
      </c>
      <c r="E245" s="11" t="s">
        <v>299</v>
      </c>
      <c r="F245" s="11" t="s">
        <v>907</v>
      </c>
      <c r="J245" s="11" t="s">
        <v>1802</v>
      </c>
    </row>
    <row r="246" spans="1:13">
      <c r="A246" s="11">
        <v>10</v>
      </c>
      <c r="B246" s="11">
        <v>3</v>
      </c>
      <c r="C246" s="11">
        <v>29</v>
      </c>
      <c r="D246" s="11" t="s">
        <v>2264</v>
      </c>
      <c r="E246" s="11" t="s">
        <v>2621</v>
      </c>
      <c r="F246" s="11" t="s">
        <v>2508</v>
      </c>
      <c r="J246" s="11" t="s">
        <v>1791</v>
      </c>
    </row>
    <row r="247" spans="1:13">
      <c r="A247" s="11">
        <v>10</v>
      </c>
      <c r="B247" s="11">
        <v>3</v>
      </c>
      <c r="C247" s="11">
        <v>30</v>
      </c>
      <c r="D247" s="11" t="s">
        <v>2264</v>
      </c>
      <c r="E247" s="11" t="s">
        <v>2621</v>
      </c>
      <c r="F247" s="11" t="s">
        <v>424</v>
      </c>
      <c r="J247" s="11" t="s">
        <v>1792</v>
      </c>
    </row>
    <row r="248" spans="1:13">
      <c r="A248" s="11">
        <v>10</v>
      </c>
      <c r="B248" s="11">
        <v>3</v>
      </c>
      <c r="C248" s="11">
        <v>31</v>
      </c>
      <c r="D248" s="11" t="s">
        <v>2264</v>
      </c>
      <c r="E248" s="11" t="s">
        <v>2621</v>
      </c>
      <c r="F248" s="11" t="s">
        <v>87</v>
      </c>
      <c r="J248" s="11" t="s">
        <v>1800</v>
      </c>
    </row>
    <row r="249" spans="1:13">
      <c r="A249" s="11">
        <v>10</v>
      </c>
      <c r="B249" s="11">
        <v>3</v>
      </c>
      <c r="C249" s="11">
        <v>32</v>
      </c>
      <c r="D249" s="11" t="s">
        <v>2264</v>
      </c>
      <c r="E249" s="11" t="s">
        <v>2621</v>
      </c>
      <c r="F249" s="11" t="s">
        <v>2500</v>
      </c>
      <c r="G249" s="11" t="s">
        <v>264</v>
      </c>
      <c r="J249" s="11" t="s">
        <v>1799</v>
      </c>
      <c r="K249" s="11" t="s">
        <v>1798</v>
      </c>
    </row>
    <row r="250" spans="1:13">
      <c r="A250" s="11">
        <v>10</v>
      </c>
      <c r="B250" s="11">
        <v>3</v>
      </c>
      <c r="C250" s="11">
        <v>33</v>
      </c>
      <c r="D250" s="11" t="s">
        <v>2264</v>
      </c>
      <c r="E250" s="11" t="s">
        <v>2621</v>
      </c>
      <c r="F250" s="11" t="s">
        <v>2617</v>
      </c>
      <c r="J250" s="11" t="s">
        <v>1796</v>
      </c>
    </row>
    <row r="251" spans="1:13">
      <c r="A251" s="11">
        <v>10</v>
      </c>
      <c r="B251" s="11">
        <v>3</v>
      </c>
      <c r="C251" s="11">
        <v>34</v>
      </c>
      <c r="D251" s="11" t="s">
        <v>2264</v>
      </c>
      <c r="E251" s="11" t="s">
        <v>2621</v>
      </c>
      <c r="F251" s="11" t="s">
        <v>2618</v>
      </c>
      <c r="J251" s="11" t="s">
        <v>1794</v>
      </c>
    </row>
    <row r="252" spans="1:13">
      <c r="A252" s="11">
        <v>10</v>
      </c>
      <c r="B252" s="11">
        <v>3</v>
      </c>
      <c r="C252" s="11">
        <v>35</v>
      </c>
      <c r="D252" s="11" t="s">
        <v>2264</v>
      </c>
      <c r="E252" s="11" t="s">
        <v>2621</v>
      </c>
      <c r="F252" s="11" t="s">
        <v>2619</v>
      </c>
      <c r="J252" s="11" t="s">
        <v>1795</v>
      </c>
    </row>
    <row r="253" spans="1:13">
      <c r="A253" s="11">
        <v>10</v>
      </c>
      <c r="B253" s="11">
        <v>3</v>
      </c>
      <c r="C253" s="11">
        <v>36</v>
      </c>
      <c r="D253" s="11" t="s">
        <v>2264</v>
      </c>
      <c r="E253" s="11" t="s">
        <v>2621</v>
      </c>
      <c r="F253" s="11" t="s">
        <v>2620</v>
      </c>
      <c r="J253" s="11" t="s">
        <v>1797</v>
      </c>
    </row>
    <row r="254" spans="1:13">
      <c r="A254" s="11">
        <v>10</v>
      </c>
      <c r="B254" s="11">
        <v>3</v>
      </c>
      <c r="C254" s="11">
        <v>37</v>
      </c>
      <c r="D254" s="11" t="s">
        <v>2264</v>
      </c>
      <c r="E254" s="11" t="s">
        <v>2621</v>
      </c>
      <c r="F254" s="11" t="s">
        <v>2513</v>
      </c>
      <c r="J254" s="11" t="s">
        <v>1793</v>
      </c>
    </row>
    <row r="255" spans="1:13">
      <c r="A255" s="11">
        <v>10</v>
      </c>
      <c r="B255" s="11">
        <v>4</v>
      </c>
      <c r="C255" s="11">
        <v>1</v>
      </c>
      <c r="D255" s="11" t="s">
        <v>2264</v>
      </c>
      <c r="E255" s="11" t="s">
        <v>299</v>
      </c>
      <c r="F255" s="11" t="s">
        <v>874</v>
      </c>
      <c r="G255" s="11" t="s">
        <v>2606</v>
      </c>
      <c r="J255" s="11" t="s">
        <v>1876</v>
      </c>
    </row>
    <row r="256" spans="1:13">
      <c r="A256" s="11">
        <v>10</v>
      </c>
      <c r="B256" s="11">
        <v>4</v>
      </c>
      <c r="C256" s="11">
        <v>2</v>
      </c>
      <c r="D256" s="11" t="s">
        <v>2264</v>
      </c>
      <c r="E256" s="11" t="s">
        <v>299</v>
      </c>
      <c r="F256" s="11" t="s">
        <v>886</v>
      </c>
      <c r="G256" s="11" t="s">
        <v>2606</v>
      </c>
      <c r="J256" s="11" t="s">
        <v>1864</v>
      </c>
    </row>
    <row r="257" spans="1:13">
      <c r="A257" s="11">
        <v>10</v>
      </c>
      <c r="B257" s="11">
        <v>4</v>
      </c>
      <c r="C257" s="11">
        <v>3</v>
      </c>
      <c r="D257" s="11" t="s">
        <v>2264</v>
      </c>
      <c r="E257" s="11" t="s">
        <v>299</v>
      </c>
      <c r="F257" s="11" t="s">
        <v>358</v>
      </c>
      <c r="G257" s="11" t="s">
        <v>2604</v>
      </c>
      <c r="J257" s="11" t="s">
        <v>1866</v>
      </c>
      <c r="K257" s="11" t="s">
        <v>1868</v>
      </c>
      <c r="L257" s="11" t="s">
        <v>1865</v>
      </c>
      <c r="M257" s="11" t="s">
        <v>1867</v>
      </c>
    </row>
    <row r="258" spans="1:13">
      <c r="A258" s="11">
        <v>10</v>
      </c>
      <c r="B258" s="11">
        <v>4</v>
      </c>
      <c r="C258" s="11">
        <v>4</v>
      </c>
      <c r="D258" s="11" t="s">
        <v>2264</v>
      </c>
      <c r="E258" s="11" t="s">
        <v>299</v>
      </c>
      <c r="F258" s="11" t="s">
        <v>314</v>
      </c>
      <c r="G258" s="11" t="s">
        <v>2604</v>
      </c>
      <c r="J258" s="11" t="s">
        <v>1882</v>
      </c>
      <c r="K258" s="11" t="s">
        <v>1884</v>
      </c>
      <c r="L258" s="11" t="s">
        <v>1881</v>
      </c>
      <c r="M258" s="11" t="s">
        <v>1883</v>
      </c>
    </row>
    <row r="259" spans="1:13">
      <c r="A259" s="11">
        <v>10</v>
      </c>
      <c r="B259" s="11">
        <v>4</v>
      </c>
      <c r="C259" s="11">
        <v>5</v>
      </c>
      <c r="D259" s="11" t="s">
        <v>2264</v>
      </c>
      <c r="E259" s="11" t="s">
        <v>299</v>
      </c>
      <c r="F259" s="11" t="s">
        <v>883</v>
      </c>
      <c r="J259" s="11" t="s">
        <v>1861</v>
      </c>
    </row>
    <row r="260" spans="1:13">
      <c r="A260" s="11">
        <v>10</v>
      </c>
      <c r="B260" s="11">
        <v>4</v>
      </c>
      <c r="C260" s="11">
        <v>6</v>
      </c>
      <c r="D260" s="11" t="s">
        <v>2264</v>
      </c>
      <c r="E260" s="11" t="s">
        <v>299</v>
      </c>
      <c r="F260" s="11" t="s">
        <v>884</v>
      </c>
      <c r="J260" s="11" t="s">
        <v>1862</v>
      </c>
    </row>
    <row r="261" spans="1:13">
      <c r="A261" s="11">
        <v>10</v>
      </c>
      <c r="B261" s="11">
        <v>4</v>
      </c>
      <c r="C261" s="11">
        <v>7</v>
      </c>
      <c r="D261" s="11" t="s">
        <v>2264</v>
      </c>
      <c r="E261" s="11" t="s">
        <v>299</v>
      </c>
      <c r="F261" s="11" t="s">
        <v>885</v>
      </c>
      <c r="G261" s="11" t="s">
        <v>309</v>
      </c>
      <c r="J261" s="11" t="s">
        <v>1863</v>
      </c>
    </row>
    <row r="262" spans="1:13">
      <c r="A262" s="11">
        <v>10</v>
      </c>
      <c r="B262" s="11">
        <v>4</v>
      </c>
      <c r="C262" s="11">
        <v>8</v>
      </c>
      <c r="D262" s="11" t="s">
        <v>2264</v>
      </c>
      <c r="E262" s="11" t="s">
        <v>299</v>
      </c>
      <c r="F262" s="11" t="s">
        <v>876</v>
      </c>
      <c r="G262" s="11" t="s">
        <v>264</v>
      </c>
      <c r="J262" s="11" t="s">
        <v>2338</v>
      </c>
      <c r="K262" s="11" t="s">
        <v>2337</v>
      </c>
    </row>
    <row r="263" spans="1:13">
      <c r="A263" s="11">
        <v>10</v>
      </c>
      <c r="B263" s="11">
        <v>4</v>
      </c>
      <c r="C263" s="11">
        <v>9</v>
      </c>
      <c r="D263" s="11" t="s">
        <v>2264</v>
      </c>
      <c r="E263" s="11" t="s">
        <v>299</v>
      </c>
      <c r="F263" s="11" t="s">
        <v>877</v>
      </c>
      <c r="J263" s="11" t="s">
        <v>2335</v>
      </c>
    </row>
    <row r="264" spans="1:13">
      <c r="A264" s="11">
        <v>10</v>
      </c>
      <c r="B264" s="11">
        <v>4</v>
      </c>
      <c r="C264" s="11">
        <v>10</v>
      </c>
      <c r="D264" s="11" t="s">
        <v>2264</v>
      </c>
      <c r="E264" s="11" t="s">
        <v>299</v>
      </c>
      <c r="F264" s="11" t="s">
        <v>878</v>
      </c>
      <c r="J264" s="11" t="s">
        <v>2333</v>
      </c>
    </row>
    <row r="265" spans="1:13">
      <c r="A265" s="11">
        <v>10</v>
      </c>
      <c r="B265" s="11">
        <v>4</v>
      </c>
      <c r="C265" s="11">
        <v>11</v>
      </c>
      <c r="D265" s="11" t="s">
        <v>2264</v>
      </c>
      <c r="E265" s="11" t="s">
        <v>299</v>
      </c>
      <c r="F265" s="11" t="s">
        <v>879</v>
      </c>
      <c r="J265" s="11" t="s">
        <v>2334</v>
      </c>
    </row>
    <row r="266" spans="1:13">
      <c r="A266" s="11">
        <v>10</v>
      </c>
      <c r="B266" s="11">
        <v>4</v>
      </c>
      <c r="C266" s="11">
        <v>12</v>
      </c>
      <c r="D266" s="11" t="s">
        <v>2264</v>
      </c>
      <c r="E266" s="11" t="s">
        <v>299</v>
      </c>
      <c r="F266" s="11" t="s">
        <v>880</v>
      </c>
      <c r="J266" s="11" t="s">
        <v>2336</v>
      </c>
    </row>
    <row r="267" spans="1:13">
      <c r="A267" s="11">
        <v>10</v>
      </c>
      <c r="B267" s="11">
        <v>4</v>
      </c>
      <c r="C267" s="11">
        <v>13</v>
      </c>
      <c r="D267" s="11" t="s">
        <v>2264</v>
      </c>
      <c r="E267" s="11" t="s">
        <v>299</v>
      </c>
      <c r="F267" s="11" t="s">
        <v>881</v>
      </c>
      <c r="J267" s="11" t="s">
        <v>2332</v>
      </c>
    </row>
    <row r="268" spans="1:13">
      <c r="A268" s="11">
        <v>10</v>
      </c>
      <c r="B268" s="11">
        <v>4</v>
      </c>
      <c r="C268" s="11">
        <v>14</v>
      </c>
      <c r="D268" s="11" t="s">
        <v>2264</v>
      </c>
      <c r="E268" s="11" t="s">
        <v>299</v>
      </c>
      <c r="F268" s="11" t="s">
        <v>898</v>
      </c>
      <c r="G268" s="11" t="s">
        <v>2604</v>
      </c>
      <c r="J268" s="11" t="s">
        <v>1878</v>
      </c>
      <c r="K268" s="11" t="s">
        <v>1880</v>
      </c>
      <c r="L268" s="11" t="s">
        <v>1877</v>
      </c>
      <c r="M268" s="11" t="s">
        <v>1879</v>
      </c>
    </row>
    <row r="269" spans="1:13">
      <c r="A269" s="11">
        <v>10</v>
      </c>
      <c r="B269" s="11">
        <v>4</v>
      </c>
      <c r="C269" s="11">
        <v>15</v>
      </c>
      <c r="D269" s="11" t="s">
        <v>2264</v>
      </c>
      <c r="E269" s="11" t="s">
        <v>299</v>
      </c>
      <c r="F269" s="11" t="s">
        <v>900</v>
      </c>
      <c r="G269" s="11" t="s">
        <v>2614</v>
      </c>
      <c r="J269" s="11" t="s">
        <v>1871</v>
      </c>
      <c r="K269" s="11" t="s">
        <v>1872</v>
      </c>
      <c r="L269" s="11" t="s">
        <v>1869</v>
      </c>
    </row>
    <row r="270" spans="1:13">
      <c r="A270" s="11">
        <v>10</v>
      </c>
      <c r="B270" s="11">
        <v>4</v>
      </c>
      <c r="C270" s="11">
        <v>16</v>
      </c>
      <c r="D270" s="11" t="s">
        <v>2264</v>
      </c>
      <c r="E270" s="11" t="s">
        <v>299</v>
      </c>
      <c r="F270" s="11" t="s">
        <v>901</v>
      </c>
      <c r="G270" s="11" t="s">
        <v>2614</v>
      </c>
      <c r="J270" s="11" t="s">
        <v>1844</v>
      </c>
      <c r="K270" s="11" t="s">
        <v>1845</v>
      </c>
      <c r="L270" s="11" t="s">
        <v>1842</v>
      </c>
    </row>
    <row r="271" spans="1:13">
      <c r="A271" s="11">
        <v>10</v>
      </c>
      <c r="B271" s="11">
        <v>4</v>
      </c>
      <c r="C271" s="11">
        <v>17</v>
      </c>
      <c r="D271" s="11" t="s">
        <v>2264</v>
      </c>
      <c r="E271" s="11" t="s">
        <v>299</v>
      </c>
      <c r="F271" s="11" t="s">
        <v>902</v>
      </c>
      <c r="G271" s="11" t="s">
        <v>2614</v>
      </c>
      <c r="J271" s="11" t="s">
        <v>1895</v>
      </c>
      <c r="K271" s="11" t="s">
        <v>1896</v>
      </c>
      <c r="L271" s="11" t="s">
        <v>1893</v>
      </c>
    </row>
    <row r="272" spans="1:13">
      <c r="A272" s="11">
        <v>10</v>
      </c>
      <c r="B272" s="11">
        <v>4</v>
      </c>
      <c r="C272" s="11">
        <v>18</v>
      </c>
      <c r="D272" s="11" t="s">
        <v>2264</v>
      </c>
      <c r="E272" s="11" t="s">
        <v>299</v>
      </c>
      <c r="F272" s="11" t="s">
        <v>888</v>
      </c>
      <c r="J272" s="11" t="s">
        <v>1890</v>
      </c>
    </row>
    <row r="273" spans="1:13">
      <c r="A273" s="11">
        <v>10</v>
      </c>
      <c r="B273" s="11">
        <v>4</v>
      </c>
      <c r="C273" s="11">
        <v>19</v>
      </c>
      <c r="D273" s="11" t="s">
        <v>2264</v>
      </c>
      <c r="E273" s="11" t="s">
        <v>299</v>
      </c>
      <c r="F273" s="11" t="s">
        <v>889</v>
      </c>
      <c r="J273" s="11" t="s">
        <v>1891</v>
      </c>
    </row>
    <row r="274" spans="1:13">
      <c r="A274" s="11">
        <v>10</v>
      </c>
      <c r="B274" s="11">
        <v>4</v>
      </c>
      <c r="C274" s="11">
        <v>20</v>
      </c>
      <c r="D274" s="11" t="s">
        <v>2264</v>
      </c>
      <c r="E274" s="11" t="s">
        <v>299</v>
      </c>
      <c r="F274" s="11" t="s">
        <v>890</v>
      </c>
      <c r="J274" s="11" t="s">
        <v>1892</v>
      </c>
    </row>
    <row r="275" spans="1:13">
      <c r="A275" s="11">
        <v>10</v>
      </c>
      <c r="B275" s="11">
        <v>4</v>
      </c>
      <c r="C275" s="11">
        <v>21</v>
      </c>
      <c r="D275" s="11" t="s">
        <v>2264</v>
      </c>
      <c r="E275" s="11" t="s">
        <v>299</v>
      </c>
      <c r="F275" s="11" t="s">
        <v>892</v>
      </c>
      <c r="G275" s="11" t="s">
        <v>2604</v>
      </c>
      <c r="J275" s="11" t="s">
        <v>1886</v>
      </c>
      <c r="K275" s="11" t="s">
        <v>1888</v>
      </c>
      <c r="L275" s="11" t="s">
        <v>1885</v>
      </c>
      <c r="M275" s="11" t="s">
        <v>1887</v>
      </c>
    </row>
    <row r="276" spans="1:13">
      <c r="A276" s="11">
        <v>10</v>
      </c>
      <c r="B276" s="11">
        <v>4</v>
      </c>
      <c r="C276" s="11">
        <v>22</v>
      </c>
      <c r="D276" s="11" t="s">
        <v>2264</v>
      </c>
      <c r="E276" s="11" t="s">
        <v>299</v>
      </c>
      <c r="F276" s="11" t="s">
        <v>364</v>
      </c>
      <c r="J276" s="11" t="s">
        <v>1889</v>
      </c>
    </row>
    <row r="277" spans="1:13">
      <c r="A277" s="11">
        <v>10</v>
      </c>
      <c r="B277" s="11">
        <v>4</v>
      </c>
      <c r="C277" s="11">
        <v>23</v>
      </c>
      <c r="D277" s="11" t="s">
        <v>2264</v>
      </c>
      <c r="E277" s="11" t="s">
        <v>299</v>
      </c>
      <c r="F277" s="11" t="s">
        <v>585</v>
      </c>
      <c r="J277" s="11" t="s">
        <v>2339</v>
      </c>
    </row>
    <row r="278" spans="1:13">
      <c r="A278" s="11">
        <v>10</v>
      </c>
      <c r="B278" s="11">
        <v>4</v>
      </c>
      <c r="C278" s="11">
        <v>24</v>
      </c>
      <c r="D278" s="11" t="s">
        <v>2264</v>
      </c>
      <c r="E278" s="11" t="s">
        <v>299</v>
      </c>
      <c r="F278" s="11" t="s">
        <v>903</v>
      </c>
      <c r="J278" s="11" t="s">
        <v>2325</v>
      </c>
    </row>
    <row r="279" spans="1:13">
      <c r="A279" s="11">
        <v>10</v>
      </c>
      <c r="B279" s="11">
        <v>4</v>
      </c>
      <c r="C279" s="11">
        <v>25</v>
      </c>
      <c r="D279" s="11" t="s">
        <v>2264</v>
      </c>
      <c r="E279" s="11" t="s">
        <v>299</v>
      </c>
      <c r="F279" s="11" t="s">
        <v>905</v>
      </c>
      <c r="J279" s="11" t="s">
        <v>1859</v>
      </c>
    </row>
    <row r="280" spans="1:13">
      <c r="A280" s="11">
        <v>10</v>
      </c>
      <c r="B280" s="11">
        <v>4</v>
      </c>
      <c r="C280" s="11">
        <v>26</v>
      </c>
      <c r="D280" s="11" t="s">
        <v>2264</v>
      </c>
      <c r="E280" s="11" t="s">
        <v>299</v>
      </c>
      <c r="F280" s="11" t="s">
        <v>904</v>
      </c>
      <c r="G280" s="11" t="s">
        <v>2604</v>
      </c>
      <c r="J280" s="11" t="s">
        <v>2425</v>
      </c>
      <c r="K280" s="11" t="s">
        <v>2328</v>
      </c>
      <c r="L280" s="11" t="s">
        <v>2326</v>
      </c>
      <c r="M280" s="11" t="s">
        <v>2327</v>
      </c>
    </row>
    <row r="281" spans="1:13">
      <c r="A281" s="11">
        <v>10</v>
      </c>
      <c r="B281" s="11">
        <v>4</v>
      </c>
      <c r="C281" s="11">
        <v>27</v>
      </c>
      <c r="D281" s="11" t="s">
        <v>2264</v>
      </c>
      <c r="E281" s="11" t="s">
        <v>299</v>
      </c>
      <c r="F281" s="11" t="s">
        <v>906</v>
      </c>
      <c r="G281" s="11" t="s">
        <v>2604</v>
      </c>
      <c r="J281" s="11" t="s">
        <v>2426</v>
      </c>
      <c r="K281" s="11" t="s">
        <v>2331</v>
      </c>
      <c r="L281" s="11" t="s">
        <v>2329</v>
      </c>
      <c r="M281" s="11" t="s">
        <v>2330</v>
      </c>
    </row>
    <row r="282" spans="1:13">
      <c r="A282" s="11">
        <v>10</v>
      </c>
      <c r="B282" s="11">
        <v>4</v>
      </c>
      <c r="C282" s="11">
        <v>28</v>
      </c>
      <c r="D282" s="11" t="s">
        <v>2264</v>
      </c>
      <c r="E282" s="11" t="s">
        <v>299</v>
      </c>
      <c r="F282" s="11" t="s">
        <v>907</v>
      </c>
      <c r="J282" s="11" t="s">
        <v>1860</v>
      </c>
    </row>
    <row r="283" spans="1:13">
      <c r="A283" s="11">
        <v>10</v>
      </c>
      <c r="B283" s="11">
        <v>4</v>
      </c>
      <c r="C283" s="11">
        <v>29</v>
      </c>
      <c r="D283" s="11" t="s">
        <v>2264</v>
      </c>
      <c r="E283" s="11" t="s">
        <v>2621</v>
      </c>
      <c r="F283" s="11" t="s">
        <v>2508</v>
      </c>
      <c r="J283" s="11" t="s">
        <v>1849</v>
      </c>
    </row>
    <row r="284" spans="1:13">
      <c r="A284" s="11">
        <v>10</v>
      </c>
      <c r="B284" s="11">
        <v>4</v>
      </c>
      <c r="C284" s="11">
        <v>30</v>
      </c>
      <c r="D284" s="11" t="s">
        <v>2264</v>
      </c>
      <c r="E284" s="11" t="s">
        <v>2621</v>
      </c>
      <c r="F284" s="11" t="s">
        <v>424</v>
      </c>
      <c r="J284" s="11" t="s">
        <v>1850</v>
      </c>
    </row>
    <row r="285" spans="1:13">
      <c r="A285" s="11">
        <v>10</v>
      </c>
      <c r="B285" s="11">
        <v>4</v>
      </c>
      <c r="C285" s="11">
        <v>31</v>
      </c>
      <c r="D285" s="11" t="s">
        <v>2264</v>
      </c>
      <c r="E285" s="11" t="s">
        <v>2621</v>
      </c>
      <c r="F285" s="11" t="s">
        <v>87</v>
      </c>
      <c r="J285" s="11" t="s">
        <v>1858</v>
      </c>
    </row>
    <row r="286" spans="1:13">
      <c r="A286" s="11">
        <v>10</v>
      </c>
      <c r="B286" s="11">
        <v>4</v>
      </c>
      <c r="C286" s="11">
        <v>32</v>
      </c>
      <c r="D286" s="11" t="s">
        <v>2264</v>
      </c>
      <c r="E286" s="11" t="s">
        <v>2621</v>
      </c>
      <c r="F286" s="11" t="s">
        <v>2500</v>
      </c>
      <c r="G286" s="11" t="s">
        <v>264</v>
      </c>
      <c r="J286" s="11" t="s">
        <v>1857</v>
      </c>
      <c r="K286" s="11" t="s">
        <v>1856</v>
      </c>
    </row>
    <row r="287" spans="1:13">
      <c r="A287" s="11">
        <v>10</v>
      </c>
      <c r="B287" s="11">
        <v>4</v>
      </c>
      <c r="C287" s="11">
        <v>33</v>
      </c>
      <c r="D287" s="11" t="s">
        <v>2264</v>
      </c>
      <c r="E287" s="11" t="s">
        <v>2621</v>
      </c>
      <c r="F287" s="11" t="s">
        <v>2617</v>
      </c>
      <c r="J287" s="11" t="s">
        <v>1854</v>
      </c>
    </row>
    <row r="288" spans="1:13">
      <c r="A288" s="11">
        <v>10</v>
      </c>
      <c r="B288" s="11">
        <v>4</v>
      </c>
      <c r="C288" s="11">
        <v>34</v>
      </c>
      <c r="D288" s="11" t="s">
        <v>2264</v>
      </c>
      <c r="E288" s="11" t="s">
        <v>2621</v>
      </c>
      <c r="F288" s="11" t="s">
        <v>2618</v>
      </c>
      <c r="J288" s="11" t="s">
        <v>1852</v>
      </c>
    </row>
    <row r="289" spans="1:13">
      <c r="A289" s="11">
        <v>10</v>
      </c>
      <c r="B289" s="11">
        <v>4</v>
      </c>
      <c r="C289" s="11">
        <v>35</v>
      </c>
      <c r="D289" s="11" t="s">
        <v>2264</v>
      </c>
      <c r="E289" s="11" t="s">
        <v>2621</v>
      </c>
      <c r="F289" s="11" t="s">
        <v>2619</v>
      </c>
      <c r="J289" s="11" t="s">
        <v>1853</v>
      </c>
    </row>
    <row r="290" spans="1:13">
      <c r="A290" s="11">
        <v>10</v>
      </c>
      <c r="B290" s="11">
        <v>4</v>
      </c>
      <c r="C290" s="11">
        <v>36</v>
      </c>
      <c r="D290" s="11" t="s">
        <v>2264</v>
      </c>
      <c r="E290" s="11" t="s">
        <v>2621</v>
      </c>
      <c r="F290" s="11" t="s">
        <v>2620</v>
      </c>
      <c r="J290" s="11" t="s">
        <v>1855</v>
      </c>
    </row>
    <row r="291" spans="1:13">
      <c r="A291" s="11">
        <v>10</v>
      </c>
      <c r="B291" s="11">
        <v>4</v>
      </c>
      <c r="C291" s="11">
        <v>37</v>
      </c>
      <c r="D291" s="11" t="s">
        <v>2264</v>
      </c>
      <c r="E291" s="11" t="s">
        <v>2621</v>
      </c>
      <c r="F291" s="11" t="s">
        <v>2513</v>
      </c>
      <c r="J291" s="11" t="s">
        <v>1851</v>
      </c>
    </row>
    <row r="292" spans="1:13">
      <c r="A292" s="11">
        <v>10</v>
      </c>
      <c r="B292" s="11">
        <v>5</v>
      </c>
      <c r="C292" s="11">
        <v>1</v>
      </c>
      <c r="D292" s="11" t="s">
        <v>2264</v>
      </c>
      <c r="E292" s="11" t="s">
        <v>299</v>
      </c>
      <c r="F292" s="11" t="s">
        <v>874</v>
      </c>
      <c r="G292" s="11" t="s">
        <v>2606</v>
      </c>
      <c r="J292" s="11" t="s">
        <v>1934</v>
      </c>
    </row>
    <row r="293" spans="1:13">
      <c r="A293" s="11">
        <v>10</v>
      </c>
      <c r="B293" s="11">
        <v>5</v>
      </c>
      <c r="C293" s="11">
        <v>2</v>
      </c>
      <c r="D293" s="11" t="s">
        <v>2264</v>
      </c>
      <c r="E293" s="11" t="s">
        <v>299</v>
      </c>
      <c r="F293" s="11" t="s">
        <v>886</v>
      </c>
      <c r="G293" s="11" t="s">
        <v>2606</v>
      </c>
      <c r="J293" s="11" t="s">
        <v>1922</v>
      </c>
    </row>
    <row r="294" spans="1:13">
      <c r="A294" s="11">
        <v>10</v>
      </c>
      <c r="B294" s="11">
        <v>5</v>
      </c>
      <c r="C294" s="11">
        <v>3</v>
      </c>
      <c r="D294" s="11" t="s">
        <v>2264</v>
      </c>
      <c r="E294" s="11" t="s">
        <v>299</v>
      </c>
      <c r="F294" s="11" t="s">
        <v>358</v>
      </c>
      <c r="G294" s="11" t="s">
        <v>2604</v>
      </c>
      <c r="J294" s="11" t="s">
        <v>1924</v>
      </c>
      <c r="K294" s="11" t="s">
        <v>1926</v>
      </c>
      <c r="L294" s="11" t="s">
        <v>1923</v>
      </c>
      <c r="M294" s="11" t="s">
        <v>1925</v>
      </c>
    </row>
    <row r="295" spans="1:13">
      <c r="A295" s="11">
        <v>10</v>
      </c>
      <c r="B295" s="11">
        <v>5</v>
      </c>
      <c r="C295" s="11">
        <v>4</v>
      </c>
      <c r="D295" s="11" t="s">
        <v>2264</v>
      </c>
      <c r="E295" s="11" t="s">
        <v>299</v>
      </c>
      <c r="F295" s="11" t="s">
        <v>314</v>
      </c>
      <c r="G295" s="11" t="s">
        <v>2604</v>
      </c>
      <c r="J295" s="11" t="s">
        <v>1940</v>
      </c>
      <c r="K295" s="11" t="s">
        <v>1942</v>
      </c>
      <c r="L295" s="11" t="s">
        <v>1939</v>
      </c>
      <c r="M295" s="11" t="s">
        <v>1941</v>
      </c>
    </row>
    <row r="296" spans="1:13">
      <c r="A296" s="11">
        <v>10</v>
      </c>
      <c r="B296" s="11">
        <v>5</v>
      </c>
      <c r="C296" s="11">
        <v>5</v>
      </c>
      <c r="D296" s="11" t="s">
        <v>2264</v>
      </c>
      <c r="E296" s="11" t="s">
        <v>299</v>
      </c>
      <c r="F296" s="11" t="s">
        <v>883</v>
      </c>
      <c r="J296" s="11" t="s">
        <v>1919</v>
      </c>
    </row>
    <row r="297" spans="1:13">
      <c r="A297" s="11">
        <v>10</v>
      </c>
      <c r="B297" s="11">
        <v>5</v>
      </c>
      <c r="C297" s="11">
        <v>6</v>
      </c>
      <c r="D297" s="11" t="s">
        <v>2264</v>
      </c>
      <c r="E297" s="11" t="s">
        <v>299</v>
      </c>
      <c r="F297" s="11" t="s">
        <v>884</v>
      </c>
      <c r="J297" s="11" t="s">
        <v>1920</v>
      </c>
    </row>
    <row r="298" spans="1:13">
      <c r="A298" s="11">
        <v>10</v>
      </c>
      <c r="B298" s="11">
        <v>5</v>
      </c>
      <c r="C298" s="11">
        <v>7</v>
      </c>
      <c r="D298" s="11" t="s">
        <v>2264</v>
      </c>
      <c r="E298" s="11" t="s">
        <v>299</v>
      </c>
      <c r="F298" s="11" t="s">
        <v>885</v>
      </c>
      <c r="G298" s="11" t="s">
        <v>309</v>
      </c>
      <c r="J298" s="11" t="s">
        <v>1921</v>
      </c>
    </row>
    <row r="299" spans="1:13">
      <c r="A299" s="11">
        <v>10</v>
      </c>
      <c r="B299" s="11">
        <v>5</v>
      </c>
      <c r="C299" s="11">
        <v>8</v>
      </c>
      <c r="D299" s="11" t="s">
        <v>2264</v>
      </c>
      <c r="E299" s="11" t="s">
        <v>299</v>
      </c>
      <c r="F299" s="11" t="s">
        <v>876</v>
      </c>
      <c r="G299" s="11" t="s">
        <v>264</v>
      </c>
      <c r="J299" s="11" t="s">
        <v>2353</v>
      </c>
      <c r="K299" s="11" t="s">
        <v>2352</v>
      </c>
    </row>
    <row r="300" spans="1:13">
      <c r="A300" s="11">
        <v>10</v>
      </c>
      <c r="B300" s="11">
        <v>5</v>
      </c>
      <c r="C300" s="11">
        <v>9</v>
      </c>
      <c r="D300" s="11" t="s">
        <v>2264</v>
      </c>
      <c r="E300" s="11" t="s">
        <v>299</v>
      </c>
      <c r="F300" s="11" t="s">
        <v>877</v>
      </c>
      <c r="J300" s="11" t="s">
        <v>2350</v>
      </c>
    </row>
    <row r="301" spans="1:13">
      <c r="A301" s="11">
        <v>10</v>
      </c>
      <c r="B301" s="11">
        <v>5</v>
      </c>
      <c r="C301" s="11">
        <v>10</v>
      </c>
      <c r="D301" s="11" t="s">
        <v>2264</v>
      </c>
      <c r="E301" s="11" t="s">
        <v>299</v>
      </c>
      <c r="F301" s="11" t="s">
        <v>878</v>
      </c>
      <c r="J301" s="11" t="s">
        <v>2348</v>
      </c>
    </row>
    <row r="302" spans="1:13">
      <c r="A302" s="11">
        <v>10</v>
      </c>
      <c r="B302" s="11">
        <v>5</v>
      </c>
      <c r="C302" s="11">
        <v>11</v>
      </c>
      <c r="D302" s="11" t="s">
        <v>2264</v>
      </c>
      <c r="E302" s="11" t="s">
        <v>299</v>
      </c>
      <c r="F302" s="11" t="s">
        <v>879</v>
      </c>
      <c r="J302" s="11" t="s">
        <v>2349</v>
      </c>
    </row>
    <row r="303" spans="1:13">
      <c r="A303" s="11">
        <v>10</v>
      </c>
      <c r="B303" s="11">
        <v>5</v>
      </c>
      <c r="C303" s="11">
        <v>12</v>
      </c>
      <c r="D303" s="11" t="s">
        <v>2264</v>
      </c>
      <c r="E303" s="11" t="s">
        <v>299</v>
      </c>
      <c r="F303" s="11" t="s">
        <v>880</v>
      </c>
      <c r="J303" s="11" t="s">
        <v>2351</v>
      </c>
    </row>
    <row r="304" spans="1:13">
      <c r="A304" s="11">
        <v>10</v>
      </c>
      <c r="B304" s="11">
        <v>5</v>
      </c>
      <c r="C304" s="11">
        <v>13</v>
      </c>
      <c r="D304" s="11" t="s">
        <v>2264</v>
      </c>
      <c r="E304" s="11" t="s">
        <v>299</v>
      </c>
      <c r="F304" s="11" t="s">
        <v>881</v>
      </c>
      <c r="J304" s="11" t="s">
        <v>2347</v>
      </c>
    </row>
    <row r="305" spans="1:13">
      <c r="A305" s="11">
        <v>10</v>
      </c>
      <c r="B305" s="11">
        <v>5</v>
      </c>
      <c r="C305" s="11">
        <v>14</v>
      </c>
      <c r="D305" s="11" t="s">
        <v>2264</v>
      </c>
      <c r="E305" s="11" t="s">
        <v>299</v>
      </c>
      <c r="F305" s="11" t="s">
        <v>898</v>
      </c>
      <c r="G305" s="11" t="s">
        <v>2604</v>
      </c>
      <c r="J305" s="11" t="s">
        <v>1936</v>
      </c>
      <c r="K305" s="11" t="s">
        <v>1938</v>
      </c>
      <c r="L305" s="11" t="s">
        <v>1935</v>
      </c>
      <c r="M305" s="11" t="s">
        <v>1937</v>
      </c>
    </row>
    <row r="306" spans="1:13">
      <c r="A306" s="11">
        <v>10</v>
      </c>
      <c r="B306" s="11">
        <v>5</v>
      </c>
      <c r="C306" s="11">
        <v>15</v>
      </c>
      <c r="D306" s="11" t="s">
        <v>2264</v>
      </c>
      <c r="E306" s="11" t="s">
        <v>299</v>
      </c>
      <c r="F306" s="11" t="s">
        <v>900</v>
      </c>
      <c r="G306" s="11" t="s">
        <v>2614</v>
      </c>
      <c r="J306" s="11" t="s">
        <v>1929</v>
      </c>
      <c r="K306" s="11" t="s">
        <v>1930</v>
      </c>
      <c r="L306" s="11" t="s">
        <v>1927</v>
      </c>
    </row>
    <row r="307" spans="1:13">
      <c r="A307" s="11">
        <v>10</v>
      </c>
      <c r="B307" s="11">
        <v>5</v>
      </c>
      <c r="C307" s="11">
        <v>16</v>
      </c>
      <c r="D307" s="11" t="s">
        <v>2264</v>
      </c>
      <c r="E307" s="11" t="s">
        <v>299</v>
      </c>
      <c r="F307" s="11" t="s">
        <v>901</v>
      </c>
      <c r="G307" s="11" t="s">
        <v>2614</v>
      </c>
      <c r="J307" s="11" t="s">
        <v>1902</v>
      </c>
      <c r="K307" s="11" t="s">
        <v>1903</v>
      </c>
      <c r="L307" s="11" t="s">
        <v>1900</v>
      </c>
    </row>
    <row r="308" spans="1:13">
      <c r="A308" s="11">
        <v>10</v>
      </c>
      <c r="B308" s="11">
        <v>5</v>
      </c>
      <c r="C308" s="11">
        <v>17</v>
      </c>
      <c r="D308" s="11" t="s">
        <v>2264</v>
      </c>
      <c r="E308" s="11" t="s">
        <v>299</v>
      </c>
      <c r="F308" s="11" t="s">
        <v>902</v>
      </c>
      <c r="G308" s="11" t="s">
        <v>2614</v>
      </c>
      <c r="J308" s="11" t="s">
        <v>1953</v>
      </c>
      <c r="K308" s="11" t="s">
        <v>1954</v>
      </c>
      <c r="L308" s="11" t="s">
        <v>1951</v>
      </c>
    </row>
    <row r="309" spans="1:13">
      <c r="A309" s="11">
        <v>10</v>
      </c>
      <c r="B309" s="11">
        <v>5</v>
      </c>
      <c r="C309" s="11">
        <v>18</v>
      </c>
      <c r="D309" s="11" t="s">
        <v>2264</v>
      </c>
      <c r="E309" s="11" t="s">
        <v>299</v>
      </c>
      <c r="F309" s="11" t="s">
        <v>888</v>
      </c>
      <c r="J309" s="11" t="s">
        <v>1948</v>
      </c>
    </row>
    <row r="310" spans="1:13">
      <c r="A310" s="11">
        <v>10</v>
      </c>
      <c r="B310" s="11">
        <v>5</v>
      </c>
      <c r="C310" s="11">
        <v>19</v>
      </c>
      <c r="D310" s="11" t="s">
        <v>2264</v>
      </c>
      <c r="E310" s="11" t="s">
        <v>299</v>
      </c>
      <c r="F310" s="11" t="s">
        <v>889</v>
      </c>
      <c r="J310" s="11" t="s">
        <v>1949</v>
      </c>
    </row>
    <row r="311" spans="1:13">
      <c r="A311" s="11">
        <v>10</v>
      </c>
      <c r="B311" s="11">
        <v>5</v>
      </c>
      <c r="C311" s="11">
        <v>20</v>
      </c>
      <c r="D311" s="11" t="s">
        <v>2264</v>
      </c>
      <c r="E311" s="11" t="s">
        <v>299</v>
      </c>
      <c r="F311" s="11" t="s">
        <v>890</v>
      </c>
      <c r="J311" s="11" t="s">
        <v>1950</v>
      </c>
    </row>
    <row r="312" spans="1:13">
      <c r="A312" s="11">
        <v>10</v>
      </c>
      <c r="B312" s="11">
        <v>5</v>
      </c>
      <c r="C312" s="11">
        <v>21</v>
      </c>
      <c r="D312" s="11" t="s">
        <v>2264</v>
      </c>
      <c r="E312" s="11" t="s">
        <v>299</v>
      </c>
      <c r="F312" s="11" t="s">
        <v>892</v>
      </c>
      <c r="G312" s="11" t="s">
        <v>2604</v>
      </c>
      <c r="J312" s="11" t="s">
        <v>1944</v>
      </c>
      <c r="K312" s="11" t="s">
        <v>1946</v>
      </c>
      <c r="L312" s="11" t="s">
        <v>1943</v>
      </c>
      <c r="M312" s="11" t="s">
        <v>1945</v>
      </c>
    </row>
    <row r="313" spans="1:13">
      <c r="A313" s="11">
        <v>10</v>
      </c>
      <c r="B313" s="11">
        <v>5</v>
      </c>
      <c r="C313" s="11">
        <v>22</v>
      </c>
      <c r="D313" s="11" t="s">
        <v>2264</v>
      </c>
      <c r="E313" s="11" t="s">
        <v>299</v>
      </c>
      <c r="F313" s="11" t="s">
        <v>364</v>
      </c>
      <c r="J313" s="11" t="s">
        <v>1947</v>
      </c>
    </row>
    <row r="314" spans="1:13">
      <c r="A314" s="11">
        <v>10</v>
      </c>
      <c r="B314" s="11">
        <v>5</v>
      </c>
      <c r="C314" s="11">
        <v>23</v>
      </c>
      <c r="D314" s="11" t="s">
        <v>2264</v>
      </c>
      <c r="E314" s="11" t="s">
        <v>299</v>
      </c>
      <c r="F314" s="11" t="s">
        <v>585</v>
      </c>
      <c r="J314" s="11" t="s">
        <v>2354</v>
      </c>
    </row>
    <row r="315" spans="1:13">
      <c r="A315" s="11">
        <v>10</v>
      </c>
      <c r="B315" s="11">
        <v>5</v>
      </c>
      <c r="C315" s="11">
        <v>24</v>
      </c>
      <c r="D315" s="11" t="s">
        <v>2264</v>
      </c>
      <c r="E315" s="11" t="s">
        <v>299</v>
      </c>
      <c r="F315" s="11" t="s">
        <v>903</v>
      </c>
      <c r="J315" s="11" t="s">
        <v>2340</v>
      </c>
    </row>
    <row r="316" spans="1:13">
      <c r="A316" s="11">
        <v>10</v>
      </c>
      <c r="B316" s="11">
        <v>5</v>
      </c>
      <c r="C316" s="11">
        <v>25</v>
      </c>
      <c r="D316" s="11" t="s">
        <v>2264</v>
      </c>
      <c r="E316" s="11" t="s">
        <v>299</v>
      </c>
      <c r="F316" s="11" t="s">
        <v>905</v>
      </c>
      <c r="J316" s="11" t="s">
        <v>1917</v>
      </c>
    </row>
    <row r="317" spans="1:13">
      <c r="A317" s="11">
        <v>10</v>
      </c>
      <c r="B317" s="11">
        <v>5</v>
      </c>
      <c r="C317" s="11">
        <v>26</v>
      </c>
      <c r="D317" s="11" t="s">
        <v>2264</v>
      </c>
      <c r="E317" s="11" t="s">
        <v>299</v>
      </c>
      <c r="F317" s="11" t="s">
        <v>904</v>
      </c>
      <c r="G317" s="11" t="s">
        <v>2604</v>
      </c>
      <c r="J317" s="11" t="s">
        <v>2427</v>
      </c>
      <c r="K317" s="11" t="s">
        <v>2343</v>
      </c>
      <c r="L317" s="11" t="s">
        <v>2341</v>
      </c>
      <c r="M317" s="11" t="s">
        <v>2342</v>
      </c>
    </row>
    <row r="318" spans="1:13">
      <c r="A318" s="11">
        <v>10</v>
      </c>
      <c r="B318" s="11">
        <v>5</v>
      </c>
      <c r="C318" s="11">
        <v>27</v>
      </c>
      <c r="D318" s="11" t="s">
        <v>2264</v>
      </c>
      <c r="E318" s="11" t="s">
        <v>299</v>
      </c>
      <c r="F318" s="11" t="s">
        <v>906</v>
      </c>
      <c r="G318" s="11" t="s">
        <v>2604</v>
      </c>
      <c r="J318" s="11" t="s">
        <v>2428</v>
      </c>
      <c r="K318" s="11" t="s">
        <v>2346</v>
      </c>
      <c r="L318" s="11" t="s">
        <v>2344</v>
      </c>
      <c r="M318" s="11" t="s">
        <v>2345</v>
      </c>
    </row>
    <row r="319" spans="1:13">
      <c r="A319" s="11">
        <v>10</v>
      </c>
      <c r="B319" s="11">
        <v>5</v>
      </c>
      <c r="C319" s="11">
        <v>28</v>
      </c>
      <c r="D319" s="11" t="s">
        <v>2264</v>
      </c>
      <c r="E319" s="11" t="s">
        <v>299</v>
      </c>
      <c r="F319" s="11" t="s">
        <v>907</v>
      </c>
      <c r="J319" s="11" t="s">
        <v>1918</v>
      </c>
    </row>
    <row r="320" spans="1:13">
      <c r="A320" s="11">
        <v>10</v>
      </c>
      <c r="B320" s="11">
        <v>5</v>
      </c>
      <c r="C320" s="11">
        <v>29</v>
      </c>
      <c r="D320" s="11" t="s">
        <v>2264</v>
      </c>
      <c r="E320" s="11" t="s">
        <v>2621</v>
      </c>
      <c r="F320" s="11" t="s">
        <v>2508</v>
      </c>
      <c r="J320" s="11" t="s">
        <v>1907</v>
      </c>
    </row>
    <row r="321" spans="1:13">
      <c r="A321" s="11">
        <v>10</v>
      </c>
      <c r="B321" s="11">
        <v>5</v>
      </c>
      <c r="C321" s="11">
        <v>30</v>
      </c>
      <c r="D321" s="11" t="s">
        <v>2264</v>
      </c>
      <c r="E321" s="11" t="s">
        <v>2621</v>
      </c>
      <c r="F321" s="11" t="s">
        <v>424</v>
      </c>
      <c r="J321" s="11" t="s">
        <v>1908</v>
      </c>
    </row>
    <row r="322" spans="1:13">
      <c r="A322" s="11">
        <v>10</v>
      </c>
      <c r="B322" s="11">
        <v>5</v>
      </c>
      <c r="C322" s="11">
        <v>31</v>
      </c>
      <c r="D322" s="11" t="s">
        <v>2264</v>
      </c>
      <c r="E322" s="11" t="s">
        <v>2621</v>
      </c>
      <c r="F322" s="11" t="s">
        <v>87</v>
      </c>
      <c r="J322" s="11" t="s">
        <v>1916</v>
      </c>
    </row>
    <row r="323" spans="1:13">
      <c r="A323" s="11">
        <v>10</v>
      </c>
      <c r="B323" s="11">
        <v>5</v>
      </c>
      <c r="C323" s="11">
        <v>32</v>
      </c>
      <c r="D323" s="11" t="s">
        <v>2264</v>
      </c>
      <c r="E323" s="11" t="s">
        <v>2621</v>
      </c>
      <c r="F323" s="11" t="s">
        <v>2500</v>
      </c>
      <c r="G323" s="11" t="s">
        <v>264</v>
      </c>
      <c r="J323" s="11" t="s">
        <v>1915</v>
      </c>
      <c r="K323" s="11" t="s">
        <v>1914</v>
      </c>
    </row>
    <row r="324" spans="1:13">
      <c r="A324" s="11">
        <v>10</v>
      </c>
      <c r="B324" s="11">
        <v>5</v>
      </c>
      <c r="C324" s="11">
        <v>33</v>
      </c>
      <c r="D324" s="11" t="s">
        <v>2264</v>
      </c>
      <c r="E324" s="11" t="s">
        <v>2621</v>
      </c>
      <c r="F324" s="11" t="s">
        <v>2617</v>
      </c>
      <c r="J324" s="11" t="s">
        <v>1912</v>
      </c>
    </row>
    <row r="325" spans="1:13">
      <c r="A325" s="11">
        <v>10</v>
      </c>
      <c r="B325" s="11">
        <v>5</v>
      </c>
      <c r="C325" s="11">
        <v>34</v>
      </c>
      <c r="D325" s="11" t="s">
        <v>2264</v>
      </c>
      <c r="E325" s="11" t="s">
        <v>2621</v>
      </c>
      <c r="F325" s="11" t="s">
        <v>2618</v>
      </c>
      <c r="J325" s="11" t="s">
        <v>1910</v>
      </c>
    </row>
    <row r="326" spans="1:13">
      <c r="A326" s="11">
        <v>10</v>
      </c>
      <c r="B326" s="11">
        <v>5</v>
      </c>
      <c r="C326" s="11">
        <v>35</v>
      </c>
      <c r="D326" s="11" t="s">
        <v>2264</v>
      </c>
      <c r="E326" s="11" t="s">
        <v>2621</v>
      </c>
      <c r="F326" s="11" t="s">
        <v>2619</v>
      </c>
      <c r="J326" s="11" t="s">
        <v>1911</v>
      </c>
    </row>
    <row r="327" spans="1:13">
      <c r="A327" s="11">
        <v>10</v>
      </c>
      <c r="B327" s="11">
        <v>5</v>
      </c>
      <c r="C327" s="11">
        <v>36</v>
      </c>
      <c r="D327" s="11" t="s">
        <v>2264</v>
      </c>
      <c r="E327" s="11" t="s">
        <v>2621</v>
      </c>
      <c r="F327" s="11" t="s">
        <v>2620</v>
      </c>
      <c r="J327" s="11" t="s">
        <v>1913</v>
      </c>
    </row>
    <row r="328" spans="1:13">
      <c r="A328" s="11">
        <v>10</v>
      </c>
      <c r="B328" s="11">
        <v>5</v>
      </c>
      <c r="C328" s="11">
        <v>37</v>
      </c>
      <c r="D328" s="11" t="s">
        <v>2264</v>
      </c>
      <c r="E328" s="11" t="s">
        <v>2621</v>
      </c>
      <c r="F328" s="11" t="s">
        <v>2513</v>
      </c>
      <c r="J328" s="11" t="s">
        <v>1909</v>
      </c>
    </row>
    <row r="329" spans="1:13">
      <c r="A329" s="11">
        <v>10</v>
      </c>
      <c r="B329" s="11">
        <v>6</v>
      </c>
      <c r="C329" s="11">
        <v>1</v>
      </c>
      <c r="D329" s="11" t="s">
        <v>2264</v>
      </c>
      <c r="E329" s="11" t="s">
        <v>299</v>
      </c>
      <c r="F329" s="11" t="s">
        <v>874</v>
      </c>
      <c r="G329" s="11" t="s">
        <v>2606</v>
      </c>
      <c r="J329" s="11" t="s">
        <v>1992</v>
      </c>
    </row>
    <row r="330" spans="1:13">
      <c r="A330" s="11">
        <v>10</v>
      </c>
      <c r="B330" s="11">
        <v>6</v>
      </c>
      <c r="C330" s="11">
        <v>2</v>
      </c>
      <c r="D330" s="11" t="s">
        <v>2264</v>
      </c>
      <c r="E330" s="11" t="s">
        <v>299</v>
      </c>
      <c r="F330" s="11" t="s">
        <v>886</v>
      </c>
      <c r="G330" s="11" t="s">
        <v>2606</v>
      </c>
      <c r="J330" s="11" t="s">
        <v>1980</v>
      </c>
    </row>
    <row r="331" spans="1:13">
      <c r="A331" s="11">
        <v>10</v>
      </c>
      <c r="B331" s="11">
        <v>6</v>
      </c>
      <c r="C331" s="11">
        <v>3</v>
      </c>
      <c r="D331" s="11" t="s">
        <v>2264</v>
      </c>
      <c r="E331" s="11" t="s">
        <v>299</v>
      </c>
      <c r="F331" s="11" t="s">
        <v>358</v>
      </c>
      <c r="G331" s="11" t="s">
        <v>2604</v>
      </c>
      <c r="J331" s="11" t="s">
        <v>1982</v>
      </c>
      <c r="K331" s="11" t="s">
        <v>1984</v>
      </c>
      <c r="L331" s="11" t="s">
        <v>1981</v>
      </c>
      <c r="M331" s="11" t="s">
        <v>1983</v>
      </c>
    </row>
    <row r="332" spans="1:13">
      <c r="A332" s="11">
        <v>10</v>
      </c>
      <c r="B332" s="11">
        <v>6</v>
      </c>
      <c r="C332" s="11">
        <v>4</v>
      </c>
      <c r="D332" s="11" t="s">
        <v>2264</v>
      </c>
      <c r="E332" s="11" t="s">
        <v>299</v>
      </c>
      <c r="F332" s="11" t="s">
        <v>314</v>
      </c>
      <c r="G332" s="11" t="s">
        <v>2604</v>
      </c>
      <c r="J332" s="11" t="s">
        <v>1998</v>
      </c>
      <c r="K332" s="11" t="s">
        <v>2000</v>
      </c>
      <c r="L332" s="11" t="s">
        <v>1997</v>
      </c>
      <c r="M332" s="11" t="s">
        <v>1999</v>
      </c>
    </row>
    <row r="333" spans="1:13">
      <c r="A333" s="11">
        <v>10</v>
      </c>
      <c r="B333" s="11">
        <v>6</v>
      </c>
      <c r="C333" s="11">
        <v>5</v>
      </c>
      <c r="D333" s="11" t="s">
        <v>2264</v>
      </c>
      <c r="E333" s="11" t="s">
        <v>299</v>
      </c>
      <c r="F333" s="11" t="s">
        <v>883</v>
      </c>
      <c r="J333" s="11" t="s">
        <v>1977</v>
      </c>
    </row>
    <row r="334" spans="1:13">
      <c r="A334" s="11">
        <v>10</v>
      </c>
      <c r="B334" s="11">
        <v>6</v>
      </c>
      <c r="C334" s="11">
        <v>6</v>
      </c>
      <c r="D334" s="11" t="s">
        <v>2264</v>
      </c>
      <c r="E334" s="11" t="s">
        <v>299</v>
      </c>
      <c r="F334" s="11" t="s">
        <v>884</v>
      </c>
      <c r="J334" s="11" t="s">
        <v>1978</v>
      </c>
    </row>
    <row r="335" spans="1:13">
      <c r="A335" s="11">
        <v>10</v>
      </c>
      <c r="B335" s="11">
        <v>6</v>
      </c>
      <c r="C335" s="11">
        <v>7</v>
      </c>
      <c r="D335" s="11" t="s">
        <v>2264</v>
      </c>
      <c r="E335" s="11" t="s">
        <v>299</v>
      </c>
      <c r="F335" s="11" t="s">
        <v>885</v>
      </c>
      <c r="G335" s="11" t="s">
        <v>309</v>
      </c>
      <c r="J335" s="11" t="s">
        <v>1979</v>
      </c>
    </row>
    <row r="336" spans="1:13">
      <c r="A336" s="11">
        <v>10</v>
      </c>
      <c r="B336" s="11">
        <v>6</v>
      </c>
      <c r="C336" s="11">
        <v>8</v>
      </c>
      <c r="D336" s="11" t="s">
        <v>2264</v>
      </c>
      <c r="E336" s="11" t="s">
        <v>299</v>
      </c>
      <c r="F336" s="11" t="s">
        <v>876</v>
      </c>
      <c r="G336" s="11" t="s">
        <v>264</v>
      </c>
      <c r="J336" s="11" t="s">
        <v>2368</v>
      </c>
      <c r="K336" s="11" t="s">
        <v>2367</v>
      </c>
    </row>
    <row r="337" spans="1:13">
      <c r="A337" s="11">
        <v>10</v>
      </c>
      <c r="B337" s="11">
        <v>6</v>
      </c>
      <c r="C337" s="11">
        <v>9</v>
      </c>
      <c r="D337" s="11" t="s">
        <v>2264</v>
      </c>
      <c r="E337" s="11" t="s">
        <v>299</v>
      </c>
      <c r="F337" s="11" t="s">
        <v>877</v>
      </c>
      <c r="J337" s="11" t="s">
        <v>2365</v>
      </c>
    </row>
    <row r="338" spans="1:13">
      <c r="A338" s="11">
        <v>10</v>
      </c>
      <c r="B338" s="11">
        <v>6</v>
      </c>
      <c r="C338" s="11">
        <v>10</v>
      </c>
      <c r="D338" s="11" t="s">
        <v>2264</v>
      </c>
      <c r="E338" s="11" t="s">
        <v>299</v>
      </c>
      <c r="F338" s="11" t="s">
        <v>878</v>
      </c>
      <c r="J338" s="11" t="s">
        <v>2363</v>
      </c>
    </row>
    <row r="339" spans="1:13">
      <c r="A339" s="11">
        <v>10</v>
      </c>
      <c r="B339" s="11">
        <v>6</v>
      </c>
      <c r="C339" s="11">
        <v>11</v>
      </c>
      <c r="D339" s="11" t="s">
        <v>2264</v>
      </c>
      <c r="E339" s="11" t="s">
        <v>299</v>
      </c>
      <c r="F339" s="11" t="s">
        <v>879</v>
      </c>
      <c r="J339" s="11" t="s">
        <v>2364</v>
      </c>
    </row>
    <row r="340" spans="1:13">
      <c r="A340" s="11">
        <v>10</v>
      </c>
      <c r="B340" s="11">
        <v>6</v>
      </c>
      <c r="C340" s="11">
        <v>12</v>
      </c>
      <c r="D340" s="11" t="s">
        <v>2264</v>
      </c>
      <c r="E340" s="11" t="s">
        <v>299</v>
      </c>
      <c r="F340" s="11" t="s">
        <v>880</v>
      </c>
      <c r="J340" s="11" t="s">
        <v>2366</v>
      </c>
    </row>
    <row r="341" spans="1:13">
      <c r="A341" s="11">
        <v>10</v>
      </c>
      <c r="B341" s="11">
        <v>6</v>
      </c>
      <c r="C341" s="11">
        <v>13</v>
      </c>
      <c r="D341" s="11" t="s">
        <v>2264</v>
      </c>
      <c r="E341" s="11" t="s">
        <v>299</v>
      </c>
      <c r="F341" s="11" t="s">
        <v>881</v>
      </c>
      <c r="J341" s="11" t="s">
        <v>2362</v>
      </c>
    </row>
    <row r="342" spans="1:13">
      <c r="A342" s="11">
        <v>10</v>
      </c>
      <c r="B342" s="11">
        <v>6</v>
      </c>
      <c r="C342" s="11">
        <v>14</v>
      </c>
      <c r="D342" s="11" t="s">
        <v>2264</v>
      </c>
      <c r="E342" s="11" t="s">
        <v>299</v>
      </c>
      <c r="F342" s="11" t="s">
        <v>898</v>
      </c>
      <c r="G342" s="11" t="s">
        <v>2604</v>
      </c>
      <c r="J342" s="11" t="s">
        <v>1994</v>
      </c>
      <c r="K342" s="11" t="s">
        <v>1996</v>
      </c>
      <c r="L342" s="11" t="s">
        <v>1993</v>
      </c>
      <c r="M342" s="11" t="s">
        <v>1995</v>
      </c>
    </row>
    <row r="343" spans="1:13">
      <c r="A343" s="11">
        <v>10</v>
      </c>
      <c r="B343" s="11">
        <v>6</v>
      </c>
      <c r="C343" s="11">
        <v>15</v>
      </c>
      <c r="D343" s="11" t="s">
        <v>2264</v>
      </c>
      <c r="E343" s="11" t="s">
        <v>299</v>
      </c>
      <c r="F343" s="11" t="s">
        <v>900</v>
      </c>
      <c r="G343" s="11" t="s">
        <v>2614</v>
      </c>
      <c r="J343" s="11" t="s">
        <v>1987</v>
      </c>
      <c r="K343" s="11" t="s">
        <v>1988</v>
      </c>
      <c r="L343" s="11" t="s">
        <v>1985</v>
      </c>
    </row>
    <row r="344" spans="1:13">
      <c r="A344" s="11">
        <v>10</v>
      </c>
      <c r="B344" s="11">
        <v>6</v>
      </c>
      <c r="C344" s="11">
        <v>16</v>
      </c>
      <c r="D344" s="11" t="s">
        <v>2264</v>
      </c>
      <c r="E344" s="11" t="s">
        <v>299</v>
      </c>
      <c r="F344" s="11" t="s">
        <v>901</v>
      </c>
      <c r="G344" s="11" t="s">
        <v>2614</v>
      </c>
      <c r="J344" s="11" t="s">
        <v>1960</v>
      </c>
      <c r="K344" s="11" t="s">
        <v>1961</v>
      </c>
      <c r="L344" s="11" t="s">
        <v>1958</v>
      </c>
    </row>
    <row r="345" spans="1:13">
      <c r="A345" s="11">
        <v>10</v>
      </c>
      <c r="B345" s="11">
        <v>6</v>
      </c>
      <c r="C345" s="11">
        <v>17</v>
      </c>
      <c r="D345" s="11" t="s">
        <v>2264</v>
      </c>
      <c r="E345" s="11" t="s">
        <v>299</v>
      </c>
      <c r="F345" s="11" t="s">
        <v>902</v>
      </c>
      <c r="G345" s="11" t="s">
        <v>2614</v>
      </c>
      <c r="J345" s="11" t="s">
        <v>2011</v>
      </c>
      <c r="K345" s="11" t="s">
        <v>2012</v>
      </c>
      <c r="L345" s="11" t="s">
        <v>2009</v>
      </c>
    </row>
    <row r="346" spans="1:13">
      <c r="A346" s="11">
        <v>10</v>
      </c>
      <c r="B346" s="11">
        <v>6</v>
      </c>
      <c r="C346" s="11">
        <v>18</v>
      </c>
      <c r="D346" s="11" t="s">
        <v>2264</v>
      </c>
      <c r="E346" s="11" t="s">
        <v>299</v>
      </c>
      <c r="F346" s="11" t="s">
        <v>888</v>
      </c>
      <c r="J346" s="11" t="s">
        <v>2006</v>
      </c>
    </row>
    <row r="347" spans="1:13">
      <c r="A347" s="11">
        <v>10</v>
      </c>
      <c r="B347" s="11">
        <v>6</v>
      </c>
      <c r="C347" s="11">
        <v>19</v>
      </c>
      <c r="D347" s="11" t="s">
        <v>2264</v>
      </c>
      <c r="E347" s="11" t="s">
        <v>299</v>
      </c>
      <c r="F347" s="11" t="s">
        <v>889</v>
      </c>
      <c r="J347" s="11" t="s">
        <v>2007</v>
      </c>
    </row>
    <row r="348" spans="1:13">
      <c r="A348" s="11">
        <v>10</v>
      </c>
      <c r="B348" s="11">
        <v>6</v>
      </c>
      <c r="C348" s="11">
        <v>20</v>
      </c>
      <c r="D348" s="11" t="s">
        <v>2264</v>
      </c>
      <c r="E348" s="11" t="s">
        <v>299</v>
      </c>
      <c r="F348" s="11" t="s">
        <v>890</v>
      </c>
      <c r="J348" s="11" t="s">
        <v>2008</v>
      </c>
    </row>
    <row r="349" spans="1:13">
      <c r="A349" s="11">
        <v>10</v>
      </c>
      <c r="B349" s="11">
        <v>6</v>
      </c>
      <c r="C349" s="11">
        <v>21</v>
      </c>
      <c r="D349" s="11" t="s">
        <v>2264</v>
      </c>
      <c r="E349" s="11" t="s">
        <v>299</v>
      </c>
      <c r="F349" s="11" t="s">
        <v>892</v>
      </c>
      <c r="G349" s="11" t="s">
        <v>2604</v>
      </c>
      <c r="J349" s="11" t="s">
        <v>2002</v>
      </c>
      <c r="K349" s="11" t="s">
        <v>2004</v>
      </c>
      <c r="L349" s="11" t="s">
        <v>2001</v>
      </c>
      <c r="M349" s="11" t="s">
        <v>2003</v>
      </c>
    </row>
    <row r="350" spans="1:13">
      <c r="A350" s="11">
        <v>10</v>
      </c>
      <c r="B350" s="11">
        <v>6</v>
      </c>
      <c r="C350" s="11">
        <v>22</v>
      </c>
      <c r="D350" s="11" t="s">
        <v>2264</v>
      </c>
      <c r="E350" s="11" t="s">
        <v>299</v>
      </c>
      <c r="F350" s="11" t="s">
        <v>364</v>
      </c>
      <c r="J350" s="11" t="s">
        <v>2005</v>
      </c>
    </row>
    <row r="351" spans="1:13">
      <c r="A351" s="11">
        <v>10</v>
      </c>
      <c r="B351" s="11">
        <v>6</v>
      </c>
      <c r="C351" s="11">
        <v>23</v>
      </c>
      <c r="D351" s="11" t="s">
        <v>2264</v>
      </c>
      <c r="E351" s="11" t="s">
        <v>299</v>
      </c>
      <c r="F351" s="11" t="s">
        <v>585</v>
      </c>
      <c r="J351" s="11" t="s">
        <v>2369</v>
      </c>
    </row>
    <row r="352" spans="1:13">
      <c r="A352" s="11">
        <v>10</v>
      </c>
      <c r="B352" s="11">
        <v>6</v>
      </c>
      <c r="C352" s="11">
        <v>24</v>
      </c>
      <c r="D352" s="11" t="s">
        <v>2264</v>
      </c>
      <c r="E352" s="11" t="s">
        <v>299</v>
      </c>
      <c r="F352" s="11" t="s">
        <v>903</v>
      </c>
      <c r="J352" s="11" t="s">
        <v>2355</v>
      </c>
    </row>
    <row r="353" spans="1:13">
      <c r="A353" s="11">
        <v>10</v>
      </c>
      <c r="B353" s="11">
        <v>6</v>
      </c>
      <c r="C353" s="11">
        <v>25</v>
      </c>
      <c r="D353" s="11" t="s">
        <v>2264</v>
      </c>
      <c r="E353" s="11" t="s">
        <v>299</v>
      </c>
      <c r="F353" s="11" t="s">
        <v>905</v>
      </c>
      <c r="J353" s="11" t="s">
        <v>1975</v>
      </c>
    </row>
    <row r="354" spans="1:13">
      <c r="A354" s="11">
        <v>10</v>
      </c>
      <c r="B354" s="11">
        <v>6</v>
      </c>
      <c r="C354" s="11">
        <v>26</v>
      </c>
      <c r="D354" s="11" t="s">
        <v>2264</v>
      </c>
      <c r="E354" s="11" t="s">
        <v>299</v>
      </c>
      <c r="F354" s="11" t="s">
        <v>904</v>
      </c>
      <c r="G354" s="11" t="s">
        <v>2604</v>
      </c>
      <c r="J354" s="11" t="s">
        <v>2429</v>
      </c>
      <c r="K354" s="11" t="s">
        <v>2358</v>
      </c>
      <c r="L354" s="11" t="s">
        <v>2356</v>
      </c>
      <c r="M354" s="11" t="s">
        <v>2357</v>
      </c>
    </row>
    <row r="355" spans="1:13">
      <c r="A355" s="11">
        <v>10</v>
      </c>
      <c r="B355" s="11">
        <v>6</v>
      </c>
      <c r="C355" s="11">
        <v>27</v>
      </c>
      <c r="D355" s="11" t="s">
        <v>2264</v>
      </c>
      <c r="E355" s="11" t="s">
        <v>299</v>
      </c>
      <c r="F355" s="11" t="s">
        <v>906</v>
      </c>
      <c r="G355" s="11" t="s">
        <v>2604</v>
      </c>
      <c r="J355" s="11" t="s">
        <v>2430</v>
      </c>
      <c r="K355" s="11" t="s">
        <v>2361</v>
      </c>
      <c r="L355" s="11" t="s">
        <v>2359</v>
      </c>
      <c r="M355" s="11" t="s">
        <v>2360</v>
      </c>
    </row>
    <row r="356" spans="1:13">
      <c r="A356" s="11">
        <v>10</v>
      </c>
      <c r="B356" s="11">
        <v>6</v>
      </c>
      <c r="C356" s="11">
        <v>28</v>
      </c>
      <c r="D356" s="11" t="s">
        <v>2264</v>
      </c>
      <c r="E356" s="11" t="s">
        <v>299</v>
      </c>
      <c r="F356" s="11" t="s">
        <v>907</v>
      </c>
      <c r="J356" s="11" t="s">
        <v>1976</v>
      </c>
    </row>
    <row r="357" spans="1:13">
      <c r="A357" s="11">
        <v>10</v>
      </c>
      <c r="B357" s="11">
        <v>6</v>
      </c>
      <c r="C357" s="11">
        <v>29</v>
      </c>
      <c r="D357" s="11" t="s">
        <v>2264</v>
      </c>
      <c r="E357" s="11" t="s">
        <v>2621</v>
      </c>
      <c r="F357" s="11" t="s">
        <v>2508</v>
      </c>
      <c r="J357" s="11" t="s">
        <v>1965</v>
      </c>
    </row>
    <row r="358" spans="1:13">
      <c r="A358" s="11">
        <v>10</v>
      </c>
      <c r="B358" s="11">
        <v>6</v>
      </c>
      <c r="C358" s="11">
        <v>30</v>
      </c>
      <c r="D358" s="11" t="s">
        <v>2264</v>
      </c>
      <c r="E358" s="11" t="s">
        <v>2621</v>
      </c>
      <c r="F358" s="11" t="s">
        <v>424</v>
      </c>
      <c r="J358" s="11" t="s">
        <v>1966</v>
      </c>
    </row>
    <row r="359" spans="1:13">
      <c r="A359" s="11">
        <v>10</v>
      </c>
      <c r="B359" s="11">
        <v>6</v>
      </c>
      <c r="C359" s="11">
        <v>31</v>
      </c>
      <c r="D359" s="11" t="s">
        <v>2264</v>
      </c>
      <c r="E359" s="11" t="s">
        <v>2621</v>
      </c>
      <c r="F359" s="11" t="s">
        <v>87</v>
      </c>
      <c r="J359" s="11" t="s">
        <v>1974</v>
      </c>
    </row>
    <row r="360" spans="1:13">
      <c r="A360" s="11">
        <v>10</v>
      </c>
      <c r="B360" s="11">
        <v>6</v>
      </c>
      <c r="C360" s="11">
        <v>32</v>
      </c>
      <c r="D360" s="11" t="s">
        <v>2264</v>
      </c>
      <c r="E360" s="11" t="s">
        <v>2621</v>
      </c>
      <c r="F360" s="11" t="s">
        <v>2500</v>
      </c>
      <c r="G360" s="11" t="s">
        <v>264</v>
      </c>
      <c r="J360" s="11" t="s">
        <v>1973</v>
      </c>
      <c r="K360" s="11" t="s">
        <v>1972</v>
      </c>
    </row>
    <row r="361" spans="1:13">
      <c r="A361" s="11">
        <v>10</v>
      </c>
      <c r="B361" s="11">
        <v>6</v>
      </c>
      <c r="C361" s="11">
        <v>33</v>
      </c>
      <c r="D361" s="11" t="s">
        <v>2264</v>
      </c>
      <c r="E361" s="11" t="s">
        <v>2621</v>
      </c>
      <c r="F361" s="11" t="s">
        <v>2617</v>
      </c>
      <c r="J361" s="11" t="s">
        <v>1970</v>
      </c>
    </row>
    <row r="362" spans="1:13">
      <c r="A362" s="11">
        <v>10</v>
      </c>
      <c r="B362" s="11">
        <v>6</v>
      </c>
      <c r="C362" s="11">
        <v>34</v>
      </c>
      <c r="D362" s="11" t="s">
        <v>2264</v>
      </c>
      <c r="E362" s="11" t="s">
        <v>2621</v>
      </c>
      <c r="F362" s="11" t="s">
        <v>2618</v>
      </c>
      <c r="J362" s="11" t="s">
        <v>1968</v>
      </c>
    </row>
    <row r="363" spans="1:13">
      <c r="A363" s="11">
        <v>10</v>
      </c>
      <c r="B363" s="11">
        <v>6</v>
      </c>
      <c r="C363" s="11">
        <v>35</v>
      </c>
      <c r="D363" s="11" t="s">
        <v>2264</v>
      </c>
      <c r="E363" s="11" t="s">
        <v>2621</v>
      </c>
      <c r="F363" s="11" t="s">
        <v>2619</v>
      </c>
      <c r="J363" s="11" t="s">
        <v>1969</v>
      </c>
    </row>
    <row r="364" spans="1:13">
      <c r="A364" s="11">
        <v>10</v>
      </c>
      <c r="B364" s="11">
        <v>6</v>
      </c>
      <c r="C364" s="11">
        <v>36</v>
      </c>
      <c r="D364" s="11" t="s">
        <v>2264</v>
      </c>
      <c r="E364" s="11" t="s">
        <v>2621</v>
      </c>
      <c r="F364" s="11" t="s">
        <v>2620</v>
      </c>
      <c r="J364" s="11" t="s">
        <v>1971</v>
      </c>
    </row>
    <row r="365" spans="1:13">
      <c r="A365" s="11">
        <v>10</v>
      </c>
      <c r="B365" s="11">
        <v>6</v>
      </c>
      <c r="C365" s="11">
        <v>37</v>
      </c>
      <c r="D365" s="11" t="s">
        <v>2264</v>
      </c>
      <c r="E365" s="11" t="s">
        <v>2621</v>
      </c>
      <c r="F365" s="11" t="s">
        <v>2513</v>
      </c>
      <c r="J365" s="11" t="s">
        <v>1967</v>
      </c>
    </row>
    <row r="366" spans="1:13">
      <c r="A366" s="11">
        <v>10</v>
      </c>
      <c r="B366" s="11">
        <v>7</v>
      </c>
      <c r="C366" s="11">
        <v>1</v>
      </c>
      <c r="D366" s="11" t="s">
        <v>2264</v>
      </c>
      <c r="E366" s="11" t="s">
        <v>299</v>
      </c>
      <c r="F366" s="11" t="s">
        <v>874</v>
      </c>
      <c r="G366" s="11" t="s">
        <v>2606</v>
      </c>
      <c r="J366" s="11" t="s">
        <v>2050</v>
      </c>
    </row>
    <row r="367" spans="1:13">
      <c r="A367" s="11">
        <v>10</v>
      </c>
      <c r="B367" s="11">
        <v>7</v>
      </c>
      <c r="C367" s="11">
        <v>2</v>
      </c>
      <c r="D367" s="11" t="s">
        <v>2264</v>
      </c>
      <c r="E367" s="11" t="s">
        <v>299</v>
      </c>
      <c r="F367" s="11" t="s">
        <v>886</v>
      </c>
      <c r="G367" s="11" t="s">
        <v>2606</v>
      </c>
      <c r="J367" s="11" t="s">
        <v>2038</v>
      </c>
    </row>
    <row r="368" spans="1:13">
      <c r="A368" s="11">
        <v>10</v>
      </c>
      <c r="B368" s="11">
        <v>7</v>
      </c>
      <c r="C368" s="11">
        <v>3</v>
      </c>
      <c r="D368" s="11" t="s">
        <v>2264</v>
      </c>
      <c r="E368" s="11" t="s">
        <v>299</v>
      </c>
      <c r="F368" s="11" t="s">
        <v>358</v>
      </c>
      <c r="G368" s="11" t="s">
        <v>2604</v>
      </c>
      <c r="J368" s="11" t="s">
        <v>2040</v>
      </c>
      <c r="K368" s="11" t="s">
        <v>2042</v>
      </c>
      <c r="L368" s="11" t="s">
        <v>2039</v>
      </c>
      <c r="M368" s="11" t="s">
        <v>2041</v>
      </c>
    </row>
    <row r="369" spans="1:13">
      <c r="A369" s="11">
        <v>10</v>
      </c>
      <c r="B369" s="11">
        <v>7</v>
      </c>
      <c r="C369" s="11">
        <v>4</v>
      </c>
      <c r="D369" s="11" t="s">
        <v>2264</v>
      </c>
      <c r="E369" s="11" t="s">
        <v>299</v>
      </c>
      <c r="F369" s="11" t="s">
        <v>314</v>
      </c>
      <c r="G369" s="11" t="s">
        <v>2604</v>
      </c>
      <c r="J369" s="11" t="s">
        <v>2056</v>
      </c>
      <c r="K369" s="11" t="s">
        <v>2058</v>
      </c>
      <c r="L369" s="11" t="s">
        <v>2055</v>
      </c>
      <c r="M369" s="11" t="s">
        <v>2057</v>
      </c>
    </row>
    <row r="370" spans="1:13">
      <c r="A370" s="11">
        <v>10</v>
      </c>
      <c r="B370" s="11">
        <v>7</v>
      </c>
      <c r="C370" s="11">
        <v>5</v>
      </c>
      <c r="D370" s="11" t="s">
        <v>2264</v>
      </c>
      <c r="E370" s="11" t="s">
        <v>299</v>
      </c>
      <c r="F370" s="11" t="s">
        <v>883</v>
      </c>
      <c r="J370" s="11" t="s">
        <v>2035</v>
      </c>
    </row>
    <row r="371" spans="1:13">
      <c r="A371" s="11">
        <v>10</v>
      </c>
      <c r="B371" s="11">
        <v>7</v>
      </c>
      <c r="C371" s="11">
        <v>6</v>
      </c>
      <c r="D371" s="11" t="s">
        <v>2264</v>
      </c>
      <c r="E371" s="11" t="s">
        <v>299</v>
      </c>
      <c r="F371" s="11" t="s">
        <v>884</v>
      </c>
      <c r="J371" s="11" t="s">
        <v>2036</v>
      </c>
    </row>
    <row r="372" spans="1:13">
      <c r="A372" s="11">
        <v>10</v>
      </c>
      <c r="B372" s="11">
        <v>7</v>
      </c>
      <c r="C372" s="11">
        <v>7</v>
      </c>
      <c r="D372" s="11" t="s">
        <v>2264</v>
      </c>
      <c r="E372" s="11" t="s">
        <v>299</v>
      </c>
      <c r="F372" s="11" t="s">
        <v>885</v>
      </c>
      <c r="G372" s="11" t="s">
        <v>309</v>
      </c>
      <c r="J372" s="11" t="s">
        <v>2037</v>
      </c>
    </row>
    <row r="373" spans="1:13">
      <c r="A373" s="11">
        <v>10</v>
      </c>
      <c r="B373" s="11">
        <v>7</v>
      </c>
      <c r="C373" s="11">
        <v>8</v>
      </c>
      <c r="D373" s="11" t="s">
        <v>2264</v>
      </c>
      <c r="E373" s="11" t="s">
        <v>299</v>
      </c>
      <c r="F373" s="11" t="s">
        <v>876</v>
      </c>
      <c r="G373" s="11" t="s">
        <v>264</v>
      </c>
      <c r="J373" s="11" t="s">
        <v>2383</v>
      </c>
      <c r="K373" s="11" t="s">
        <v>2382</v>
      </c>
    </row>
    <row r="374" spans="1:13">
      <c r="A374" s="11">
        <v>10</v>
      </c>
      <c r="B374" s="11">
        <v>7</v>
      </c>
      <c r="C374" s="11">
        <v>9</v>
      </c>
      <c r="D374" s="11" t="s">
        <v>2264</v>
      </c>
      <c r="E374" s="11" t="s">
        <v>299</v>
      </c>
      <c r="F374" s="11" t="s">
        <v>877</v>
      </c>
      <c r="J374" s="11" t="s">
        <v>2380</v>
      </c>
    </row>
    <row r="375" spans="1:13">
      <c r="A375" s="11">
        <v>10</v>
      </c>
      <c r="B375" s="11">
        <v>7</v>
      </c>
      <c r="C375" s="11">
        <v>10</v>
      </c>
      <c r="D375" s="11" t="s">
        <v>2264</v>
      </c>
      <c r="E375" s="11" t="s">
        <v>299</v>
      </c>
      <c r="F375" s="11" t="s">
        <v>878</v>
      </c>
      <c r="J375" s="11" t="s">
        <v>2378</v>
      </c>
    </row>
    <row r="376" spans="1:13">
      <c r="A376" s="11">
        <v>10</v>
      </c>
      <c r="B376" s="11">
        <v>7</v>
      </c>
      <c r="C376" s="11">
        <v>11</v>
      </c>
      <c r="D376" s="11" t="s">
        <v>2264</v>
      </c>
      <c r="E376" s="11" t="s">
        <v>299</v>
      </c>
      <c r="F376" s="11" t="s">
        <v>879</v>
      </c>
      <c r="J376" s="11" t="s">
        <v>2379</v>
      </c>
    </row>
    <row r="377" spans="1:13">
      <c r="A377" s="11">
        <v>10</v>
      </c>
      <c r="B377" s="11">
        <v>7</v>
      </c>
      <c r="C377" s="11">
        <v>12</v>
      </c>
      <c r="D377" s="11" t="s">
        <v>2264</v>
      </c>
      <c r="E377" s="11" t="s">
        <v>299</v>
      </c>
      <c r="F377" s="11" t="s">
        <v>880</v>
      </c>
      <c r="J377" s="11" t="s">
        <v>2381</v>
      </c>
    </row>
    <row r="378" spans="1:13">
      <c r="A378" s="11">
        <v>10</v>
      </c>
      <c r="B378" s="11">
        <v>7</v>
      </c>
      <c r="C378" s="11">
        <v>13</v>
      </c>
      <c r="D378" s="11" t="s">
        <v>2264</v>
      </c>
      <c r="E378" s="11" t="s">
        <v>299</v>
      </c>
      <c r="F378" s="11" t="s">
        <v>881</v>
      </c>
      <c r="J378" s="11" t="s">
        <v>2377</v>
      </c>
    </row>
    <row r="379" spans="1:13">
      <c r="A379" s="11">
        <v>10</v>
      </c>
      <c r="B379" s="11">
        <v>7</v>
      </c>
      <c r="C379" s="11">
        <v>14</v>
      </c>
      <c r="D379" s="11" t="s">
        <v>2264</v>
      </c>
      <c r="E379" s="11" t="s">
        <v>299</v>
      </c>
      <c r="F379" s="11" t="s">
        <v>898</v>
      </c>
      <c r="G379" s="11" t="s">
        <v>2604</v>
      </c>
      <c r="J379" s="11" t="s">
        <v>2052</v>
      </c>
      <c r="K379" s="11" t="s">
        <v>2054</v>
      </c>
      <c r="L379" s="11" t="s">
        <v>2051</v>
      </c>
      <c r="M379" s="11" t="s">
        <v>2053</v>
      </c>
    </row>
    <row r="380" spans="1:13">
      <c r="A380" s="11">
        <v>10</v>
      </c>
      <c r="B380" s="11">
        <v>7</v>
      </c>
      <c r="C380" s="11">
        <v>15</v>
      </c>
      <c r="D380" s="11" t="s">
        <v>2264</v>
      </c>
      <c r="E380" s="11" t="s">
        <v>299</v>
      </c>
      <c r="F380" s="11" t="s">
        <v>900</v>
      </c>
      <c r="G380" s="11" t="s">
        <v>2614</v>
      </c>
      <c r="J380" s="11" t="s">
        <v>2045</v>
      </c>
      <c r="K380" s="11" t="s">
        <v>2046</v>
      </c>
      <c r="L380" s="11" t="s">
        <v>2043</v>
      </c>
    </row>
    <row r="381" spans="1:13">
      <c r="A381" s="11">
        <v>10</v>
      </c>
      <c r="B381" s="11">
        <v>7</v>
      </c>
      <c r="C381" s="11">
        <v>16</v>
      </c>
      <c r="D381" s="11" t="s">
        <v>2264</v>
      </c>
      <c r="E381" s="11" t="s">
        <v>299</v>
      </c>
      <c r="F381" s="11" t="s">
        <v>901</v>
      </c>
      <c r="G381" s="11" t="s">
        <v>2614</v>
      </c>
      <c r="J381" s="11" t="s">
        <v>2018</v>
      </c>
      <c r="K381" s="11" t="s">
        <v>2019</v>
      </c>
      <c r="L381" s="11" t="s">
        <v>2016</v>
      </c>
    </row>
    <row r="382" spans="1:13">
      <c r="A382" s="11">
        <v>10</v>
      </c>
      <c r="B382" s="11">
        <v>7</v>
      </c>
      <c r="C382" s="11">
        <v>17</v>
      </c>
      <c r="D382" s="11" t="s">
        <v>2264</v>
      </c>
      <c r="E382" s="11" t="s">
        <v>299</v>
      </c>
      <c r="F382" s="11" t="s">
        <v>902</v>
      </c>
      <c r="G382" s="11" t="s">
        <v>2614</v>
      </c>
      <c r="J382" s="11" t="s">
        <v>2069</v>
      </c>
      <c r="K382" s="11" t="s">
        <v>2070</v>
      </c>
      <c r="L382" s="11" t="s">
        <v>2067</v>
      </c>
    </row>
    <row r="383" spans="1:13">
      <c r="A383" s="11">
        <v>10</v>
      </c>
      <c r="B383" s="11">
        <v>7</v>
      </c>
      <c r="C383" s="11">
        <v>18</v>
      </c>
      <c r="D383" s="11" t="s">
        <v>2264</v>
      </c>
      <c r="E383" s="11" t="s">
        <v>299</v>
      </c>
      <c r="F383" s="11" t="s">
        <v>888</v>
      </c>
      <c r="J383" s="11" t="s">
        <v>2064</v>
      </c>
    </row>
    <row r="384" spans="1:13">
      <c r="A384" s="11">
        <v>10</v>
      </c>
      <c r="B384" s="11">
        <v>7</v>
      </c>
      <c r="C384" s="11">
        <v>19</v>
      </c>
      <c r="D384" s="11" t="s">
        <v>2264</v>
      </c>
      <c r="E384" s="11" t="s">
        <v>299</v>
      </c>
      <c r="F384" s="11" t="s">
        <v>889</v>
      </c>
      <c r="J384" s="11" t="s">
        <v>2065</v>
      </c>
    </row>
    <row r="385" spans="1:13">
      <c r="A385" s="11">
        <v>10</v>
      </c>
      <c r="B385" s="11">
        <v>7</v>
      </c>
      <c r="C385" s="11">
        <v>20</v>
      </c>
      <c r="D385" s="11" t="s">
        <v>2264</v>
      </c>
      <c r="E385" s="11" t="s">
        <v>299</v>
      </c>
      <c r="F385" s="11" t="s">
        <v>890</v>
      </c>
      <c r="J385" s="11" t="s">
        <v>2066</v>
      </c>
    </row>
    <row r="386" spans="1:13">
      <c r="A386" s="11">
        <v>10</v>
      </c>
      <c r="B386" s="11">
        <v>7</v>
      </c>
      <c r="C386" s="11">
        <v>21</v>
      </c>
      <c r="D386" s="11" t="s">
        <v>2264</v>
      </c>
      <c r="E386" s="11" t="s">
        <v>299</v>
      </c>
      <c r="F386" s="11" t="s">
        <v>892</v>
      </c>
      <c r="G386" s="11" t="s">
        <v>2604</v>
      </c>
      <c r="J386" s="11" t="s">
        <v>2060</v>
      </c>
      <c r="K386" s="11" t="s">
        <v>2062</v>
      </c>
      <c r="L386" s="11" t="s">
        <v>2059</v>
      </c>
      <c r="M386" s="11" t="s">
        <v>2061</v>
      </c>
    </row>
    <row r="387" spans="1:13">
      <c r="A387" s="11">
        <v>10</v>
      </c>
      <c r="B387" s="11">
        <v>7</v>
      </c>
      <c r="C387" s="11">
        <v>22</v>
      </c>
      <c r="D387" s="11" t="s">
        <v>2264</v>
      </c>
      <c r="E387" s="11" t="s">
        <v>299</v>
      </c>
      <c r="F387" s="11" t="s">
        <v>364</v>
      </c>
      <c r="J387" s="11" t="s">
        <v>2063</v>
      </c>
    </row>
    <row r="388" spans="1:13">
      <c r="A388" s="11">
        <v>10</v>
      </c>
      <c r="B388" s="11">
        <v>7</v>
      </c>
      <c r="C388" s="11">
        <v>23</v>
      </c>
      <c r="D388" s="11" t="s">
        <v>2264</v>
      </c>
      <c r="E388" s="11" t="s">
        <v>299</v>
      </c>
      <c r="F388" s="11" t="s">
        <v>585</v>
      </c>
      <c r="J388" s="11" t="s">
        <v>2384</v>
      </c>
    </row>
    <row r="389" spans="1:13">
      <c r="A389" s="11">
        <v>10</v>
      </c>
      <c r="B389" s="11">
        <v>7</v>
      </c>
      <c r="C389" s="11">
        <v>24</v>
      </c>
      <c r="D389" s="11" t="s">
        <v>2264</v>
      </c>
      <c r="E389" s="11" t="s">
        <v>299</v>
      </c>
      <c r="F389" s="11" t="s">
        <v>903</v>
      </c>
      <c r="J389" s="11" t="s">
        <v>2370</v>
      </c>
    </row>
    <row r="390" spans="1:13">
      <c r="A390" s="11">
        <v>10</v>
      </c>
      <c r="B390" s="11">
        <v>7</v>
      </c>
      <c r="C390" s="11">
        <v>25</v>
      </c>
      <c r="D390" s="11" t="s">
        <v>2264</v>
      </c>
      <c r="E390" s="11" t="s">
        <v>299</v>
      </c>
      <c r="F390" s="11" t="s">
        <v>905</v>
      </c>
      <c r="J390" s="11" t="s">
        <v>2033</v>
      </c>
    </row>
    <row r="391" spans="1:13">
      <c r="A391" s="11">
        <v>10</v>
      </c>
      <c r="B391" s="11">
        <v>7</v>
      </c>
      <c r="C391" s="11">
        <v>26</v>
      </c>
      <c r="D391" s="11" t="s">
        <v>2264</v>
      </c>
      <c r="E391" s="11" t="s">
        <v>299</v>
      </c>
      <c r="F391" s="11" t="s">
        <v>904</v>
      </c>
      <c r="G391" s="11" t="s">
        <v>2604</v>
      </c>
      <c r="J391" s="11" t="s">
        <v>2431</v>
      </c>
      <c r="K391" s="11" t="s">
        <v>2373</v>
      </c>
      <c r="L391" s="11" t="s">
        <v>2371</v>
      </c>
      <c r="M391" s="11" t="s">
        <v>2372</v>
      </c>
    </row>
    <row r="392" spans="1:13">
      <c r="A392" s="11">
        <v>10</v>
      </c>
      <c r="B392" s="11">
        <v>7</v>
      </c>
      <c r="C392" s="11">
        <v>27</v>
      </c>
      <c r="D392" s="11" t="s">
        <v>2264</v>
      </c>
      <c r="E392" s="11" t="s">
        <v>299</v>
      </c>
      <c r="F392" s="11" t="s">
        <v>906</v>
      </c>
      <c r="G392" s="11" t="s">
        <v>2604</v>
      </c>
      <c r="J392" s="11" t="s">
        <v>2432</v>
      </c>
      <c r="K392" s="11" t="s">
        <v>2376</v>
      </c>
      <c r="L392" s="11" t="s">
        <v>2374</v>
      </c>
      <c r="M392" s="11" t="s">
        <v>2375</v>
      </c>
    </row>
    <row r="393" spans="1:13">
      <c r="A393" s="11">
        <v>10</v>
      </c>
      <c r="B393" s="11">
        <v>7</v>
      </c>
      <c r="C393" s="11">
        <v>28</v>
      </c>
      <c r="D393" s="11" t="s">
        <v>2264</v>
      </c>
      <c r="E393" s="11" t="s">
        <v>299</v>
      </c>
      <c r="F393" s="11" t="s">
        <v>907</v>
      </c>
      <c r="J393" s="11" t="s">
        <v>2034</v>
      </c>
    </row>
    <row r="394" spans="1:13">
      <c r="A394" s="11">
        <v>10</v>
      </c>
      <c r="B394" s="11">
        <v>7</v>
      </c>
      <c r="C394" s="11">
        <v>29</v>
      </c>
      <c r="D394" s="11" t="s">
        <v>2264</v>
      </c>
      <c r="E394" s="11" t="s">
        <v>2621</v>
      </c>
      <c r="F394" s="11" t="s">
        <v>2508</v>
      </c>
      <c r="J394" s="11" t="s">
        <v>2023</v>
      </c>
    </row>
    <row r="395" spans="1:13">
      <c r="A395" s="11">
        <v>10</v>
      </c>
      <c r="B395" s="11">
        <v>7</v>
      </c>
      <c r="C395" s="11">
        <v>30</v>
      </c>
      <c r="D395" s="11" t="s">
        <v>2264</v>
      </c>
      <c r="E395" s="11" t="s">
        <v>2621</v>
      </c>
      <c r="F395" s="11" t="s">
        <v>424</v>
      </c>
      <c r="J395" s="11" t="s">
        <v>2024</v>
      </c>
    </row>
    <row r="396" spans="1:13">
      <c r="A396" s="11">
        <v>10</v>
      </c>
      <c r="B396" s="11">
        <v>7</v>
      </c>
      <c r="C396" s="11">
        <v>31</v>
      </c>
      <c r="D396" s="11" t="s">
        <v>2264</v>
      </c>
      <c r="E396" s="11" t="s">
        <v>2621</v>
      </c>
      <c r="F396" s="11" t="s">
        <v>87</v>
      </c>
      <c r="J396" s="11" t="s">
        <v>2032</v>
      </c>
    </row>
    <row r="397" spans="1:13">
      <c r="A397" s="11">
        <v>10</v>
      </c>
      <c r="B397" s="11">
        <v>7</v>
      </c>
      <c r="C397" s="11">
        <v>32</v>
      </c>
      <c r="D397" s="11" t="s">
        <v>2264</v>
      </c>
      <c r="E397" s="11" t="s">
        <v>2621</v>
      </c>
      <c r="F397" s="11" t="s">
        <v>2500</v>
      </c>
      <c r="G397" s="11" t="s">
        <v>264</v>
      </c>
      <c r="J397" s="11" t="s">
        <v>2031</v>
      </c>
      <c r="K397" s="11" t="s">
        <v>2030</v>
      </c>
    </row>
    <row r="398" spans="1:13">
      <c r="A398" s="11">
        <v>10</v>
      </c>
      <c r="B398" s="11">
        <v>7</v>
      </c>
      <c r="C398" s="11">
        <v>33</v>
      </c>
      <c r="D398" s="11" t="s">
        <v>2264</v>
      </c>
      <c r="E398" s="11" t="s">
        <v>2621</v>
      </c>
      <c r="F398" s="11" t="s">
        <v>2617</v>
      </c>
      <c r="J398" s="11" t="s">
        <v>2028</v>
      </c>
    </row>
    <row r="399" spans="1:13">
      <c r="A399" s="11">
        <v>10</v>
      </c>
      <c r="B399" s="11">
        <v>7</v>
      </c>
      <c r="C399" s="11">
        <v>34</v>
      </c>
      <c r="D399" s="11" t="s">
        <v>2264</v>
      </c>
      <c r="E399" s="11" t="s">
        <v>2621</v>
      </c>
      <c r="F399" s="11" t="s">
        <v>2618</v>
      </c>
      <c r="J399" s="11" t="s">
        <v>2026</v>
      </c>
    </row>
    <row r="400" spans="1:13">
      <c r="A400" s="11">
        <v>10</v>
      </c>
      <c r="B400" s="11">
        <v>7</v>
      </c>
      <c r="C400" s="11">
        <v>35</v>
      </c>
      <c r="D400" s="11" t="s">
        <v>2264</v>
      </c>
      <c r="E400" s="11" t="s">
        <v>2621</v>
      </c>
      <c r="F400" s="11" t="s">
        <v>2619</v>
      </c>
      <c r="J400" s="11" t="s">
        <v>2027</v>
      </c>
    </row>
    <row r="401" spans="1:13">
      <c r="A401" s="11">
        <v>10</v>
      </c>
      <c r="B401" s="11">
        <v>7</v>
      </c>
      <c r="C401" s="11">
        <v>36</v>
      </c>
      <c r="D401" s="11" t="s">
        <v>2264</v>
      </c>
      <c r="E401" s="11" t="s">
        <v>2621</v>
      </c>
      <c r="F401" s="11" t="s">
        <v>2620</v>
      </c>
      <c r="J401" s="11" t="s">
        <v>2029</v>
      </c>
    </row>
    <row r="402" spans="1:13">
      <c r="A402" s="11">
        <v>10</v>
      </c>
      <c r="B402" s="11">
        <v>7</v>
      </c>
      <c r="C402" s="11">
        <v>37</v>
      </c>
      <c r="D402" s="11" t="s">
        <v>2264</v>
      </c>
      <c r="E402" s="11" t="s">
        <v>2621</v>
      </c>
      <c r="F402" s="11" t="s">
        <v>2513</v>
      </c>
      <c r="J402" s="11" t="s">
        <v>2025</v>
      </c>
    </row>
    <row r="403" spans="1:13">
      <c r="A403" s="11">
        <v>10</v>
      </c>
      <c r="B403" s="11">
        <v>8</v>
      </c>
      <c r="C403" s="11">
        <v>1</v>
      </c>
      <c r="D403" s="11" t="s">
        <v>2264</v>
      </c>
      <c r="E403" s="11" t="s">
        <v>299</v>
      </c>
      <c r="F403" s="11" t="s">
        <v>874</v>
      </c>
      <c r="G403" s="11" t="s">
        <v>2606</v>
      </c>
      <c r="J403" s="11" t="s">
        <v>2108</v>
      </c>
    </row>
    <row r="404" spans="1:13">
      <c r="A404" s="11">
        <v>10</v>
      </c>
      <c r="B404" s="11">
        <v>8</v>
      </c>
      <c r="C404" s="11">
        <v>2</v>
      </c>
      <c r="D404" s="11" t="s">
        <v>2264</v>
      </c>
      <c r="E404" s="11" t="s">
        <v>299</v>
      </c>
      <c r="F404" s="11" t="s">
        <v>886</v>
      </c>
      <c r="G404" s="11" t="s">
        <v>2606</v>
      </c>
      <c r="J404" s="11" t="s">
        <v>2096</v>
      </c>
    </row>
    <row r="405" spans="1:13">
      <c r="A405" s="11">
        <v>10</v>
      </c>
      <c r="B405" s="11">
        <v>8</v>
      </c>
      <c r="C405" s="11">
        <v>3</v>
      </c>
      <c r="D405" s="11" t="s">
        <v>2264</v>
      </c>
      <c r="E405" s="11" t="s">
        <v>299</v>
      </c>
      <c r="F405" s="11" t="s">
        <v>358</v>
      </c>
      <c r="G405" s="11" t="s">
        <v>2604</v>
      </c>
      <c r="J405" s="11" t="s">
        <v>2098</v>
      </c>
      <c r="K405" s="11" t="s">
        <v>2100</v>
      </c>
      <c r="L405" s="11" t="s">
        <v>2097</v>
      </c>
      <c r="M405" s="11" t="s">
        <v>2099</v>
      </c>
    </row>
    <row r="406" spans="1:13">
      <c r="A406" s="11">
        <v>10</v>
      </c>
      <c r="B406" s="11">
        <v>8</v>
      </c>
      <c r="C406" s="11">
        <v>4</v>
      </c>
      <c r="D406" s="11" t="s">
        <v>2264</v>
      </c>
      <c r="E406" s="11" t="s">
        <v>299</v>
      </c>
      <c r="F406" s="11" t="s">
        <v>314</v>
      </c>
      <c r="G406" s="11" t="s">
        <v>2604</v>
      </c>
      <c r="J406" s="11" t="s">
        <v>2114</v>
      </c>
      <c r="K406" s="11" t="s">
        <v>2116</v>
      </c>
      <c r="L406" s="11" t="s">
        <v>2113</v>
      </c>
      <c r="M406" s="11" t="s">
        <v>2115</v>
      </c>
    </row>
    <row r="407" spans="1:13">
      <c r="A407" s="11">
        <v>10</v>
      </c>
      <c r="B407" s="11">
        <v>8</v>
      </c>
      <c r="C407" s="11">
        <v>5</v>
      </c>
      <c r="D407" s="11" t="s">
        <v>2264</v>
      </c>
      <c r="E407" s="11" t="s">
        <v>299</v>
      </c>
      <c r="F407" s="11" t="s">
        <v>883</v>
      </c>
      <c r="J407" s="11" t="s">
        <v>2093</v>
      </c>
    </row>
    <row r="408" spans="1:13">
      <c r="A408" s="11">
        <v>10</v>
      </c>
      <c r="B408" s="11">
        <v>8</v>
      </c>
      <c r="C408" s="11">
        <v>6</v>
      </c>
      <c r="D408" s="11" t="s">
        <v>2264</v>
      </c>
      <c r="E408" s="11" t="s">
        <v>299</v>
      </c>
      <c r="F408" s="11" t="s">
        <v>884</v>
      </c>
      <c r="J408" s="11" t="s">
        <v>2094</v>
      </c>
    </row>
    <row r="409" spans="1:13">
      <c r="A409" s="11">
        <v>10</v>
      </c>
      <c r="B409" s="11">
        <v>8</v>
      </c>
      <c r="C409" s="11">
        <v>7</v>
      </c>
      <c r="D409" s="11" t="s">
        <v>2264</v>
      </c>
      <c r="E409" s="11" t="s">
        <v>299</v>
      </c>
      <c r="F409" s="11" t="s">
        <v>885</v>
      </c>
      <c r="G409" s="11" t="s">
        <v>309</v>
      </c>
      <c r="J409" s="11" t="s">
        <v>2095</v>
      </c>
    </row>
    <row r="410" spans="1:13">
      <c r="A410" s="11">
        <v>10</v>
      </c>
      <c r="B410" s="11">
        <v>8</v>
      </c>
      <c r="C410" s="11">
        <v>8</v>
      </c>
      <c r="D410" s="11" t="s">
        <v>2264</v>
      </c>
      <c r="E410" s="11" t="s">
        <v>299</v>
      </c>
      <c r="F410" s="11" t="s">
        <v>876</v>
      </c>
      <c r="G410" s="11" t="s">
        <v>264</v>
      </c>
      <c r="J410" s="11" t="s">
        <v>2398</v>
      </c>
      <c r="K410" s="11" t="s">
        <v>2397</v>
      </c>
    </row>
    <row r="411" spans="1:13">
      <c r="A411" s="11">
        <v>10</v>
      </c>
      <c r="B411" s="11">
        <v>8</v>
      </c>
      <c r="C411" s="11">
        <v>9</v>
      </c>
      <c r="D411" s="11" t="s">
        <v>2264</v>
      </c>
      <c r="E411" s="11" t="s">
        <v>299</v>
      </c>
      <c r="F411" s="11" t="s">
        <v>877</v>
      </c>
      <c r="J411" s="11" t="s">
        <v>2395</v>
      </c>
    </row>
    <row r="412" spans="1:13">
      <c r="A412" s="11">
        <v>10</v>
      </c>
      <c r="B412" s="11">
        <v>8</v>
      </c>
      <c r="C412" s="11">
        <v>10</v>
      </c>
      <c r="D412" s="11" t="s">
        <v>2264</v>
      </c>
      <c r="E412" s="11" t="s">
        <v>299</v>
      </c>
      <c r="F412" s="11" t="s">
        <v>878</v>
      </c>
      <c r="J412" s="11" t="s">
        <v>2393</v>
      </c>
    </row>
    <row r="413" spans="1:13">
      <c r="A413" s="11">
        <v>10</v>
      </c>
      <c r="B413" s="11">
        <v>8</v>
      </c>
      <c r="C413" s="11">
        <v>11</v>
      </c>
      <c r="D413" s="11" t="s">
        <v>2264</v>
      </c>
      <c r="E413" s="11" t="s">
        <v>299</v>
      </c>
      <c r="F413" s="11" t="s">
        <v>879</v>
      </c>
      <c r="J413" s="11" t="s">
        <v>2394</v>
      </c>
    </row>
    <row r="414" spans="1:13">
      <c r="A414" s="11">
        <v>10</v>
      </c>
      <c r="B414" s="11">
        <v>8</v>
      </c>
      <c r="C414" s="11">
        <v>12</v>
      </c>
      <c r="D414" s="11" t="s">
        <v>2264</v>
      </c>
      <c r="E414" s="11" t="s">
        <v>299</v>
      </c>
      <c r="F414" s="11" t="s">
        <v>880</v>
      </c>
      <c r="J414" s="11" t="s">
        <v>2396</v>
      </c>
    </row>
    <row r="415" spans="1:13">
      <c r="A415" s="11">
        <v>10</v>
      </c>
      <c r="B415" s="11">
        <v>8</v>
      </c>
      <c r="C415" s="11">
        <v>13</v>
      </c>
      <c r="D415" s="11" t="s">
        <v>2264</v>
      </c>
      <c r="E415" s="11" t="s">
        <v>299</v>
      </c>
      <c r="F415" s="11" t="s">
        <v>881</v>
      </c>
      <c r="J415" s="11" t="s">
        <v>2392</v>
      </c>
    </row>
    <row r="416" spans="1:13">
      <c r="A416" s="11">
        <v>10</v>
      </c>
      <c r="B416" s="11">
        <v>8</v>
      </c>
      <c r="C416" s="11">
        <v>14</v>
      </c>
      <c r="D416" s="11" t="s">
        <v>2264</v>
      </c>
      <c r="E416" s="11" t="s">
        <v>299</v>
      </c>
      <c r="F416" s="11" t="s">
        <v>898</v>
      </c>
      <c r="G416" s="11" t="s">
        <v>2604</v>
      </c>
      <c r="J416" s="11" t="s">
        <v>2110</v>
      </c>
      <c r="K416" s="11" t="s">
        <v>2112</v>
      </c>
      <c r="L416" s="11" t="s">
        <v>2109</v>
      </c>
      <c r="M416" s="11" t="s">
        <v>2111</v>
      </c>
    </row>
    <row r="417" spans="1:13">
      <c r="A417" s="11">
        <v>10</v>
      </c>
      <c r="B417" s="11">
        <v>8</v>
      </c>
      <c r="C417" s="11">
        <v>15</v>
      </c>
      <c r="D417" s="11" t="s">
        <v>2264</v>
      </c>
      <c r="E417" s="11" t="s">
        <v>299</v>
      </c>
      <c r="F417" s="11" t="s">
        <v>900</v>
      </c>
      <c r="G417" s="11" t="s">
        <v>2614</v>
      </c>
      <c r="J417" s="11" t="s">
        <v>2103</v>
      </c>
      <c r="K417" s="11" t="s">
        <v>2104</v>
      </c>
      <c r="L417" s="11" t="s">
        <v>2101</v>
      </c>
    </row>
    <row r="418" spans="1:13">
      <c r="A418" s="11">
        <v>10</v>
      </c>
      <c r="B418" s="11">
        <v>8</v>
      </c>
      <c r="C418" s="11">
        <v>16</v>
      </c>
      <c r="D418" s="11" t="s">
        <v>2264</v>
      </c>
      <c r="E418" s="11" t="s">
        <v>299</v>
      </c>
      <c r="F418" s="11" t="s">
        <v>901</v>
      </c>
      <c r="G418" s="11" t="s">
        <v>2614</v>
      </c>
      <c r="J418" s="11" t="s">
        <v>2076</v>
      </c>
      <c r="K418" s="11" t="s">
        <v>2077</v>
      </c>
      <c r="L418" s="11" t="s">
        <v>2074</v>
      </c>
    </row>
    <row r="419" spans="1:13">
      <c r="A419" s="11">
        <v>10</v>
      </c>
      <c r="B419" s="11">
        <v>8</v>
      </c>
      <c r="C419" s="11">
        <v>17</v>
      </c>
      <c r="D419" s="11" t="s">
        <v>2264</v>
      </c>
      <c r="E419" s="11" t="s">
        <v>299</v>
      </c>
      <c r="F419" s="11" t="s">
        <v>902</v>
      </c>
      <c r="G419" s="11" t="s">
        <v>2614</v>
      </c>
      <c r="J419" s="11" t="s">
        <v>2127</v>
      </c>
      <c r="K419" s="11" t="s">
        <v>2128</v>
      </c>
      <c r="L419" s="11" t="s">
        <v>2125</v>
      </c>
    </row>
    <row r="420" spans="1:13">
      <c r="A420" s="11">
        <v>10</v>
      </c>
      <c r="B420" s="11">
        <v>8</v>
      </c>
      <c r="C420" s="11">
        <v>18</v>
      </c>
      <c r="D420" s="11" t="s">
        <v>2264</v>
      </c>
      <c r="E420" s="11" t="s">
        <v>299</v>
      </c>
      <c r="F420" s="11" t="s">
        <v>888</v>
      </c>
      <c r="J420" s="11" t="s">
        <v>2122</v>
      </c>
    </row>
    <row r="421" spans="1:13">
      <c r="A421" s="11">
        <v>10</v>
      </c>
      <c r="B421" s="11">
        <v>8</v>
      </c>
      <c r="C421" s="11">
        <v>19</v>
      </c>
      <c r="D421" s="11" t="s">
        <v>2264</v>
      </c>
      <c r="E421" s="11" t="s">
        <v>299</v>
      </c>
      <c r="F421" s="11" t="s">
        <v>889</v>
      </c>
      <c r="J421" s="11" t="s">
        <v>2123</v>
      </c>
    </row>
    <row r="422" spans="1:13">
      <c r="A422" s="11">
        <v>10</v>
      </c>
      <c r="B422" s="11">
        <v>8</v>
      </c>
      <c r="C422" s="11">
        <v>20</v>
      </c>
      <c r="D422" s="11" t="s">
        <v>2264</v>
      </c>
      <c r="E422" s="11" t="s">
        <v>299</v>
      </c>
      <c r="F422" s="11" t="s">
        <v>890</v>
      </c>
      <c r="J422" s="11" t="s">
        <v>2124</v>
      </c>
    </row>
    <row r="423" spans="1:13">
      <c r="A423" s="11">
        <v>10</v>
      </c>
      <c r="B423" s="11">
        <v>8</v>
      </c>
      <c r="C423" s="11">
        <v>21</v>
      </c>
      <c r="D423" s="11" t="s">
        <v>2264</v>
      </c>
      <c r="E423" s="11" t="s">
        <v>299</v>
      </c>
      <c r="F423" s="11" t="s">
        <v>892</v>
      </c>
      <c r="G423" s="11" t="s">
        <v>2604</v>
      </c>
      <c r="J423" s="11" t="s">
        <v>2118</v>
      </c>
      <c r="K423" s="11" t="s">
        <v>2120</v>
      </c>
      <c r="L423" s="11" t="s">
        <v>2117</v>
      </c>
      <c r="M423" s="11" t="s">
        <v>2119</v>
      </c>
    </row>
    <row r="424" spans="1:13">
      <c r="A424" s="11">
        <v>10</v>
      </c>
      <c r="B424" s="11">
        <v>8</v>
      </c>
      <c r="C424" s="11">
        <v>22</v>
      </c>
      <c r="D424" s="11" t="s">
        <v>2264</v>
      </c>
      <c r="E424" s="11" t="s">
        <v>299</v>
      </c>
      <c r="F424" s="11" t="s">
        <v>364</v>
      </c>
      <c r="J424" s="11" t="s">
        <v>2121</v>
      </c>
    </row>
    <row r="425" spans="1:13">
      <c r="A425" s="11">
        <v>10</v>
      </c>
      <c r="B425" s="11">
        <v>8</v>
      </c>
      <c r="C425" s="11">
        <v>23</v>
      </c>
      <c r="D425" s="11" t="s">
        <v>2264</v>
      </c>
      <c r="E425" s="11" t="s">
        <v>299</v>
      </c>
      <c r="F425" s="11" t="s">
        <v>585</v>
      </c>
      <c r="J425" s="11" t="s">
        <v>2399</v>
      </c>
    </row>
    <row r="426" spans="1:13">
      <c r="A426" s="11">
        <v>10</v>
      </c>
      <c r="B426" s="11">
        <v>8</v>
      </c>
      <c r="C426" s="11">
        <v>24</v>
      </c>
      <c r="D426" s="11" t="s">
        <v>2264</v>
      </c>
      <c r="E426" s="11" t="s">
        <v>299</v>
      </c>
      <c r="F426" s="11" t="s">
        <v>903</v>
      </c>
      <c r="J426" s="11" t="s">
        <v>2385</v>
      </c>
    </row>
    <row r="427" spans="1:13">
      <c r="A427" s="11">
        <v>10</v>
      </c>
      <c r="B427" s="11">
        <v>8</v>
      </c>
      <c r="C427" s="11">
        <v>25</v>
      </c>
      <c r="D427" s="11" t="s">
        <v>2264</v>
      </c>
      <c r="E427" s="11" t="s">
        <v>299</v>
      </c>
      <c r="F427" s="11" t="s">
        <v>905</v>
      </c>
      <c r="J427" s="11" t="s">
        <v>2091</v>
      </c>
    </row>
    <row r="428" spans="1:13">
      <c r="A428" s="11">
        <v>10</v>
      </c>
      <c r="B428" s="11">
        <v>8</v>
      </c>
      <c r="C428" s="11">
        <v>26</v>
      </c>
      <c r="D428" s="11" t="s">
        <v>2264</v>
      </c>
      <c r="E428" s="11" t="s">
        <v>299</v>
      </c>
      <c r="F428" s="11" t="s">
        <v>904</v>
      </c>
      <c r="G428" s="11" t="s">
        <v>2604</v>
      </c>
      <c r="J428" s="11" t="s">
        <v>2433</v>
      </c>
      <c r="K428" s="11" t="s">
        <v>2388</v>
      </c>
      <c r="L428" s="11" t="s">
        <v>2386</v>
      </c>
      <c r="M428" s="11" t="s">
        <v>2387</v>
      </c>
    </row>
    <row r="429" spans="1:13">
      <c r="A429" s="11">
        <v>10</v>
      </c>
      <c r="B429" s="11">
        <v>8</v>
      </c>
      <c r="C429" s="11">
        <v>27</v>
      </c>
      <c r="D429" s="11" t="s">
        <v>2264</v>
      </c>
      <c r="E429" s="11" t="s">
        <v>299</v>
      </c>
      <c r="F429" s="11" t="s">
        <v>906</v>
      </c>
      <c r="G429" s="11" t="s">
        <v>2604</v>
      </c>
      <c r="J429" s="11" t="s">
        <v>2434</v>
      </c>
      <c r="K429" s="11" t="s">
        <v>2391</v>
      </c>
      <c r="L429" s="11" t="s">
        <v>2389</v>
      </c>
      <c r="M429" s="11" t="s">
        <v>2390</v>
      </c>
    </row>
    <row r="430" spans="1:13">
      <c r="A430" s="11">
        <v>10</v>
      </c>
      <c r="B430" s="11">
        <v>8</v>
      </c>
      <c r="C430" s="11">
        <v>28</v>
      </c>
      <c r="D430" s="11" t="s">
        <v>2264</v>
      </c>
      <c r="E430" s="11" t="s">
        <v>299</v>
      </c>
      <c r="F430" s="11" t="s">
        <v>907</v>
      </c>
      <c r="J430" s="11" t="s">
        <v>2092</v>
      </c>
    </row>
    <row r="431" spans="1:13">
      <c r="A431" s="11">
        <v>10</v>
      </c>
      <c r="B431" s="11">
        <v>8</v>
      </c>
      <c r="C431" s="11">
        <v>29</v>
      </c>
      <c r="D431" s="11" t="s">
        <v>2264</v>
      </c>
      <c r="E431" s="11" t="s">
        <v>2621</v>
      </c>
      <c r="F431" s="11" t="s">
        <v>2508</v>
      </c>
      <c r="J431" s="11" t="s">
        <v>2081</v>
      </c>
    </row>
    <row r="432" spans="1:13">
      <c r="A432" s="11">
        <v>10</v>
      </c>
      <c r="B432" s="11">
        <v>8</v>
      </c>
      <c r="C432" s="11">
        <v>30</v>
      </c>
      <c r="D432" s="11" t="s">
        <v>2264</v>
      </c>
      <c r="E432" s="11" t="s">
        <v>2621</v>
      </c>
      <c r="F432" s="11" t="s">
        <v>424</v>
      </c>
      <c r="J432" s="11" t="s">
        <v>2082</v>
      </c>
    </row>
    <row r="433" spans="1:13">
      <c r="A433" s="11">
        <v>10</v>
      </c>
      <c r="B433" s="11">
        <v>8</v>
      </c>
      <c r="C433" s="11">
        <v>31</v>
      </c>
      <c r="D433" s="11" t="s">
        <v>2264</v>
      </c>
      <c r="E433" s="11" t="s">
        <v>2621</v>
      </c>
      <c r="F433" s="11" t="s">
        <v>87</v>
      </c>
      <c r="J433" s="11" t="s">
        <v>2090</v>
      </c>
    </row>
    <row r="434" spans="1:13">
      <c r="A434" s="11">
        <v>10</v>
      </c>
      <c r="B434" s="11">
        <v>8</v>
      </c>
      <c r="C434" s="11">
        <v>32</v>
      </c>
      <c r="D434" s="11" t="s">
        <v>2264</v>
      </c>
      <c r="E434" s="11" t="s">
        <v>2621</v>
      </c>
      <c r="F434" s="11" t="s">
        <v>2500</v>
      </c>
      <c r="G434" s="11" t="s">
        <v>264</v>
      </c>
      <c r="J434" s="11" t="s">
        <v>2089</v>
      </c>
      <c r="K434" s="11" t="s">
        <v>2088</v>
      </c>
    </row>
    <row r="435" spans="1:13">
      <c r="A435" s="11">
        <v>10</v>
      </c>
      <c r="B435" s="11">
        <v>8</v>
      </c>
      <c r="C435" s="11">
        <v>33</v>
      </c>
      <c r="D435" s="11" t="s">
        <v>2264</v>
      </c>
      <c r="E435" s="11" t="s">
        <v>2621</v>
      </c>
      <c r="F435" s="11" t="s">
        <v>2617</v>
      </c>
      <c r="J435" s="11" t="s">
        <v>2086</v>
      </c>
    </row>
    <row r="436" spans="1:13">
      <c r="A436" s="11">
        <v>10</v>
      </c>
      <c r="B436" s="11">
        <v>8</v>
      </c>
      <c r="C436" s="11">
        <v>34</v>
      </c>
      <c r="D436" s="11" t="s">
        <v>2264</v>
      </c>
      <c r="E436" s="11" t="s">
        <v>2621</v>
      </c>
      <c r="F436" s="11" t="s">
        <v>2618</v>
      </c>
      <c r="J436" s="11" t="s">
        <v>2084</v>
      </c>
    </row>
    <row r="437" spans="1:13">
      <c r="A437" s="11">
        <v>10</v>
      </c>
      <c r="B437" s="11">
        <v>8</v>
      </c>
      <c r="C437" s="11">
        <v>35</v>
      </c>
      <c r="D437" s="11" t="s">
        <v>2264</v>
      </c>
      <c r="E437" s="11" t="s">
        <v>2621</v>
      </c>
      <c r="F437" s="11" t="s">
        <v>2619</v>
      </c>
      <c r="J437" s="11" t="s">
        <v>2085</v>
      </c>
    </row>
    <row r="438" spans="1:13">
      <c r="A438" s="11">
        <v>10</v>
      </c>
      <c r="B438" s="11">
        <v>8</v>
      </c>
      <c r="C438" s="11">
        <v>36</v>
      </c>
      <c r="D438" s="11" t="s">
        <v>2264</v>
      </c>
      <c r="E438" s="11" t="s">
        <v>2621</v>
      </c>
      <c r="F438" s="11" t="s">
        <v>2620</v>
      </c>
      <c r="J438" s="11" t="s">
        <v>2087</v>
      </c>
    </row>
    <row r="439" spans="1:13">
      <c r="A439" s="11">
        <v>10</v>
      </c>
      <c r="B439" s="11">
        <v>8</v>
      </c>
      <c r="C439" s="11">
        <v>37</v>
      </c>
      <c r="D439" s="11" t="s">
        <v>2264</v>
      </c>
      <c r="E439" s="11" t="s">
        <v>2621</v>
      </c>
      <c r="F439" s="11" t="s">
        <v>2513</v>
      </c>
      <c r="J439" s="11" t="s">
        <v>2083</v>
      </c>
    </row>
    <row r="440" spans="1:13">
      <c r="A440" s="11">
        <v>10</v>
      </c>
      <c r="B440" s="11">
        <v>9</v>
      </c>
      <c r="C440" s="11">
        <v>1</v>
      </c>
      <c r="D440" s="11" t="s">
        <v>2264</v>
      </c>
      <c r="E440" s="11" t="s">
        <v>299</v>
      </c>
      <c r="F440" s="11" t="s">
        <v>874</v>
      </c>
      <c r="G440" s="11" t="s">
        <v>2606</v>
      </c>
      <c r="J440" s="11" t="s">
        <v>2166</v>
      </c>
    </row>
    <row r="441" spans="1:13">
      <c r="A441" s="11">
        <v>10</v>
      </c>
      <c r="B441" s="11">
        <v>9</v>
      </c>
      <c r="C441" s="11">
        <v>2</v>
      </c>
      <c r="D441" s="11" t="s">
        <v>2264</v>
      </c>
      <c r="E441" s="11" t="s">
        <v>299</v>
      </c>
      <c r="F441" s="11" t="s">
        <v>886</v>
      </c>
      <c r="G441" s="11" t="s">
        <v>2606</v>
      </c>
      <c r="J441" s="11" t="s">
        <v>2154</v>
      </c>
    </row>
    <row r="442" spans="1:13">
      <c r="A442" s="11">
        <v>10</v>
      </c>
      <c r="B442" s="11">
        <v>9</v>
      </c>
      <c r="C442" s="11">
        <v>3</v>
      </c>
      <c r="D442" s="11" t="s">
        <v>2264</v>
      </c>
      <c r="E442" s="11" t="s">
        <v>299</v>
      </c>
      <c r="F442" s="11" t="s">
        <v>358</v>
      </c>
      <c r="G442" s="11" t="s">
        <v>2604</v>
      </c>
      <c r="J442" s="11" t="s">
        <v>2156</v>
      </c>
      <c r="K442" s="11" t="s">
        <v>2158</v>
      </c>
      <c r="L442" s="11" t="s">
        <v>2155</v>
      </c>
      <c r="M442" s="11" t="s">
        <v>2157</v>
      </c>
    </row>
    <row r="443" spans="1:13">
      <c r="A443" s="11">
        <v>10</v>
      </c>
      <c r="B443" s="11">
        <v>9</v>
      </c>
      <c r="C443" s="11">
        <v>4</v>
      </c>
      <c r="D443" s="11" t="s">
        <v>2264</v>
      </c>
      <c r="E443" s="11" t="s">
        <v>299</v>
      </c>
      <c r="F443" s="11" t="s">
        <v>314</v>
      </c>
      <c r="G443" s="11" t="s">
        <v>2604</v>
      </c>
      <c r="J443" s="11" t="s">
        <v>2172</v>
      </c>
      <c r="K443" s="11" t="s">
        <v>2174</v>
      </c>
      <c r="L443" s="11" t="s">
        <v>2171</v>
      </c>
      <c r="M443" s="11" t="s">
        <v>2173</v>
      </c>
    </row>
    <row r="444" spans="1:13">
      <c r="A444" s="11">
        <v>10</v>
      </c>
      <c r="B444" s="11">
        <v>9</v>
      </c>
      <c r="C444" s="11">
        <v>5</v>
      </c>
      <c r="D444" s="11" t="s">
        <v>2264</v>
      </c>
      <c r="E444" s="11" t="s">
        <v>299</v>
      </c>
      <c r="F444" s="11" t="s">
        <v>883</v>
      </c>
      <c r="J444" s="11" t="s">
        <v>2151</v>
      </c>
    </row>
    <row r="445" spans="1:13">
      <c r="A445" s="11">
        <v>10</v>
      </c>
      <c r="B445" s="11">
        <v>9</v>
      </c>
      <c r="C445" s="11">
        <v>6</v>
      </c>
      <c r="D445" s="11" t="s">
        <v>2264</v>
      </c>
      <c r="E445" s="11" t="s">
        <v>299</v>
      </c>
      <c r="F445" s="11" t="s">
        <v>884</v>
      </c>
      <c r="J445" s="11" t="s">
        <v>2152</v>
      </c>
    </row>
    <row r="446" spans="1:13">
      <c r="A446" s="11">
        <v>10</v>
      </c>
      <c r="B446" s="11">
        <v>9</v>
      </c>
      <c r="C446" s="11">
        <v>7</v>
      </c>
      <c r="D446" s="11" t="s">
        <v>2264</v>
      </c>
      <c r="E446" s="11" t="s">
        <v>299</v>
      </c>
      <c r="F446" s="11" t="s">
        <v>885</v>
      </c>
      <c r="G446" s="11" t="s">
        <v>309</v>
      </c>
      <c r="J446" s="11" t="s">
        <v>2153</v>
      </c>
    </row>
    <row r="447" spans="1:13">
      <c r="A447" s="11">
        <v>10</v>
      </c>
      <c r="B447" s="11">
        <v>9</v>
      </c>
      <c r="C447" s="11">
        <v>8</v>
      </c>
      <c r="D447" s="11" t="s">
        <v>2264</v>
      </c>
      <c r="E447" s="11" t="s">
        <v>299</v>
      </c>
      <c r="F447" s="11" t="s">
        <v>876</v>
      </c>
      <c r="G447" s="11" t="s">
        <v>264</v>
      </c>
      <c r="J447" s="11" t="s">
        <v>2413</v>
      </c>
      <c r="K447" s="11" t="s">
        <v>2412</v>
      </c>
    </row>
    <row r="448" spans="1:13">
      <c r="A448" s="11">
        <v>10</v>
      </c>
      <c r="B448" s="11">
        <v>9</v>
      </c>
      <c r="C448" s="11">
        <v>9</v>
      </c>
      <c r="D448" s="11" t="s">
        <v>2264</v>
      </c>
      <c r="E448" s="11" t="s">
        <v>299</v>
      </c>
      <c r="F448" s="11" t="s">
        <v>877</v>
      </c>
      <c r="J448" s="11" t="s">
        <v>2410</v>
      </c>
    </row>
    <row r="449" spans="1:13">
      <c r="A449" s="11">
        <v>10</v>
      </c>
      <c r="B449" s="11">
        <v>9</v>
      </c>
      <c r="C449" s="11">
        <v>10</v>
      </c>
      <c r="D449" s="11" t="s">
        <v>2264</v>
      </c>
      <c r="E449" s="11" t="s">
        <v>299</v>
      </c>
      <c r="F449" s="11" t="s">
        <v>878</v>
      </c>
      <c r="J449" s="11" t="s">
        <v>2408</v>
      </c>
    </row>
    <row r="450" spans="1:13">
      <c r="A450" s="11">
        <v>10</v>
      </c>
      <c r="B450" s="11">
        <v>9</v>
      </c>
      <c r="C450" s="11">
        <v>11</v>
      </c>
      <c r="D450" s="11" t="s">
        <v>2264</v>
      </c>
      <c r="E450" s="11" t="s">
        <v>299</v>
      </c>
      <c r="F450" s="11" t="s">
        <v>879</v>
      </c>
      <c r="J450" s="11" t="s">
        <v>2409</v>
      </c>
    </row>
    <row r="451" spans="1:13">
      <c r="A451" s="11">
        <v>10</v>
      </c>
      <c r="B451" s="11">
        <v>9</v>
      </c>
      <c r="C451" s="11">
        <v>12</v>
      </c>
      <c r="D451" s="11" t="s">
        <v>2264</v>
      </c>
      <c r="E451" s="11" t="s">
        <v>299</v>
      </c>
      <c r="F451" s="11" t="s">
        <v>880</v>
      </c>
      <c r="J451" s="11" t="s">
        <v>2411</v>
      </c>
    </row>
    <row r="452" spans="1:13">
      <c r="A452" s="11">
        <v>10</v>
      </c>
      <c r="B452" s="11">
        <v>9</v>
      </c>
      <c r="C452" s="11">
        <v>13</v>
      </c>
      <c r="D452" s="11" t="s">
        <v>2264</v>
      </c>
      <c r="E452" s="11" t="s">
        <v>299</v>
      </c>
      <c r="F452" s="11" t="s">
        <v>881</v>
      </c>
      <c r="J452" s="11" t="s">
        <v>2407</v>
      </c>
    </row>
    <row r="453" spans="1:13">
      <c r="A453" s="11">
        <v>10</v>
      </c>
      <c r="B453" s="11">
        <v>9</v>
      </c>
      <c r="C453" s="11">
        <v>14</v>
      </c>
      <c r="D453" s="11" t="s">
        <v>2264</v>
      </c>
      <c r="E453" s="11" t="s">
        <v>299</v>
      </c>
      <c r="F453" s="11" t="s">
        <v>898</v>
      </c>
      <c r="G453" s="11" t="s">
        <v>2604</v>
      </c>
      <c r="J453" s="11" t="s">
        <v>2168</v>
      </c>
      <c r="K453" s="11" t="s">
        <v>2170</v>
      </c>
      <c r="L453" s="11" t="s">
        <v>2167</v>
      </c>
      <c r="M453" s="11" t="s">
        <v>2169</v>
      </c>
    </row>
    <row r="454" spans="1:13">
      <c r="A454" s="11">
        <v>10</v>
      </c>
      <c r="B454" s="11">
        <v>9</v>
      </c>
      <c r="C454" s="11">
        <v>15</v>
      </c>
      <c r="D454" s="11" t="s">
        <v>2264</v>
      </c>
      <c r="E454" s="11" t="s">
        <v>299</v>
      </c>
      <c r="F454" s="11" t="s">
        <v>900</v>
      </c>
      <c r="G454" s="11" t="s">
        <v>2614</v>
      </c>
      <c r="J454" s="11" t="s">
        <v>2161</v>
      </c>
      <c r="K454" s="11" t="s">
        <v>2162</v>
      </c>
      <c r="L454" s="11" t="s">
        <v>2159</v>
      </c>
    </row>
    <row r="455" spans="1:13">
      <c r="A455" s="11">
        <v>10</v>
      </c>
      <c r="B455" s="11">
        <v>9</v>
      </c>
      <c r="C455" s="11">
        <v>16</v>
      </c>
      <c r="D455" s="11" t="s">
        <v>2264</v>
      </c>
      <c r="E455" s="11" t="s">
        <v>299</v>
      </c>
      <c r="F455" s="11" t="s">
        <v>901</v>
      </c>
      <c r="G455" s="11" t="s">
        <v>2614</v>
      </c>
      <c r="J455" s="11" t="s">
        <v>2134</v>
      </c>
      <c r="K455" s="11" t="s">
        <v>2135</v>
      </c>
      <c r="L455" s="11" t="s">
        <v>2132</v>
      </c>
    </row>
    <row r="456" spans="1:13">
      <c r="A456" s="11">
        <v>10</v>
      </c>
      <c r="B456" s="11">
        <v>9</v>
      </c>
      <c r="C456" s="11">
        <v>17</v>
      </c>
      <c r="D456" s="11" t="s">
        <v>2264</v>
      </c>
      <c r="E456" s="11" t="s">
        <v>299</v>
      </c>
      <c r="F456" s="11" t="s">
        <v>902</v>
      </c>
      <c r="G456" s="11" t="s">
        <v>2614</v>
      </c>
      <c r="J456" s="11" t="s">
        <v>2185</v>
      </c>
      <c r="K456" s="11" t="s">
        <v>2186</v>
      </c>
      <c r="L456" s="11" t="s">
        <v>2183</v>
      </c>
    </row>
    <row r="457" spans="1:13">
      <c r="A457" s="11">
        <v>10</v>
      </c>
      <c r="B457" s="11">
        <v>9</v>
      </c>
      <c r="C457" s="11">
        <v>18</v>
      </c>
      <c r="D457" s="11" t="s">
        <v>2264</v>
      </c>
      <c r="E457" s="11" t="s">
        <v>299</v>
      </c>
      <c r="F457" s="11" t="s">
        <v>888</v>
      </c>
      <c r="J457" s="11" t="s">
        <v>2180</v>
      </c>
    </row>
    <row r="458" spans="1:13">
      <c r="A458" s="11">
        <v>10</v>
      </c>
      <c r="B458" s="11">
        <v>9</v>
      </c>
      <c r="C458" s="11">
        <v>19</v>
      </c>
      <c r="D458" s="11" t="s">
        <v>2264</v>
      </c>
      <c r="E458" s="11" t="s">
        <v>299</v>
      </c>
      <c r="F458" s="11" t="s">
        <v>889</v>
      </c>
      <c r="J458" s="11" t="s">
        <v>2181</v>
      </c>
    </row>
    <row r="459" spans="1:13">
      <c r="A459" s="11">
        <v>10</v>
      </c>
      <c r="B459" s="11">
        <v>9</v>
      </c>
      <c r="C459" s="11">
        <v>20</v>
      </c>
      <c r="D459" s="11" t="s">
        <v>2264</v>
      </c>
      <c r="E459" s="11" t="s">
        <v>299</v>
      </c>
      <c r="F459" s="11" t="s">
        <v>890</v>
      </c>
      <c r="J459" s="11" t="s">
        <v>2182</v>
      </c>
    </row>
    <row r="460" spans="1:13">
      <c r="A460" s="11">
        <v>10</v>
      </c>
      <c r="B460" s="11">
        <v>9</v>
      </c>
      <c r="C460" s="11">
        <v>21</v>
      </c>
      <c r="D460" s="11" t="s">
        <v>2264</v>
      </c>
      <c r="E460" s="11" t="s">
        <v>299</v>
      </c>
      <c r="F460" s="11" t="s">
        <v>892</v>
      </c>
      <c r="G460" s="11" t="s">
        <v>2604</v>
      </c>
      <c r="J460" s="11" t="s">
        <v>2176</v>
      </c>
      <c r="K460" s="11" t="s">
        <v>2178</v>
      </c>
      <c r="L460" s="11" t="s">
        <v>2175</v>
      </c>
      <c r="M460" s="11" t="s">
        <v>2177</v>
      </c>
    </row>
    <row r="461" spans="1:13">
      <c r="A461" s="11">
        <v>10</v>
      </c>
      <c r="B461" s="11">
        <v>9</v>
      </c>
      <c r="C461" s="11">
        <v>22</v>
      </c>
      <c r="D461" s="11" t="s">
        <v>2264</v>
      </c>
      <c r="E461" s="11" t="s">
        <v>299</v>
      </c>
      <c r="F461" s="11" t="s">
        <v>364</v>
      </c>
      <c r="J461" s="11" t="s">
        <v>2179</v>
      </c>
    </row>
    <row r="462" spans="1:13">
      <c r="A462" s="11">
        <v>10</v>
      </c>
      <c r="B462" s="11">
        <v>9</v>
      </c>
      <c r="C462" s="11">
        <v>23</v>
      </c>
      <c r="D462" s="11" t="s">
        <v>2264</v>
      </c>
      <c r="E462" s="11" t="s">
        <v>299</v>
      </c>
      <c r="F462" s="11" t="s">
        <v>585</v>
      </c>
      <c r="J462" s="11" t="s">
        <v>2414</v>
      </c>
    </row>
    <row r="463" spans="1:13">
      <c r="A463" s="11">
        <v>10</v>
      </c>
      <c r="B463" s="11">
        <v>9</v>
      </c>
      <c r="C463" s="11">
        <v>24</v>
      </c>
      <c r="D463" s="11" t="s">
        <v>2264</v>
      </c>
      <c r="E463" s="11" t="s">
        <v>299</v>
      </c>
      <c r="F463" s="11" t="s">
        <v>903</v>
      </c>
      <c r="J463" s="11" t="s">
        <v>2400</v>
      </c>
    </row>
    <row r="464" spans="1:13">
      <c r="A464" s="11">
        <v>10</v>
      </c>
      <c r="B464" s="11">
        <v>9</v>
      </c>
      <c r="C464" s="11">
        <v>25</v>
      </c>
      <c r="D464" s="11" t="s">
        <v>2264</v>
      </c>
      <c r="E464" s="11" t="s">
        <v>299</v>
      </c>
      <c r="F464" s="11" t="s">
        <v>905</v>
      </c>
      <c r="J464" s="11" t="s">
        <v>2149</v>
      </c>
    </row>
    <row r="465" spans="1:13">
      <c r="A465" s="11">
        <v>10</v>
      </c>
      <c r="B465" s="11">
        <v>9</v>
      </c>
      <c r="C465" s="11">
        <v>26</v>
      </c>
      <c r="D465" s="11" t="s">
        <v>2264</v>
      </c>
      <c r="E465" s="11" t="s">
        <v>299</v>
      </c>
      <c r="F465" s="11" t="s">
        <v>904</v>
      </c>
      <c r="G465" s="11" t="s">
        <v>2604</v>
      </c>
      <c r="J465" s="11" t="s">
        <v>2435</v>
      </c>
      <c r="K465" s="11" t="s">
        <v>2403</v>
      </c>
      <c r="L465" s="11" t="s">
        <v>2401</v>
      </c>
      <c r="M465" s="11" t="s">
        <v>2402</v>
      </c>
    </row>
    <row r="466" spans="1:13">
      <c r="A466" s="11">
        <v>10</v>
      </c>
      <c r="B466" s="11">
        <v>9</v>
      </c>
      <c r="C466" s="11">
        <v>27</v>
      </c>
      <c r="D466" s="11" t="s">
        <v>2264</v>
      </c>
      <c r="E466" s="11" t="s">
        <v>299</v>
      </c>
      <c r="F466" s="11" t="s">
        <v>906</v>
      </c>
      <c r="G466" s="11" t="s">
        <v>2604</v>
      </c>
      <c r="J466" s="11" t="s">
        <v>2436</v>
      </c>
      <c r="K466" s="11" t="s">
        <v>2406</v>
      </c>
      <c r="L466" s="11" t="s">
        <v>2404</v>
      </c>
      <c r="M466" s="11" t="s">
        <v>2405</v>
      </c>
    </row>
    <row r="467" spans="1:13">
      <c r="A467" s="11">
        <v>10</v>
      </c>
      <c r="B467" s="11">
        <v>9</v>
      </c>
      <c r="C467" s="11">
        <v>28</v>
      </c>
      <c r="D467" s="11" t="s">
        <v>2264</v>
      </c>
      <c r="E467" s="11" t="s">
        <v>299</v>
      </c>
      <c r="F467" s="11" t="s">
        <v>907</v>
      </c>
      <c r="J467" s="11" t="s">
        <v>2150</v>
      </c>
    </row>
    <row r="468" spans="1:13">
      <c r="A468" s="11">
        <v>10</v>
      </c>
      <c r="B468" s="11">
        <v>9</v>
      </c>
      <c r="C468" s="11">
        <v>29</v>
      </c>
      <c r="D468" s="11" t="s">
        <v>2264</v>
      </c>
      <c r="E468" s="11" t="s">
        <v>2621</v>
      </c>
      <c r="F468" s="11" t="s">
        <v>2508</v>
      </c>
      <c r="J468" s="11" t="s">
        <v>2139</v>
      </c>
    </row>
    <row r="469" spans="1:13">
      <c r="A469" s="11">
        <v>10</v>
      </c>
      <c r="B469" s="11">
        <v>9</v>
      </c>
      <c r="C469" s="11">
        <v>30</v>
      </c>
      <c r="D469" s="11" t="s">
        <v>2264</v>
      </c>
      <c r="E469" s="11" t="s">
        <v>2621</v>
      </c>
      <c r="F469" s="11" t="s">
        <v>424</v>
      </c>
      <c r="J469" s="11" t="s">
        <v>2140</v>
      </c>
    </row>
    <row r="470" spans="1:13">
      <c r="A470" s="11">
        <v>10</v>
      </c>
      <c r="B470" s="11">
        <v>9</v>
      </c>
      <c r="C470" s="11">
        <v>31</v>
      </c>
      <c r="D470" s="11" t="s">
        <v>2264</v>
      </c>
      <c r="E470" s="11" t="s">
        <v>2621</v>
      </c>
      <c r="F470" s="11" t="s">
        <v>87</v>
      </c>
      <c r="J470" s="11" t="s">
        <v>2148</v>
      </c>
    </row>
    <row r="471" spans="1:13">
      <c r="A471" s="11">
        <v>10</v>
      </c>
      <c r="B471" s="11">
        <v>9</v>
      </c>
      <c r="C471" s="11">
        <v>32</v>
      </c>
      <c r="D471" s="11" t="s">
        <v>2264</v>
      </c>
      <c r="E471" s="11" t="s">
        <v>2621</v>
      </c>
      <c r="F471" s="11" t="s">
        <v>2500</v>
      </c>
      <c r="G471" s="11" t="s">
        <v>264</v>
      </c>
      <c r="J471" s="11" t="s">
        <v>2147</v>
      </c>
      <c r="K471" s="11" t="s">
        <v>2146</v>
      </c>
    </row>
    <row r="472" spans="1:13">
      <c r="A472" s="11">
        <v>10</v>
      </c>
      <c r="B472" s="11">
        <v>9</v>
      </c>
      <c r="C472" s="11">
        <v>33</v>
      </c>
      <c r="D472" s="11" t="s">
        <v>2264</v>
      </c>
      <c r="E472" s="11" t="s">
        <v>2621</v>
      </c>
      <c r="F472" s="11" t="s">
        <v>2617</v>
      </c>
      <c r="J472" s="11" t="s">
        <v>2144</v>
      </c>
    </row>
    <row r="473" spans="1:13">
      <c r="A473" s="11">
        <v>10</v>
      </c>
      <c r="B473" s="11">
        <v>9</v>
      </c>
      <c r="C473" s="11">
        <v>34</v>
      </c>
      <c r="D473" s="11" t="s">
        <v>2264</v>
      </c>
      <c r="E473" s="11" t="s">
        <v>2621</v>
      </c>
      <c r="F473" s="11" t="s">
        <v>2618</v>
      </c>
      <c r="J473" s="11" t="s">
        <v>2142</v>
      </c>
    </row>
    <row r="474" spans="1:13">
      <c r="A474" s="11">
        <v>10</v>
      </c>
      <c r="B474" s="11">
        <v>9</v>
      </c>
      <c r="C474" s="11">
        <v>35</v>
      </c>
      <c r="D474" s="11" t="s">
        <v>2264</v>
      </c>
      <c r="E474" s="11" t="s">
        <v>2621</v>
      </c>
      <c r="F474" s="11" t="s">
        <v>2619</v>
      </c>
      <c r="J474" s="11" t="s">
        <v>2143</v>
      </c>
    </row>
    <row r="475" spans="1:13">
      <c r="A475" s="11">
        <v>10</v>
      </c>
      <c r="B475" s="11">
        <v>9</v>
      </c>
      <c r="C475" s="11">
        <v>36</v>
      </c>
      <c r="D475" s="11" t="s">
        <v>2264</v>
      </c>
      <c r="E475" s="11" t="s">
        <v>2621</v>
      </c>
      <c r="F475" s="11" t="s">
        <v>2620</v>
      </c>
      <c r="J475" s="11" t="s">
        <v>2145</v>
      </c>
    </row>
    <row r="476" spans="1:13">
      <c r="A476" s="11">
        <v>10</v>
      </c>
      <c r="B476" s="11">
        <v>9</v>
      </c>
      <c r="C476" s="11">
        <v>37</v>
      </c>
      <c r="D476" s="11" t="s">
        <v>2264</v>
      </c>
      <c r="E476" s="11" t="s">
        <v>2621</v>
      </c>
      <c r="F476" s="11" t="s">
        <v>2513</v>
      </c>
      <c r="J476" s="11" t="s">
        <v>2141</v>
      </c>
    </row>
    <row r="477" spans="1:13">
      <c r="A477" s="11">
        <v>10</v>
      </c>
      <c r="B477" s="11">
        <v>10</v>
      </c>
      <c r="C477" s="11">
        <v>1</v>
      </c>
      <c r="D477" s="11" t="s">
        <v>2264</v>
      </c>
      <c r="E477" s="11" t="s">
        <v>299</v>
      </c>
      <c r="F477" s="11" t="s">
        <v>874</v>
      </c>
      <c r="G477" s="11" t="s">
        <v>2606</v>
      </c>
      <c r="J477" s="11" t="s">
        <v>1702</v>
      </c>
    </row>
    <row r="478" spans="1:13">
      <c r="A478" s="11">
        <v>10</v>
      </c>
      <c r="B478" s="11">
        <v>10</v>
      </c>
      <c r="C478" s="11">
        <v>2</v>
      </c>
      <c r="D478" s="11" t="s">
        <v>2264</v>
      </c>
      <c r="E478" s="11" t="s">
        <v>299</v>
      </c>
      <c r="F478" s="11" t="s">
        <v>886</v>
      </c>
      <c r="G478" s="11" t="s">
        <v>2606</v>
      </c>
      <c r="J478" s="11" t="s">
        <v>1690</v>
      </c>
    </row>
    <row r="479" spans="1:13">
      <c r="A479" s="11">
        <v>10</v>
      </c>
      <c r="B479" s="11">
        <v>10</v>
      </c>
      <c r="C479" s="11">
        <v>3</v>
      </c>
      <c r="D479" s="11" t="s">
        <v>2264</v>
      </c>
      <c r="E479" s="11" t="s">
        <v>299</v>
      </c>
      <c r="F479" s="11" t="s">
        <v>358</v>
      </c>
      <c r="G479" s="11" t="s">
        <v>2604</v>
      </c>
      <c r="J479" s="11" t="s">
        <v>1692</v>
      </c>
      <c r="K479" s="11" t="s">
        <v>1694</v>
      </c>
      <c r="L479" s="11" t="s">
        <v>1691</v>
      </c>
      <c r="M479" s="11" t="s">
        <v>1693</v>
      </c>
    </row>
    <row r="480" spans="1:13">
      <c r="A480" s="11">
        <v>10</v>
      </c>
      <c r="B480" s="11">
        <v>10</v>
      </c>
      <c r="C480" s="11">
        <v>4</v>
      </c>
      <c r="D480" s="11" t="s">
        <v>2264</v>
      </c>
      <c r="E480" s="11" t="s">
        <v>299</v>
      </c>
      <c r="F480" s="11" t="s">
        <v>314</v>
      </c>
      <c r="G480" s="11" t="s">
        <v>2604</v>
      </c>
      <c r="J480" s="11" t="s">
        <v>1708</v>
      </c>
      <c r="K480" s="11" t="s">
        <v>1710</v>
      </c>
      <c r="L480" s="11" t="s">
        <v>1707</v>
      </c>
      <c r="M480" s="11" t="s">
        <v>1709</v>
      </c>
    </row>
    <row r="481" spans="1:13">
      <c r="A481" s="11">
        <v>10</v>
      </c>
      <c r="B481" s="11">
        <v>10</v>
      </c>
      <c r="C481" s="11">
        <v>5</v>
      </c>
      <c r="D481" s="11" t="s">
        <v>2264</v>
      </c>
      <c r="E481" s="11" t="s">
        <v>299</v>
      </c>
      <c r="F481" s="11" t="s">
        <v>883</v>
      </c>
      <c r="J481" s="11" t="s">
        <v>1687</v>
      </c>
    </row>
    <row r="482" spans="1:13">
      <c r="A482" s="11">
        <v>10</v>
      </c>
      <c r="B482" s="11">
        <v>10</v>
      </c>
      <c r="C482" s="11">
        <v>6</v>
      </c>
      <c r="D482" s="11" t="s">
        <v>2264</v>
      </c>
      <c r="E482" s="11" t="s">
        <v>299</v>
      </c>
      <c r="F482" s="11" t="s">
        <v>884</v>
      </c>
      <c r="J482" s="11" t="s">
        <v>1688</v>
      </c>
    </row>
    <row r="483" spans="1:13">
      <c r="A483" s="11">
        <v>10</v>
      </c>
      <c r="B483" s="11">
        <v>10</v>
      </c>
      <c r="C483" s="11">
        <v>7</v>
      </c>
      <c r="D483" s="11" t="s">
        <v>2264</v>
      </c>
      <c r="E483" s="11" t="s">
        <v>299</v>
      </c>
      <c r="F483" s="11" t="s">
        <v>885</v>
      </c>
      <c r="G483" s="11" t="s">
        <v>309</v>
      </c>
      <c r="J483" s="11" t="s">
        <v>1689</v>
      </c>
    </row>
    <row r="484" spans="1:13">
      <c r="A484" s="11">
        <v>10</v>
      </c>
      <c r="B484" s="11">
        <v>10</v>
      </c>
      <c r="C484" s="11">
        <v>8</v>
      </c>
      <c r="D484" s="11" t="s">
        <v>2264</v>
      </c>
      <c r="E484" s="11" t="s">
        <v>299</v>
      </c>
      <c r="F484" s="11" t="s">
        <v>876</v>
      </c>
      <c r="G484" s="11" t="s">
        <v>264</v>
      </c>
      <c r="J484" s="11" t="s">
        <v>2293</v>
      </c>
      <c r="K484" s="11" t="s">
        <v>2292</v>
      </c>
    </row>
    <row r="485" spans="1:13">
      <c r="A485" s="11">
        <v>10</v>
      </c>
      <c r="B485" s="11">
        <v>10</v>
      </c>
      <c r="C485" s="11">
        <v>9</v>
      </c>
      <c r="D485" s="11" t="s">
        <v>2264</v>
      </c>
      <c r="E485" s="11" t="s">
        <v>299</v>
      </c>
      <c r="F485" s="11" t="s">
        <v>877</v>
      </c>
      <c r="J485" s="11" t="s">
        <v>2290</v>
      </c>
    </row>
    <row r="486" spans="1:13">
      <c r="A486" s="11">
        <v>10</v>
      </c>
      <c r="B486" s="11">
        <v>10</v>
      </c>
      <c r="C486" s="11">
        <v>10</v>
      </c>
      <c r="D486" s="11" t="s">
        <v>2264</v>
      </c>
      <c r="E486" s="11" t="s">
        <v>299</v>
      </c>
      <c r="F486" s="11" t="s">
        <v>878</v>
      </c>
      <c r="J486" s="11" t="s">
        <v>2288</v>
      </c>
    </row>
    <row r="487" spans="1:13">
      <c r="A487" s="11">
        <v>10</v>
      </c>
      <c r="B487" s="11">
        <v>10</v>
      </c>
      <c r="C487" s="11">
        <v>11</v>
      </c>
      <c r="D487" s="11" t="s">
        <v>2264</v>
      </c>
      <c r="E487" s="11" t="s">
        <v>299</v>
      </c>
      <c r="F487" s="11" t="s">
        <v>879</v>
      </c>
      <c r="J487" s="11" t="s">
        <v>2289</v>
      </c>
    </row>
    <row r="488" spans="1:13">
      <c r="A488" s="11">
        <v>10</v>
      </c>
      <c r="B488" s="11">
        <v>10</v>
      </c>
      <c r="C488" s="11">
        <v>12</v>
      </c>
      <c r="D488" s="11" t="s">
        <v>2264</v>
      </c>
      <c r="E488" s="11" t="s">
        <v>299</v>
      </c>
      <c r="F488" s="11" t="s">
        <v>880</v>
      </c>
      <c r="J488" s="11" t="s">
        <v>2291</v>
      </c>
    </row>
    <row r="489" spans="1:13">
      <c r="A489" s="11">
        <v>10</v>
      </c>
      <c r="B489" s="11">
        <v>10</v>
      </c>
      <c r="C489" s="11">
        <v>13</v>
      </c>
      <c r="D489" s="11" t="s">
        <v>2264</v>
      </c>
      <c r="E489" s="11" t="s">
        <v>299</v>
      </c>
      <c r="F489" s="11" t="s">
        <v>881</v>
      </c>
      <c r="J489" s="11" t="s">
        <v>2287</v>
      </c>
    </row>
    <row r="490" spans="1:13">
      <c r="A490" s="11">
        <v>10</v>
      </c>
      <c r="B490" s="11">
        <v>10</v>
      </c>
      <c r="C490" s="11">
        <v>14</v>
      </c>
      <c r="D490" s="11" t="s">
        <v>2264</v>
      </c>
      <c r="E490" s="11" t="s">
        <v>299</v>
      </c>
      <c r="F490" s="11" t="s">
        <v>898</v>
      </c>
      <c r="G490" s="11" t="s">
        <v>2604</v>
      </c>
      <c r="J490" s="11" t="s">
        <v>1704</v>
      </c>
      <c r="K490" s="11" t="s">
        <v>1706</v>
      </c>
      <c r="L490" s="11" t="s">
        <v>1703</v>
      </c>
      <c r="M490" s="11" t="s">
        <v>1705</v>
      </c>
    </row>
    <row r="491" spans="1:13">
      <c r="A491" s="11">
        <v>10</v>
      </c>
      <c r="B491" s="11">
        <v>10</v>
      </c>
      <c r="C491" s="11">
        <v>15</v>
      </c>
      <c r="D491" s="11" t="s">
        <v>2264</v>
      </c>
      <c r="E491" s="11" t="s">
        <v>299</v>
      </c>
      <c r="F491" s="11" t="s">
        <v>900</v>
      </c>
      <c r="G491" s="11" t="s">
        <v>2614</v>
      </c>
      <c r="J491" s="11" t="s">
        <v>1697</v>
      </c>
      <c r="K491" s="11" t="s">
        <v>1698</v>
      </c>
      <c r="L491" s="11" t="s">
        <v>1695</v>
      </c>
    </row>
    <row r="492" spans="1:13">
      <c r="A492" s="11">
        <v>10</v>
      </c>
      <c r="B492" s="11">
        <v>10</v>
      </c>
      <c r="C492" s="11">
        <v>16</v>
      </c>
      <c r="D492" s="11" t="s">
        <v>2264</v>
      </c>
      <c r="E492" s="11" t="s">
        <v>299</v>
      </c>
      <c r="F492" s="11" t="s">
        <v>901</v>
      </c>
      <c r="G492" s="11" t="s">
        <v>2614</v>
      </c>
      <c r="J492" s="11" t="s">
        <v>1670</v>
      </c>
      <c r="K492" s="11" t="s">
        <v>1671</v>
      </c>
      <c r="L492" s="11" t="s">
        <v>1668</v>
      </c>
    </row>
    <row r="493" spans="1:13">
      <c r="A493" s="11">
        <v>10</v>
      </c>
      <c r="B493" s="11">
        <v>10</v>
      </c>
      <c r="C493" s="11">
        <v>17</v>
      </c>
      <c r="D493" s="11" t="s">
        <v>2264</v>
      </c>
      <c r="E493" s="11" t="s">
        <v>299</v>
      </c>
      <c r="F493" s="11" t="s">
        <v>902</v>
      </c>
      <c r="G493" s="11" t="s">
        <v>2614</v>
      </c>
      <c r="J493" s="11" t="s">
        <v>1721</v>
      </c>
      <c r="K493" s="11" t="s">
        <v>1722</v>
      </c>
      <c r="L493" s="11" t="s">
        <v>1719</v>
      </c>
    </row>
    <row r="494" spans="1:13">
      <c r="A494" s="11">
        <v>10</v>
      </c>
      <c r="B494" s="11">
        <v>10</v>
      </c>
      <c r="C494" s="11">
        <v>18</v>
      </c>
      <c r="D494" s="11" t="s">
        <v>2264</v>
      </c>
      <c r="E494" s="11" t="s">
        <v>299</v>
      </c>
      <c r="F494" s="11" t="s">
        <v>888</v>
      </c>
      <c r="J494" s="11" t="s">
        <v>1716</v>
      </c>
    </row>
    <row r="495" spans="1:13">
      <c r="A495" s="11">
        <v>10</v>
      </c>
      <c r="B495" s="11">
        <v>10</v>
      </c>
      <c r="C495" s="11">
        <v>19</v>
      </c>
      <c r="D495" s="11" t="s">
        <v>2264</v>
      </c>
      <c r="E495" s="11" t="s">
        <v>299</v>
      </c>
      <c r="F495" s="11" t="s">
        <v>889</v>
      </c>
      <c r="J495" s="11" t="s">
        <v>1717</v>
      </c>
    </row>
    <row r="496" spans="1:13">
      <c r="A496" s="11">
        <v>10</v>
      </c>
      <c r="B496" s="11">
        <v>10</v>
      </c>
      <c r="C496" s="11">
        <v>20</v>
      </c>
      <c r="D496" s="11" t="s">
        <v>2264</v>
      </c>
      <c r="E496" s="11" t="s">
        <v>299</v>
      </c>
      <c r="F496" s="11" t="s">
        <v>890</v>
      </c>
      <c r="J496" s="11" t="s">
        <v>1718</v>
      </c>
    </row>
    <row r="497" spans="1:13">
      <c r="A497" s="11">
        <v>10</v>
      </c>
      <c r="B497" s="11">
        <v>10</v>
      </c>
      <c r="C497" s="11">
        <v>21</v>
      </c>
      <c r="D497" s="11" t="s">
        <v>2264</v>
      </c>
      <c r="E497" s="11" t="s">
        <v>299</v>
      </c>
      <c r="F497" s="11" t="s">
        <v>892</v>
      </c>
      <c r="G497" s="11" t="s">
        <v>2604</v>
      </c>
      <c r="J497" s="11" t="s">
        <v>1712</v>
      </c>
      <c r="K497" s="11" t="s">
        <v>1714</v>
      </c>
      <c r="L497" s="11" t="s">
        <v>1711</v>
      </c>
      <c r="M497" s="11" t="s">
        <v>1713</v>
      </c>
    </row>
    <row r="498" spans="1:13">
      <c r="A498" s="11">
        <v>10</v>
      </c>
      <c r="B498" s="11">
        <v>10</v>
      </c>
      <c r="C498" s="11">
        <v>22</v>
      </c>
      <c r="D498" s="11" t="s">
        <v>2264</v>
      </c>
      <c r="E498" s="11" t="s">
        <v>299</v>
      </c>
      <c r="F498" s="11" t="s">
        <v>364</v>
      </c>
      <c r="J498" s="11" t="s">
        <v>1715</v>
      </c>
    </row>
    <row r="499" spans="1:13">
      <c r="A499" s="11">
        <v>10</v>
      </c>
      <c r="B499" s="11">
        <v>10</v>
      </c>
      <c r="C499" s="11">
        <v>23</v>
      </c>
      <c r="D499" s="11" t="s">
        <v>2264</v>
      </c>
      <c r="E499" s="11" t="s">
        <v>299</v>
      </c>
      <c r="F499" s="11" t="s">
        <v>585</v>
      </c>
      <c r="J499" s="11" t="s">
        <v>2294</v>
      </c>
    </row>
    <row r="500" spans="1:13">
      <c r="A500" s="11">
        <v>10</v>
      </c>
      <c r="B500" s="11">
        <v>10</v>
      </c>
      <c r="C500" s="11">
        <v>24</v>
      </c>
      <c r="D500" s="11" t="s">
        <v>2264</v>
      </c>
      <c r="E500" s="11" t="s">
        <v>299</v>
      </c>
      <c r="F500" s="11" t="s">
        <v>903</v>
      </c>
      <c r="J500" s="11" t="s">
        <v>2280</v>
      </c>
    </row>
    <row r="501" spans="1:13">
      <c r="A501" s="11">
        <v>10</v>
      </c>
      <c r="B501" s="11">
        <v>10</v>
      </c>
      <c r="C501" s="11">
        <v>25</v>
      </c>
      <c r="D501" s="11" t="s">
        <v>2264</v>
      </c>
      <c r="E501" s="11" t="s">
        <v>299</v>
      </c>
      <c r="F501" s="11" t="s">
        <v>905</v>
      </c>
      <c r="J501" s="11" t="s">
        <v>1685</v>
      </c>
    </row>
    <row r="502" spans="1:13">
      <c r="A502" s="11">
        <v>10</v>
      </c>
      <c r="B502" s="11">
        <v>10</v>
      </c>
      <c r="C502" s="11">
        <v>26</v>
      </c>
      <c r="D502" s="11" t="s">
        <v>2264</v>
      </c>
      <c r="E502" s="11" t="s">
        <v>299</v>
      </c>
      <c r="F502" s="11" t="s">
        <v>904</v>
      </c>
      <c r="G502" s="11" t="s">
        <v>2604</v>
      </c>
      <c r="J502" s="11" t="s">
        <v>2419</v>
      </c>
      <c r="K502" s="11" t="s">
        <v>2283</v>
      </c>
      <c r="L502" s="11" t="s">
        <v>2281</v>
      </c>
      <c r="M502" s="11" t="s">
        <v>2282</v>
      </c>
    </row>
    <row r="503" spans="1:13">
      <c r="A503" s="11">
        <v>10</v>
      </c>
      <c r="B503" s="11">
        <v>10</v>
      </c>
      <c r="C503" s="11">
        <v>27</v>
      </c>
      <c r="D503" s="11" t="s">
        <v>2264</v>
      </c>
      <c r="E503" s="11" t="s">
        <v>299</v>
      </c>
      <c r="F503" s="11" t="s">
        <v>906</v>
      </c>
      <c r="G503" s="11" t="s">
        <v>2604</v>
      </c>
      <c r="J503" s="11" t="s">
        <v>2420</v>
      </c>
      <c r="K503" s="11" t="s">
        <v>2286</v>
      </c>
      <c r="L503" s="11" t="s">
        <v>2284</v>
      </c>
      <c r="M503" s="11" t="s">
        <v>2285</v>
      </c>
    </row>
    <row r="504" spans="1:13">
      <c r="A504" s="11">
        <v>10</v>
      </c>
      <c r="B504" s="11">
        <v>10</v>
      </c>
      <c r="C504" s="11">
        <v>28</v>
      </c>
      <c r="D504" s="11" t="s">
        <v>2264</v>
      </c>
      <c r="E504" s="11" t="s">
        <v>299</v>
      </c>
      <c r="F504" s="11" t="s">
        <v>907</v>
      </c>
      <c r="J504" s="11" t="s">
        <v>1686</v>
      </c>
    </row>
    <row r="505" spans="1:13">
      <c r="A505" s="11">
        <v>10</v>
      </c>
      <c r="B505" s="11">
        <v>10</v>
      </c>
      <c r="C505" s="11">
        <v>29</v>
      </c>
      <c r="D505" s="11" t="s">
        <v>2264</v>
      </c>
      <c r="E505" s="11" t="s">
        <v>2621</v>
      </c>
      <c r="F505" s="11" t="s">
        <v>2508</v>
      </c>
      <c r="J505" s="11" t="s">
        <v>1675</v>
      </c>
    </row>
    <row r="506" spans="1:13">
      <c r="A506" s="11">
        <v>10</v>
      </c>
      <c r="B506" s="11">
        <v>10</v>
      </c>
      <c r="C506" s="11">
        <v>30</v>
      </c>
      <c r="D506" s="11" t="s">
        <v>2264</v>
      </c>
      <c r="E506" s="11" t="s">
        <v>2621</v>
      </c>
      <c r="F506" s="11" t="s">
        <v>424</v>
      </c>
      <c r="J506" s="11" t="s">
        <v>1676</v>
      </c>
    </row>
    <row r="507" spans="1:13">
      <c r="A507" s="11">
        <v>10</v>
      </c>
      <c r="B507" s="11">
        <v>10</v>
      </c>
      <c r="C507" s="11">
        <v>31</v>
      </c>
      <c r="D507" s="11" t="s">
        <v>2264</v>
      </c>
      <c r="E507" s="11" t="s">
        <v>2621</v>
      </c>
      <c r="F507" s="11" t="s">
        <v>87</v>
      </c>
      <c r="J507" s="11" t="s">
        <v>1684</v>
      </c>
    </row>
    <row r="508" spans="1:13">
      <c r="A508" s="11">
        <v>10</v>
      </c>
      <c r="B508" s="11">
        <v>10</v>
      </c>
      <c r="C508" s="11">
        <v>32</v>
      </c>
      <c r="D508" s="11" t="s">
        <v>2264</v>
      </c>
      <c r="E508" s="11" t="s">
        <v>2621</v>
      </c>
      <c r="F508" s="11" t="s">
        <v>2500</v>
      </c>
      <c r="G508" s="11" t="s">
        <v>264</v>
      </c>
      <c r="J508" s="11" t="s">
        <v>1683</v>
      </c>
      <c r="K508" s="11" t="s">
        <v>1682</v>
      </c>
    </row>
    <row r="509" spans="1:13">
      <c r="A509" s="11">
        <v>10</v>
      </c>
      <c r="B509" s="11">
        <v>10</v>
      </c>
      <c r="C509" s="11">
        <v>33</v>
      </c>
      <c r="D509" s="11" t="s">
        <v>2264</v>
      </c>
      <c r="E509" s="11" t="s">
        <v>2621</v>
      </c>
      <c r="F509" s="11" t="s">
        <v>2617</v>
      </c>
      <c r="J509" s="11" t="s">
        <v>1680</v>
      </c>
    </row>
    <row r="510" spans="1:13">
      <c r="A510" s="11">
        <v>10</v>
      </c>
      <c r="B510" s="11">
        <v>10</v>
      </c>
      <c r="C510" s="11">
        <v>34</v>
      </c>
      <c r="D510" s="11" t="s">
        <v>2264</v>
      </c>
      <c r="E510" s="11" t="s">
        <v>2621</v>
      </c>
      <c r="F510" s="11" t="s">
        <v>2618</v>
      </c>
      <c r="J510" s="11" t="s">
        <v>1678</v>
      </c>
    </row>
    <row r="511" spans="1:13">
      <c r="A511" s="11">
        <v>10</v>
      </c>
      <c r="B511" s="11">
        <v>10</v>
      </c>
      <c r="C511" s="11">
        <v>35</v>
      </c>
      <c r="D511" s="11" t="s">
        <v>2264</v>
      </c>
      <c r="E511" s="11" t="s">
        <v>2621</v>
      </c>
      <c r="F511" s="11" t="s">
        <v>2619</v>
      </c>
      <c r="J511" s="11" t="s">
        <v>1679</v>
      </c>
    </row>
    <row r="512" spans="1:13">
      <c r="A512" s="11">
        <v>10</v>
      </c>
      <c r="B512" s="11">
        <v>10</v>
      </c>
      <c r="C512" s="11">
        <v>36</v>
      </c>
      <c r="D512" s="11" t="s">
        <v>2264</v>
      </c>
      <c r="E512" s="11" t="s">
        <v>2621</v>
      </c>
      <c r="F512" s="11" t="s">
        <v>2620</v>
      </c>
      <c r="J512" s="11" t="s">
        <v>1681</v>
      </c>
    </row>
    <row r="513" spans="1:13">
      <c r="A513" s="11">
        <v>10</v>
      </c>
      <c r="B513" s="11">
        <v>10</v>
      </c>
      <c r="C513" s="11">
        <v>37</v>
      </c>
      <c r="D513" s="11" t="s">
        <v>2264</v>
      </c>
      <c r="E513" s="11" t="s">
        <v>2621</v>
      </c>
      <c r="F513" s="11" t="s">
        <v>2513</v>
      </c>
      <c r="J513" s="11" t="s">
        <v>1677</v>
      </c>
    </row>
    <row r="514" spans="1:13">
      <c r="A514" s="11">
        <v>10</v>
      </c>
      <c r="B514" s="11">
        <v>11</v>
      </c>
      <c r="C514" s="11">
        <v>1</v>
      </c>
      <c r="D514" s="11" t="s">
        <v>2264</v>
      </c>
      <c r="E514" s="11" t="s">
        <v>299</v>
      </c>
      <c r="F514" s="11" t="s">
        <v>874</v>
      </c>
      <c r="G514" s="11" t="s">
        <v>2606</v>
      </c>
      <c r="J514" s="11" t="s">
        <v>2686</v>
      </c>
    </row>
    <row r="515" spans="1:13">
      <c r="A515" s="11">
        <v>10</v>
      </c>
      <c r="B515" s="11">
        <v>11</v>
      </c>
      <c r="C515" s="11">
        <v>2</v>
      </c>
      <c r="D515" s="11" t="s">
        <v>2264</v>
      </c>
      <c r="E515" s="11" t="s">
        <v>299</v>
      </c>
      <c r="F515" s="11" t="s">
        <v>886</v>
      </c>
      <c r="G515" s="11" t="s">
        <v>2606</v>
      </c>
      <c r="J515" s="11" t="s">
        <v>2687</v>
      </c>
    </row>
    <row r="516" spans="1:13">
      <c r="A516" s="11">
        <v>10</v>
      </c>
      <c r="B516" s="11">
        <v>11</v>
      </c>
      <c r="C516" s="11">
        <v>3</v>
      </c>
      <c r="D516" s="11" t="s">
        <v>2264</v>
      </c>
      <c r="E516" s="11" t="s">
        <v>299</v>
      </c>
      <c r="F516" s="11" t="s">
        <v>358</v>
      </c>
      <c r="G516" s="11" t="s">
        <v>2604</v>
      </c>
      <c r="J516" s="11" t="s">
        <v>2688</v>
      </c>
      <c r="K516" s="11" t="s">
        <v>2689</v>
      </c>
      <c r="L516" s="11" t="s">
        <v>2690</v>
      </c>
      <c r="M516" s="11" t="s">
        <v>2691</v>
      </c>
    </row>
    <row r="517" spans="1:13">
      <c r="A517" s="11">
        <v>10</v>
      </c>
      <c r="B517" s="11">
        <v>11</v>
      </c>
      <c r="C517" s="11">
        <v>4</v>
      </c>
      <c r="D517" s="11" t="s">
        <v>2264</v>
      </c>
      <c r="E517" s="11" t="s">
        <v>299</v>
      </c>
      <c r="F517" s="11" t="s">
        <v>314</v>
      </c>
      <c r="G517" s="11" t="s">
        <v>2604</v>
      </c>
      <c r="J517" s="11" t="s">
        <v>2692</v>
      </c>
      <c r="K517" s="11" t="s">
        <v>2693</v>
      </c>
      <c r="L517" s="11" t="s">
        <v>2694</v>
      </c>
      <c r="M517" s="11" t="s">
        <v>2695</v>
      </c>
    </row>
    <row r="518" spans="1:13">
      <c r="A518" s="11">
        <v>10</v>
      </c>
      <c r="B518" s="11">
        <v>11</v>
      </c>
      <c r="C518" s="11">
        <v>5</v>
      </c>
      <c r="D518" s="11" t="s">
        <v>2264</v>
      </c>
      <c r="E518" s="11" t="s">
        <v>299</v>
      </c>
      <c r="F518" s="11" t="s">
        <v>883</v>
      </c>
      <c r="J518" s="11" t="s">
        <v>2696</v>
      </c>
    </row>
    <row r="519" spans="1:13">
      <c r="A519" s="11">
        <v>10</v>
      </c>
      <c r="B519" s="11">
        <v>11</v>
      </c>
      <c r="C519" s="11">
        <v>6</v>
      </c>
      <c r="D519" s="11" t="s">
        <v>2264</v>
      </c>
      <c r="E519" s="11" t="s">
        <v>299</v>
      </c>
      <c r="F519" s="11" t="s">
        <v>884</v>
      </c>
      <c r="J519" s="11" t="s">
        <v>3370</v>
      </c>
    </row>
    <row r="520" spans="1:13">
      <c r="A520" s="11">
        <v>10</v>
      </c>
      <c r="B520" s="11">
        <v>11</v>
      </c>
      <c r="C520" s="11">
        <v>7</v>
      </c>
      <c r="D520" s="11" t="s">
        <v>2264</v>
      </c>
      <c r="E520" s="11" t="s">
        <v>299</v>
      </c>
      <c r="F520" s="11" t="s">
        <v>885</v>
      </c>
      <c r="G520" s="11" t="s">
        <v>309</v>
      </c>
      <c r="J520" s="11" t="s">
        <v>2697</v>
      </c>
    </row>
    <row r="521" spans="1:13">
      <c r="A521" s="11">
        <v>10</v>
      </c>
      <c r="B521" s="11">
        <v>11</v>
      </c>
      <c r="C521" s="11">
        <v>8</v>
      </c>
      <c r="D521" s="11" t="s">
        <v>2264</v>
      </c>
      <c r="E521" s="11" t="s">
        <v>299</v>
      </c>
      <c r="F521" s="11" t="s">
        <v>876</v>
      </c>
      <c r="G521" s="11" t="s">
        <v>264</v>
      </c>
      <c r="J521" s="11" t="s">
        <v>2699</v>
      </c>
      <c r="K521" s="11" t="s">
        <v>2698</v>
      </c>
    </row>
    <row r="522" spans="1:13">
      <c r="A522" s="11">
        <v>10</v>
      </c>
      <c r="B522" s="11">
        <v>11</v>
      </c>
      <c r="C522" s="11">
        <v>9</v>
      </c>
      <c r="D522" s="11" t="s">
        <v>2264</v>
      </c>
      <c r="E522" s="11" t="s">
        <v>299</v>
      </c>
      <c r="F522" s="11" t="s">
        <v>877</v>
      </c>
      <c r="J522" s="11" t="s">
        <v>2700</v>
      </c>
    </row>
    <row r="523" spans="1:13">
      <c r="A523" s="11">
        <v>10</v>
      </c>
      <c r="B523" s="11">
        <v>11</v>
      </c>
      <c r="C523" s="11">
        <v>10</v>
      </c>
      <c r="D523" s="11" t="s">
        <v>2264</v>
      </c>
      <c r="E523" s="11" t="s">
        <v>299</v>
      </c>
      <c r="F523" s="11" t="s">
        <v>878</v>
      </c>
      <c r="J523" s="11" t="s">
        <v>2701</v>
      </c>
    </row>
    <row r="524" spans="1:13">
      <c r="A524" s="11">
        <v>10</v>
      </c>
      <c r="B524" s="11">
        <v>11</v>
      </c>
      <c r="C524" s="11">
        <v>11</v>
      </c>
      <c r="D524" s="11" t="s">
        <v>2264</v>
      </c>
      <c r="E524" s="11" t="s">
        <v>299</v>
      </c>
      <c r="F524" s="11" t="s">
        <v>879</v>
      </c>
      <c r="J524" s="11" t="s">
        <v>2702</v>
      </c>
    </row>
    <row r="525" spans="1:13">
      <c r="A525" s="11">
        <v>10</v>
      </c>
      <c r="B525" s="11">
        <v>11</v>
      </c>
      <c r="C525" s="11">
        <v>12</v>
      </c>
      <c r="D525" s="11" t="s">
        <v>2264</v>
      </c>
      <c r="E525" s="11" t="s">
        <v>299</v>
      </c>
      <c r="F525" s="11" t="s">
        <v>880</v>
      </c>
      <c r="J525" s="11" t="s">
        <v>2703</v>
      </c>
    </row>
    <row r="526" spans="1:13">
      <c r="A526" s="11">
        <v>10</v>
      </c>
      <c r="B526" s="11">
        <v>11</v>
      </c>
      <c r="C526" s="11">
        <v>13</v>
      </c>
      <c r="D526" s="11" t="s">
        <v>2264</v>
      </c>
      <c r="E526" s="11" t="s">
        <v>299</v>
      </c>
      <c r="F526" s="11" t="s">
        <v>881</v>
      </c>
      <c r="J526" s="11" t="s">
        <v>2704</v>
      </c>
    </row>
    <row r="527" spans="1:13">
      <c r="A527" s="11">
        <v>10</v>
      </c>
      <c r="B527" s="11">
        <v>11</v>
      </c>
      <c r="C527" s="11">
        <v>14</v>
      </c>
      <c r="D527" s="11" t="s">
        <v>2264</v>
      </c>
      <c r="E527" s="11" t="s">
        <v>299</v>
      </c>
      <c r="F527" s="11" t="s">
        <v>898</v>
      </c>
      <c r="G527" s="11" t="s">
        <v>2604</v>
      </c>
      <c r="J527" s="11" t="s">
        <v>2705</v>
      </c>
      <c r="K527" s="11" t="s">
        <v>2706</v>
      </c>
      <c r="L527" s="11" t="s">
        <v>2707</v>
      </c>
      <c r="M527" s="11" t="s">
        <v>2708</v>
      </c>
    </row>
    <row r="528" spans="1:13">
      <c r="A528" s="11">
        <v>10</v>
      </c>
      <c r="B528" s="11">
        <v>11</v>
      </c>
      <c r="C528" s="11">
        <v>15</v>
      </c>
      <c r="D528" s="11" t="s">
        <v>2264</v>
      </c>
      <c r="E528" s="11" t="s">
        <v>299</v>
      </c>
      <c r="F528" s="11" t="s">
        <v>900</v>
      </c>
      <c r="G528" s="11" t="s">
        <v>2614</v>
      </c>
      <c r="J528" s="11" t="s">
        <v>2751</v>
      </c>
      <c r="K528" s="11" t="s">
        <v>2752</v>
      </c>
      <c r="L528" s="11" t="s">
        <v>2750</v>
      </c>
    </row>
    <row r="529" spans="1:13">
      <c r="A529" s="11">
        <v>10</v>
      </c>
      <c r="B529" s="11">
        <v>11</v>
      </c>
      <c r="C529" s="11">
        <v>16</v>
      </c>
      <c r="D529" s="11" t="s">
        <v>2264</v>
      </c>
      <c r="E529" s="11" t="s">
        <v>299</v>
      </c>
      <c r="F529" s="11" t="s">
        <v>901</v>
      </c>
      <c r="G529" s="11" t="s">
        <v>2614</v>
      </c>
      <c r="J529" s="11" t="s">
        <v>2747</v>
      </c>
      <c r="K529" s="11" t="s">
        <v>2748</v>
      </c>
      <c r="L529" s="11" t="s">
        <v>2746</v>
      </c>
    </row>
    <row r="530" spans="1:13">
      <c r="A530" s="11">
        <v>10</v>
      </c>
      <c r="B530" s="11">
        <v>11</v>
      </c>
      <c r="C530" s="11">
        <v>17</v>
      </c>
      <c r="D530" s="11" t="s">
        <v>2264</v>
      </c>
      <c r="E530" s="11" t="s">
        <v>299</v>
      </c>
      <c r="F530" s="11" t="s">
        <v>902</v>
      </c>
      <c r="G530" s="11" t="s">
        <v>2614</v>
      </c>
      <c r="J530" s="11" t="s">
        <v>2754</v>
      </c>
      <c r="K530" s="11" t="s">
        <v>2755</v>
      </c>
      <c r="L530" s="11" t="s">
        <v>2753</v>
      </c>
    </row>
    <row r="531" spans="1:13">
      <c r="A531" s="11">
        <v>10</v>
      </c>
      <c r="B531" s="11">
        <v>11</v>
      </c>
      <c r="C531" s="11">
        <v>18</v>
      </c>
      <c r="D531" s="11" t="s">
        <v>2264</v>
      </c>
      <c r="E531" s="11" t="s">
        <v>299</v>
      </c>
      <c r="F531" s="11" t="s">
        <v>888</v>
      </c>
      <c r="J531" s="11" t="s">
        <v>2709</v>
      </c>
    </row>
    <row r="532" spans="1:13">
      <c r="A532" s="11">
        <v>10</v>
      </c>
      <c r="B532" s="11">
        <v>11</v>
      </c>
      <c r="C532" s="11">
        <v>19</v>
      </c>
      <c r="D532" s="11" t="s">
        <v>2264</v>
      </c>
      <c r="E532" s="11" t="s">
        <v>299</v>
      </c>
      <c r="F532" s="11" t="s">
        <v>889</v>
      </c>
      <c r="J532" s="11" t="s">
        <v>2710</v>
      </c>
    </row>
    <row r="533" spans="1:13">
      <c r="A533" s="11">
        <v>10</v>
      </c>
      <c r="B533" s="11">
        <v>11</v>
      </c>
      <c r="C533" s="11">
        <v>20</v>
      </c>
      <c r="D533" s="11" t="s">
        <v>2264</v>
      </c>
      <c r="E533" s="11" t="s">
        <v>299</v>
      </c>
      <c r="F533" s="11" t="s">
        <v>890</v>
      </c>
      <c r="J533" s="11" t="s">
        <v>2711</v>
      </c>
    </row>
    <row r="534" spans="1:13">
      <c r="A534" s="11">
        <v>10</v>
      </c>
      <c r="B534" s="11">
        <v>11</v>
      </c>
      <c r="C534" s="11">
        <v>21</v>
      </c>
      <c r="D534" s="11" t="s">
        <v>2264</v>
      </c>
      <c r="E534" s="11" t="s">
        <v>299</v>
      </c>
      <c r="F534" s="11" t="s">
        <v>892</v>
      </c>
      <c r="G534" s="11" t="s">
        <v>2604</v>
      </c>
      <c r="J534" s="11" t="s">
        <v>2712</v>
      </c>
      <c r="K534" s="11" t="s">
        <v>2713</v>
      </c>
      <c r="L534" s="11" t="s">
        <v>2714</v>
      </c>
      <c r="M534" s="11" t="s">
        <v>2715</v>
      </c>
    </row>
    <row r="535" spans="1:13">
      <c r="A535" s="11">
        <v>10</v>
      </c>
      <c r="B535" s="11">
        <v>11</v>
      </c>
      <c r="C535" s="11">
        <v>22</v>
      </c>
      <c r="D535" s="11" t="s">
        <v>2264</v>
      </c>
      <c r="E535" s="11" t="s">
        <v>299</v>
      </c>
      <c r="F535" s="11" t="s">
        <v>364</v>
      </c>
      <c r="J535" s="11" t="s">
        <v>2716</v>
      </c>
    </row>
    <row r="536" spans="1:13">
      <c r="A536" s="11">
        <v>10</v>
      </c>
      <c r="B536" s="11">
        <v>11</v>
      </c>
      <c r="C536" s="11">
        <v>23</v>
      </c>
      <c r="D536" s="11" t="s">
        <v>2264</v>
      </c>
      <c r="E536" s="11" t="s">
        <v>299</v>
      </c>
      <c r="F536" s="11" t="s">
        <v>585</v>
      </c>
      <c r="J536" s="11" t="s">
        <v>2717</v>
      </c>
    </row>
    <row r="537" spans="1:13">
      <c r="A537" s="11">
        <v>10</v>
      </c>
      <c r="B537" s="11">
        <v>11</v>
      </c>
      <c r="C537" s="11">
        <v>24</v>
      </c>
      <c r="D537" s="11" t="s">
        <v>2264</v>
      </c>
      <c r="E537" s="11" t="s">
        <v>299</v>
      </c>
      <c r="F537" s="11" t="s">
        <v>903</v>
      </c>
      <c r="J537" s="11" t="s">
        <v>2718</v>
      </c>
    </row>
    <row r="538" spans="1:13">
      <c r="A538" s="11">
        <v>10</v>
      </c>
      <c r="B538" s="11">
        <v>11</v>
      </c>
      <c r="C538" s="11">
        <v>25</v>
      </c>
      <c r="D538" s="11" t="s">
        <v>2264</v>
      </c>
      <c r="E538" s="11" t="s">
        <v>299</v>
      </c>
      <c r="F538" s="11" t="s">
        <v>905</v>
      </c>
      <c r="J538" s="11" t="s">
        <v>2719</v>
      </c>
    </row>
    <row r="539" spans="1:13">
      <c r="A539" s="11">
        <v>10</v>
      </c>
      <c r="B539" s="11">
        <v>11</v>
      </c>
      <c r="C539" s="11">
        <v>26</v>
      </c>
      <c r="D539" s="11" t="s">
        <v>2264</v>
      </c>
      <c r="E539" s="11" t="s">
        <v>299</v>
      </c>
      <c r="F539" s="11" t="s">
        <v>904</v>
      </c>
      <c r="G539" s="11" t="s">
        <v>2604</v>
      </c>
      <c r="J539" s="11" t="s">
        <v>2720</v>
      </c>
      <c r="K539" s="11" t="s">
        <v>2721</v>
      </c>
      <c r="L539" s="11" t="s">
        <v>2722</v>
      </c>
      <c r="M539" s="11" t="s">
        <v>2749</v>
      </c>
    </row>
    <row r="540" spans="1:13">
      <c r="A540" s="11">
        <v>10</v>
      </c>
      <c r="B540" s="11">
        <v>11</v>
      </c>
      <c r="C540" s="11">
        <v>27</v>
      </c>
      <c r="D540" s="11" t="s">
        <v>2264</v>
      </c>
      <c r="E540" s="11" t="s">
        <v>299</v>
      </c>
      <c r="F540" s="11" t="s">
        <v>906</v>
      </c>
      <c r="G540" s="11" t="s">
        <v>2604</v>
      </c>
      <c r="J540" s="11" t="s">
        <v>2723</v>
      </c>
      <c r="K540" s="11" t="s">
        <v>2724</v>
      </c>
      <c r="L540" s="11" t="s">
        <v>2725</v>
      </c>
      <c r="M540" s="11" t="s">
        <v>2726</v>
      </c>
    </row>
    <row r="541" spans="1:13">
      <c r="A541" s="11">
        <v>10</v>
      </c>
      <c r="B541" s="11">
        <v>11</v>
      </c>
      <c r="C541" s="11">
        <v>28</v>
      </c>
      <c r="D541" s="11" t="s">
        <v>2264</v>
      </c>
      <c r="E541" s="11" t="s">
        <v>299</v>
      </c>
      <c r="F541" s="11" t="s">
        <v>907</v>
      </c>
      <c r="J541" s="11" t="s">
        <v>2727</v>
      </c>
    </row>
    <row r="542" spans="1:13">
      <c r="A542" s="11">
        <v>10</v>
      </c>
      <c r="B542" s="11">
        <v>11</v>
      </c>
      <c r="C542" s="11">
        <v>29</v>
      </c>
      <c r="D542" s="11" t="s">
        <v>2264</v>
      </c>
      <c r="E542" s="11" t="s">
        <v>2621</v>
      </c>
      <c r="F542" s="11" t="s">
        <v>2508</v>
      </c>
      <c r="J542" s="11" t="s">
        <v>2728</v>
      </c>
    </row>
    <row r="543" spans="1:13">
      <c r="A543" s="11">
        <v>10</v>
      </c>
      <c r="B543" s="11">
        <v>11</v>
      </c>
      <c r="C543" s="11">
        <v>30</v>
      </c>
      <c r="D543" s="11" t="s">
        <v>2264</v>
      </c>
      <c r="E543" s="11" t="s">
        <v>2621</v>
      </c>
      <c r="F543" s="11" t="s">
        <v>424</v>
      </c>
      <c r="J543" s="11" t="s">
        <v>3371</v>
      </c>
    </row>
    <row r="544" spans="1:13">
      <c r="A544" s="11">
        <v>10</v>
      </c>
      <c r="B544" s="11">
        <v>11</v>
      </c>
      <c r="C544" s="11">
        <v>31</v>
      </c>
      <c r="D544" s="11" t="s">
        <v>2264</v>
      </c>
      <c r="E544" s="11" t="s">
        <v>2621</v>
      </c>
      <c r="F544" s="11" t="s">
        <v>87</v>
      </c>
      <c r="J544" s="11" t="s">
        <v>2729</v>
      </c>
    </row>
    <row r="545" spans="1:13">
      <c r="A545" s="11">
        <v>10</v>
      </c>
      <c r="B545" s="11">
        <v>11</v>
      </c>
      <c r="C545" s="11">
        <v>32</v>
      </c>
      <c r="D545" s="11" t="s">
        <v>2264</v>
      </c>
      <c r="E545" s="11" t="s">
        <v>2621</v>
      </c>
      <c r="F545" s="11" t="s">
        <v>2500</v>
      </c>
      <c r="G545" s="11" t="s">
        <v>264</v>
      </c>
      <c r="J545" s="11" t="s">
        <v>2730</v>
      </c>
      <c r="K545" s="11" t="s">
        <v>2731</v>
      </c>
    </row>
    <row r="546" spans="1:13">
      <c r="A546" s="11">
        <v>10</v>
      </c>
      <c r="B546" s="11">
        <v>11</v>
      </c>
      <c r="C546" s="11">
        <v>33</v>
      </c>
      <c r="D546" s="11" t="s">
        <v>2264</v>
      </c>
      <c r="E546" s="11" t="s">
        <v>2621</v>
      </c>
      <c r="F546" s="11" t="s">
        <v>2617</v>
      </c>
      <c r="J546" s="11" t="s">
        <v>2732</v>
      </c>
    </row>
    <row r="547" spans="1:13">
      <c r="A547" s="11">
        <v>10</v>
      </c>
      <c r="B547" s="11">
        <v>11</v>
      </c>
      <c r="C547" s="11">
        <v>34</v>
      </c>
      <c r="D547" s="11" t="s">
        <v>2264</v>
      </c>
      <c r="E547" s="11" t="s">
        <v>2621</v>
      </c>
      <c r="F547" s="11" t="s">
        <v>2618</v>
      </c>
      <c r="J547" s="11" t="s">
        <v>2733</v>
      </c>
    </row>
    <row r="548" spans="1:13">
      <c r="A548" s="11">
        <v>10</v>
      </c>
      <c r="B548" s="11">
        <v>11</v>
      </c>
      <c r="C548" s="11">
        <v>35</v>
      </c>
      <c r="D548" s="11" t="s">
        <v>2264</v>
      </c>
      <c r="E548" s="11" t="s">
        <v>2621</v>
      </c>
      <c r="F548" s="11" t="s">
        <v>2619</v>
      </c>
      <c r="J548" s="11" t="s">
        <v>2734</v>
      </c>
    </row>
    <row r="549" spans="1:13">
      <c r="A549" s="11">
        <v>10</v>
      </c>
      <c r="B549" s="11">
        <v>11</v>
      </c>
      <c r="C549" s="11">
        <v>36</v>
      </c>
      <c r="D549" s="11" t="s">
        <v>2264</v>
      </c>
      <c r="E549" s="11" t="s">
        <v>2621</v>
      </c>
      <c r="F549" s="11" t="s">
        <v>2620</v>
      </c>
      <c r="J549" s="11" t="s">
        <v>2735</v>
      </c>
    </row>
    <row r="550" spans="1:13">
      <c r="A550" s="11">
        <v>10</v>
      </c>
      <c r="B550" s="11">
        <v>11</v>
      </c>
      <c r="C550" s="11">
        <v>37</v>
      </c>
      <c r="D550" s="11" t="s">
        <v>2264</v>
      </c>
      <c r="E550" s="11" t="s">
        <v>2621</v>
      </c>
      <c r="F550" s="11" t="s">
        <v>2513</v>
      </c>
      <c r="J550" s="11" t="s">
        <v>2736</v>
      </c>
    </row>
    <row r="551" spans="1:13">
      <c r="A551" s="11">
        <v>10</v>
      </c>
      <c r="B551" s="11">
        <v>12</v>
      </c>
      <c r="C551" s="11">
        <v>1</v>
      </c>
      <c r="D551" s="11" t="s">
        <v>2264</v>
      </c>
      <c r="E551" s="11" t="s">
        <v>299</v>
      </c>
      <c r="F551" s="11" t="s">
        <v>874</v>
      </c>
      <c r="G551" s="11" t="s">
        <v>2606</v>
      </c>
      <c r="J551" s="11" t="s">
        <v>2796</v>
      </c>
    </row>
    <row r="552" spans="1:13">
      <c r="A552" s="11">
        <v>10</v>
      </c>
      <c r="B552" s="11">
        <v>12</v>
      </c>
      <c r="C552" s="11">
        <v>2</v>
      </c>
      <c r="D552" s="11" t="s">
        <v>2264</v>
      </c>
      <c r="E552" s="11" t="s">
        <v>299</v>
      </c>
      <c r="F552" s="11" t="s">
        <v>886</v>
      </c>
      <c r="G552" s="11" t="s">
        <v>2606</v>
      </c>
      <c r="J552" s="11" t="s">
        <v>2781</v>
      </c>
    </row>
    <row r="553" spans="1:13">
      <c r="A553" s="11">
        <v>10</v>
      </c>
      <c r="B553" s="11">
        <v>12</v>
      </c>
      <c r="C553" s="11">
        <v>3</v>
      </c>
      <c r="D553" s="11" t="s">
        <v>2264</v>
      </c>
      <c r="E553" s="11" t="s">
        <v>299</v>
      </c>
      <c r="F553" s="11" t="s">
        <v>358</v>
      </c>
      <c r="G553" s="11" t="s">
        <v>2604</v>
      </c>
      <c r="J553" s="11" t="s">
        <v>2783</v>
      </c>
      <c r="K553" s="11" t="s">
        <v>2785</v>
      </c>
      <c r="L553" s="11" t="s">
        <v>2782</v>
      </c>
      <c r="M553" s="11" t="s">
        <v>2784</v>
      </c>
    </row>
    <row r="554" spans="1:13">
      <c r="A554" s="11">
        <v>10</v>
      </c>
      <c r="B554" s="11">
        <v>12</v>
      </c>
      <c r="C554" s="11">
        <v>4</v>
      </c>
      <c r="D554" s="11" t="s">
        <v>2264</v>
      </c>
      <c r="E554" s="11" t="s">
        <v>299</v>
      </c>
      <c r="F554" s="11" t="s">
        <v>314</v>
      </c>
      <c r="G554" s="11" t="s">
        <v>2604</v>
      </c>
      <c r="J554" s="11" t="s">
        <v>2803</v>
      </c>
      <c r="K554" s="11" t="s">
        <v>2805</v>
      </c>
      <c r="L554" s="11" t="s">
        <v>2802</v>
      </c>
      <c r="M554" s="11" t="s">
        <v>2804</v>
      </c>
    </row>
    <row r="555" spans="1:13">
      <c r="A555" s="11">
        <v>10</v>
      </c>
      <c r="B555" s="11">
        <v>12</v>
      </c>
      <c r="C555" s="11">
        <v>5</v>
      </c>
      <c r="D555" s="11" t="s">
        <v>2264</v>
      </c>
      <c r="E555" s="11" t="s">
        <v>299</v>
      </c>
      <c r="F555" s="11" t="s">
        <v>883</v>
      </c>
      <c r="J555" s="11" t="s">
        <v>2779</v>
      </c>
    </row>
    <row r="556" spans="1:13">
      <c r="A556" s="11">
        <v>10</v>
      </c>
      <c r="B556" s="11">
        <v>12</v>
      </c>
      <c r="C556" s="11">
        <v>6</v>
      </c>
      <c r="D556" s="11" t="s">
        <v>2264</v>
      </c>
      <c r="E556" s="11" t="s">
        <v>299</v>
      </c>
      <c r="F556" s="11" t="s">
        <v>884</v>
      </c>
      <c r="J556" s="11" t="s">
        <v>3372</v>
      </c>
    </row>
    <row r="557" spans="1:13">
      <c r="A557" s="11">
        <v>10</v>
      </c>
      <c r="B557" s="11">
        <v>12</v>
      </c>
      <c r="C557" s="11">
        <v>7</v>
      </c>
      <c r="D557" s="11" t="s">
        <v>2264</v>
      </c>
      <c r="E557" s="11" t="s">
        <v>299</v>
      </c>
      <c r="F557" s="11" t="s">
        <v>885</v>
      </c>
      <c r="G557" s="11" t="s">
        <v>309</v>
      </c>
      <c r="J557" s="11" t="s">
        <v>2780</v>
      </c>
    </row>
    <row r="558" spans="1:13">
      <c r="A558" s="11">
        <v>10</v>
      </c>
      <c r="B558" s="11">
        <v>12</v>
      </c>
      <c r="C558" s="11">
        <v>8</v>
      </c>
      <c r="D558" s="11" t="s">
        <v>2264</v>
      </c>
      <c r="E558" s="11" t="s">
        <v>299</v>
      </c>
      <c r="F558" s="11" t="s">
        <v>876</v>
      </c>
      <c r="G558" s="11" t="s">
        <v>264</v>
      </c>
      <c r="J558" s="11" t="s">
        <v>2795</v>
      </c>
      <c r="K558" s="11" t="s">
        <v>2794</v>
      </c>
    </row>
    <row r="559" spans="1:13">
      <c r="A559" s="11">
        <v>10</v>
      </c>
      <c r="B559" s="11">
        <v>12</v>
      </c>
      <c r="C559" s="11">
        <v>9</v>
      </c>
      <c r="D559" s="11" t="s">
        <v>2264</v>
      </c>
      <c r="E559" s="11" t="s">
        <v>299</v>
      </c>
      <c r="F559" s="11" t="s">
        <v>877</v>
      </c>
      <c r="J559" s="11" t="s">
        <v>2792</v>
      </c>
    </row>
    <row r="560" spans="1:13">
      <c r="A560" s="11">
        <v>10</v>
      </c>
      <c r="B560" s="11">
        <v>12</v>
      </c>
      <c r="C560" s="11">
        <v>10</v>
      </c>
      <c r="D560" s="11" t="s">
        <v>2264</v>
      </c>
      <c r="E560" s="11" t="s">
        <v>299</v>
      </c>
      <c r="F560" s="11" t="s">
        <v>878</v>
      </c>
      <c r="J560" s="11" t="s">
        <v>2790</v>
      </c>
    </row>
    <row r="561" spans="1:13">
      <c r="A561" s="11">
        <v>10</v>
      </c>
      <c r="B561" s="11">
        <v>12</v>
      </c>
      <c r="C561" s="11">
        <v>11</v>
      </c>
      <c r="D561" s="11" t="s">
        <v>2264</v>
      </c>
      <c r="E561" s="11" t="s">
        <v>299</v>
      </c>
      <c r="F561" s="11" t="s">
        <v>879</v>
      </c>
      <c r="J561" s="11" t="s">
        <v>2791</v>
      </c>
    </row>
    <row r="562" spans="1:13">
      <c r="A562" s="11">
        <v>10</v>
      </c>
      <c r="B562" s="11">
        <v>12</v>
      </c>
      <c r="C562" s="11">
        <v>12</v>
      </c>
      <c r="D562" s="11" t="s">
        <v>2264</v>
      </c>
      <c r="E562" s="11" t="s">
        <v>299</v>
      </c>
      <c r="F562" s="11" t="s">
        <v>880</v>
      </c>
      <c r="J562" s="11" t="s">
        <v>2793</v>
      </c>
    </row>
    <row r="563" spans="1:13">
      <c r="A563" s="11">
        <v>10</v>
      </c>
      <c r="B563" s="11">
        <v>12</v>
      </c>
      <c r="C563" s="11">
        <v>13</v>
      </c>
      <c r="D563" s="11" t="s">
        <v>2264</v>
      </c>
      <c r="E563" s="11" t="s">
        <v>299</v>
      </c>
      <c r="F563" s="11" t="s">
        <v>881</v>
      </c>
      <c r="J563" s="11" t="s">
        <v>2789</v>
      </c>
    </row>
    <row r="564" spans="1:13">
      <c r="A564" s="11">
        <v>10</v>
      </c>
      <c r="B564" s="11">
        <v>12</v>
      </c>
      <c r="C564" s="11">
        <v>14</v>
      </c>
      <c r="D564" s="11" t="s">
        <v>2264</v>
      </c>
      <c r="E564" s="11" t="s">
        <v>299</v>
      </c>
      <c r="F564" s="11" t="s">
        <v>898</v>
      </c>
      <c r="G564" s="11" t="s">
        <v>2604</v>
      </c>
      <c r="J564" s="11" t="s">
        <v>2799</v>
      </c>
      <c r="K564" s="11" t="s">
        <v>2801</v>
      </c>
      <c r="L564" s="11" t="s">
        <v>2798</v>
      </c>
      <c r="M564" s="11" t="s">
        <v>2800</v>
      </c>
    </row>
    <row r="565" spans="1:13">
      <c r="A565" s="11">
        <v>10</v>
      </c>
      <c r="B565" s="11">
        <v>12</v>
      </c>
      <c r="C565" s="11">
        <v>15</v>
      </c>
      <c r="D565" s="11" t="s">
        <v>2264</v>
      </c>
      <c r="E565" s="11" t="s">
        <v>299</v>
      </c>
      <c r="F565" s="11" t="s">
        <v>900</v>
      </c>
      <c r="G565" s="11" t="s">
        <v>2614</v>
      </c>
      <c r="J565" s="11" t="s">
        <v>2787</v>
      </c>
      <c r="K565" s="11" t="s">
        <v>2788</v>
      </c>
      <c r="L565" s="11" t="s">
        <v>2786</v>
      </c>
    </row>
    <row r="566" spans="1:13">
      <c r="A566" s="11">
        <v>10</v>
      </c>
      <c r="B566" s="11">
        <v>12</v>
      </c>
      <c r="C566" s="11">
        <v>16</v>
      </c>
      <c r="D566" s="11" t="s">
        <v>2264</v>
      </c>
      <c r="E566" s="11" t="s">
        <v>299</v>
      </c>
      <c r="F566" s="11" t="s">
        <v>901</v>
      </c>
      <c r="G566" s="11" t="s">
        <v>2614</v>
      </c>
      <c r="J566" s="11" t="s">
        <v>2757</v>
      </c>
      <c r="K566" s="11" t="s">
        <v>2758</v>
      </c>
      <c r="L566" s="11" t="s">
        <v>2756</v>
      </c>
    </row>
    <row r="567" spans="1:13">
      <c r="A567" s="11">
        <v>10</v>
      </c>
      <c r="B567" s="11">
        <v>12</v>
      </c>
      <c r="C567" s="11">
        <v>17</v>
      </c>
      <c r="D567" s="11" t="s">
        <v>2264</v>
      </c>
      <c r="E567" s="11" t="s">
        <v>299</v>
      </c>
      <c r="F567" s="11" t="s">
        <v>902</v>
      </c>
      <c r="G567" s="11" t="s">
        <v>2614</v>
      </c>
      <c r="J567" s="11" t="s">
        <v>2815</v>
      </c>
      <c r="K567" s="11" t="s">
        <v>2816</v>
      </c>
      <c r="L567" s="11" t="s">
        <v>2814</v>
      </c>
    </row>
    <row r="568" spans="1:13">
      <c r="A568" s="11">
        <v>10</v>
      </c>
      <c r="B568" s="11">
        <v>12</v>
      </c>
      <c r="C568" s="11">
        <v>18</v>
      </c>
      <c r="D568" s="11" t="s">
        <v>2264</v>
      </c>
      <c r="E568" s="11" t="s">
        <v>299</v>
      </c>
      <c r="F568" s="11" t="s">
        <v>888</v>
      </c>
      <c r="J568" s="11" t="s">
        <v>2811</v>
      </c>
    </row>
    <row r="569" spans="1:13">
      <c r="A569" s="11">
        <v>10</v>
      </c>
      <c r="B569" s="11">
        <v>12</v>
      </c>
      <c r="C569" s="11">
        <v>19</v>
      </c>
      <c r="D569" s="11" t="s">
        <v>2264</v>
      </c>
      <c r="E569" s="11" t="s">
        <v>299</v>
      </c>
      <c r="F569" s="11" t="s">
        <v>889</v>
      </c>
      <c r="J569" s="11" t="s">
        <v>2812</v>
      </c>
    </row>
    <row r="570" spans="1:13">
      <c r="A570" s="11">
        <v>10</v>
      </c>
      <c r="B570" s="11">
        <v>12</v>
      </c>
      <c r="C570" s="11">
        <v>20</v>
      </c>
      <c r="D570" s="11" t="s">
        <v>2264</v>
      </c>
      <c r="E570" s="11" t="s">
        <v>299</v>
      </c>
      <c r="F570" s="11" t="s">
        <v>890</v>
      </c>
      <c r="J570" s="11" t="s">
        <v>2813</v>
      </c>
    </row>
    <row r="571" spans="1:13">
      <c r="A571" s="11">
        <v>10</v>
      </c>
      <c r="B571" s="11">
        <v>12</v>
      </c>
      <c r="C571" s="11">
        <v>21</v>
      </c>
      <c r="D571" s="11" t="s">
        <v>2264</v>
      </c>
      <c r="E571" s="11" t="s">
        <v>299</v>
      </c>
      <c r="F571" s="11" t="s">
        <v>892</v>
      </c>
      <c r="G571" s="11" t="s">
        <v>2604</v>
      </c>
      <c r="J571" s="11" t="s">
        <v>2807</v>
      </c>
      <c r="K571" s="11" t="s">
        <v>2809</v>
      </c>
      <c r="L571" s="11" t="s">
        <v>2806</v>
      </c>
      <c r="M571" s="11" t="s">
        <v>2808</v>
      </c>
    </row>
    <row r="572" spans="1:13">
      <c r="A572" s="11">
        <v>10</v>
      </c>
      <c r="B572" s="11">
        <v>12</v>
      </c>
      <c r="C572" s="11">
        <v>22</v>
      </c>
      <c r="D572" s="11" t="s">
        <v>2264</v>
      </c>
      <c r="E572" s="11" t="s">
        <v>299</v>
      </c>
      <c r="F572" s="11" t="s">
        <v>364</v>
      </c>
      <c r="J572" s="11" t="s">
        <v>2810</v>
      </c>
    </row>
    <row r="573" spans="1:13">
      <c r="A573" s="11">
        <v>10</v>
      </c>
      <c r="B573" s="11">
        <v>12</v>
      </c>
      <c r="C573" s="11">
        <v>23</v>
      </c>
      <c r="D573" s="11" t="s">
        <v>2264</v>
      </c>
      <c r="E573" s="11" t="s">
        <v>299</v>
      </c>
      <c r="F573" s="11" t="s">
        <v>585</v>
      </c>
      <c r="J573" s="11" t="s">
        <v>2797</v>
      </c>
    </row>
    <row r="574" spans="1:13">
      <c r="A574" s="11">
        <v>10</v>
      </c>
      <c r="B574" s="11">
        <v>12</v>
      </c>
      <c r="C574" s="11">
        <v>24</v>
      </c>
      <c r="D574" s="11" t="s">
        <v>2264</v>
      </c>
      <c r="E574" s="11" t="s">
        <v>299</v>
      </c>
      <c r="F574" s="11" t="s">
        <v>903</v>
      </c>
      <c r="J574" s="11" t="s">
        <v>2759</v>
      </c>
    </row>
    <row r="575" spans="1:13">
      <c r="A575" s="11">
        <v>10</v>
      </c>
      <c r="B575" s="11">
        <v>12</v>
      </c>
      <c r="C575" s="11">
        <v>25</v>
      </c>
      <c r="D575" s="11" t="s">
        <v>2264</v>
      </c>
      <c r="E575" s="11" t="s">
        <v>299</v>
      </c>
      <c r="F575" s="11" t="s">
        <v>905</v>
      </c>
      <c r="J575" s="11" t="s">
        <v>2773</v>
      </c>
    </row>
    <row r="576" spans="1:13">
      <c r="A576" s="11">
        <v>10</v>
      </c>
      <c r="B576" s="11">
        <v>12</v>
      </c>
      <c r="C576" s="11">
        <v>26</v>
      </c>
      <c r="D576" s="11" t="s">
        <v>2264</v>
      </c>
      <c r="E576" s="11" t="s">
        <v>299</v>
      </c>
      <c r="F576" s="11" t="s">
        <v>904</v>
      </c>
      <c r="G576" s="11" t="s">
        <v>2604</v>
      </c>
      <c r="J576" s="11" t="s">
        <v>2770</v>
      </c>
      <c r="K576" s="11" t="s">
        <v>2772</v>
      </c>
      <c r="L576" s="11" t="s">
        <v>2769</v>
      </c>
      <c r="M576" s="11" t="s">
        <v>2771</v>
      </c>
    </row>
    <row r="577" spans="1:13">
      <c r="A577" s="11">
        <v>10</v>
      </c>
      <c r="B577" s="11">
        <v>12</v>
      </c>
      <c r="C577" s="11">
        <v>27</v>
      </c>
      <c r="D577" s="11" t="s">
        <v>2264</v>
      </c>
      <c r="E577" s="11" t="s">
        <v>299</v>
      </c>
      <c r="F577" s="11" t="s">
        <v>906</v>
      </c>
      <c r="G577" s="11" t="s">
        <v>2604</v>
      </c>
      <c r="J577" s="11" t="s">
        <v>2775</v>
      </c>
      <c r="K577" s="11" t="s">
        <v>2777</v>
      </c>
      <c r="L577" s="11" t="s">
        <v>2774</v>
      </c>
      <c r="M577" s="11" t="s">
        <v>2776</v>
      </c>
    </row>
    <row r="578" spans="1:13">
      <c r="A578" s="11">
        <v>10</v>
      </c>
      <c r="B578" s="11">
        <v>12</v>
      </c>
      <c r="C578" s="11">
        <v>28</v>
      </c>
      <c r="D578" s="11" t="s">
        <v>2264</v>
      </c>
      <c r="E578" s="11" t="s">
        <v>299</v>
      </c>
      <c r="F578" s="11" t="s">
        <v>907</v>
      </c>
      <c r="J578" s="11" t="s">
        <v>2778</v>
      </c>
    </row>
    <row r="579" spans="1:13">
      <c r="A579" s="11">
        <v>10</v>
      </c>
      <c r="B579" s="11">
        <v>12</v>
      </c>
      <c r="C579" s="11">
        <v>29</v>
      </c>
      <c r="D579" s="11" t="s">
        <v>2264</v>
      </c>
      <c r="E579" s="11" t="s">
        <v>2621</v>
      </c>
      <c r="F579" s="11" t="s">
        <v>2508</v>
      </c>
      <c r="J579" s="11" t="s">
        <v>2760</v>
      </c>
    </row>
    <row r="580" spans="1:13">
      <c r="A580" s="11">
        <v>10</v>
      </c>
      <c r="B580" s="11">
        <v>12</v>
      </c>
      <c r="C580" s="11">
        <v>30</v>
      </c>
      <c r="D580" s="11" t="s">
        <v>2264</v>
      </c>
      <c r="E580" s="11" t="s">
        <v>2621</v>
      </c>
      <c r="F580" s="11" t="s">
        <v>424</v>
      </c>
      <c r="J580" s="11" t="s">
        <v>3373</v>
      </c>
    </row>
    <row r="581" spans="1:13">
      <c r="A581" s="11">
        <v>10</v>
      </c>
      <c r="B581" s="11">
        <v>12</v>
      </c>
      <c r="C581" s="11">
        <v>31</v>
      </c>
      <c r="D581" s="11" t="s">
        <v>2264</v>
      </c>
      <c r="E581" s="11" t="s">
        <v>2621</v>
      </c>
      <c r="F581" s="11" t="s">
        <v>87</v>
      </c>
      <c r="J581" s="11" t="s">
        <v>2768</v>
      </c>
    </row>
    <row r="582" spans="1:13">
      <c r="A582" s="11">
        <v>10</v>
      </c>
      <c r="B582" s="11">
        <v>12</v>
      </c>
      <c r="C582" s="11">
        <v>32</v>
      </c>
      <c r="D582" s="11" t="s">
        <v>2264</v>
      </c>
      <c r="E582" s="11" t="s">
        <v>2621</v>
      </c>
      <c r="F582" s="11" t="s">
        <v>2500</v>
      </c>
      <c r="G582" s="11" t="s">
        <v>264</v>
      </c>
      <c r="J582" s="11" t="s">
        <v>2767</v>
      </c>
      <c r="K582" s="11" t="s">
        <v>2766</v>
      </c>
    </row>
    <row r="583" spans="1:13">
      <c r="A583" s="11">
        <v>10</v>
      </c>
      <c r="B583" s="11">
        <v>12</v>
      </c>
      <c r="C583" s="11">
        <v>33</v>
      </c>
      <c r="D583" s="11" t="s">
        <v>2264</v>
      </c>
      <c r="E583" s="11" t="s">
        <v>2621</v>
      </c>
      <c r="F583" s="11" t="s">
        <v>2617</v>
      </c>
      <c r="J583" s="11" t="s">
        <v>2764</v>
      </c>
    </row>
    <row r="584" spans="1:13">
      <c r="A584" s="11">
        <v>10</v>
      </c>
      <c r="B584" s="11">
        <v>12</v>
      </c>
      <c r="C584" s="11">
        <v>34</v>
      </c>
      <c r="D584" s="11" t="s">
        <v>2264</v>
      </c>
      <c r="E584" s="11" t="s">
        <v>2621</v>
      </c>
      <c r="F584" s="11" t="s">
        <v>2618</v>
      </c>
      <c r="J584" s="11" t="s">
        <v>2762</v>
      </c>
    </row>
    <row r="585" spans="1:13">
      <c r="A585" s="11">
        <v>10</v>
      </c>
      <c r="B585" s="11">
        <v>12</v>
      </c>
      <c r="C585" s="11">
        <v>35</v>
      </c>
      <c r="D585" s="11" t="s">
        <v>2264</v>
      </c>
      <c r="E585" s="11" t="s">
        <v>2621</v>
      </c>
      <c r="F585" s="11" t="s">
        <v>2619</v>
      </c>
      <c r="J585" s="11" t="s">
        <v>2763</v>
      </c>
    </row>
    <row r="586" spans="1:13">
      <c r="A586" s="11">
        <v>10</v>
      </c>
      <c r="B586" s="11">
        <v>12</v>
      </c>
      <c r="C586" s="11">
        <v>36</v>
      </c>
      <c r="D586" s="11" t="s">
        <v>2264</v>
      </c>
      <c r="E586" s="11" t="s">
        <v>2621</v>
      </c>
      <c r="F586" s="11" t="s">
        <v>2620</v>
      </c>
      <c r="J586" s="11" t="s">
        <v>2765</v>
      </c>
    </row>
    <row r="587" spans="1:13">
      <c r="A587" s="11">
        <v>10</v>
      </c>
      <c r="B587" s="11">
        <v>12</v>
      </c>
      <c r="C587" s="11">
        <v>37</v>
      </c>
      <c r="D587" s="11" t="s">
        <v>2264</v>
      </c>
      <c r="E587" s="11" t="s">
        <v>2621</v>
      </c>
      <c r="F587" s="11" t="s">
        <v>2513</v>
      </c>
      <c r="J587" s="11" t="s">
        <v>2761</v>
      </c>
    </row>
    <row r="588" spans="1:13">
      <c r="A588" s="11">
        <v>10</v>
      </c>
      <c r="B588" s="11">
        <v>13</v>
      </c>
      <c r="C588" s="11">
        <v>1</v>
      </c>
      <c r="D588" s="11" t="s">
        <v>2264</v>
      </c>
      <c r="E588" s="11" t="s">
        <v>299</v>
      </c>
      <c r="F588" s="11" t="s">
        <v>874</v>
      </c>
      <c r="G588" s="11" t="s">
        <v>2606</v>
      </c>
      <c r="J588" s="11" t="s">
        <v>2857</v>
      </c>
    </row>
    <row r="589" spans="1:13">
      <c r="A589" s="11">
        <v>10</v>
      </c>
      <c r="B589" s="11">
        <v>13</v>
      </c>
      <c r="C589" s="11">
        <v>2</v>
      </c>
      <c r="D589" s="11" t="s">
        <v>2264</v>
      </c>
      <c r="E589" s="11" t="s">
        <v>299</v>
      </c>
      <c r="F589" s="11" t="s">
        <v>886</v>
      </c>
      <c r="G589" s="11" t="s">
        <v>2606</v>
      </c>
      <c r="J589" s="11" t="s">
        <v>2842</v>
      </c>
    </row>
    <row r="590" spans="1:13">
      <c r="A590" s="11">
        <v>10</v>
      </c>
      <c r="B590" s="11">
        <v>13</v>
      </c>
      <c r="C590" s="11">
        <v>3</v>
      </c>
      <c r="D590" s="11" t="s">
        <v>2264</v>
      </c>
      <c r="E590" s="11" t="s">
        <v>299</v>
      </c>
      <c r="F590" s="11" t="s">
        <v>358</v>
      </c>
      <c r="G590" s="11" t="s">
        <v>2604</v>
      </c>
      <c r="J590" s="11" t="s">
        <v>2844</v>
      </c>
      <c r="K590" s="11" t="s">
        <v>2846</v>
      </c>
      <c r="L590" s="11" t="s">
        <v>2843</v>
      </c>
      <c r="M590" s="11" t="s">
        <v>2845</v>
      </c>
    </row>
    <row r="591" spans="1:13">
      <c r="A591" s="11">
        <v>10</v>
      </c>
      <c r="B591" s="11">
        <v>13</v>
      </c>
      <c r="C591" s="11">
        <v>4</v>
      </c>
      <c r="D591" s="11" t="s">
        <v>2264</v>
      </c>
      <c r="E591" s="11" t="s">
        <v>299</v>
      </c>
      <c r="F591" s="11" t="s">
        <v>314</v>
      </c>
      <c r="G591" s="11" t="s">
        <v>2604</v>
      </c>
      <c r="J591" s="11" t="s">
        <v>2864</v>
      </c>
      <c r="K591" s="11" t="s">
        <v>2866</v>
      </c>
      <c r="L591" s="11" t="s">
        <v>2863</v>
      </c>
      <c r="M591" s="11" t="s">
        <v>2865</v>
      </c>
    </row>
    <row r="592" spans="1:13">
      <c r="A592" s="11">
        <v>10</v>
      </c>
      <c r="B592" s="11">
        <v>13</v>
      </c>
      <c r="C592" s="11">
        <v>5</v>
      </c>
      <c r="D592" s="11" t="s">
        <v>2264</v>
      </c>
      <c r="E592" s="11" t="s">
        <v>299</v>
      </c>
      <c r="F592" s="11" t="s">
        <v>883</v>
      </c>
      <c r="J592" s="11" t="s">
        <v>2840</v>
      </c>
    </row>
    <row r="593" spans="1:13">
      <c r="A593" s="11">
        <v>10</v>
      </c>
      <c r="B593" s="11">
        <v>13</v>
      </c>
      <c r="C593" s="11">
        <v>6</v>
      </c>
      <c r="D593" s="11" t="s">
        <v>2264</v>
      </c>
      <c r="E593" s="11" t="s">
        <v>299</v>
      </c>
      <c r="F593" s="11" t="s">
        <v>884</v>
      </c>
      <c r="J593" s="11" t="s">
        <v>3374</v>
      </c>
    </row>
    <row r="594" spans="1:13">
      <c r="A594" s="11">
        <v>10</v>
      </c>
      <c r="B594" s="11">
        <v>13</v>
      </c>
      <c r="C594" s="11">
        <v>7</v>
      </c>
      <c r="D594" s="11" t="s">
        <v>2264</v>
      </c>
      <c r="E594" s="11" t="s">
        <v>299</v>
      </c>
      <c r="F594" s="11" t="s">
        <v>885</v>
      </c>
      <c r="G594" s="11" t="s">
        <v>309</v>
      </c>
      <c r="J594" s="11" t="s">
        <v>2841</v>
      </c>
    </row>
    <row r="595" spans="1:13">
      <c r="A595" s="11">
        <v>10</v>
      </c>
      <c r="B595" s="11">
        <v>13</v>
      </c>
      <c r="C595" s="11">
        <v>8</v>
      </c>
      <c r="D595" s="11" t="s">
        <v>2264</v>
      </c>
      <c r="E595" s="11" t="s">
        <v>299</v>
      </c>
      <c r="F595" s="11" t="s">
        <v>876</v>
      </c>
      <c r="G595" s="11" t="s">
        <v>264</v>
      </c>
      <c r="J595" s="11" t="s">
        <v>2856</v>
      </c>
      <c r="K595" s="11" t="s">
        <v>2855</v>
      </c>
    </row>
    <row r="596" spans="1:13">
      <c r="A596" s="11">
        <v>10</v>
      </c>
      <c r="B596" s="11">
        <v>13</v>
      </c>
      <c r="C596" s="11">
        <v>9</v>
      </c>
      <c r="D596" s="11" t="s">
        <v>2264</v>
      </c>
      <c r="E596" s="11" t="s">
        <v>299</v>
      </c>
      <c r="F596" s="11" t="s">
        <v>877</v>
      </c>
      <c r="J596" s="11" t="s">
        <v>2853</v>
      </c>
    </row>
    <row r="597" spans="1:13">
      <c r="A597" s="11">
        <v>10</v>
      </c>
      <c r="B597" s="11">
        <v>13</v>
      </c>
      <c r="C597" s="11">
        <v>10</v>
      </c>
      <c r="D597" s="11" t="s">
        <v>2264</v>
      </c>
      <c r="E597" s="11" t="s">
        <v>299</v>
      </c>
      <c r="F597" s="11" t="s">
        <v>878</v>
      </c>
      <c r="J597" s="11" t="s">
        <v>2851</v>
      </c>
    </row>
    <row r="598" spans="1:13">
      <c r="A598" s="11">
        <v>10</v>
      </c>
      <c r="B598" s="11">
        <v>13</v>
      </c>
      <c r="C598" s="11">
        <v>11</v>
      </c>
      <c r="D598" s="11" t="s">
        <v>2264</v>
      </c>
      <c r="E598" s="11" t="s">
        <v>299</v>
      </c>
      <c r="F598" s="11" t="s">
        <v>879</v>
      </c>
      <c r="J598" s="11" t="s">
        <v>2852</v>
      </c>
    </row>
    <row r="599" spans="1:13">
      <c r="A599" s="11">
        <v>10</v>
      </c>
      <c r="B599" s="11">
        <v>13</v>
      </c>
      <c r="C599" s="11">
        <v>12</v>
      </c>
      <c r="D599" s="11" t="s">
        <v>2264</v>
      </c>
      <c r="E599" s="11" t="s">
        <v>299</v>
      </c>
      <c r="F599" s="11" t="s">
        <v>880</v>
      </c>
      <c r="J599" s="11" t="s">
        <v>2854</v>
      </c>
    </row>
    <row r="600" spans="1:13">
      <c r="A600" s="11">
        <v>10</v>
      </c>
      <c r="B600" s="11">
        <v>13</v>
      </c>
      <c r="C600" s="11">
        <v>13</v>
      </c>
      <c r="D600" s="11" t="s">
        <v>2264</v>
      </c>
      <c r="E600" s="11" t="s">
        <v>299</v>
      </c>
      <c r="F600" s="11" t="s">
        <v>881</v>
      </c>
      <c r="J600" s="11" t="s">
        <v>2850</v>
      </c>
    </row>
    <row r="601" spans="1:13">
      <c r="A601" s="11">
        <v>10</v>
      </c>
      <c r="B601" s="11">
        <v>13</v>
      </c>
      <c r="C601" s="11">
        <v>14</v>
      </c>
      <c r="D601" s="11" t="s">
        <v>2264</v>
      </c>
      <c r="E601" s="11" t="s">
        <v>299</v>
      </c>
      <c r="F601" s="11" t="s">
        <v>898</v>
      </c>
      <c r="G601" s="11" t="s">
        <v>2604</v>
      </c>
      <c r="J601" s="11" t="s">
        <v>2860</v>
      </c>
      <c r="K601" s="11" t="s">
        <v>2862</v>
      </c>
      <c r="L601" s="11" t="s">
        <v>2859</v>
      </c>
      <c r="M601" s="11" t="s">
        <v>2861</v>
      </c>
    </row>
    <row r="602" spans="1:13">
      <c r="A602" s="11">
        <v>10</v>
      </c>
      <c r="B602" s="11">
        <v>13</v>
      </c>
      <c r="C602" s="11">
        <v>15</v>
      </c>
      <c r="D602" s="11" t="s">
        <v>2264</v>
      </c>
      <c r="E602" s="11" t="s">
        <v>299</v>
      </c>
      <c r="F602" s="11" t="s">
        <v>900</v>
      </c>
      <c r="G602" s="11" t="s">
        <v>2614</v>
      </c>
      <c r="J602" s="11" t="s">
        <v>2848</v>
      </c>
      <c r="K602" s="11" t="s">
        <v>2849</v>
      </c>
      <c r="L602" s="11" t="s">
        <v>2847</v>
      </c>
    </row>
    <row r="603" spans="1:13">
      <c r="A603" s="11">
        <v>10</v>
      </c>
      <c r="B603" s="11">
        <v>13</v>
      </c>
      <c r="C603" s="11">
        <v>16</v>
      </c>
      <c r="D603" s="11" t="s">
        <v>2264</v>
      </c>
      <c r="E603" s="11" t="s">
        <v>299</v>
      </c>
      <c r="F603" s="11" t="s">
        <v>901</v>
      </c>
      <c r="G603" s="11" t="s">
        <v>2614</v>
      </c>
      <c r="J603" s="11" t="s">
        <v>2818</v>
      </c>
      <c r="K603" s="11" t="s">
        <v>2819</v>
      </c>
      <c r="L603" s="11" t="s">
        <v>2817</v>
      </c>
    </row>
    <row r="604" spans="1:13">
      <c r="A604" s="11">
        <v>10</v>
      </c>
      <c r="B604" s="11">
        <v>13</v>
      </c>
      <c r="C604" s="11">
        <v>17</v>
      </c>
      <c r="D604" s="11" t="s">
        <v>2264</v>
      </c>
      <c r="E604" s="11" t="s">
        <v>299</v>
      </c>
      <c r="F604" s="11" t="s">
        <v>902</v>
      </c>
      <c r="G604" s="11" t="s">
        <v>2614</v>
      </c>
      <c r="J604" s="11" t="s">
        <v>2876</v>
      </c>
      <c r="K604" s="11" t="s">
        <v>2877</v>
      </c>
      <c r="L604" s="11" t="s">
        <v>2875</v>
      </c>
    </row>
    <row r="605" spans="1:13">
      <c r="A605" s="11">
        <v>10</v>
      </c>
      <c r="B605" s="11">
        <v>13</v>
      </c>
      <c r="C605" s="11">
        <v>18</v>
      </c>
      <c r="D605" s="11" t="s">
        <v>2264</v>
      </c>
      <c r="E605" s="11" t="s">
        <v>299</v>
      </c>
      <c r="F605" s="11" t="s">
        <v>888</v>
      </c>
      <c r="J605" s="11" t="s">
        <v>2872</v>
      </c>
    </row>
    <row r="606" spans="1:13">
      <c r="A606" s="11">
        <v>10</v>
      </c>
      <c r="B606" s="11">
        <v>13</v>
      </c>
      <c r="C606" s="11">
        <v>19</v>
      </c>
      <c r="D606" s="11" t="s">
        <v>2264</v>
      </c>
      <c r="E606" s="11" t="s">
        <v>299</v>
      </c>
      <c r="F606" s="11" t="s">
        <v>889</v>
      </c>
      <c r="J606" s="11" t="s">
        <v>2873</v>
      </c>
    </row>
    <row r="607" spans="1:13">
      <c r="A607" s="11">
        <v>10</v>
      </c>
      <c r="B607" s="11">
        <v>13</v>
      </c>
      <c r="C607" s="11">
        <v>20</v>
      </c>
      <c r="D607" s="11" t="s">
        <v>2264</v>
      </c>
      <c r="E607" s="11" t="s">
        <v>299</v>
      </c>
      <c r="F607" s="11" t="s">
        <v>890</v>
      </c>
      <c r="J607" s="11" t="s">
        <v>2874</v>
      </c>
    </row>
    <row r="608" spans="1:13">
      <c r="A608" s="11">
        <v>10</v>
      </c>
      <c r="B608" s="11">
        <v>13</v>
      </c>
      <c r="C608" s="11">
        <v>21</v>
      </c>
      <c r="D608" s="11" t="s">
        <v>2264</v>
      </c>
      <c r="E608" s="11" t="s">
        <v>299</v>
      </c>
      <c r="F608" s="11" t="s">
        <v>892</v>
      </c>
      <c r="G608" s="11" t="s">
        <v>2604</v>
      </c>
      <c r="J608" s="11" t="s">
        <v>2868</v>
      </c>
      <c r="K608" s="11" t="s">
        <v>2870</v>
      </c>
      <c r="L608" s="11" t="s">
        <v>2867</v>
      </c>
      <c r="M608" s="11" t="s">
        <v>2869</v>
      </c>
    </row>
    <row r="609" spans="1:13">
      <c r="A609" s="11">
        <v>10</v>
      </c>
      <c r="B609" s="11">
        <v>13</v>
      </c>
      <c r="C609" s="11">
        <v>22</v>
      </c>
      <c r="D609" s="11" t="s">
        <v>2264</v>
      </c>
      <c r="E609" s="11" t="s">
        <v>299</v>
      </c>
      <c r="F609" s="11" t="s">
        <v>364</v>
      </c>
      <c r="J609" s="11" t="s">
        <v>2871</v>
      </c>
    </row>
    <row r="610" spans="1:13">
      <c r="A610" s="11">
        <v>10</v>
      </c>
      <c r="B610" s="11">
        <v>13</v>
      </c>
      <c r="C610" s="11">
        <v>23</v>
      </c>
      <c r="D610" s="11" t="s">
        <v>2264</v>
      </c>
      <c r="E610" s="11" t="s">
        <v>299</v>
      </c>
      <c r="F610" s="11" t="s">
        <v>585</v>
      </c>
      <c r="J610" s="11" t="s">
        <v>2858</v>
      </c>
    </row>
    <row r="611" spans="1:13">
      <c r="A611" s="11">
        <v>10</v>
      </c>
      <c r="B611" s="11">
        <v>13</v>
      </c>
      <c r="C611" s="11">
        <v>24</v>
      </c>
      <c r="D611" s="11" t="s">
        <v>2264</v>
      </c>
      <c r="E611" s="11" t="s">
        <v>299</v>
      </c>
      <c r="F611" s="11" t="s">
        <v>903</v>
      </c>
      <c r="J611" s="11" t="s">
        <v>2820</v>
      </c>
    </row>
    <row r="612" spans="1:13">
      <c r="A612" s="11">
        <v>10</v>
      </c>
      <c r="B612" s="11">
        <v>13</v>
      </c>
      <c r="C612" s="11">
        <v>25</v>
      </c>
      <c r="D612" s="11" t="s">
        <v>2264</v>
      </c>
      <c r="E612" s="11" t="s">
        <v>299</v>
      </c>
      <c r="F612" s="11" t="s">
        <v>905</v>
      </c>
      <c r="J612" s="11" t="s">
        <v>2834</v>
      </c>
    </row>
    <row r="613" spans="1:13">
      <c r="A613" s="11">
        <v>10</v>
      </c>
      <c r="B613" s="11">
        <v>13</v>
      </c>
      <c r="C613" s="11">
        <v>26</v>
      </c>
      <c r="D613" s="11" t="s">
        <v>2264</v>
      </c>
      <c r="E613" s="11" t="s">
        <v>299</v>
      </c>
      <c r="F613" s="11" t="s">
        <v>904</v>
      </c>
      <c r="G613" s="11" t="s">
        <v>2604</v>
      </c>
      <c r="J613" s="11" t="s">
        <v>2831</v>
      </c>
      <c r="K613" s="11" t="s">
        <v>2833</v>
      </c>
      <c r="L613" s="11" t="s">
        <v>2830</v>
      </c>
      <c r="M613" s="11" t="s">
        <v>2832</v>
      </c>
    </row>
    <row r="614" spans="1:13">
      <c r="A614" s="11">
        <v>10</v>
      </c>
      <c r="B614" s="11">
        <v>13</v>
      </c>
      <c r="C614" s="11">
        <v>27</v>
      </c>
      <c r="D614" s="11" t="s">
        <v>2264</v>
      </c>
      <c r="E614" s="11" t="s">
        <v>299</v>
      </c>
      <c r="F614" s="11" t="s">
        <v>906</v>
      </c>
      <c r="G614" s="11" t="s">
        <v>2604</v>
      </c>
      <c r="J614" s="11" t="s">
        <v>2836</v>
      </c>
      <c r="K614" s="11" t="s">
        <v>2838</v>
      </c>
      <c r="L614" s="11" t="s">
        <v>2835</v>
      </c>
      <c r="M614" s="11" t="s">
        <v>2837</v>
      </c>
    </row>
    <row r="615" spans="1:13">
      <c r="A615" s="11">
        <v>10</v>
      </c>
      <c r="B615" s="11">
        <v>13</v>
      </c>
      <c r="C615" s="11">
        <v>28</v>
      </c>
      <c r="D615" s="11" t="s">
        <v>2264</v>
      </c>
      <c r="E615" s="11" t="s">
        <v>299</v>
      </c>
      <c r="F615" s="11" t="s">
        <v>907</v>
      </c>
      <c r="J615" s="11" t="s">
        <v>2839</v>
      </c>
    </row>
    <row r="616" spans="1:13">
      <c r="A616" s="11">
        <v>10</v>
      </c>
      <c r="B616" s="11">
        <v>13</v>
      </c>
      <c r="C616" s="11">
        <v>29</v>
      </c>
      <c r="D616" s="11" t="s">
        <v>2264</v>
      </c>
      <c r="E616" s="11" t="s">
        <v>2621</v>
      </c>
      <c r="F616" s="11" t="s">
        <v>2508</v>
      </c>
      <c r="J616" s="11" t="s">
        <v>2821</v>
      </c>
    </row>
    <row r="617" spans="1:13">
      <c r="A617" s="11">
        <v>10</v>
      </c>
      <c r="B617" s="11">
        <v>13</v>
      </c>
      <c r="C617" s="11">
        <v>30</v>
      </c>
      <c r="D617" s="11" t="s">
        <v>2264</v>
      </c>
      <c r="E617" s="11" t="s">
        <v>2621</v>
      </c>
      <c r="F617" s="11" t="s">
        <v>424</v>
      </c>
      <c r="J617" s="11" t="s">
        <v>3375</v>
      </c>
    </row>
    <row r="618" spans="1:13">
      <c r="A618" s="11">
        <v>10</v>
      </c>
      <c r="B618" s="11">
        <v>13</v>
      </c>
      <c r="C618" s="11">
        <v>31</v>
      </c>
      <c r="D618" s="11" t="s">
        <v>2264</v>
      </c>
      <c r="E618" s="11" t="s">
        <v>2621</v>
      </c>
      <c r="F618" s="11" t="s">
        <v>87</v>
      </c>
      <c r="J618" s="11" t="s">
        <v>2829</v>
      </c>
    </row>
    <row r="619" spans="1:13">
      <c r="A619" s="11">
        <v>10</v>
      </c>
      <c r="B619" s="11">
        <v>13</v>
      </c>
      <c r="C619" s="11">
        <v>32</v>
      </c>
      <c r="D619" s="11" t="s">
        <v>2264</v>
      </c>
      <c r="E619" s="11" t="s">
        <v>2621</v>
      </c>
      <c r="F619" s="11" t="s">
        <v>2500</v>
      </c>
      <c r="G619" s="11" t="s">
        <v>264</v>
      </c>
      <c r="J619" s="11" t="s">
        <v>2828</v>
      </c>
      <c r="K619" s="11" t="s">
        <v>2827</v>
      </c>
    </row>
    <row r="620" spans="1:13">
      <c r="A620" s="11">
        <v>10</v>
      </c>
      <c r="B620" s="11">
        <v>13</v>
      </c>
      <c r="C620" s="11">
        <v>33</v>
      </c>
      <c r="D620" s="11" t="s">
        <v>2264</v>
      </c>
      <c r="E620" s="11" t="s">
        <v>2621</v>
      </c>
      <c r="F620" s="11" t="s">
        <v>2617</v>
      </c>
      <c r="J620" s="11" t="s">
        <v>2825</v>
      </c>
    </row>
    <row r="621" spans="1:13">
      <c r="A621" s="11">
        <v>10</v>
      </c>
      <c r="B621" s="11">
        <v>13</v>
      </c>
      <c r="C621" s="11">
        <v>34</v>
      </c>
      <c r="D621" s="11" t="s">
        <v>2264</v>
      </c>
      <c r="E621" s="11" t="s">
        <v>2621</v>
      </c>
      <c r="F621" s="11" t="s">
        <v>2618</v>
      </c>
      <c r="J621" s="11" t="s">
        <v>2823</v>
      </c>
    </row>
    <row r="622" spans="1:13">
      <c r="A622" s="11">
        <v>10</v>
      </c>
      <c r="B622" s="11">
        <v>13</v>
      </c>
      <c r="C622" s="11">
        <v>35</v>
      </c>
      <c r="D622" s="11" t="s">
        <v>2264</v>
      </c>
      <c r="E622" s="11" t="s">
        <v>2621</v>
      </c>
      <c r="F622" s="11" t="s">
        <v>2619</v>
      </c>
      <c r="J622" s="11" t="s">
        <v>2824</v>
      </c>
    </row>
    <row r="623" spans="1:13">
      <c r="A623" s="11">
        <v>10</v>
      </c>
      <c r="B623" s="11">
        <v>13</v>
      </c>
      <c r="C623" s="11">
        <v>36</v>
      </c>
      <c r="D623" s="11" t="s">
        <v>2264</v>
      </c>
      <c r="E623" s="11" t="s">
        <v>2621</v>
      </c>
      <c r="F623" s="11" t="s">
        <v>2620</v>
      </c>
      <c r="J623" s="11" t="s">
        <v>2826</v>
      </c>
    </row>
    <row r="624" spans="1:13">
      <c r="A624" s="11">
        <v>10</v>
      </c>
      <c r="B624" s="11">
        <v>13</v>
      </c>
      <c r="C624" s="11">
        <v>37</v>
      </c>
      <c r="D624" s="11" t="s">
        <v>2264</v>
      </c>
      <c r="E624" s="11" t="s">
        <v>2621</v>
      </c>
      <c r="F624" s="11" t="s">
        <v>2513</v>
      </c>
      <c r="J624" s="11" t="s">
        <v>2822</v>
      </c>
    </row>
    <row r="625" spans="1:13">
      <c r="A625" s="11">
        <v>10</v>
      </c>
      <c r="B625" s="11">
        <v>14</v>
      </c>
      <c r="C625" s="11">
        <v>1</v>
      </c>
      <c r="D625" s="11" t="s">
        <v>2264</v>
      </c>
      <c r="E625" s="11" t="s">
        <v>299</v>
      </c>
      <c r="F625" s="11" t="s">
        <v>874</v>
      </c>
      <c r="G625" s="11" t="s">
        <v>2606</v>
      </c>
      <c r="J625" s="11" t="s">
        <v>2918</v>
      </c>
    </row>
    <row r="626" spans="1:13">
      <c r="A626" s="11">
        <v>10</v>
      </c>
      <c r="B626" s="11">
        <v>14</v>
      </c>
      <c r="C626" s="11">
        <v>2</v>
      </c>
      <c r="D626" s="11" t="s">
        <v>2264</v>
      </c>
      <c r="E626" s="11" t="s">
        <v>299</v>
      </c>
      <c r="F626" s="11" t="s">
        <v>886</v>
      </c>
      <c r="G626" s="11" t="s">
        <v>2606</v>
      </c>
      <c r="J626" s="11" t="s">
        <v>2903</v>
      </c>
    </row>
    <row r="627" spans="1:13">
      <c r="A627" s="11">
        <v>10</v>
      </c>
      <c r="B627" s="11">
        <v>14</v>
      </c>
      <c r="C627" s="11">
        <v>3</v>
      </c>
      <c r="D627" s="11" t="s">
        <v>2264</v>
      </c>
      <c r="E627" s="11" t="s">
        <v>299</v>
      </c>
      <c r="F627" s="11" t="s">
        <v>358</v>
      </c>
      <c r="G627" s="11" t="s">
        <v>2604</v>
      </c>
      <c r="J627" s="11" t="s">
        <v>2905</v>
      </c>
      <c r="K627" s="11" t="s">
        <v>2907</v>
      </c>
      <c r="L627" s="11" t="s">
        <v>2904</v>
      </c>
      <c r="M627" s="11" t="s">
        <v>2906</v>
      </c>
    </row>
    <row r="628" spans="1:13">
      <c r="A628" s="11">
        <v>10</v>
      </c>
      <c r="B628" s="11">
        <v>14</v>
      </c>
      <c r="C628" s="11">
        <v>4</v>
      </c>
      <c r="D628" s="11" t="s">
        <v>2264</v>
      </c>
      <c r="E628" s="11" t="s">
        <v>299</v>
      </c>
      <c r="F628" s="11" t="s">
        <v>314</v>
      </c>
      <c r="G628" s="11" t="s">
        <v>2604</v>
      </c>
      <c r="J628" s="11" t="s">
        <v>2925</v>
      </c>
      <c r="K628" s="11" t="s">
        <v>2927</v>
      </c>
      <c r="L628" s="11" t="s">
        <v>2924</v>
      </c>
      <c r="M628" s="11" t="s">
        <v>2926</v>
      </c>
    </row>
    <row r="629" spans="1:13">
      <c r="A629" s="11">
        <v>10</v>
      </c>
      <c r="B629" s="11">
        <v>14</v>
      </c>
      <c r="C629" s="11">
        <v>5</v>
      </c>
      <c r="D629" s="11" t="s">
        <v>2264</v>
      </c>
      <c r="E629" s="11" t="s">
        <v>299</v>
      </c>
      <c r="F629" s="11" t="s">
        <v>883</v>
      </c>
      <c r="J629" s="11" t="s">
        <v>2901</v>
      </c>
    </row>
    <row r="630" spans="1:13">
      <c r="A630" s="11">
        <v>10</v>
      </c>
      <c r="B630" s="11">
        <v>14</v>
      </c>
      <c r="C630" s="11">
        <v>6</v>
      </c>
      <c r="D630" s="11" t="s">
        <v>2264</v>
      </c>
      <c r="E630" s="11" t="s">
        <v>299</v>
      </c>
      <c r="F630" s="11" t="s">
        <v>884</v>
      </c>
      <c r="J630" s="11" t="s">
        <v>3376</v>
      </c>
    </row>
    <row r="631" spans="1:13">
      <c r="A631" s="11">
        <v>10</v>
      </c>
      <c r="B631" s="11">
        <v>14</v>
      </c>
      <c r="C631" s="11">
        <v>7</v>
      </c>
      <c r="D631" s="11" t="s">
        <v>2264</v>
      </c>
      <c r="E631" s="11" t="s">
        <v>299</v>
      </c>
      <c r="F631" s="11" t="s">
        <v>885</v>
      </c>
      <c r="G631" s="11" t="s">
        <v>309</v>
      </c>
      <c r="J631" s="11" t="s">
        <v>2902</v>
      </c>
    </row>
    <row r="632" spans="1:13">
      <c r="A632" s="11">
        <v>10</v>
      </c>
      <c r="B632" s="11">
        <v>14</v>
      </c>
      <c r="C632" s="11">
        <v>8</v>
      </c>
      <c r="D632" s="11" t="s">
        <v>2264</v>
      </c>
      <c r="E632" s="11" t="s">
        <v>299</v>
      </c>
      <c r="F632" s="11" t="s">
        <v>876</v>
      </c>
      <c r="G632" s="11" t="s">
        <v>264</v>
      </c>
      <c r="J632" s="11" t="s">
        <v>2917</v>
      </c>
      <c r="K632" s="11" t="s">
        <v>2916</v>
      </c>
    </row>
    <row r="633" spans="1:13">
      <c r="A633" s="11">
        <v>10</v>
      </c>
      <c r="B633" s="11">
        <v>14</v>
      </c>
      <c r="C633" s="11">
        <v>9</v>
      </c>
      <c r="D633" s="11" t="s">
        <v>2264</v>
      </c>
      <c r="E633" s="11" t="s">
        <v>299</v>
      </c>
      <c r="F633" s="11" t="s">
        <v>877</v>
      </c>
      <c r="J633" s="11" t="s">
        <v>2914</v>
      </c>
    </row>
    <row r="634" spans="1:13">
      <c r="A634" s="11">
        <v>10</v>
      </c>
      <c r="B634" s="11">
        <v>14</v>
      </c>
      <c r="C634" s="11">
        <v>10</v>
      </c>
      <c r="D634" s="11" t="s">
        <v>2264</v>
      </c>
      <c r="E634" s="11" t="s">
        <v>299</v>
      </c>
      <c r="F634" s="11" t="s">
        <v>878</v>
      </c>
      <c r="J634" s="11" t="s">
        <v>2912</v>
      </c>
    </row>
    <row r="635" spans="1:13">
      <c r="A635" s="11">
        <v>10</v>
      </c>
      <c r="B635" s="11">
        <v>14</v>
      </c>
      <c r="C635" s="11">
        <v>11</v>
      </c>
      <c r="D635" s="11" t="s">
        <v>2264</v>
      </c>
      <c r="E635" s="11" t="s">
        <v>299</v>
      </c>
      <c r="F635" s="11" t="s">
        <v>879</v>
      </c>
      <c r="J635" s="11" t="s">
        <v>2913</v>
      </c>
    </row>
    <row r="636" spans="1:13">
      <c r="A636" s="11">
        <v>10</v>
      </c>
      <c r="B636" s="11">
        <v>14</v>
      </c>
      <c r="C636" s="11">
        <v>12</v>
      </c>
      <c r="D636" s="11" t="s">
        <v>2264</v>
      </c>
      <c r="E636" s="11" t="s">
        <v>299</v>
      </c>
      <c r="F636" s="11" t="s">
        <v>880</v>
      </c>
      <c r="J636" s="11" t="s">
        <v>2915</v>
      </c>
    </row>
    <row r="637" spans="1:13">
      <c r="A637" s="11">
        <v>10</v>
      </c>
      <c r="B637" s="11">
        <v>14</v>
      </c>
      <c r="C637" s="11">
        <v>13</v>
      </c>
      <c r="D637" s="11" t="s">
        <v>2264</v>
      </c>
      <c r="E637" s="11" t="s">
        <v>299</v>
      </c>
      <c r="F637" s="11" t="s">
        <v>881</v>
      </c>
      <c r="J637" s="11" t="s">
        <v>2911</v>
      </c>
    </row>
    <row r="638" spans="1:13">
      <c r="A638" s="11">
        <v>10</v>
      </c>
      <c r="B638" s="11">
        <v>14</v>
      </c>
      <c r="C638" s="11">
        <v>14</v>
      </c>
      <c r="D638" s="11" t="s">
        <v>2264</v>
      </c>
      <c r="E638" s="11" t="s">
        <v>299</v>
      </c>
      <c r="F638" s="11" t="s">
        <v>898</v>
      </c>
      <c r="G638" s="11" t="s">
        <v>2604</v>
      </c>
      <c r="J638" s="11" t="s">
        <v>2921</v>
      </c>
      <c r="K638" s="11" t="s">
        <v>2923</v>
      </c>
      <c r="L638" s="11" t="s">
        <v>2920</v>
      </c>
      <c r="M638" s="11" t="s">
        <v>2922</v>
      </c>
    </row>
    <row r="639" spans="1:13">
      <c r="A639" s="11">
        <v>10</v>
      </c>
      <c r="B639" s="11">
        <v>14</v>
      </c>
      <c r="C639" s="11">
        <v>15</v>
      </c>
      <c r="D639" s="11" t="s">
        <v>2264</v>
      </c>
      <c r="E639" s="11" t="s">
        <v>299</v>
      </c>
      <c r="F639" s="11" t="s">
        <v>900</v>
      </c>
      <c r="G639" s="11" t="s">
        <v>2614</v>
      </c>
      <c r="J639" s="11" t="s">
        <v>2909</v>
      </c>
      <c r="K639" s="11" t="s">
        <v>2910</v>
      </c>
      <c r="L639" s="11" t="s">
        <v>2908</v>
      </c>
    </row>
    <row r="640" spans="1:13">
      <c r="A640" s="11">
        <v>10</v>
      </c>
      <c r="B640" s="11">
        <v>14</v>
      </c>
      <c r="C640" s="11">
        <v>16</v>
      </c>
      <c r="D640" s="11" t="s">
        <v>2264</v>
      </c>
      <c r="E640" s="11" t="s">
        <v>299</v>
      </c>
      <c r="F640" s="11" t="s">
        <v>901</v>
      </c>
      <c r="G640" s="11" t="s">
        <v>2614</v>
      </c>
      <c r="J640" s="11" t="s">
        <v>2879</v>
      </c>
      <c r="K640" s="11" t="s">
        <v>2880</v>
      </c>
      <c r="L640" s="11" t="s">
        <v>2878</v>
      </c>
    </row>
    <row r="641" spans="1:13">
      <c r="A641" s="11">
        <v>10</v>
      </c>
      <c r="B641" s="11">
        <v>14</v>
      </c>
      <c r="C641" s="11">
        <v>17</v>
      </c>
      <c r="D641" s="11" t="s">
        <v>2264</v>
      </c>
      <c r="E641" s="11" t="s">
        <v>299</v>
      </c>
      <c r="F641" s="11" t="s">
        <v>902</v>
      </c>
      <c r="G641" s="11" t="s">
        <v>2614</v>
      </c>
      <c r="J641" s="11" t="s">
        <v>2937</v>
      </c>
      <c r="K641" s="11" t="s">
        <v>2938</v>
      </c>
      <c r="L641" s="11" t="s">
        <v>2936</v>
      </c>
    </row>
    <row r="642" spans="1:13">
      <c r="A642" s="11">
        <v>10</v>
      </c>
      <c r="B642" s="11">
        <v>14</v>
      </c>
      <c r="C642" s="11">
        <v>18</v>
      </c>
      <c r="D642" s="11" t="s">
        <v>2264</v>
      </c>
      <c r="E642" s="11" t="s">
        <v>299</v>
      </c>
      <c r="F642" s="11" t="s">
        <v>888</v>
      </c>
      <c r="J642" s="11" t="s">
        <v>2933</v>
      </c>
    </row>
    <row r="643" spans="1:13">
      <c r="A643" s="11">
        <v>10</v>
      </c>
      <c r="B643" s="11">
        <v>14</v>
      </c>
      <c r="C643" s="11">
        <v>19</v>
      </c>
      <c r="D643" s="11" t="s">
        <v>2264</v>
      </c>
      <c r="E643" s="11" t="s">
        <v>299</v>
      </c>
      <c r="F643" s="11" t="s">
        <v>889</v>
      </c>
      <c r="J643" s="11" t="s">
        <v>2934</v>
      </c>
    </row>
    <row r="644" spans="1:13">
      <c r="A644" s="11">
        <v>10</v>
      </c>
      <c r="B644" s="11">
        <v>14</v>
      </c>
      <c r="C644" s="11">
        <v>20</v>
      </c>
      <c r="D644" s="11" t="s">
        <v>2264</v>
      </c>
      <c r="E644" s="11" t="s">
        <v>299</v>
      </c>
      <c r="F644" s="11" t="s">
        <v>890</v>
      </c>
      <c r="J644" s="11" t="s">
        <v>2935</v>
      </c>
    </row>
    <row r="645" spans="1:13">
      <c r="A645" s="11">
        <v>10</v>
      </c>
      <c r="B645" s="11">
        <v>14</v>
      </c>
      <c r="C645" s="11">
        <v>21</v>
      </c>
      <c r="D645" s="11" t="s">
        <v>2264</v>
      </c>
      <c r="E645" s="11" t="s">
        <v>299</v>
      </c>
      <c r="F645" s="11" t="s">
        <v>892</v>
      </c>
      <c r="G645" s="11" t="s">
        <v>2604</v>
      </c>
      <c r="J645" s="11" t="s">
        <v>2929</v>
      </c>
      <c r="K645" s="11" t="s">
        <v>2931</v>
      </c>
      <c r="L645" s="11" t="s">
        <v>2928</v>
      </c>
      <c r="M645" s="11" t="s">
        <v>2930</v>
      </c>
    </row>
    <row r="646" spans="1:13">
      <c r="A646" s="11">
        <v>10</v>
      </c>
      <c r="B646" s="11">
        <v>14</v>
      </c>
      <c r="C646" s="11">
        <v>22</v>
      </c>
      <c r="D646" s="11" t="s">
        <v>2264</v>
      </c>
      <c r="E646" s="11" t="s">
        <v>299</v>
      </c>
      <c r="F646" s="11" t="s">
        <v>364</v>
      </c>
      <c r="J646" s="11" t="s">
        <v>2932</v>
      </c>
    </row>
    <row r="647" spans="1:13">
      <c r="A647" s="11">
        <v>10</v>
      </c>
      <c r="B647" s="11">
        <v>14</v>
      </c>
      <c r="C647" s="11">
        <v>23</v>
      </c>
      <c r="D647" s="11" t="s">
        <v>2264</v>
      </c>
      <c r="E647" s="11" t="s">
        <v>299</v>
      </c>
      <c r="F647" s="11" t="s">
        <v>585</v>
      </c>
      <c r="J647" s="11" t="s">
        <v>2919</v>
      </c>
    </row>
    <row r="648" spans="1:13">
      <c r="A648" s="11">
        <v>10</v>
      </c>
      <c r="B648" s="11">
        <v>14</v>
      </c>
      <c r="C648" s="11">
        <v>24</v>
      </c>
      <c r="D648" s="11" t="s">
        <v>2264</v>
      </c>
      <c r="E648" s="11" t="s">
        <v>299</v>
      </c>
      <c r="F648" s="11" t="s">
        <v>903</v>
      </c>
      <c r="J648" s="11" t="s">
        <v>2881</v>
      </c>
    </row>
    <row r="649" spans="1:13">
      <c r="A649" s="11">
        <v>10</v>
      </c>
      <c r="B649" s="11">
        <v>14</v>
      </c>
      <c r="C649" s="11">
        <v>25</v>
      </c>
      <c r="D649" s="11" t="s">
        <v>2264</v>
      </c>
      <c r="E649" s="11" t="s">
        <v>299</v>
      </c>
      <c r="F649" s="11" t="s">
        <v>905</v>
      </c>
      <c r="J649" s="11" t="s">
        <v>2895</v>
      </c>
    </row>
    <row r="650" spans="1:13">
      <c r="A650" s="11">
        <v>10</v>
      </c>
      <c r="B650" s="11">
        <v>14</v>
      </c>
      <c r="C650" s="11">
        <v>26</v>
      </c>
      <c r="D650" s="11" t="s">
        <v>2264</v>
      </c>
      <c r="E650" s="11" t="s">
        <v>299</v>
      </c>
      <c r="F650" s="11" t="s">
        <v>904</v>
      </c>
      <c r="G650" s="11" t="s">
        <v>2604</v>
      </c>
      <c r="J650" s="11" t="s">
        <v>2892</v>
      </c>
      <c r="K650" s="11" t="s">
        <v>2894</v>
      </c>
      <c r="L650" s="11" t="s">
        <v>2891</v>
      </c>
      <c r="M650" s="11" t="s">
        <v>2893</v>
      </c>
    </row>
    <row r="651" spans="1:13">
      <c r="A651" s="11">
        <v>10</v>
      </c>
      <c r="B651" s="11">
        <v>14</v>
      </c>
      <c r="C651" s="11">
        <v>27</v>
      </c>
      <c r="D651" s="11" t="s">
        <v>2264</v>
      </c>
      <c r="E651" s="11" t="s">
        <v>299</v>
      </c>
      <c r="F651" s="11" t="s">
        <v>906</v>
      </c>
      <c r="G651" s="11" t="s">
        <v>2604</v>
      </c>
      <c r="J651" s="11" t="s">
        <v>2897</v>
      </c>
      <c r="K651" s="11" t="s">
        <v>2899</v>
      </c>
      <c r="L651" s="11" t="s">
        <v>2896</v>
      </c>
      <c r="M651" s="11" t="s">
        <v>2898</v>
      </c>
    </row>
    <row r="652" spans="1:13">
      <c r="A652" s="11">
        <v>10</v>
      </c>
      <c r="B652" s="11">
        <v>14</v>
      </c>
      <c r="C652" s="11">
        <v>28</v>
      </c>
      <c r="D652" s="11" t="s">
        <v>2264</v>
      </c>
      <c r="E652" s="11" t="s">
        <v>299</v>
      </c>
      <c r="F652" s="11" t="s">
        <v>907</v>
      </c>
      <c r="J652" s="11" t="s">
        <v>2900</v>
      </c>
    </row>
    <row r="653" spans="1:13">
      <c r="A653" s="11">
        <v>10</v>
      </c>
      <c r="B653" s="11">
        <v>14</v>
      </c>
      <c r="C653" s="11">
        <v>29</v>
      </c>
      <c r="D653" s="11" t="s">
        <v>2264</v>
      </c>
      <c r="E653" s="11" t="s">
        <v>2621</v>
      </c>
      <c r="F653" s="11" t="s">
        <v>2508</v>
      </c>
      <c r="J653" s="11" t="s">
        <v>2882</v>
      </c>
    </row>
    <row r="654" spans="1:13">
      <c r="A654" s="11">
        <v>10</v>
      </c>
      <c r="B654" s="11">
        <v>14</v>
      </c>
      <c r="C654" s="11">
        <v>30</v>
      </c>
      <c r="D654" s="11" t="s">
        <v>2264</v>
      </c>
      <c r="E654" s="11" t="s">
        <v>2621</v>
      </c>
      <c r="F654" s="11" t="s">
        <v>424</v>
      </c>
      <c r="J654" s="11" t="s">
        <v>3377</v>
      </c>
    </row>
    <row r="655" spans="1:13">
      <c r="A655" s="11">
        <v>10</v>
      </c>
      <c r="B655" s="11">
        <v>14</v>
      </c>
      <c r="C655" s="11">
        <v>31</v>
      </c>
      <c r="D655" s="11" t="s">
        <v>2264</v>
      </c>
      <c r="E655" s="11" t="s">
        <v>2621</v>
      </c>
      <c r="F655" s="11" t="s">
        <v>87</v>
      </c>
      <c r="J655" s="11" t="s">
        <v>2890</v>
      </c>
    </row>
    <row r="656" spans="1:13">
      <c r="A656" s="11">
        <v>10</v>
      </c>
      <c r="B656" s="11">
        <v>14</v>
      </c>
      <c r="C656" s="11">
        <v>32</v>
      </c>
      <c r="D656" s="11" t="s">
        <v>2264</v>
      </c>
      <c r="E656" s="11" t="s">
        <v>2621</v>
      </c>
      <c r="F656" s="11" t="s">
        <v>2500</v>
      </c>
      <c r="G656" s="11" t="s">
        <v>264</v>
      </c>
      <c r="J656" s="11" t="s">
        <v>2889</v>
      </c>
      <c r="K656" s="11" t="s">
        <v>2888</v>
      </c>
    </row>
    <row r="657" spans="1:13">
      <c r="A657" s="11">
        <v>10</v>
      </c>
      <c r="B657" s="11">
        <v>14</v>
      </c>
      <c r="C657" s="11">
        <v>33</v>
      </c>
      <c r="D657" s="11" t="s">
        <v>2264</v>
      </c>
      <c r="E657" s="11" t="s">
        <v>2621</v>
      </c>
      <c r="F657" s="11" t="s">
        <v>2617</v>
      </c>
      <c r="J657" s="11" t="s">
        <v>2886</v>
      </c>
    </row>
    <row r="658" spans="1:13">
      <c r="A658" s="11">
        <v>10</v>
      </c>
      <c r="B658" s="11">
        <v>14</v>
      </c>
      <c r="C658" s="11">
        <v>34</v>
      </c>
      <c r="D658" s="11" t="s">
        <v>2264</v>
      </c>
      <c r="E658" s="11" t="s">
        <v>2621</v>
      </c>
      <c r="F658" s="11" t="s">
        <v>2618</v>
      </c>
      <c r="J658" s="11" t="s">
        <v>2884</v>
      </c>
    </row>
    <row r="659" spans="1:13">
      <c r="A659" s="11">
        <v>10</v>
      </c>
      <c r="B659" s="11">
        <v>14</v>
      </c>
      <c r="C659" s="11">
        <v>35</v>
      </c>
      <c r="D659" s="11" t="s">
        <v>2264</v>
      </c>
      <c r="E659" s="11" t="s">
        <v>2621</v>
      </c>
      <c r="F659" s="11" t="s">
        <v>2619</v>
      </c>
      <c r="J659" s="11" t="s">
        <v>2885</v>
      </c>
    </row>
    <row r="660" spans="1:13">
      <c r="A660" s="11">
        <v>10</v>
      </c>
      <c r="B660" s="11">
        <v>14</v>
      </c>
      <c r="C660" s="11">
        <v>36</v>
      </c>
      <c r="D660" s="11" t="s">
        <v>2264</v>
      </c>
      <c r="E660" s="11" t="s">
        <v>2621</v>
      </c>
      <c r="F660" s="11" t="s">
        <v>2620</v>
      </c>
      <c r="J660" s="11" t="s">
        <v>2887</v>
      </c>
    </row>
    <row r="661" spans="1:13">
      <c r="A661" s="11">
        <v>10</v>
      </c>
      <c r="B661" s="11">
        <v>14</v>
      </c>
      <c r="C661" s="11">
        <v>37</v>
      </c>
      <c r="D661" s="11" t="s">
        <v>2264</v>
      </c>
      <c r="E661" s="11" t="s">
        <v>2621</v>
      </c>
      <c r="F661" s="11" t="s">
        <v>2513</v>
      </c>
      <c r="J661" s="11" t="s">
        <v>2883</v>
      </c>
    </row>
    <row r="662" spans="1:13">
      <c r="A662" s="11">
        <v>10</v>
      </c>
      <c r="B662" s="11">
        <v>15</v>
      </c>
      <c r="C662" s="11">
        <v>1</v>
      </c>
      <c r="D662" s="11" t="s">
        <v>2264</v>
      </c>
      <c r="E662" s="11" t="s">
        <v>299</v>
      </c>
      <c r="F662" s="11" t="s">
        <v>874</v>
      </c>
      <c r="G662" s="11" t="s">
        <v>2606</v>
      </c>
      <c r="J662" s="11" t="s">
        <v>2979</v>
      </c>
    </row>
    <row r="663" spans="1:13">
      <c r="A663" s="11">
        <v>10</v>
      </c>
      <c r="B663" s="11">
        <v>15</v>
      </c>
      <c r="C663" s="11">
        <v>2</v>
      </c>
      <c r="D663" s="11" t="s">
        <v>2264</v>
      </c>
      <c r="E663" s="11" t="s">
        <v>299</v>
      </c>
      <c r="F663" s="11" t="s">
        <v>886</v>
      </c>
      <c r="G663" s="11" t="s">
        <v>2606</v>
      </c>
      <c r="J663" s="11" t="s">
        <v>2964</v>
      </c>
    </row>
    <row r="664" spans="1:13">
      <c r="A664" s="11">
        <v>10</v>
      </c>
      <c r="B664" s="11">
        <v>15</v>
      </c>
      <c r="C664" s="11">
        <v>3</v>
      </c>
      <c r="D664" s="11" t="s">
        <v>2264</v>
      </c>
      <c r="E664" s="11" t="s">
        <v>299</v>
      </c>
      <c r="F664" s="11" t="s">
        <v>358</v>
      </c>
      <c r="G664" s="11" t="s">
        <v>2604</v>
      </c>
      <c r="J664" s="11" t="s">
        <v>2966</v>
      </c>
      <c r="K664" s="11" t="s">
        <v>2968</v>
      </c>
      <c r="L664" s="11" t="s">
        <v>2965</v>
      </c>
      <c r="M664" s="11" t="s">
        <v>2967</v>
      </c>
    </row>
    <row r="665" spans="1:13">
      <c r="A665" s="11">
        <v>10</v>
      </c>
      <c r="B665" s="11">
        <v>15</v>
      </c>
      <c r="C665" s="11">
        <v>4</v>
      </c>
      <c r="D665" s="11" t="s">
        <v>2264</v>
      </c>
      <c r="E665" s="11" t="s">
        <v>299</v>
      </c>
      <c r="F665" s="11" t="s">
        <v>314</v>
      </c>
      <c r="G665" s="11" t="s">
        <v>2604</v>
      </c>
      <c r="J665" s="11" t="s">
        <v>2986</v>
      </c>
      <c r="K665" s="11" t="s">
        <v>2988</v>
      </c>
      <c r="L665" s="11" t="s">
        <v>2985</v>
      </c>
      <c r="M665" s="11" t="s">
        <v>2987</v>
      </c>
    </row>
    <row r="666" spans="1:13">
      <c r="A666" s="11">
        <v>10</v>
      </c>
      <c r="B666" s="11">
        <v>15</v>
      </c>
      <c r="C666" s="11">
        <v>5</v>
      </c>
      <c r="D666" s="11" t="s">
        <v>2264</v>
      </c>
      <c r="E666" s="11" t="s">
        <v>299</v>
      </c>
      <c r="F666" s="11" t="s">
        <v>883</v>
      </c>
      <c r="J666" s="11" t="s">
        <v>2962</v>
      </c>
    </row>
    <row r="667" spans="1:13">
      <c r="A667" s="11">
        <v>10</v>
      </c>
      <c r="B667" s="11">
        <v>15</v>
      </c>
      <c r="C667" s="11">
        <v>6</v>
      </c>
      <c r="D667" s="11" t="s">
        <v>2264</v>
      </c>
      <c r="E667" s="11" t="s">
        <v>299</v>
      </c>
      <c r="F667" s="11" t="s">
        <v>884</v>
      </c>
      <c r="J667" s="11" t="s">
        <v>3378</v>
      </c>
    </row>
    <row r="668" spans="1:13">
      <c r="A668" s="11">
        <v>10</v>
      </c>
      <c r="B668" s="11">
        <v>15</v>
      </c>
      <c r="C668" s="11">
        <v>7</v>
      </c>
      <c r="D668" s="11" t="s">
        <v>2264</v>
      </c>
      <c r="E668" s="11" t="s">
        <v>299</v>
      </c>
      <c r="F668" s="11" t="s">
        <v>885</v>
      </c>
      <c r="G668" s="11" t="s">
        <v>309</v>
      </c>
      <c r="J668" s="11" t="s">
        <v>2963</v>
      </c>
    </row>
    <row r="669" spans="1:13">
      <c r="A669" s="11">
        <v>10</v>
      </c>
      <c r="B669" s="11">
        <v>15</v>
      </c>
      <c r="C669" s="11">
        <v>8</v>
      </c>
      <c r="D669" s="11" t="s">
        <v>2264</v>
      </c>
      <c r="E669" s="11" t="s">
        <v>299</v>
      </c>
      <c r="F669" s="11" t="s">
        <v>876</v>
      </c>
      <c r="G669" s="11" t="s">
        <v>264</v>
      </c>
      <c r="J669" s="11" t="s">
        <v>2978</v>
      </c>
      <c r="K669" s="11" t="s">
        <v>2977</v>
      </c>
    </row>
    <row r="670" spans="1:13">
      <c r="A670" s="11">
        <v>10</v>
      </c>
      <c r="B670" s="11">
        <v>15</v>
      </c>
      <c r="C670" s="11">
        <v>9</v>
      </c>
      <c r="D670" s="11" t="s">
        <v>2264</v>
      </c>
      <c r="E670" s="11" t="s">
        <v>299</v>
      </c>
      <c r="F670" s="11" t="s">
        <v>877</v>
      </c>
      <c r="J670" s="11" t="s">
        <v>2975</v>
      </c>
    </row>
    <row r="671" spans="1:13">
      <c r="A671" s="11">
        <v>10</v>
      </c>
      <c r="B671" s="11">
        <v>15</v>
      </c>
      <c r="C671" s="11">
        <v>10</v>
      </c>
      <c r="D671" s="11" t="s">
        <v>2264</v>
      </c>
      <c r="E671" s="11" t="s">
        <v>299</v>
      </c>
      <c r="F671" s="11" t="s">
        <v>878</v>
      </c>
      <c r="J671" s="11" t="s">
        <v>2973</v>
      </c>
    </row>
    <row r="672" spans="1:13">
      <c r="A672" s="11">
        <v>10</v>
      </c>
      <c r="B672" s="11">
        <v>15</v>
      </c>
      <c r="C672" s="11">
        <v>11</v>
      </c>
      <c r="D672" s="11" t="s">
        <v>2264</v>
      </c>
      <c r="E672" s="11" t="s">
        <v>299</v>
      </c>
      <c r="F672" s="11" t="s">
        <v>879</v>
      </c>
      <c r="J672" s="11" t="s">
        <v>2974</v>
      </c>
    </row>
    <row r="673" spans="1:13">
      <c r="A673" s="11">
        <v>10</v>
      </c>
      <c r="B673" s="11">
        <v>15</v>
      </c>
      <c r="C673" s="11">
        <v>12</v>
      </c>
      <c r="D673" s="11" t="s">
        <v>2264</v>
      </c>
      <c r="E673" s="11" t="s">
        <v>299</v>
      </c>
      <c r="F673" s="11" t="s">
        <v>880</v>
      </c>
      <c r="J673" s="11" t="s">
        <v>2976</v>
      </c>
    </row>
    <row r="674" spans="1:13">
      <c r="A674" s="11">
        <v>10</v>
      </c>
      <c r="B674" s="11">
        <v>15</v>
      </c>
      <c r="C674" s="11">
        <v>13</v>
      </c>
      <c r="D674" s="11" t="s">
        <v>2264</v>
      </c>
      <c r="E674" s="11" t="s">
        <v>299</v>
      </c>
      <c r="F674" s="11" t="s">
        <v>881</v>
      </c>
      <c r="J674" s="11" t="s">
        <v>2972</v>
      </c>
    </row>
    <row r="675" spans="1:13">
      <c r="A675" s="11">
        <v>10</v>
      </c>
      <c r="B675" s="11">
        <v>15</v>
      </c>
      <c r="C675" s="11">
        <v>14</v>
      </c>
      <c r="D675" s="11" t="s">
        <v>2264</v>
      </c>
      <c r="E675" s="11" t="s">
        <v>299</v>
      </c>
      <c r="F675" s="11" t="s">
        <v>898</v>
      </c>
      <c r="G675" s="11" t="s">
        <v>2604</v>
      </c>
      <c r="J675" s="11" t="s">
        <v>2982</v>
      </c>
      <c r="K675" s="11" t="s">
        <v>2984</v>
      </c>
      <c r="L675" s="11" t="s">
        <v>2981</v>
      </c>
      <c r="M675" s="11" t="s">
        <v>2983</v>
      </c>
    </row>
    <row r="676" spans="1:13">
      <c r="A676" s="11">
        <v>10</v>
      </c>
      <c r="B676" s="11">
        <v>15</v>
      </c>
      <c r="C676" s="11">
        <v>15</v>
      </c>
      <c r="D676" s="11" t="s">
        <v>2264</v>
      </c>
      <c r="E676" s="11" t="s">
        <v>299</v>
      </c>
      <c r="F676" s="11" t="s">
        <v>900</v>
      </c>
      <c r="G676" s="11" t="s">
        <v>2614</v>
      </c>
      <c r="J676" s="11" t="s">
        <v>2970</v>
      </c>
      <c r="K676" s="11" t="s">
        <v>2971</v>
      </c>
      <c r="L676" s="11" t="s">
        <v>2969</v>
      </c>
    </row>
    <row r="677" spans="1:13">
      <c r="A677" s="11">
        <v>10</v>
      </c>
      <c r="B677" s="11">
        <v>15</v>
      </c>
      <c r="C677" s="11">
        <v>16</v>
      </c>
      <c r="D677" s="11" t="s">
        <v>2264</v>
      </c>
      <c r="E677" s="11" t="s">
        <v>299</v>
      </c>
      <c r="F677" s="11" t="s">
        <v>901</v>
      </c>
      <c r="G677" s="11" t="s">
        <v>2614</v>
      </c>
      <c r="J677" s="11" t="s">
        <v>2940</v>
      </c>
      <c r="K677" s="11" t="s">
        <v>2941</v>
      </c>
      <c r="L677" s="11" t="s">
        <v>2939</v>
      </c>
    </row>
    <row r="678" spans="1:13">
      <c r="A678" s="11">
        <v>10</v>
      </c>
      <c r="B678" s="11">
        <v>15</v>
      </c>
      <c r="C678" s="11">
        <v>17</v>
      </c>
      <c r="D678" s="11" t="s">
        <v>2264</v>
      </c>
      <c r="E678" s="11" t="s">
        <v>299</v>
      </c>
      <c r="F678" s="11" t="s">
        <v>902</v>
      </c>
      <c r="G678" s="11" t="s">
        <v>2614</v>
      </c>
      <c r="J678" s="11" t="s">
        <v>2998</v>
      </c>
      <c r="K678" s="11" t="s">
        <v>2999</v>
      </c>
      <c r="L678" s="11" t="s">
        <v>2997</v>
      </c>
    </row>
    <row r="679" spans="1:13">
      <c r="A679" s="11">
        <v>10</v>
      </c>
      <c r="B679" s="11">
        <v>15</v>
      </c>
      <c r="C679" s="11">
        <v>18</v>
      </c>
      <c r="D679" s="11" t="s">
        <v>2264</v>
      </c>
      <c r="E679" s="11" t="s">
        <v>299</v>
      </c>
      <c r="F679" s="11" t="s">
        <v>888</v>
      </c>
      <c r="J679" s="11" t="s">
        <v>2994</v>
      </c>
    </row>
    <row r="680" spans="1:13">
      <c r="A680" s="11">
        <v>10</v>
      </c>
      <c r="B680" s="11">
        <v>15</v>
      </c>
      <c r="C680" s="11">
        <v>19</v>
      </c>
      <c r="D680" s="11" t="s">
        <v>2264</v>
      </c>
      <c r="E680" s="11" t="s">
        <v>299</v>
      </c>
      <c r="F680" s="11" t="s">
        <v>889</v>
      </c>
      <c r="J680" s="11" t="s">
        <v>2995</v>
      </c>
    </row>
    <row r="681" spans="1:13">
      <c r="A681" s="11">
        <v>10</v>
      </c>
      <c r="B681" s="11">
        <v>15</v>
      </c>
      <c r="C681" s="11">
        <v>20</v>
      </c>
      <c r="D681" s="11" t="s">
        <v>2264</v>
      </c>
      <c r="E681" s="11" t="s">
        <v>299</v>
      </c>
      <c r="F681" s="11" t="s">
        <v>890</v>
      </c>
      <c r="J681" s="11" t="s">
        <v>2996</v>
      </c>
    </row>
    <row r="682" spans="1:13">
      <c r="A682" s="11">
        <v>10</v>
      </c>
      <c r="B682" s="11">
        <v>15</v>
      </c>
      <c r="C682" s="11">
        <v>21</v>
      </c>
      <c r="D682" s="11" t="s">
        <v>2264</v>
      </c>
      <c r="E682" s="11" t="s">
        <v>299</v>
      </c>
      <c r="F682" s="11" t="s">
        <v>892</v>
      </c>
      <c r="G682" s="11" t="s">
        <v>2604</v>
      </c>
      <c r="J682" s="11" t="s">
        <v>2990</v>
      </c>
      <c r="K682" s="11" t="s">
        <v>2992</v>
      </c>
      <c r="L682" s="11" t="s">
        <v>2989</v>
      </c>
      <c r="M682" s="11" t="s">
        <v>2991</v>
      </c>
    </row>
    <row r="683" spans="1:13">
      <c r="A683" s="11">
        <v>10</v>
      </c>
      <c r="B683" s="11">
        <v>15</v>
      </c>
      <c r="C683" s="11">
        <v>22</v>
      </c>
      <c r="D683" s="11" t="s">
        <v>2264</v>
      </c>
      <c r="E683" s="11" t="s">
        <v>299</v>
      </c>
      <c r="F683" s="11" t="s">
        <v>364</v>
      </c>
      <c r="J683" s="11" t="s">
        <v>2993</v>
      </c>
    </row>
    <row r="684" spans="1:13">
      <c r="A684" s="11">
        <v>10</v>
      </c>
      <c r="B684" s="11">
        <v>15</v>
      </c>
      <c r="C684" s="11">
        <v>23</v>
      </c>
      <c r="D684" s="11" t="s">
        <v>2264</v>
      </c>
      <c r="E684" s="11" t="s">
        <v>299</v>
      </c>
      <c r="F684" s="11" t="s">
        <v>585</v>
      </c>
      <c r="J684" s="11" t="s">
        <v>2980</v>
      </c>
    </row>
    <row r="685" spans="1:13">
      <c r="A685" s="11">
        <v>10</v>
      </c>
      <c r="B685" s="11">
        <v>15</v>
      </c>
      <c r="C685" s="11">
        <v>24</v>
      </c>
      <c r="D685" s="11" t="s">
        <v>2264</v>
      </c>
      <c r="E685" s="11" t="s">
        <v>299</v>
      </c>
      <c r="F685" s="11" t="s">
        <v>903</v>
      </c>
      <c r="J685" s="11" t="s">
        <v>2942</v>
      </c>
    </row>
    <row r="686" spans="1:13">
      <c r="A686" s="11">
        <v>10</v>
      </c>
      <c r="B686" s="11">
        <v>15</v>
      </c>
      <c r="C686" s="11">
        <v>25</v>
      </c>
      <c r="D686" s="11" t="s">
        <v>2264</v>
      </c>
      <c r="E686" s="11" t="s">
        <v>299</v>
      </c>
      <c r="F686" s="11" t="s">
        <v>905</v>
      </c>
      <c r="J686" s="11" t="s">
        <v>2956</v>
      </c>
    </row>
    <row r="687" spans="1:13">
      <c r="A687" s="11">
        <v>10</v>
      </c>
      <c r="B687" s="11">
        <v>15</v>
      </c>
      <c r="C687" s="11">
        <v>26</v>
      </c>
      <c r="D687" s="11" t="s">
        <v>2264</v>
      </c>
      <c r="E687" s="11" t="s">
        <v>299</v>
      </c>
      <c r="F687" s="11" t="s">
        <v>904</v>
      </c>
      <c r="G687" s="11" t="s">
        <v>2604</v>
      </c>
      <c r="J687" s="11" t="s">
        <v>2953</v>
      </c>
      <c r="K687" s="11" t="s">
        <v>2955</v>
      </c>
      <c r="L687" s="11" t="s">
        <v>2952</v>
      </c>
      <c r="M687" s="11" t="s">
        <v>2954</v>
      </c>
    </row>
    <row r="688" spans="1:13">
      <c r="A688" s="11">
        <v>10</v>
      </c>
      <c r="B688" s="11">
        <v>15</v>
      </c>
      <c r="C688" s="11">
        <v>27</v>
      </c>
      <c r="D688" s="11" t="s">
        <v>2264</v>
      </c>
      <c r="E688" s="11" t="s">
        <v>299</v>
      </c>
      <c r="F688" s="11" t="s">
        <v>906</v>
      </c>
      <c r="G688" s="11" t="s">
        <v>2604</v>
      </c>
      <c r="J688" s="11" t="s">
        <v>2958</v>
      </c>
      <c r="K688" s="11" t="s">
        <v>2960</v>
      </c>
      <c r="L688" s="11" t="s">
        <v>2957</v>
      </c>
      <c r="M688" s="11" t="s">
        <v>2959</v>
      </c>
    </row>
    <row r="689" spans="1:13">
      <c r="A689" s="11">
        <v>10</v>
      </c>
      <c r="B689" s="11">
        <v>15</v>
      </c>
      <c r="C689" s="11">
        <v>28</v>
      </c>
      <c r="D689" s="11" t="s">
        <v>2264</v>
      </c>
      <c r="E689" s="11" t="s">
        <v>299</v>
      </c>
      <c r="F689" s="11" t="s">
        <v>907</v>
      </c>
      <c r="J689" s="11" t="s">
        <v>2961</v>
      </c>
    </row>
    <row r="690" spans="1:13">
      <c r="A690" s="11">
        <v>10</v>
      </c>
      <c r="B690" s="11">
        <v>15</v>
      </c>
      <c r="C690" s="11">
        <v>29</v>
      </c>
      <c r="D690" s="11" t="s">
        <v>2264</v>
      </c>
      <c r="E690" s="11" t="s">
        <v>2621</v>
      </c>
      <c r="F690" s="11" t="s">
        <v>2508</v>
      </c>
      <c r="J690" s="11" t="s">
        <v>2943</v>
      </c>
    </row>
    <row r="691" spans="1:13">
      <c r="A691" s="11">
        <v>10</v>
      </c>
      <c r="B691" s="11">
        <v>15</v>
      </c>
      <c r="C691" s="11">
        <v>30</v>
      </c>
      <c r="D691" s="11" t="s">
        <v>2264</v>
      </c>
      <c r="E691" s="11" t="s">
        <v>2621</v>
      </c>
      <c r="F691" s="11" t="s">
        <v>424</v>
      </c>
      <c r="J691" s="11" t="s">
        <v>3379</v>
      </c>
    </row>
    <row r="692" spans="1:13">
      <c r="A692" s="11">
        <v>10</v>
      </c>
      <c r="B692" s="11">
        <v>15</v>
      </c>
      <c r="C692" s="11">
        <v>31</v>
      </c>
      <c r="D692" s="11" t="s">
        <v>2264</v>
      </c>
      <c r="E692" s="11" t="s">
        <v>2621</v>
      </c>
      <c r="F692" s="11" t="s">
        <v>87</v>
      </c>
      <c r="J692" s="11" t="s">
        <v>2951</v>
      </c>
    </row>
    <row r="693" spans="1:13">
      <c r="A693" s="11">
        <v>10</v>
      </c>
      <c r="B693" s="11">
        <v>15</v>
      </c>
      <c r="C693" s="11">
        <v>32</v>
      </c>
      <c r="D693" s="11" t="s">
        <v>2264</v>
      </c>
      <c r="E693" s="11" t="s">
        <v>2621</v>
      </c>
      <c r="F693" s="11" t="s">
        <v>2500</v>
      </c>
      <c r="G693" s="11" t="s">
        <v>264</v>
      </c>
      <c r="J693" s="11" t="s">
        <v>2950</v>
      </c>
      <c r="K693" s="11" t="s">
        <v>2949</v>
      </c>
    </row>
    <row r="694" spans="1:13">
      <c r="A694" s="11">
        <v>10</v>
      </c>
      <c r="B694" s="11">
        <v>15</v>
      </c>
      <c r="C694" s="11">
        <v>33</v>
      </c>
      <c r="D694" s="11" t="s">
        <v>2264</v>
      </c>
      <c r="E694" s="11" t="s">
        <v>2621</v>
      </c>
      <c r="F694" s="11" t="s">
        <v>2617</v>
      </c>
      <c r="J694" s="11" t="s">
        <v>2947</v>
      </c>
    </row>
    <row r="695" spans="1:13">
      <c r="A695" s="11">
        <v>10</v>
      </c>
      <c r="B695" s="11">
        <v>15</v>
      </c>
      <c r="C695" s="11">
        <v>34</v>
      </c>
      <c r="D695" s="11" t="s">
        <v>2264</v>
      </c>
      <c r="E695" s="11" t="s">
        <v>2621</v>
      </c>
      <c r="F695" s="11" t="s">
        <v>2618</v>
      </c>
      <c r="J695" s="11" t="s">
        <v>2945</v>
      </c>
    </row>
    <row r="696" spans="1:13">
      <c r="A696" s="11">
        <v>10</v>
      </c>
      <c r="B696" s="11">
        <v>15</v>
      </c>
      <c r="C696" s="11">
        <v>35</v>
      </c>
      <c r="D696" s="11" t="s">
        <v>2264</v>
      </c>
      <c r="E696" s="11" t="s">
        <v>2621</v>
      </c>
      <c r="F696" s="11" t="s">
        <v>2619</v>
      </c>
      <c r="J696" s="11" t="s">
        <v>2946</v>
      </c>
    </row>
    <row r="697" spans="1:13">
      <c r="A697" s="11">
        <v>10</v>
      </c>
      <c r="B697" s="11">
        <v>15</v>
      </c>
      <c r="C697" s="11">
        <v>36</v>
      </c>
      <c r="D697" s="11" t="s">
        <v>2264</v>
      </c>
      <c r="E697" s="11" t="s">
        <v>2621</v>
      </c>
      <c r="F697" s="11" t="s">
        <v>2620</v>
      </c>
      <c r="J697" s="11" t="s">
        <v>2948</v>
      </c>
    </row>
    <row r="698" spans="1:13">
      <c r="A698" s="11">
        <v>10</v>
      </c>
      <c r="B698" s="11">
        <v>15</v>
      </c>
      <c r="C698" s="11">
        <v>37</v>
      </c>
      <c r="D698" s="11" t="s">
        <v>2264</v>
      </c>
      <c r="E698" s="11" t="s">
        <v>2621</v>
      </c>
      <c r="F698" s="11" t="s">
        <v>2513</v>
      </c>
      <c r="J698" s="11" t="s">
        <v>2944</v>
      </c>
    </row>
    <row r="699" spans="1:13">
      <c r="A699" s="11">
        <v>10</v>
      </c>
      <c r="B699" s="11">
        <v>16</v>
      </c>
      <c r="C699" s="11">
        <v>1</v>
      </c>
      <c r="D699" s="11" t="s">
        <v>2264</v>
      </c>
      <c r="E699" s="11" t="s">
        <v>299</v>
      </c>
      <c r="F699" s="11" t="s">
        <v>874</v>
      </c>
      <c r="G699" s="11" t="s">
        <v>2606</v>
      </c>
      <c r="J699" s="11" t="s">
        <v>3040</v>
      </c>
    </row>
    <row r="700" spans="1:13">
      <c r="A700" s="11">
        <v>10</v>
      </c>
      <c r="B700" s="11">
        <v>16</v>
      </c>
      <c r="C700" s="11">
        <v>2</v>
      </c>
      <c r="D700" s="11" t="s">
        <v>2264</v>
      </c>
      <c r="E700" s="11" t="s">
        <v>299</v>
      </c>
      <c r="F700" s="11" t="s">
        <v>886</v>
      </c>
      <c r="G700" s="11" t="s">
        <v>2606</v>
      </c>
      <c r="J700" s="11" t="s">
        <v>3025</v>
      </c>
    </row>
    <row r="701" spans="1:13">
      <c r="A701" s="11">
        <v>10</v>
      </c>
      <c r="B701" s="11">
        <v>16</v>
      </c>
      <c r="C701" s="11">
        <v>3</v>
      </c>
      <c r="D701" s="11" t="s">
        <v>2264</v>
      </c>
      <c r="E701" s="11" t="s">
        <v>299</v>
      </c>
      <c r="F701" s="11" t="s">
        <v>358</v>
      </c>
      <c r="G701" s="11" t="s">
        <v>2604</v>
      </c>
      <c r="J701" s="11" t="s">
        <v>3027</v>
      </c>
      <c r="K701" s="11" t="s">
        <v>3029</v>
      </c>
      <c r="L701" s="11" t="s">
        <v>3026</v>
      </c>
      <c r="M701" s="11" t="s">
        <v>3028</v>
      </c>
    </row>
    <row r="702" spans="1:13">
      <c r="A702" s="11">
        <v>10</v>
      </c>
      <c r="B702" s="11">
        <v>16</v>
      </c>
      <c r="C702" s="11">
        <v>4</v>
      </c>
      <c r="D702" s="11" t="s">
        <v>2264</v>
      </c>
      <c r="E702" s="11" t="s">
        <v>299</v>
      </c>
      <c r="F702" s="11" t="s">
        <v>314</v>
      </c>
      <c r="G702" s="11" t="s">
        <v>2604</v>
      </c>
      <c r="J702" s="11" t="s">
        <v>3047</v>
      </c>
      <c r="K702" s="11" t="s">
        <v>3049</v>
      </c>
      <c r="L702" s="11" t="s">
        <v>3046</v>
      </c>
      <c r="M702" s="11" t="s">
        <v>3048</v>
      </c>
    </row>
    <row r="703" spans="1:13">
      <c r="A703" s="11">
        <v>10</v>
      </c>
      <c r="B703" s="11">
        <v>16</v>
      </c>
      <c r="C703" s="11">
        <v>5</v>
      </c>
      <c r="D703" s="11" t="s">
        <v>2264</v>
      </c>
      <c r="E703" s="11" t="s">
        <v>299</v>
      </c>
      <c r="F703" s="11" t="s">
        <v>883</v>
      </c>
      <c r="J703" s="11" t="s">
        <v>3023</v>
      </c>
    </row>
    <row r="704" spans="1:13">
      <c r="A704" s="11">
        <v>10</v>
      </c>
      <c r="B704" s="11">
        <v>16</v>
      </c>
      <c r="C704" s="11">
        <v>6</v>
      </c>
      <c r="D704" s="11" t="s">
        <v>2264</v>
      </c>
      <c r="E704" s="11" t="s">
        <v>299</v>
      </c>
      <c r="F704" s="11" t="s">
        <v>884</v>
      </c>
      <c r="J704" s="11" t="s">
        <v>3380</v>
      </c>
    </row>
    <row r="705" spans="1:13">
      <c r="A705" s="11">
        <v>10</v>
      </c>
      <c r="B705" s="11">
        <v>16</v>
      </c>
      <c r="C705" s="11">
        <v>7</v>
      </c>
      <c r="D705" s="11" t="s">
        <v>2264</v>
      </c>
      <c r="E705" s="11" t="s">
        <v>299</v>
      </c>
      <c r="F705" s="11" t="s">
        <v>885</v>
      </c>
      <c r="G705" s="11" t="s">
        <v>309</v>
      </c>
      <c r="J705" s="11" t="s">
        <v>3024</v>
      </c>
    </row>
    <row r="706" spans="1:13">
      <c r="A706" s="11">
        <v>10</v>
      </c>
      <c r="B706" s="11">
        <v>16</v>
      </c>
      <c r="C706" s="11">
        <v>8</v>
      </c>
      <c r="D706" s="11" t="s">
        <v>2264</v>
      </c>
      <c r="E706" s="11" t="s">
        <v>299</v>
      </c>
      <c r="F706" s="11" t="s">
        <v>876</v>
      </c>
      <c r="G706" s="11" t="s">
        <v>264</v>
      </c>
      <c r="J706" s="11" t="s">
        <v>3039</v>
      </c>
      <c r="K706" s="11" t="s">
        <v>3038</v>
      </c>
    </row>
    <row r="707" spans="1:13">
      <c r="A707" s="11">
        <v>10</v>
      </c>
      <c r="B707" s="11">
        <v>16</v>
      </c>
      <c r="C707" s="11">
        <v>9</v>
      </c>
      <c r="D707" s="11" t="s">
        <v>2264</v>
      </c>
      <c r="E707" s="11" t="s">
        <v>299</v>
      </c>
      <c r="F707" s="11" t="s">
        <v>877</v>
      </c>
      <c r="J707" s="11" t="s">
        <v>3036</v>
      </c>
    </row>
    <row r="708" spans="1:13">
      <c r="A708" s="11">
        <v>10</v>
      </c>
      <c r="B708" s="11">
        <v>16</v>
      </c>
      <c r="C708" s="11">
        <v>10</v>
      </c>
      <c r="D708" s="11" t="s">
        <v>2264</v>
      </c>
      <c r="E708" s="11" t="s">
        <v>299</v>
      </c>
      <c r="F708" s="11" t="s">
        <v>878</v>
      </c>
      <c r="J708" s="11" t="s">
        <v>3034</v>
      </c>
    </row>
    <row r="709" spans="1:13">
      <c r="A709" s="11">
        <v>10</v>
      </c>
      <c r="B709" s="11">
        <v>16</v>
      </c>
      <c r="C709" s="11">
        <v>11</v>
      </c>
      <c r="D709" s="11" t="s">
        <v>2264</v>
      </c>
      <c r="E709" s="11" t="s">
        <v>299</v>
      </c>
      <c r="F709" s="11" t="s">
        <v>879</v>
      </c>
      <c r="J709" s="11" t="s">
        <v>3035</v>
      </c>
    </row>
    <row r="710" spans="1:13">
      <c r="A710" s="11">
        <v>10</v>
      </c>
      <c r="B710" s="11">
        <v>16</v>
      </c>
      <c r="C710" s="11">
        <v>12</v>
      </c>
      <c r="D710" s="11" t="s">
        <v>2264</v>
      </c>
      <c r="E710" s="11" t="s">
        <v>299</v>
      </c>
      <c r="F710" s="11" t="s">
        <v>880</v>
      </c>
      <c r="J710" s="11" t="s">
        <v>3037</v>
      </c>
    </row>
    <row r="711" spans="1:13">
      <c r="A711" s="11">
        <v>10</v>
      </c>
      <c r="B711" s="11">
        <v>16</v>
      </c>
      <c r="C711" s="11">
        <v>13</v>
      </c>
      <c r="D711" s="11" t="s">
        <v>2264</v>
      </c>
      <c r="E711" s="11" t="s">
        <v>299</v>
      </c>
      <c r="F711" s="11" t="s">
        <v>881</v>
      </c>
      <c r="J711" s="11" t="s">
        <v>3033</v>
      </c>
    </row>
    <row r="712" spans="1:13">
      <c r="A712" s="11">
        <v>10</v>
      </c>
      <c r="B712" s="11">
        <v>16</v>
      </c>
      <c r="C712" s="11">
        <v>14</v>
      </c>
      <c r="D712" s="11" t="s">
        <v>2264</v>
      </c>
      <c r="E712" s="11" t="s">
        <v>299</v>
      </c>
      <c r="F712" s="11" t="s">
        <v>898</v>
      </c>
      <c r="G712" s="11" t="s">
        <v>2604</v>
      </c>
      <c r="J712" s="11" t="s">
        <v>3043</v>
      </c>
      <c r="K712" s="11" t="s">
        <v>3045</v>
      </c>
      <c r="L712" s="11" t="s">
        <v>3042</v>
      </c>
      <c r="M712" s="11" t="s">
        <v>3044</v>
      </c>
    </row>
    <row r="713" spans="1:13">
      <c r="A713" s="11">
        <v>10</v>
      </c>
      <c r="B713" s="11">
        <v>16</v>
      </c>
      <c r="C713" s="11">
        <v>15</v>
      </c>
      <c r="D713" s="11" t="s">
        <v>2264</v>
      </c>
      <c r="E713" s="11" t="s">
        <v>299</v>
      </c>
      <c r="F713" s="11" t="s">
        <v>900</v>
      </c>
      <c r="G713" s="11" t="s">
        <v>2614</v>
      </c>
      <c r="J713" s="11" t="s">
        <v>3031</v>
      </c>
      <c r="K713" s="11" t="s">
        <v>3032</v>
      </c>
      <c r="L713" s="11" t="s">
        <v>3030</v>
      </c>
    </row>
    <row r="714" spans="1:13">
      <c r="A714" s="11">
        <v>10</v>
      </c>
      <c r="B714" s="11">
        <v>16</v>
      </c>
      <c r="C714" s="11">
        <v>16</v>
      </c>
      <c r="D714" s="11" t="s">
        <v>2264</v>
      </c>
      <c r="E714" s="11" t="s">
        <v>299</v>
      </c>
      <c r="F714" s="11" t="s">
        <v>901</v>
      </c>
      <c r="G714" s="11" t="s">
        <v>2614</v>
      </c>
      <c r="J714" s="11" t="s">
        <v>3001</v>
      </c>
      <c r="K714" s="11" t="s">
        <v>3002</v>
      </c>
      <c r="L714" s="11" t="s">
        <v>3000</v>
      </c>
    </row>
    <row r="715" spans="1:13">
      <c r="A715" s="11">
        <v>10</v>
      </c>
      <c r="B715" s="11">
        <v>16</v>
      </c>
      <c r="C715" s="11">
        <v>17</v>
      </c>
      <c r="D715" s="11" t="s">
        <v>2264</v>
      </c>
      <c r="E715" s="11" t="s">
        <v>299</v>
      </c>
      <c r="F715" s="11" t="s">
        <v>902</v>
      </c>
      <c r="G715" s="11" t="s">
        <v>2614</v>
      </c>
      <c r="J715" s="11" t="s">
        <v>3059</v>
      </c>
      <c r="K715" s="11" t="s">
        <v>3060</v>
      </c>
      <c r="L715" s="11" t="s">
        <v>3058</v>
      </c>
    </row>
    <row r="716" spans="1:13">
      <c r="A716" s="11">
        <v>10</v>
      </c>
      <c r="B716" s="11">
        <v>16</v>
      </c>
      <c r="C716" s="11">
        <v>18</v>
      </c>
      <c r="D716" s="11" t="s">
        <v>2264</v>
      </c>
      <c r="E716" s="11" t="s">
        <v>299</v>
      </c>
      <c r="F716" s="11" t="s">
        <v>888</v>
      </c>
      <c r="J716" s="11" t="s">
        <v>3055</v>
      </c>
    </row>
    <row r="717" spans="1:13">
      <c r="A717" s="11">
        <v>10</v>
      </c>
      <c r="B717" s="11">
        <v>16</v>
      </c>
      <c r="C717" s="11">
        <v>19</v>
      </c>
      <c r="D717" s="11" t="s">
        <v>2264</v>
      </c>
      <c r="E717" s="11" t="s">
        <v>299</v>
      </c>
      <c r="F717" s="11" t="s">
        <v>889</v>
      </c>
      <c r="J717" s="11" t="s">
        <v>3056</v>
      </c>
    </row>
    <row r="718" spans="1:13">
      <c r="A718" s="11">
        <v>10</v>
      </c>
      <c r="B718" s="11">
        <v>16</v>
      </c>
      <c r="C718" s="11">
        <v>20</v>
      </c>
      <c r="D718" s="11" t="s">
        <v>2264</v>
      </c>
      <c r="E718" s="11" t="s">
        <v>299</v>
      </c>
      <c r="F718" s="11" t="s">
        <v>890</v>
      </c>
      <c r="J718" s="11" t="s">
        <v>3057</v>
      </c>
    </row>
    <row r="719" spans="1:13">
      <c r="A719" s="11">
        <v>10</v>
      </c>
      <c r="B719" s="11">
        <v>16</v>
      </c>
      <c r="C719" s="11">
        <v>21</v>
      </c>
      <c r="D719" s="11" t="s">
        <v>2264</v>
      </c>
      <c r="E719" s="11" t="s">
        <v>299</v>
      </c>
      <c r="F719" s="11" t="s">
        <v>892</v>
      </c>
      <c r="G719" s="11" t="s">
        <v>2604</v>
      </c>
      <c r="J719" s="11" t="s">
        <v>3051</v>
      </c>
      <c r="K719" s="11" t="s">
        <v>3053</v>
      </c>
      <c r="L719" s="11" t="s">
        <v>3050</v>
      </c>
      <c r="M719" s="11" t="s">
        <v>3052</v>
      </c>
    </row>
    <row r="720" spans="1:13">
      <c r="A720" s="11">
        <v>10</v>
      </c>
      <c r="B720" s="11">
        <v>16</v>
      </c>
      <c r="C720" s="11">
        <v>22</v>
      </c>
      <c r="D720" s="11" t="s">
        <v>2264</v>
      </c>
      <c r="E720" s="11" t="s">
        <v>299</v>
      </c>
      <c r="F720" s="11" t="s">
        <v>364</v>
      </c>
      <c r="J720" s="11" t="s">
        <v>3054</v>
      </c>
    </row>
    <row r="721" spans="1:13">
      <c r="A721" s="11">
        <v>10</v>
      </c>
      <c r="B721" s="11">
        <v>16</v>
      </c>
      <c r="C721" s="11">
        <v>23</v>
      </c>
      <c r="D721" s="11" t="s">
        <v>2264</v>
      </c>
      <c r="E721" s="11" t="s">
        <v>299</v>
      </c>
      <c r="F721" s="11" t="s">
        <v>585</v>
      </c>
      <c r="J721" s="11" t="s">
        <v>3041</v>
      </c>
    </row>
    <row r="722" spans="1:13">
      <c r="A722" s="11">
        <v>10</v>
      </c>
      <c r="B722" s="11">
        <v>16</v>
      </c>
      <c r="C722" s="11">
        <v>24</v>
      </c>
      <c r="D722" s="11" t="s">
        <v>2264</v>
      </c>
      <c r="E722" s="11" t="s">
        <v>299</v>
      </c>
      <c r="F722" s="11" t="s">
        <v>903</v>
      </c>
      <c r="J722" s="11" t="s">
        <v>3003</v>
      </c>
    </row>
    <row r="723" spans="1:13">
      <c r="A723" s="11">
        <v>10</v>
      </c>
      <c r="B723" s="11">
        <v>16</v>
      </c>
      <c r="C723" s="11">
        <v>25</v>
      </c>
      <c r="D723" s="11" t="s">
        <v>2264</v>
      </c>
      <c r="E723" s="11" t="s">
        <v>299</v>
      </c>
      <c r="F723" s="11" t="s">
        <v>905</v>
      </c>
      <c r="J723" s="11" t="s">
        <v>3017</v>
      </c>
    </row>
    <row r="724" spans="1:13">
      <c r="A724" s="11">
        <v>10</v>
      </c>
      <c r="B724" s="11">
        <v>16</v>
      </c>
      <c r="C724" s="11">
        <v>26</v>
      </c>
      <c r="D724" s="11" t="s">
        <v>2264</v>
      </c>
      <c r="E724" s="11" t="s">
        <v>299</v>
      </c>
      <c r="F724" s="11" t="s">
        <v>904</v>
      </c>
      <c r="G724" s="11" t="s">
        <v>2604</v>
      </c>
      <c r="J724" s="11" t="s">
        <v>3014</v>
      </c>
      <c r="K724" s="11" t="s">
        <v>3016</v>
      </c>
      <c r="L724" s="11" t="s">
        <v>3013</v>
      </c>
      <c r="M724" s="11" t="s">
        <v>3015</v>
      </c>
    </row>
    <row r="725" spans="1:13">
      <c r="A725" s="11">
        <v>10</v>
      </c>
      <c r="B725" s="11">
        <v>16</v>
      </c>
      <c r="C725" s="11">
        <v>27</v>
      </c>
      <c r="D725" s="11" t="s">
        <v>2264</v>
      </c>
      <c r="E725" s="11" t="s">
        <v>299</v>
      </c>
      <c r="F725" s="11" t="s">
        <v>906</v>
      </c>
      <c r="G725" s="11" t="s">
        <v>2604</v>
      </c>
      <c r="J725" s="11" t="s">
        <v>3019</v>
      </c>
      <c r="K725" s="11" t="s">
        <v>3021</v>
      </c>
      <c r="L725" s="11" t="s">
        <v>3018</v>
      </c>
      <c r="M725" s="11" t="s">
        <v>3020</v>
      </c>
    </row>
    <row r="726" spans="1:13">
      <c r="A726" s="11">
        <v>10</v>
      </c>
      <c r="B726" s="11">
        <v>16</v>
      </c>
      <c r="C726" s="11">
        <v>28</v>
      </c>
      <c r="D726" s="11" t="s">
        <v>2264</v>
      </c>
      <c r="E726" s="11" t="s">
        <v>299</v>
      </c>
      <c r="F726" s="11" t="s">
        <v>907</v>
      </c>
      <c r="J726" s="11" t="s">
        <v>3022</v>
      </c>
    </row>
    <row r="727" spans="1:13">
      <c r="A727" s="11">
        <v>10</v>
      </c>
      <c r="B727" s="11">
        <v>16</v>
      </c>
      <c r="C727" s="11">
        <v>29</v>
      </c>
      <c r="D727" s="11" t="s">
        <v>2264</v>
      </c>
      <c r="E727" s="11" t="s">
        <v>2621</v>
      </c>
      <c r="F727" s="11" t="s">
        <v>2508</v>
      </c>
      <c r="J727" s="11" t="s">
        <v>3004</v>
      </c>
    </row>
    <row r="728" spans="1:13">
      <c r="A728" s="11">
        <v>10</v>
      </c>
      <c r="B728" s="11">
        <v>16</v>
      </c>
      <c r="C728" s="11">
        <v>30</v>
      </c>
      <c r="D728" s="11" t="s">
        <v>2264</v>
      </c>
      <c r="E728" s="11" t="s">
        <v>2621</v>
      </c>
      <c r="F728" s="11" t="s">
        <v>424</v>
      </c>
      <c r="J728" s="11" t="s">
        <v>3381</v>
      </c>
    </row>
    <row r="729" spans="1:13">
      <c r="A729" s="11">
        <v>10</v>
      </c>
      <c r="B729" s="11">
        <v>16</v>
      </c>
      <c r="C729" s="11">
        <v>31</v>
      </c>
      <c r="D729" s="11" t="s">
        <v>2264</v>
      </c>
      <c r="E729" s="11" t="s">
        <v>2621</v>
      </c>
      <c r="F729" s="11" t="s">
        <v>87</v>
      </c>
      <c r="J729" s="11" t="s">
        <v>3012</v>
      </c>
    </row>
    <row r="730" spans="1:13">
      <c r="A730" s="11">
        <v>10</v>
      </c>
      <c r="B730" s="11">
        <v>16</v>
      </c>
      <c r="C730" s="11">
        <v>32</v>
      </c>
      <c r="D730" s="11" t="s">
        <v>2264</v>
      </c>
      <c r="E730" s="11" t="s">
        <v>2621</v>
      </c>
      <c r="F730" s="11" t="s">
        <v>2500</v>
      </c>
      <c r="G730" s="11" t="s">
        <v>264</v>
      </c>
      <c r="J730" s="11" t="s">
        <v>3011</v>
      </c>
      <c r="K730" s="11" t="s">
        <v>3010</v>
      </c>
    </row>
    <row r="731" spans="1:13">
      <c r="A731" s="11">
        <v>10</v>
      </c>
      <c r="B731" s="11">
        <v>16</v>
      </c>
      <c r="C731" s="11">
        <v>33</v>
      </c>
      <c r="D731" s="11" t="s">
        <v>2264</v>
      </c>
      <c r="E731" s="11" t="s">
        <v>2621</v>
      </c>
      <c r="F731" s="11" t="s">
        <v>2617</v>
      </c>
      <c r="J731" s="11" t="s">
        <v>3008</v>
      </c>
    </row>
    <row r="732" spans="1:13">
      <c r="A732" s="11">
        <v>10</v>
      </c>
      <c r="B732" s="11">
        <v>16</v>
      </c>
      <c r="C732" s="11">
        <v>34</v>
      </c>
      <c r="D732" s="11" t="s">
        <v>2264</v>
      </c>
      <c r="E732" s="11" t="s">
        <v>2621</v>
      </c>
      <c r="F732" s="11" t="s">
        <v>2618</v>
      </c>
      <c r="J732" s="11" t="s">
        <v>3006</v>
      </c>
    </row>
    <row r="733" spans="1:13">
      <c r="A733" s="11">
        <v>10</v>
      </c>
      <c r="B733" s="11">
        <v>16</v>
      </c>
      <c r="C733" s="11">
        <v>35</v>
      </c>
      <c r="D733" s="11" t="s">
        <v>2264</v>
      </c>
      <c r="E733" s="11" t="s">
        <v>2621</v>
      </c>
      <c r="F733" s="11" t="s">
        <v>2619</v>
      </c>
      <c r="J733" s="11" t="s">
        <v>3007</v>
      </c>
    </row>
    <row r="734" spans="1:13">
      <c r="A734" s="11">
        <v>10</v>
      </c>
      <c r="B734" s="11">
        <v>16</v>
      </c>
      <c r="C734" s="11">
        <v>36</v>
      </c>
      <c r="D734" s="11" t="s">
        <v>2264</v>
      </c>
      <c r="E734" s="11" t="s">
        <v>2621</v>
      </c>
      <c r="F734" s="11" t="s">
        <v>2620</v>
      </c>
      <c r="J734" s="11" t="s">
        <v>3009</v>
      </c>
    </row>
    <row r="735" spans="1:13">
      <c r="A735" s="11">
        <v>10</v>
      </c>
      <c r="B735" s="11">
        <v>16</v>
      </c>
      <c r="C735" s="11">
        <v>37</v>
      </c>
      <c r="D735" s="11" t="s">
        <v>2264</v>
      </c>
      <c r="E735" s="11" t="s">
        <v>2621</v>
      </c>
      <c r="F735" s="11" t="s">
        <v>2513</v>
      </c>
      <c r="J735" s="11" t="s">
        <v>3005</v>
      </c>
    </row>
    <row r="736" spans="1:13">
      <c r="A736" s="11">
        <v>10</v>
      </c>
      <c r="B736" s="11">
        <v>17</v>
      </c>
      <c r="C736" s="11">
        <v>1</v>
      </c>
      <c r="D736" s="11" t="s">
        <v>2264</v>
      </c>
      <c r="E736" s="11" t="s">
        <v>299</v>
      </c>
      <c r="F736" s="11" t="s">
        <v>874</v>
      </c>
      <c r="G736" s="11" t="s">
        <v>2606</v>
      </c>
      <c r="J736" s="11" t="s">
        <v>3101</v>
      </c>
    </row>
    <row r="737" spans="1:13">
      <c r="A737" s="11">
        <v>10</v>
      </c>
      <c r="B737" s="11">
        <v>17</v>
      </c>
      <c r="C737" s="11">
        <v>2</v>
      </c>
      <c r="D737" s="11" t="s">
        <v>2264</v>
      </c>
      <c r="E737" s="11" t="s">
        <v>299</v>
      </c>
      <c r="F737" s="11" t="s">
        <v>886</v>
      </c>
      <c r="G737" s="11" t="s">
        <v>2606</v>
      </c>
      <c r="J737" s="11" t="s">
        <v>3086</v>
      </c>
    </row>
    <row r="738" spans="1:13">
      <c r="A738" s="11">
        <v>10</v>
      </c>
      <c r="B738" s="11">
        <v>17</v>
      </c>
      <c r="C738" s="11">
        <v>3</v>
      </c>
      <c r="D738" s="11" t="s">
        <v>2264</v>
      </c>
      <c r="E738" s="11" t="s">
        <v>299</v>
      </c>
      <c r="F738" s="11" t="s">
        <v>358</v>
      </c>
      <c r="G738" s="11" t="s">
        <v>2604</v>
      </c>
      <c r="J738" s="11" t="s">
        <v>3088</v>
      </c>
      <c r="K738" s="11" t="s">
        <v>3090</v>
      </c>
      <c r="L738" s="11" t="s">
        <v>3087</v>
      </c>
      <c r="M738" s="11" t="s">
        <v>3089</v>
      </c>
    </row>
    <row r="739" spans="1:13">
      <c r="A739" s="11">
        <v>10</v>
      </c>
      <c r="B739" s="11">
        <v>17</v>
      </c>
      <c r="C739" s="11">
        <v>4</v>
      </c>
      <c r="D739" s="11" t="s">
        <v>2264</v>
      </c>
      <c r="E739" s="11" t="s">
        <v>299</v>
      </c>
      <c r="F739" s="11" t="s">
        <v>314</v>
      </c>
      <c r="G739" s="11" t="s">
        <v>2604</v>
      </c>
      <c r="J739" s="11" t="s">
        <v>3108</v>
      </c>
      <c r="K739" s="11" t="s">
        <v>3110</v>
      </c>
      <c r="L739" s="11" t="s">
        <v>3107</v>
      </c>
      <c r="M739" s="11" t="s">
        <v>3109</v>
      </c>
    </row>
    <row r="740" spans="1:13">
      <c r="A740" s="11">
        <v>10</v>
      </c>
      <c r="B740" s="11">
        <v>17</v>
      </c>
      <c r="C740" s="11">
        <v>5</v>
      </c>
      <c r="D740" s="11" t="s">
        <v>2264</v>
      </c>
      <c r="E740" s="11" t="s">
        <v>299</v>
      </c>
      <c r="F740" s="11" t="s">
        <v>883</v>
      </c>
      <c r="J740" s="11" t="s">
        <v>3084</v>
      </c>
    </row>
    <row r="741" spans="1:13">
      <c r="A741" s="11">
        <v>10</v>
      </c>
      <c r="B741" s="11">
        <v>17</v>
      </c>
      <c r="C741" s="11">
        <v>6</v>
      </c>
      <c r="D741" s="11" t="s">
        <v>2264</v>
      </c>
      <c r="E741" s="11" t="s">
        <v>299</v>
      </c>
      <c r="F741" s="11" t="s">
        <v>884</v>
      </c>
      <c r="J741" s="11" t="s">
        <v>3382</v>
      </c>
    </row>
    <row r="742" spans="1:13">
      <c r="A742" s="11">
        <v>10</v>
      </c>
      <c r="B742" s="11">
        <v>17</v>
      </c>
      <c r="C742" s="11">
        <v>7</v>
      </c>
      <c r="D742" s="11" t="s">
        <v>2264</v>
      </c>
      <c r="E742" s="11" t="s">
        <v>299</v>
      </c>
      <c r="F742" s="11" t="s">
        <v>885</v>
      </c>
      <c r="G742" s="11" t="s">
        <v>309</v>
      </c>
      <c r="J742" s="11" t="s">
        <v>3085</v>
      </c>
    </row>
    <row r="743" spans="1:13">
      <c r="A743" s="11">
        <v>10</v>
      </c>
      <c r="B743" s="11">
        <v>17</v>
      </c>
      <c r="C743" s="11">
        <v>8</v>
      </c>
      <c r="D743" s="11" t="s">
        <v>2264</v>
      </c>
      <c r="E743" s="11" t="s">
        <v>299</v>
      </c>
      <c r="F743" s="11" t="s">
        <v>876</v>
      </c>
      <c r="G743" s="11" t="s">
        <v>264</v>
      </c>
      <c r="J743" s="11" t="s">
        <v>3100</v>
      </c>
      <c r="K743" s="11" t="s">
        <v>3099</v>
      </c>
    </row>
    <row r="744" spans="1:13">
      <c r="A744" s="11">
        <v>10</v>
      </c>
      <c r="B744" s="11">
        <v>17</v>
      </c>
      <c r="C744" s="11">
        <v>9</v>
      </c>
      <c r="D744" s="11" t="s">
        <v>2264</v>
      </c>
      <c r="E744" s="11" t="s">
        <v>299</v>
      </c>
      <c r="F744" s="11" t="s">
        <v>877</v>
      </c>
      <c r="J744" s="11" t="s">
        <v>3097</v>
      </c>
    </row>
    <row r="745" spans="1:13">
      <c r="A745" s="11">
        <v>10</v>
      </c>
      <c r="B745" s="11">
        <v>17</v>
      </c>
      <c r="C745" s="11">
        <v>10</v>
      </c>
      <c r="D745" s="11" t="s">
        <v>2264</v>
      </c>
      <c r="E745" s="11" t="s">
        <v>299</v>
      </c>
      <c r="F745" s="11" t="s">
        <v>878</v>
      </c>
      <c r="J745" s="11" t="s">
        <v>3095</v>
      </c>
    </row>
    <row r="746" spans="1:13">
      <c r="A746" s="11">
        <v>10</v>
      </c>
      <c r="B746" s="11">
        <v>17</v>
      </c>
      <c r="C746" s="11">
        <v>11</v>
      </c>
      <c r="D746" s="11" t="s">
        <v>2264</v>
      </c>
      <c r="E746" s="11" t="s">
        <v>299</v>
      </c>
      <c r="F746" s="11" t="s">
        <v>879</v>
      </c>
      <c r="J746" s="11" t="s">
        <v>3096</v>
      </c>
    </row>
    <row r="747" spans="1:13">
      <c r="A747" s="11">
        <v>10</v>
      </c>
      <c r="B747" s="11">
        <v>17</v>
      </c>
      <c r="C747" s="11">
        <v>12</v>
      </c>
      <c r="D747" s="11" t="s">
        <v>2264</v>
      </c>
      <c r="E747" s="11" t="s">
        <v>299</v>
      </c>
      <c r="F747" s="11" t="s">
        <v>880</v>
      </c>
      <c r="J747" s="11" t="s">
        <v>3098</v>
      </c>
    </row>
    <row r="748" spans="1:13">
      <c r="A748" s="11">
        <v>10</v>
      </c>
      <c r="B748" s="11">
        <v>17</v>
      </c>
      <c r="C748" s="11">
        <v>13</v>
      </c>
      <c r="D748" s="11" t="s">
        <v>2264</v>
      </c>
      <c r="E748" s="11" t="s">
        <v>299</v>
      </c>
      <c r="F748" s="11" t="s">
        <v>881</v>
      </c>
      <c r="J748" s="11" t="s">
        <v>3094</v>
      </c>
    </row>
    <row r="749" spans="1:13">
      <c r="A749" s="11">
        <v>10</v>
      </c>
      <c r="B749" s="11">
        <v>17</v>
      </c>
      <c r="C749" s="11">
        <v>14</v>
      </c>
      <c r="D749" s="11" t="s">
        <v>2264</v>
      </c>
      <c r="E749" s="11" t="s">
        <v>299</v>
      </c>
      <c r="F749" s="11" t="s">
        <v>898</v>
      </c>
      <c r="G749" s="11" t="s">
        <v>2604</v>
      </c>
      <c r="J749" s="11" t="s">
        <v>3104</v>
      </c>
      <c r="K749" s="11" t="s">
        <v>3106</v>
      </c>
      <c r="L749" s="11" t="s">
        <v>3103</v>
      </c>
      <c r="M749" s="11" t="s">
        <v>3105</v>
      </c>
    </row>
    <row r="750" spans="1:13">
      <c r="A750" s="11">
        <v>10</v>
      </c>
      <c r="B750" s="11">
        <v>17</v>
      </c>
      <c r="C750" s="11">
        <v>15</v>
      </c>
      <c r="D750" s="11" t="s">
        <v>2264</v>
      </c>
      <c r="E750" s="11" t="s">
        <v>299</v>
      </c>
      <c r="F750" s="11" t="s">
        <v>900</v>
      </c>
      <c r="G750" s="11" t="s">
        <v>2614</v>
      </c>
      <c r="J750" s="11" t="s">
        <v>3092</v>
      </c>
      <c r="K750" s="11" t="s">
        <v>3093</v>
      </c>
      <c r="L750" s="11" t="s">
        <v>3091</v>
      </c>
    </row>
    <row r="751" spans="1:13">
      <c r="A751" s="11">
        <v>10</v>
      </c>
      <c r="B751" s="11">
        <v>17</v>
      </c>
      <c r="C751" s="11">
        <v>16</v>
      </c>
      <c r="D751" s="11" t="s">
        <v>2264</v>
      </c>
      <c r="E751" s="11" t="s">
        <v>299</v>
      </c>
      <c r="F751" s="11" t="s">
        <v>901</v>
      </c>
      <c r="G751" s="11" t="s">
        <v>2614</v>
      </c>
      <c r="J751" s="11" t="s">
        <v>3062</v>
      </c>
      <c r="K751" s="11" t="s">
        <v>3063</v>
      </c>
      <c r="L751" s="11" t="s">
        <v>3061</v>
      </c>
    </row>
    <row r="752" spans="1:13">
      <c r="A752" s="11">
        <v>10</v>
      </c>
      <c r="B752" s="11">
        <v>17</v>
      </c>
      <c r="C752" s="11">
        <v>17</v>
      </c>
      <c r="D752" s="11" t="s">
        <v>2264</v>
      </c>
      <c r="E752" s="11" t="s">
        <v>299</v>
      </c>
      <c r="F752" s="11" t="s">
        <v>902</v>
      </c>
      <c r="G752" s="11" t="s">
        <v>2614</v>
      </c>
      <c r="J752" s="11" t="s">
        <v>3120</v>
      </c>
      <c r="K752" s="11" t="s">
        <v>3121</v>
      </c>
      <c r="L752" s="11" t="s">
        <v>3119</v>
      </c>
    </row>
    <row r="753" spans="1:13">
      <c r="A753" s="11">
        <v>10</v>
      </c>
      <c r="B753" s="11">
        <v>17</v>
      </c>
      <c r="C753" s="11">
        <v>18</v>
      </c>
      <c r="D753" s="11" t="s">
        <v>2264</v>
      </c>
      <c r="E753" s="11" t="s">
        <v>299</v>
      </c>
      <c r="F753" s="11" t="s">
        <v>888</v>
      </c>
      <c r="J753" s="11" t="s">
        <v>3116</v>
      </c>
    </row>
    <row r="754" spans="1:13">
      <c r="A754" s="11">
        <v>10</v>
      </c>
      <c r="B754" s="11">
        <v>17</v>
      </c>
      <c r="C754" s="11">
        <v>19</v>
      </c>
      <c r="D754" s="11" t="s">
        <v>2264</v>
      </c>
      <c r="E754" s="11" t="s">
        <v>299</v>
      </c>
      <c r="F754" s="11" t="s">
        <v>889</v>
      </c>
      <c r="J754" s="11" t="s">
        <v>3117</v>
      </c>
    </row>
    <row r="755" spans="1:13">
      <c r="A755" s="11">
        <v>10</v>
      </c>
      <c r="B755" s="11">
        <v>17</v>
      </c>
      <c r="C755" s="11">
        <v>20</v>
      </c>
      <c r="D755" s="11" t="s">
        <v>2264</v>
      </c>
      <c r="E755" s="11" t="s">
        <v>299</v>
      </c>
      <c r="F755" s="11" t="s">
        <v>890</v>
      </c>
      <c r="J755" s="11" t="s">
        <v>3118</v>
      </c>
    </row>
    <row r="756" spans="1:13">
      <c r="A756" s="11">
        <v>10</v>
      </c>
      <c r="B756" s="11">
        <v>17</v>
      </c>
      <c r="C756" s="11">
        <v>21</v>
      </c>
      <c r="D756" s="11" t="s">
        <v>2264</v>
      </c>
      <c r="E756" s="11" t="s">
        <v>299</v>
      </c>
      <c r="F756" s="11" t="s">
        <v>892</v>
      </c>
      <c r="G756" s="11" t="s">
        <v>2604</v>
      </c>
      <c r="J756" s="11" t="s">
        <v>3112</v>
      </c>
      <c r="K756" s="11" t="s">
        <v>3114</v>
      </c>
      <c r="L756" s="11" t="s">
        <v>3111</v>
      </c>
      <c r="M756" s="11" t="s">
        <v>3113</v>
      </c>
    </row>
    <row r="757" spans="1:13">
      <c r="A757" s="11">
        <v>10</v>
      </c>
      <c r="B757" s="11">
        <v>17</v>
      </c>
      <c r="C757" s="11">
        <v>22</v>
      </c>
      <c r="D757" s="11" t="s">
        <v>2264</v>
      </c>
      <c r="E757" s="11" t="s">
        <v>299</v>
      </c>
      <c r="F757" s="11" t="s">
        <v>364</v>
      </c>
      <c r="J757" s="11" t="s">
        <v>3115</v>
      </c>
    </row>
    <row r="758" spans="1:13">
      <c r="A758" s="11">
        <v>10</v>
      </c>
      <c r="B758" s="11">
        <v>17</v>
      </c>
      <c r="C758" s="11">
        <v>23</v>
      </c>
      <c r="D758" s="11" t="s">
        <v>2264</v>
      </c>
      <c r="E758" s="11" t="s">
        <v>299</v>
      </c>
      <c r="F758" s="11" t="s">
        <v>585</v>
      </c>
      <c r="J758" s="11" t="s">
        <v>3102</v>
      </c>
    </row>
    <row r="759" spans="1:13">
      <c r="A759" s="11">
        <v>10</v>
      </c>
      <c r="B759" s="11">
        <v>17</v>
      </c>
      <c r="C759" s="11">
        <v>24</v>
      </c>
      <c r="D759" s="11" t="s">
        <v>2264</v>
      </c>
      <c r="E759" s="11" t="s">
        <v>299</v>
      </c>
      <c r="F759" s="11" t="s">
        <v>903</v>
      </c>
      <c r="J759" s="11" t="s">
        <v>3064</v>
      </c>
    </row>
    <row r="760" spans="1:13">
      <c r="A760" s="11">
        <v>10</v>
      </c>
      <c r="B760" s="11">
        <v>17</v>
      </c>
      <c r="C760" s="11">
        <v>25</v>
      </c>
      <c r="D760" s="11" t="s">
        <v>2264</v>
      </c>
      <c r="E760" s="11" t="s">
        <v>299</v>
      </c>
      <c r="F760" s="11" t="s">
        <v>905</v>
      </c>
      <c r="J760" s="11" t="s">
        <v>3078</v>
      </c>
    </row>
    <row r="761" spans="1:13">
      <c r="A761" s="11">
        <v>10</v>
      </c>
      <c r="B761" s="11">
        <v>17</v>
      </c>
      <c r="C761" s="11">
        <v>26</v>
      </c>
      <c r="D761" s="11" t="s">
        <v>2264</v>
      </c>
      <c r="E761" s="11" t="s">
        <v>299</v>
      </c>
      <c r="F761" s="11" t="s">
        <v>904</v>
      </c>
      <c r="G761" s="11" t="s">
        <v>2604</v>
      </c>
      <c r="J761" s="11" t="s">
        <v>3075</v>
      </c>
      <c r="K761" s="11" t="s">
        <v>3077</v>
      </c>
      <c r="L761" s="11" t="s">
        <v>3074</v>
      </c>
      <c r="M761" s="11" t="s">
        <v>3076</v>
      </c>
    </row>
    <row r="762" spans="1:13">
      <c r="A762" s="11">
        <v>10</v>
      </c>
      <c r="B762" s="11">
        <v>17</v>
      </c>
      <c r="C762" s="11">
        <v>27</v>
      </c>
      <c r="D762" s="11" t="s">
        <v>2264</v>
      </c>
      <c r="E762" s="11" t="s">
        <v>299</v>
      </c>
      <c r="F762" s="11" t="s">
        <v>906</v>
      </c>
      <c r="G762" s="11" t="s">
        <v>2604</v>
      </c>
      <c r="J762" s="11" t="s">
        <v>3080</v>
      </c>
      <c r="K762" s="11" t="s">
        <v>3082</v>
      </c>
      <c r="L762" s="11" t="s">
        <v>3079</v>
      </c>
      <c r="M762" s="11" t="s">
        <v>3081</v>
      </c>
    </row>
    <row r="763" spans="1:13">
      <c r="A763" s="11">
        <v>10</v>
      </c>
      <c r="B763" s="11">
        <v>17</v>
      </c>
      <c r="C763" s="11">
        <v>28</v>
      </c>
      <c r="D763" s="11" t="s">
        <v>2264</v>
      </c>
      <c r="E763" s="11" t="s">
        <v>299</v>
      </c>
      <c r="F763" s="11" t="s">
        <v>907</v>
      </c>
      <c r="J763" s="11" t="s">
        <v>3083</v>
      </c>
    </row>
    <row r="764" spans="1:13">
      <c r="A764" s="11">
        <v>10</v>
      </c>
      <c r="B764" s="11">
        <v>17</v>
      </c>
      <c r="C764" s="11">
        <v>29</v>
      </c>
      <c r="D764" s="11" t="s">
        <v>2264</v>
      </c>
      <c r="E764" s="11" t="s">
        <v>2621</v>
      </c>
      <c r="F764" s="11" t="s">
        <v>2508</v>
      </c>
      <c r="J764" s="11" t="s">
        <v>3065</v>
      </c>
    </row>
    <row r="765" spans="1:13">
      <c r="A765" s="11">
        <v>10</v>
      </c>
      <c r="B765" s="11">
        <v>17</v>
      </c>
      <c r="C765" s="11">
        <v>30</v>
      </c>
      <c r="D765" s="11" t="s">
        <v>2264</v>
      </c>
      <c r="E765" s="11" t="s">
        <v>2621</v>
      </c>
      <c r="F765" s="11" t="s">
        <v>424</v>
      </c>
      <c r="J765" s="11" t="s">
        <v>3383</v>
      </c>
    </row>
    <row r="766" spans="1:13">
      <c r="A766" s="11">
        <v>10</v>
      </c>
      <c r="B766" s="11">
        <v>17</v>
      </c>
      <c r="C766" s="11">
        <v>31</v>
      </c>
      <c r="D766" s="11" t="s">
        <v>2264</v>
      </c>
      <c r="E766" s="11" t="s">
        <v>2621</v>
      </c>
      <c r="F766" s="11" t="s">
        <v>87</v>
      </c>
      <c r="J766" s="11" t="s">
        <v>3073</v>
      </c>
    </row>
    <row r="767" spans="1:13">
      <c r="A767" s="11">
        <v>10</v>
      </c>
      <c r="B767" s="11">
        <v>17</v>
      </c>
      <c r="C767" s="11">
        <v>32</v>
      </c>
      <c r="D767" s="11" t="s">
        <v>2264</v>
      </c>
      <c r="E767" s="11" t="s">
        <v>2621</v>
      </c>
      <c r="F767" s="11" t="s">
        <v>2500</v>
      </c>
      <c r="G767" s="11" t="s">
        <v>264</v>
      </c>
      <c r="J767" s="11" t="s">
        <v>3072</v>
      </c>
      <c r="K767" s="11" t="s">
        <v>3071</v>
      </c>
    </row>
    <row r="768" spans="1:13">
      <c r="A768" s="11">
        <v>10</v>
      </c>
      <c r="B768" s="11">
        <v>17</v>
      </c>
      <c r="C768" s="11">
        <v>33</v>
      </c>
      <c r="D768" s="11" t="s">
        <v>2264</v>
      </c>
      <c r="E768" s="11" t="s">
        <v>2621</v>
      </c>
      <c r="F768" s="11" t="s">
        <v>2617</v>
      </c>
      <c r="J768" s="11" t="s">
        <v>3069</v>
      </c>
    </row>
    <row r="769" spans="1:13">
      <c r="A769" s="11">
        <v>10</v>
      </c>
      <c r="B769" s="11">
        <v>17</v>
      </c>
      <c r="C769" s="11">
        <v>34</v>
      </c>
      <c r="D769" s="11" t="s">
        <v>2264</v>
      </c>
      <c r="E769" s="11" t="s">
        <v>2621</v>
      </c>
      <c r="F769" s="11" t="s">
        <v>2618</v>
      </c>
      <c r="J769" s="11" t="s">
        <v>3067</v>
      </c>
    </row>
    <row r="770" spans="1:13">
      <c r="A770" s="11">
        <v>10</v>
      </c>
      <c r="B770" s="11">
        <v>17</v>
      </c>
      <c r="C770" s="11">
        <v>35</v>
      </c>
      <c r="D770" s="11" t="s">
        <v>2264</v>
      </c>
      <c r="E770" s="11" t="s">
        <v>2621</v>
      </c>
      <c r="F770" s="11" t="s">
        <v>2619</v>
      </c>
      <c r="J770" s="11" t="s">
        <v>3068</v>
      </c>
    </row>
    <row r="771" spans="1:13">
      <c r="A771" s="11">
        <v>10</v>
      </c>
      <c r="B771" s="11">
        <v>17</v>
      </c>
      <c r="C771" s="11">
        <v>36</v>
      </c>
      <c r="D771" s="11" t="s">
        <v>2264</v>
      </c>
      <c r="E771" s="11" t="s">
        <v>2621</v>
      </c>
      <c r="F771" s="11" t="s">
        <v>2620</v>
      </c>
      <c r="J771" s="11" t="s">
        <v>3070</v>
      </c>
    </row>
    <row r="772" spans="1:13">
      <c r="A772" s="11">
        <v>10</v>
      </c>
      <c r="B772" s="11">
        <v>17</v>
      </c>
      <c r="C772" s="11">
        <v>37</v>
      </c>
      <c r="D772" s="11" t="s">
        <v>2264</v>
      </c>
      <c r="E772" s="11" t="s">
        <v>2621</v>
      </c>
      <c r="F772" s="11" t="s">
        <v>2513</v>
      </c>
      <c r="J772" s="11" t="s">
        <v>3066</v>
      </c>
    </row>
    <row r="773" spans="1:13">
      <c r="A773" s="11">
        <v>10</v>
      </c>
      <c r="B773" s="11">
        <v>18</v>
      </c>
      <c r="C773" s="11">
        <v>1</v>
      </c>
      <c r="D773" s="11" t="s">
        <v>2264</v>
      </c>
      <c r="E773" s="11" t="s">
        <v>299</v>
      </c>
      <c r="F773" s="11" t="s">
        <v>874</v>
      </c>
      <c r="G773" s="11" t="s">
        <v>2606</v>
      </c>
      <c r="J773" s="11" t="s">
        <v>3162</v>
      </c>
    </row>
    <row r="774" spans="1:13">
      <c r="A774" s="11">
        <v>10</v>
      </c>
      <c r="B774" s="11">
        <v>18</v>
      </c>
      <c r="C774" s="11">
        <v>2</v>
      </c>
      <c r="D774" s="11" t="s">
        <v>2264</v>
      </c>
      <c r="E774" s="11" t="s">
        <v>299</v>
      </c>
      <c r="F774" s="11" t="s">
        <v>886</v>
      </c>
      <c r="G774" s="11" t="s">
        <v>2606</v>
      </c>
      <c r="J774" s="11" t="s">
        <v>3147</v>
      </c>
    </row>
    <row r="775" spans="1:13">
      <c r="A775" s="11">
        <v>10</v>
      </c>
      <c r="B775" s="11">
        <v>18</v>
      </c>
      <c r="C775" s="11">
        <v>3</v>
      </c>
      <c r="D775" s="11" t="s">
        <v>2264</v>
      </c>
      <c r="E775" s="11" t="s">
        <v>299</v>
      </c>
      <c r="F775" s="11" t="s">
        <v>358</v>
      </c>
      <c r="G775" s="11" t="s">
        <v>2604</v>
      </c>
      <c r="J775" s="11" t="s">
        <v>3149</v>
      </c>
      <c r="K775" s="11" t="s">
        <v>3151</v>
      </c>
      <c r="L775" s="11" t="s">
        <v>3148</v>
      </c>
      <c r="M775" s="11" t="s">
        <v>3150</v>
      </c>
    </row>
    <row r="776" spans="1:13">
      <c r="A776" s="11">
        <v>10</v>
      </c>
      <c r="B776" s="11">
        <v>18</v>
      </c>
      <c r="C776" s="11">
        <v>4</v>
      </c>
      <c r="D776" s="11" t="s">
        <v>2264</v>
      </c>
      <c r="E776" s="11" t="s">
        <v>299</v>
      </c>
      <c r="F776" s="11" t="s">
        <v>314</v>
      </c>
      <c r="G776" s="11" t="s">
        <v>2604</v>
      </c>
      <c r="J776" s="11" t="s">
        <v>3169</v>
      </c>
      <c r="K776" s="11" t="s">
        <v>3171</v>
      </c>
      <c r="L776" s="11" t="s">
        <v>3168</v>
      </c>
      <c r="M776" s="11" t="s">
        <v>3170</v>
      </c>
    </row>
    <row r="777" spans="1:13">
      <c r="A777" s="11">
        <v>10</v>
      </c>
      <c r="B777" s="11">
        <v>18</v>
      </c>
      <c r="C777" s="11">
        <v>5</v>
      </c>
      <c r="D777" s="11" t="s">
        <v>2264</v>
      </c>
      <c r="E777" s="11" t="s">
        <v>299</v>
      </c>
      <c r="F777" s="11" t="s">
        <v>883</v>
      </c>
      <c r="J777" s="11" t="s">
        <v>3145</v>
      </c>
    </row>
    <row r="778" spans="1:13">
      <c r="A778" s="11">
        <v>10</v>
      </c>
      <c r="B778" s="11">
        <v>18</v>
      </c>
      <c r="C778" s="11">
        <v>6</v>
      </c>
      <c r="D778" s="11" t="s">
        <v>2264</v>
      </c>
      <c r="E778" s="11" t="s">
        <v>299</v>
      </c>
      <c r="F778" s="11" t="s">
        <v>884</v>
      </c>
      <c r="J778" s="11" t="s">
        <v>3384</v>
      </c>
    </row>
    <row r="779" spans="1:13">
      <c r="A779" s="11">
        <v>10</v>
      </c>
      <c r="B779" s="11">
        <v>18</v>
      </c>
      <c r="C779" s="11">
        <v>7</v>
      </c>
      <c r="D779" s="11" t="s">
        <v>2264</v>
      </c>
      <c r="E779" s="11" t="s">
        <v>299</v>
      </c>
      <c r="F779" s="11" t="s">
        <v>885</v>
      </c>
      <c r="G779" s="11" t="s">
        <v>309</v>
      </c>
      <c r="J779" s="11" t="s">
        <v>3146</v>
      </c>
    </row>
    <row r="780" spans="1:13">
      <c r="A780" s="11">
        <v>10</v>
      </c>
      <c r="B780" s="11">
        <v>18</v>
      </c>
      <c r="C780" s="11">
        <v>8</v>
      </c>
      <c r="D780" s="11" t="s">
        <v>2264</v>
      </c>
      <c r="E780" s="11" t="s">
        <v>299</v>
      </c>
      <c r="F780" s="11" t="s">
        <v>876</v>
      </c>
      <c r="G780" s="11" t="s">
        <v>264</v>
      </c>
      <c r="J780" s="11" t="s">
        <v>3161</v>
      </c>
      <c r="K780" s="11" t="s">
        <v>3160</v>
      </c>
    </row>
    <row r="781" spans="1:13">
      <c r="A781" s="11">
        <v>10</v>
      </c>
      <c r="B781" s="11">
        <v>18</v>
      </c>
      <c r="C781" s="11">
        <v>9</v>
      </c>
      <c r="D781" s="11" t="s">
        <v>2264</v>
      </c>
      <c r="E781" s="11" t="s">
        <v>299</v>
      </c>
      <c r="F781" s="11" t="s">
        <v>877</v>
      </c>
      <c r="J781" s="11" t="s">
        <v>3158</v>
      </c>
    </row>
    <row r="782" spans="1:13">
      <c r="A782" s="11">
        <v>10</v>
      </c>
      <c r="B782" s="11">
        <v>18</v>
      </c>
      <c r="C782" s="11">
        <v>10</v>
      </c>
      <c r="D782" s="11" t="s">
        <v>2264</v>
      </c>
      <c r="E782" s="11" t="s">
        <v>299</v>
      </c>
      <c r="F782" s="11" t="s">
        <v>878</v>
      </c>
      <c r="J782" s="11" t="s">
        <v>3156</v>
      </c>
    </row>
    <row r="783" spans="1:13">
      <c r="A783" s="11">
        <v>10</v>
      </c>
      <c r="B783" s="11">
        <v>18</v>
      </c>
      <c r="C783" s="11">
        <v>11</v>
      </c>
      <c r="D783" s="11" t="s">
        <v>2264</v>
      </c>
      <c r="E783" s="11" t="s">
        <v>299</v>
      </c>
      <c r="F783" s="11" t="s">
        <v>879</v>
      </c>
      <c r="J783" s="11" t="s">
        <v>3157</v>
      </c>
    </row>
    <row r="784" spans="1:13">
      <c r="A784" s="11">
        <v>10</v>
      </c>
      <c r="B784" s="11">
        <v>18</v>
      </c>
      <c r="C784" s="11">
        <v>12</v>
      </c>
      <c r="D784" s="11" t="s">
        <v>2264</v>
      </c>
      <c r="E784" s="11" t="s">
        <v>299</v>
      </c>
      <c r="F784" s="11" t="s">
        <v>880</v>
      </c>
      <c r="J784" s="11" t="s">
        <v>3159</v>
      </c>
    </row>
    <row r="785" spans="1:13">
      <c r="A785" s="11">
        <v>10</v>
      </c>
      <c r="B785" s="11">
        <v>18</v>
      </c>
      <c r="C785" s="11">
        <v>13</v>
      </c>
      <c r="D785" s="11" t="s">
        <v>2264</v>
      </c>
      <c r="E785" s="11" t="s">
        <v>299</v>
      </c>
      <c r="F785" s="11" t="s">
        <v>881</v>
      </c>
      <c r="J785" s="11" t="s">
        <v>3155</v>
      </c>
    </row>
    <row r="786" spans="1:13">
      <c r="A786" s="11">
        <v>10</v>
      </c>
      <c r="B786" s="11">
        <v>18</v>
      </c>
      <c r="C786" s="11">
        <v>14</v>
      </c>
      <c r="D786" s="11" t="s">
        <v>2264</v>
      </c>
      <c r="E786" s="11" t="s">
        <v>299</v>
      </c>
      <c r="F786" s="11" t="s">
        <v>898</v>
      </c>
      <c r="G786" s="11" t="s">
        <v>2604</v>
      </c>
      <c r="J786" s="11" t="s">
        <v>3165</v>
      </c>
      <c r="K786" s="11" t="s">
        <v>3167</v>
      </c>
      <c r="L786" s="11" t="s">
        <v>3164</v>
      </c>
      <c r="M786" s="11" t="s">
        <v>3166</v>
      </c>
    </row>
    <row r="787" spans="1:13">
      <c r="A787" s="11">
        <v>10</v>
      </c>
      <c r="B787" s="11">
        <v>18</v>
      </c>
      <c r="C787" s="11">
        <v>15</v>
      </c>
      <c r="D787" s="11" t="s">
        <v>2264</v>
      </c>
      <c r="E787" s="11" t="s">
        <v>299</v>
      </c>
      <c r="F787" s="11" t="s">
        <v>900</v>
      </c>
      <c r="G787" s="11" t="s">
        <v>2614</v>
      </c>
      <c r="J787" s="11" t="s">
        <v>3153</v>
      </c>
      <c r="K787" s="11" t="s">
        <v>3154</v>
      </c>
      <c r="L787" s="11" t="s">
        <v>3152</v>
      </c>
    </row>
    <row r="788" spans="1:13">
      <c r="A788" s="11">
        <v>10</v>
      </c>
      <c r="B788" s="11">
        <v>18</v>
      </c>
      <c r="C788" s="11">
        <v>16</v>
      </c>
      <c r="D788" s="11" t="s">
        <v>2264</v>
      </c>
      <c r="E788" s="11" t="s">
        <v>299</v>
      </c>
      <c r="F788" s="11" t="s">
        <v>901</v>
      </c>
      <c r="G788" s="11" t="s">
        <v>2614</v>
      </c>
      <c r="J788" s="11" t="s">
        <v>3123</v>
      </c>
      <c r="K788" s="11" t="s">
        <v>3124</v>
      </c>
      <c r="L788" s="11" t="s">
        <v>3122</v>
      </c>
    </row>
    <row r="789" spans="1:13">
      <c r="A789" s="11">
        <v>10</v>
      </c>
      <c r="B789" s="11">
        <v>18</v>
      </c>
      <c r="C789" s="11">
        <v>17</v>
      </c>
      <c r="D789" s="11" t="s">
        <v>2264</v>
      </c>
      <c r="E789" s="11" t="s">
        <v>299</v>
      </c>
      <c r="F789" s="11" t="s">
        <v>902</v>
      </c>
      <c r="G789" s="11" t="s">
        <v>2614</v>
      </c>
      <c r="J789" s="11" t="s">
        <v>3181</v>
      </c>
      <c r="K789" s="11" t="s">
        <v>3182</v>
      </c>
      <c r="L789" s="11" t="s">
        <v>3180</v>
      </c>
    </row>
    <row r="790" spans="1:13">
      <c r="A790" s="11">
        <v>10</v>
      </c>
      <c r="B790" s="11">
        <v>18</v>
      </c>
      <c r="C790" s="11">
        <v>18</v>
      </c>
      <c r="D790" s="11" t="s">
        <v>2264</v>
      </c>
      <c r="E790" s="11" t="s">
        <v>299</v>
      </c>
      <c r="F790" s="11" t="s">
        <v>888</v>
      </c>
      <c r="J790" s="11" t="s">
        <v>3177</v>
      </c>
    </row>
    <row r="791" spans="1:13">
      <c r="A791" s="11">
        <v>10</v>
      </c>
      <c r="B791" s="11">
        <v>18</v>
      </c>
      <c r="C791" s="11">
        <v>19</v>
      </c>
      <c r="D791" s="11" t="s">
        <v>2264</v>
      </c>
      <c r="E791" s="11" t="s">
        <v>299</v>
      </c>
      <c r="F791" s="11" t="s">
        <v>889</v>
      </c>
      <c r="J791" s="11" t="s">
        <v>3178</v>
      </c>
    </row>
    <row r="792" spans="1:13">
      <c r="A792" s="11">
        <v>10</v>
      </c>
      <c r="B792" s="11">
        <v>18</v>
      </c>
      <c r="C792" s="11">
        <v>20</v>
      </c>
      <c r="D792" s="11" t="s">
        <v>2264</v>
      </c>
      <c r="E792" s="11" t="s">
        <v>299</v>
      </c>
      <c r="F792" s="11" t="s">
        <v>890</v>
      </c>
      <c r="J792" s="11" t="s">
        <v>3179</v>
      </c>
    </row>
    <row r="793" spans="1:13">
      <c r="A793" s="11">
        <v>10</v>
      </c>
      <c r="B793" s="11">
        <v>18</v>
      </c>
      <c r="C793" s="11">
        <v>21</v>
      </c>
      <c r="D793" s="11" t="s">
        <v>2264</v>
      </c>
      <c r="E793" s="11" t="s">
        <v>299</v>
      </c>
      <c r="F793" s="11" t="s">
        <v>892</v>
      </c>
      <c r="G793" s="11" t="s">
        <v>2604</v>
      </c>
      <c r="J793" s="11" t="s">
        <v>3173</v>
      </c>
      <c r="K793" s="11" t="s">
        <v>3175</v>
      </c>
      <c r="L793" s="11" t="s">
        <v>3172</v>
      </c>
      <c r="M793" s="11" t="s">
        <v>3174</v>
      </c>
    </row>
    <row r="794" spans="1:13">
      <c r="A794" s="11">
        <v>10</v>
      </c>
      <c r="B794" s="11">
        <v>18</v>
      </c>
      <c r="C794" s="11">
        <v>22</v>
      </c>
      <c r="D794" s="11" t="s">
        <v>2264</v>
      </c>
      <c r="E794" s="11" t="s">
        <v>299</v>
      </c>
      <c r="F794" s="11" t="s">
        <v>364</v>
      </c>
      <c r="J794" s="11" t="s">
        <v>3176</v>
      </c>
    </row>
    <row r="795" spans="1:13">
      <c r="A795" s="11">
        <v>10</v>
      </c>
      <c r="B795" s="11">
        <v>18</v>
      </c>
      <c r="C795" s="11">
        <v>23</v>
      </c>
      <c r="D795" s="11" t="s">
        <v>2264</v>
      </c>
      <c r="E795" s="11" t="s">
        <v>299</v>
      </c>
      <c r="F795" s="11" t="s">
        <v>585</v>
      </c>
      <c r="J795" s="11" t="s">
        <v>3163</v>
      </c>
    </row>
    <row r="796" spans="1:13">
      <c r="A796" s="11">
        <v>10</v>
      </c>
      <c r="B796" s="11">
        <v>18</v>
      </c>
      <c r="C796" s="11">
        <v>24</v>
      </c>
      <c r="D796" s="11" t="s">
        <v>2264</v>
      </c>
      <c r="E796" s="11" t="s">
        <v>299</v>
      </c>
      <c r="F796" s="11" t="s">
        <v>903</v>
      </c>
      <c r="J796" s="11" t="s">
        <v>3125</v>
      </c>
    </row>
    <row r="797" spans="1:13">
      <c r="A797" s="11">
        <v>10</v>
      </c>
      <c r="B797" s="11">
        <v>18</v>
      </c>
      <c r="C797" s="11">
        <v>25</v>
      </c>
      <c r="D797" s="11" t="s">
        <v>2264</v>
      </c>
      <c r="E797" s="11" t="s">
        <v>299</v>
      </c>
      <c r="F797" s="11" t="s">
        <v>905</v>
      </c>
      <c r="J797" s="11" t="s">
        <v>3139</v>
      </c>
    </row>
    <row r="798" spans="1:13">
      <c r="A798" s="11">
        <v>10</v>
      </c>
      <c r="B798" s="11">
        <v>18</v>
      </c>
      <c r="C798" s="11">
        <v>26</v>
      </c>
      <c r="D798" s="11" t="s">
        <v>2264</v>
      </c>
      <c r="E798" s="11" t="s">
        <v>299</v>
      </c>
      <c r="F798" s="11" t="s">
        <v>904</v>
      </c>
      <c r="G798" s="11" t="s">
        <v>2604</v>
      </c>
      <c r="J798" s="11" t="s">
        <v>3136</v>
      </c>
      <c r="K798" s="11" t="s">
        <v>3138</v>
      </c>
      <c r="L798" s="11" t="s">
        <v>3135</v>
      </c>
      <c r="M798" s="11" t="s">
        <v>3137</v>
      </c>
    </row>
    <row r="799" spans="1:13">
      <c r="A799" s="11">
        <v>10</v>
      </c>
      <c r="B799" s="11">
        <v>18</v>
      </c>
      <c r="C799" s="11">
        <v>27</v>
      </c>
      <c r="D799" s="11" t="s">
        <v>2264</v>
      </c>
      <c r="E799" s="11" t="s">
        <v>299</v>
      </c>
      <c r="F799" s="11" t="s">
        <v>906</v>
      </c>
      <c r="G799" s="11" t="s">
        <v>2604</v>
      </c>
      <c r="J799" s="11" t="s">
        <v>3141</v>
      </c>
      <c r="K799" s="11" t="s">
        <v>3143</v>
      </c>
      <c r="L799" s="11" t="s">
        <v>3140</v>
      </c>
      <c r="M799" s="11" t="s">
        <v>3142</v>
      </c>
    </row>
    <row r="800" spans="1:13">
      <c r="A800" s="11">
        <v>10</v>
      </c>
      <c r="B800" s="11">
        <v>18</v>
      </c>
      <c r="C800" s="11">
        <v>28</v>
      </c>
      <c r="D800" s="11" t="s">
        <v>2264</v>
      </c>
      <c r="E800" s="11" t="s">
        <v>299</v>
      </c>
      <c r="F800" s="11" t="s">
        <v>907</v>
      </c>
      <c r="J800" s="11" t="s">
        <v>3144</v>
      </c>
    </row>
    <row r="801" spans="1:13">
      <c r="A801" s="11">
        <v>10</v>
      </c>
      <c r="B801" s="11">
        <v>18</v>
      </c>
      <c r="C801" s="11">
        <v>29</v>
      </c>
      <c r="D801" s="11" t="s">
        <v>2264</v>
      </c>
      <c r="E801" s="11" t="s">
        <v>2621</v>
      </c>
      <c r="F801" s="11" t="s">
        <v>2508</v>
      </c>
      <c r="J801" s="11" t="s">
        <v>3126</v>
      </c>
    </row>
    <row r="802" spans="1:13">
      <c r="A802" s="11">
        <v>10</v>
      </c>
      <c r="B802" s="11">
        <v>18</v>
      </c>
      <c r="C802" s="11">
        <v>30</v>
      </c>
      <c r="D802" s="11" t="s">
        <v>2264</v>
      </c>
      <c r="E802" s="11" t="s">
        <v>2621</v>
      </c>
      <c r="F802" s="11" t="s">
        <v>424</v>
      </c>
      <c r="J802" s="11" t="s">
        <v>3385</v>
      </c>
    </row>
    <row r="803" spans="1:13">
      <c r="A803" s="11">
        <v>10</v>
      </c>
      <c r="B803" s="11">
        <v>18</v>
      </c>
      <c r="C803" s="11">
        <v>31</v>
      </c>
      <c r="D803" s="11" t="s">
        <v>2264</v>
      </c>
      <c r="E803" s="11" t="s">
        <v>2621</v>
      </c>
      <c r="F803" s="11" t="s">
        <v>87</v>
      </c>
      <c r="J803" s="11" t="s">
        <v>3134</v>
      </c>
    </row>
    <row r="804" spans="1:13">
      <c r="A804" s="11">
        <v>10</v>
      </c>
      <c r="B804" s="11">
        <v>18</v>
      </c>
      <c r="C804" s="11">
        <v>32</v>
      </c>
      <c r="D804" s="11" t="s">
        <v>2264</v>
      </c>
      <c r="E804" s="11" t="s">
        <v>2621</v>
      </c>
      <c r="F804" s="11" t="s">
        <v>2500</v>
      </c>
      <c r="G804" s="11" t="s">
        <v>264</v>
      </c>
      <c r="J804" s="11" t="s">
        <v>3133</v>
      </c>
      <c r="K804" s="11" t="s">
        <v>3132</v>
      </c>
    </row>
    <row r="805" spans="1:13">
      <c r="A805" s="11">
        <v>10</v>
      </c>
      <c r="B805" s="11">
        <v>18</v>
      </c>
      <c r="C805" s="11">
        <v>33</v>
      </c>
      <c r="D805" s="11" t="s">
        <v>2264</v>
      </c>
      <c r="E805" s="11" t="s">
        <v>2621</v>
      </c>
      <c r="F805" s="11" t="s">
        <v>2617</v>
      </c>
      <c r="J805" s="11" t="s">
        <v>3130</v>
      </c>
    </row>
    <row r="806" spans="1:13">
      <c r="A806" s="11">
        <v>10</v>
      </c>
      <c r="B806" s="11">
        <v>18</v>
      </c>
      <c r="C806" s="11">
        <v>34</v>
      </c>
      <c r="D806" s="11" t="s">
        <v>2264</v>
      </c>
      <c r="E806" s="11" t="s">
        <v>2621</v>
      </c>
      <c r="F806" s="11" t="s">
        <v>2618</v>
      </c>
      <c r="J806" s="11" t="s">
        <v>3128</v>
      </c>
    </row>
    <row r="807" spans="1:13">
      <c r="A807" s="11">
        <v>10</v>
      </c>
      <c r="B807" s="11">
        <v>18</v>
      </c>
      <c r="C807" s="11">
        <v>35</v>
      </c>
      <c r="D807" s="11" t="s">
        <v>2264</v>
      </c>
      <c r="E807" s="11" t="s">
        <v>2621</v>
      </c>
      <c r="F807" s="11" t="s">
        <v>2619</v>
      </c>
      <c r="J807" s="11" t="s">
        <v>3129</v>
      </c>
    </row>
    <row r="808" spans="1:13">
      <c r="A808" s="11">
        <v>10</v>
      </c>
      <c r="B808" s="11">
        <v>18</v>
      </c>
      <c r="C808" s="11">
        <v>36</v>
      </c>
      <c r="D808" s="11" t="s">
        <v>2264</v>
      </c>
      <c r="E808" s="11" t="s">
        <v>2621</v>
      </c>
      <c r="F808" s="11" t="s">
        <v>2620</v>
      </c>
      <c r="J808" s="11" t="s">
        <v>3131</v>
      </c>
    </row>
    <row r="809" spans="1:13">
      <c r="A809" s="11">
        <v>10</v>
      </c>
      <c r="B809" s="11">
        <v>18</v>
      </c>
      <c r="C809" s="11">
        <v>37</v>
      </c>
      <c r="D809" s="11" t="s">
        <v>2264</v>
      </c>
      <c r="E809" s="11" t="s">
        <v>2621</v>
      </c>
      <c r="F809" s="11" t="s">
        <v>2513</v>
      </c>
      <c r="J809" s="11" t="s">
        <v>3127</v>
      </c>
    </row>
    <row r="810" spans="1:13">
      <c r="A810" s="11">
        <v>10</v>
      </c>
      <c r="B810" s="11">
        <v>19</v>
      </c>
      <c r="C810" s="11">
        <v>1</v>
      </c>
      <c r="D810" s="11" t="s">
        <v>2264</v>
      </c>
      <c r="E810" s="11" t="s">
        <v>299</v>
      </c>
      <c r="F810" s="11" t="s">
        <v>874</v>
      </c>
      <c r="G810" s="11" t="s">
        <v>2606</v>
      </c>
      <c r="J810" s="11" t="s">
        <v>3223</v>
      </c>
    </row>
    <row r="811" spans="1:13">
      <c r="A811" s="11">
        <v>10</v>
      </c>
      <c r="B811" s="11">
        <v>19</v>
      </c>
      <c r="C811" s="11">
        <v>2</v>
      </c>
      <c r="D811" s="11" t="s">
        <v>2264</v>
      </c>
      <c r="E811" s="11" t="s">
        <v>299</v>
      </c>
      <c r="F811" s="11" t="s">
        <v>886</v>
      </c>
      <c r="G811" s="11" t="s">
        <v>2606</v>
      </c>
      <c r="J811" s="11" t="s">
        <v>3208</v>
      </c>
    </row>
    <row r="812" spans="1:13">
      <c r="A812" s="11">
        <v>10</v>
      </c>
      <c r="B812" s="11">
        <v>19</v>
      </c>
      <c r="C812" s="11">
        <v>3</v>
      </c>
      <c r="D812" s="11" t="s">
        <v>2264</v>
      </c>
      <c r="E812" s="11" t="s">
        <v>299</v>
      </c>
      <c r="F812" s="11" t="s">
        <v>358</v>
      </c>
      <c r="G812" s="11" t="s">
        <v>2604</v>
      </c>
      <c r="J812" s="11" t="s">
        <v>3210</v>
      </c>
      <c r="K812" s="11" t="s">
        <v>3212</v>
      </c>
      <c r="L812" s="11" t="s">
        <v>3209</v>
      </c>
      <c r="M812" s="11" t="s">
        <v>3211</v>
      </c>
    </row>
    <row r="813" spans="1:13">
      <c r="A813" s="11">
        <v>10</v>
      </c>
      <c r="B813" s="11">
        <v>19</v>
      </c>
      <c r="C813" s="11">
        <v>4</v>
      </c>
      <c r="D813" s="11" t="s">
        <v>2264</v>
      </c>
      <c r="E813" s="11" t="s">
        <v>299</v>
      </c>
      <c r="F813" s="11" t="s">
        <v>314</v>
      </c>
      <c r="G813" s="11" t="s">
        <v>2604</v>
      </c>
      <c r="J813" s="11" t="s">
        <v>3230</v>
      </c>
      <c r="K813" s="11" t="s">
        <v>3232</v>
      </c>
      <c r="L813" s="11" t="s">
        <v>3229</v>
      </c>
      <c r="M813" s="11" t="s">
        <v>3231</v>
      </c>
    </row>
    <row r="814" spans="1:13">
      <c r="A814" s="11">
        <v>10</v>
      </c>
      <c r="B814" s="11">
        <v>19</v>
      </c>
      <c r="C814" s="11">
        <v>5</v>
      </c>
      <c r="D814" s="11" t="s">
        <v>2264</v>
      </c>
      <c r="E814" s="11" t="s">
        <v>299</v>
      </c>
      <c r="F814" s="11" t="s">
        <v>883</v>
      </c>
      <c r="J814" s="11" t="s">
        <v>3206</v>
      </c>
    </row>
    <row r="815" spans="1:13">
      <c r="A815" s="11">
        <v>10</v>
      </c>
      <c r="B815" s="11">
        <v>19</v>
      </c>
      <c r="C815" s="11">
        <v>6</v>
      </c>
      <c r="D815" s="11" t="s">
        <v>2264</v>
      </c>
      <c r="E815" s="11" t="s">
        <v>299</v>
      </c>
      <c r="F815" s="11" t="s">
        <v>884</v>
      </c>
      <c r="J815" s="11" t="s">
        <v>3386</v>
      </c>
    </row>
    <row r="816" spans="1:13">
      <c r="A816" s="11">
        <v>10</v>
      </c>
      <c r="B816" s="11">
        <v>19</v>
      </c>
      <c r="C816" s="11">
        <v>7</v>
      </c>
      <c r="D816" s="11" t="s">
        <v>2264</v>
      </c>
      <c r="E816" s="11" t="s">
        <v>299</v>
      </c>
      <c r="F816" s="11" t="s">
        <v>885</v>
      </c>
      <c r="G816" s="11" t="s">
        <v>309</v>
      </c>
      <c r="J816" s="11" t="s">
        <v>3207</v>
      </c>
    </row>
    <row r="817" spans="1:13">
      <c r="A817" s="11">
        <v>10</v>
      </c>
      <c r="B817" s="11">
        <v>19</v>
      </c>
      <c r="C817" s="11">
        <v>8</v>
      </c>
      <c r="D817" s="11" t="s">
        <v>2264</v>
      </c>
      <c r="E817" s="11" t="s">
        <v>299</v>
      </c>
      <c r="F817" s="11" t="s">
        <v>876</v>
      </c>
      <c r="G817" s="11" t="s">
        <v>264</v>
      </c>
      <c r="J817" s="11" t="s">
        <v>3222</v>
      </c>
      <c r="K817" s="11" t="s">
        <v>3221</v>
      </c>
    </row>
    <row r="818" spans="1:13">
      <c r="A818" s="11">
        <v>10</v>
      </c>
      <c r="B818" s="11">
        <v>19</v>
      </c>
      <c r="C818" s="11">
        <v>9</v>
      </c>
      <c r="D818" s="11" t="s">
        <v>2264</v>
      </c>
      <c r="E818" s="11" t="s">
        <v>299</v>
      </c>
      <c r="F818" s="11" t="s">
        <v>877</v>
      </c>
      <c r="J818" s="11" t="s">
        <v>3219</v>
      </c>
    </row>
    <row r="819" spans="1:13">
      <c r="A819" s="11">
        <v>10</v>
      </c>
      <c r="B819" s="11">
        <v>19</v>
      </c>
      <c r="C819" s="11">
        <v>10</v>
      </c>
      <c r="D819" s="11" t="s">
        <v>2264</v>
      </c>
      <c r="E819" s="11" t="s">
        <v>299</v>
      </c>
      <c r="F819" s="11" t="s">
        <v>878</v>
      </c>
      <c r="J819" s="11" t="s">
        <v>3217</v>
      </c>
    </row>
    <row r="820" spans="1:13">
      <c r="A820" s="11">
        <v>10</v>
      </c>
      <c r="B820" s="11">
        <v>19</v>
      </c>
      <c r="C820" s="11">
        <v>11</v>
      </c>
      <c r="D820" s="11" t="s">
        <v>2264</v>
      </c>
      <c r="E820" s="11" t="s">
        <v>299</v>
      </c>
      <c r="F820" s="11" t="s">
        <v>879</v>
      </c>
      <c r="J820" s="11" t="s">
        <v>3218</v>
      </c>
    </row>
    <row r="821" spans="1:13">
      <c r="A821" s="11">
        <v>10</v>
      </c>
      <c r="B821" s="11">
        <v>19</v>
      </c>
      <c r="C821" s="11">
        <v>12</v>
      </c>
      <c r="D821" s="11" t="s">
        <v>2264</v>
      </c>
      <c r="E821" s="11" t="s">
        <v>299</v>
      </c>
      <c r="F821" s="11" t="s">
        <v>880</v>
      </c>
      <c r="J821" s="11" t="s">
        <v>3220</v>
      </c>
    </row>
    <row r="822" spans="1:13">
      <c r="A822" s="11">
        <v>10</v>
      </c>
      <c r="B822" s="11">
        <v>19</v>
      </c>
      <c r="C822" s="11">
        <v>13</v>
      </c>
      <c r="D822" s="11" t="s">
        <v>2264</v>
      </c>
      <c r="E822" s="11" t="s">
        <v>299</v>
      </c>
      <c r="F822" s="11" t="s">
        <v>881</v>
      </c>
      <c r="J822" s="11" t="s">
        <v>3216</v>
      </c>
    </row>
    <row r="823" spans="1:13">
      <c r="A823" s="11">
        <v>10</v>
      </c>
      <c r="B823" s="11">
        <v>19</v>
      </c>
      <c r="C823" s="11">
        <v>14</v>
      </c>
      <c r="D823" s="11" t="s">
        <v>2264</v>
      </c>
      <c r="E823" s="11" t="s">
        <v>299</v>
      </c>
      <c r="F823" s="11" t="s">
        <v>898</v>
      </c>
      <c r="G823" s="11" t="s">
        <v>2604</v>
      </c>
      <c r="J823" s="11" t="s">
        <v>3226</v>
      </c>
      <c r="K823" s="11" t="s">
        <v>3228</v>
      </c>
      <c r="L823" s="11" t="s">
        <v>3225</v>
      </c>
      <c r="M823" s="11" t="s">
        <v>3227</v>
      </c>
    </row>
    <row r="824" spans="1:13">
      <c r="A824" s="11">
        <v>10</v>
      </c>
      <c r="B824" s="11">
        <v>19</v>
      </c>
      <c r="C824" s="11">
        <v>15</v>
      </c>
      <c r="D824" s="11" t="s">
        <v>2264</v>
      </c>
      <c r="E824" s="11" t="s">
        <v>299</v>
      </c>
      <c r="F824" s="11" t="s">
        <v>900</v>
      </c>
      <c r="G824" s="11" t="s">
        <v>2614</v>
      </c>
      <c r="J824" s="11" t="s">
        <v>3214</v>
      </c>
      <c r="K824" s="11" t="s">
        <v>3215</v>
      </c>
      <c r="L824" s="11" t="s">
        <v>3213</v>
      </c>
    </row>
    <row r="825" spans="1:13">
      <c r="A825" s="11">
        <v>10</v>
      </c>
      <c r="B825" s="11">
        <v>19</v>
      </c>
      <c r="C825" s="11">
        <v>16</v>
      </c>
      <c r="D825" s="11" t="s">
        <v>2264</v>
      </c>
      <c r="E825" s="11" t="s">
        <v>299</v>
      </c>
      <c r="F825" s="11" t="s">
        <v>901</v>
      </c>
      <c r="G825" s="11" t="s">
        <v>2614</v>
      </c>
      <c r="J825" s="11" t="s">
        <v>3184</v>
      </c>
      <c r="K825" s="11" t="s">
        <v>3185</v>
      </c>
      <c r="L825" s="11" t="s">
        <v>3183</v>
      </c>
    </row>
    <row r="826" spans="1:13">
      <c r="A826" s="11">
        <v>10</v>
      </c>
      <c r="B826" s="11">
        <v>19</v>
      </c>
      <c r="C826" s="11">
        <v>17</v>
      </c>
      <c r="D826" s="11" t="s">
        <v>2264</v>
      </c>
      <c r="E826" s="11" t="s">
        <v>299</v>
      </c>
      <c r="F826" s="11" t="s">
        <v>902</v>
      </c>
      <c r="G826" s="11" t="s">
        <v>2614</v>
      </c>
      <c r="J826" s="11" t="s">
        <v>3242</v>
      </c>
      <c r="K826" s="11" t="s">
        <v>3243</v>
      </c>
      <c r="L826" s="11" t="s">
        <v>3241</v>
      </c>
    </row>
    <row r="827" spans="1:13">
      <c r="A827" s="11">
        <v>10</v>
      </c>
      <c r="B827" s="11">
        <v>19</v>
      </c>
      <c r="C827" s="11">
        <v>18</v>
      </c>
      <c r="D827" s="11" t="s">
        <v>2264</v>
      </c>
      <c r="E827" s="11" t="s">
        <v>299</v>
      </c>
      <c r="F827" s="11" t="s">
        <v>888</v>
      </c>
      <c r="J827" s="11" t="s">
        <v>3238</v>
      </c>
    </row>
    <row r="828" spans="1:13">
      <c r="A828" s="11">
        <v>10</v>
      </c>
      <c r="B828" s="11">
        <v>19</v>
      </c>
      <c r="C828" s="11">
        <v>19</v>
      </c>
      <c r="D828" s="11" t="s">
        <v>2264</v>
      </c>
      <c r="E828" s="11" t="s">
        <v>299</v>
      </c>
      <c r="F828" s="11" t="s">
        <v>889</v>
      </c>
      <c r="J828" s="11" t="s">
        <v>3239</v>
      </c>
    </row>
    <row r="829" spans="1:13">
      <c r="A829" s="11">
        <v>10</v>
      </c>
      <c r="B829" s="11">
        <v>19</v>
      </c>
      <c r="C829" s="11">
        <v>20</v>
      </c>
      <c r="D829" s="11" t="s">
        <v>2264</v>
      </c>
      <c r="E829" s="11" t="s">
        <v>299</v>
      </c>
      <c r="F829" s="11" t="s">
        <v>890</v>
      </c>
      <c r="J829" s="11" t="s">
        <v>3240</v>
      </c>
    </row>
    <row r="830" spans="1:13">
      <c r="A830" s="11">
        <v>10</v>
      </c>
      <c r="B830" s="11">
        <v>19</v>
      </c>
      <c r="C830" s="11">
        <v>21</v>
      </c>
      <c r="D830" s="11" t="s">
        <v>2264</v>
      </c>
      <c r="E830" s="11" t="s">
        <v>299</v>
      </c>
      <c r="F830" s="11" t="s">
        <v>892</v>
      </c>
      <c r="G830" s="11" t="s">
        <v>2604</v>
      </c>
      <c r="J830" s="11" t="s">
        <v>3234</v>
      </c>
      <c r="K830" s="11" t="s">
        <v>3236</v>
      </c>
      <c r="L830" s="11" t="s">
        <v>3233</v>
      </c>
      <c r="M830" s="11" t="s">
        <v>3235</v>
      </c>
    </row>
    <row r="831" spans="1:13">
      <c r="A831" s="11">
        <v>10</v>
      </c>
      <c r="B831" s="11">
        <v>19</v>
      </c>
      <c r="C831" s="11">
        <v>22</v>
      </c>
      <c r="D831" s="11" t="s">
        <v>2264</v>
      </c>
      <c r="E831" s="11" t="s">
        <v>299</v>
      </c>
      <c r="F831" s="11" t="s">
        <v>364</v>
      </c>
      <c r="J831" s="11" t="s">
        <v>3237</v>
      </c>
    </row>
    <row r="832" spans="1:13">
      <c r="A832" s="11">
        <v>10</v>
      </c>
      <c r="B832" s="11">
        <v>19</v>
      </c>
      <c r="C832" s="11">
        <v>23</v>
      </c>
      <c r="D832" s="11" t="s">
        <v>2264</v>
      </c>
      <c r="E832" s="11" t="s">
        <v>299</v>
      </c>
      <c r="F832" s="11" t="s">
        <v>585</v>
      </c>
      <c r="J832" s="11" t="s">
        <v>3224</v>
      </c>
    </row>
    <row r="833" spans="1:13">
      <c r="A833" s="11">
        <v>10</v>
      </c>
      <c r="B833" s="11">
        <v>19</v>
      </c>
      <c r="C833" s="11">
        <v>24</v>
      </c>
      <c r="D833" s="11" t="s">
        <v>2264</v>
      </c>
      <c r="E833" s="11" t="s">
        <v>299</v>
      </c>
      <c r="F833" s="11" t="s">
        <v>903</v>
      </c>
      <c r="J833" s="11" t="s">
        <v>3186</v>
      </c>
    </row>
    <row r="834" spans="1:13">
      <c r="A834" s="11">
        <v>10</v>
      </c>
      <c r="B834" s="11">
        <v>19</v>
      </c>
      <c r="C834" s="11">
        <v>25</v>
      </c>
      <c r="D834" s="11" t="s">
        <v>2264</v>
      </c>
      <c r="E834" s="11" t="s">
        <v>299</v>
      </c>
      <c r="F834" s="11" t="s">
        <v>905</v>
      </c>
      <c r="J834" s="11" t="s">
        <v>3200</v>
      </c>
    </row>
    <row r="835" spans="1:13">
      <c r="A835" s="11">
        <v>10</v>
      </c>
      <c r="B835" s="11">
        <v>19</v>
      </c>
      <c r="C835" s="11">
        <v>26</v>
      </c>
      <c r="D835" s="11" t="s">
        <v>2264</v>
      </c>
      <c r="E835" s="11" t="s">
        <v>299</v>
      </c>
      <c r="F835" s="11" t="s">
        <v>904</v>
      </c>
      <c r="G835" s="11" t="s">
        <v>2604</v>
      </c>
      <c r="J835" s="11" t="s">
        <v>3197</v>
      </c>
      <c r="K835" s="11" t="s">
        <v>3199</v>
      </c>
      <c r="L835" s="11" t="s">
        <v>3196</v>
      </c>
      <c r="M835" s="11" t="s">
        <v>3198</v>
      </c>
    </row>
    <row r="836" spans="1:13">
      <c r="A836" s="11">
        <v>10</v>
      </c>
      <c r="B836" s="11">
        <v>19</v>
      </c>
      <c r="C836" s="11">
        <v>27</v>
      </c>
      <c r="D836" s="11" t="s">
        <v>2264</v>
      </c>
      <c r="E836" s="11" t="s">
        <v>299</v>
      </c>
      <c r="F836" s="11" t="s">
        <v>906</v>
      </c>
      <c r="G836" s="11" t="s">
        <v>2604</v>
      </c>
      <c r="J836" s="11" t="s">
        <v>3202</v>
      </c>
      <c r="K836" s="11" t="s">
        <v>3204</v>
      </c>
      <c r="L836" s="11" t="s">
        <v>3201</v>
      </c>
      <c r="M836" s="11" t="s">
        <v>3203</v>
      </c>
    </row>
    <row r="837" spans="1:13">
      <c r="A837" s="11">
        <v>10</v>
      </c>
      <c r="B837" s="11">
        <v>19</v>
      </c>
      <c r="C837" s="11">
        <v>28</v>
      </c>
      <c r="D837" s="11" t="s">
        <v>2264</v>
      </c>
      <c r="E837" s="11" t="s">
        <v>299</v>
      </c>
      <c r="F837" s="11" t="s">
        <v>907</v>
      </c>
      <c r="J837" s="11" t="s">
        <v>3205</v>
      </c>
    </row>
    <row r="838" spans="1:13">
      <c r="A838" s="11">
        <v>10</v>
      </c>
      <c r="B838" s="11">
        <v>19</v>
      </c>
      <c r="C838" s="11">
        <v>29</v>
      </c>
      <c r="D838" s="11" t="s">
        <v>2264</v>
      </c>
      <c r="E838" s="11" t="s">
        <v>2621</v>
      </c>
      <c r="F838" s="11" t="s">
        <v>2508</v>
      </c>
      <c r="J838" s="11" t="s">
        <v>3187</v>
      </c>
    </row>
    <row r="839" spans="1:13">
      <c r="A839" s="11">
        <v>10</v>
      </c>
      <c r="B839" s="11">
        <v>19</v>
      </c>
      <c r="C839" s="11">
        <v>30</v>
      </c>
      <c r="D839" s="11" t="s">
        <v>2264</v>
      </c>
      <c r="E839" s="11" t="s">
        <v>2621</v>
      </c>
      <c r="F839" s="11" t="s">
        <v>424</v>
      </c>
      <c r="J839" s="11" t="s">
        <v>3387</v>
      </c>
    </row>
    <row r="840" spans="1:13">
      <c r="A840" s="11">
        <v>10</v>
      </c>
      <c r="B840" s="11">
        <v>19</v>
      </c>
      <c r="C840" s="11">
        <v>31</v>
      </c>
      <c r="D840" s="11" t="s">
        <v>2264</v>
      </c>
      <c r="E840" s="11" t="s">
        <v>2621</v>
      </c>
      <c r="F840" s="11" t="s">
        <v>87</v>
      </c>
      <c r="J840" s="11" t="s">
        <v>3195</v>
      </c>
    </row>
    <row r="841" spans="1:13">
      <c r="A841" s="11">
        <v>10</v>
      </c>
      <c r="B841" s="11">
        <v>19</v>
      </c>
      <c r="C841" s="11">
        <v>32</v>
      </c>
      <c r="D841" s="11" t="s">
        <v>2264</v>
      </c>
      <c r="E841" s="11" t="s">
        <v>2621</v>
      </c>
      <c r="F841" s="11" t="s">
        <v>2500</v>
      </c>
      <c r="G841" s="11" t="s">
        <v>264</v>
      </c>
      <c r="J841" s="11" t="s">
        <v>3194</v>
      </c>
      <c r="K841" s="11" t="s">
        <v>3193</v>
      </c>
    </row>
    <row r="842" spans="1:13">
      <c r="A842" s="11">
        <v>10</v>
      </c>
      <c r="B842" s="11">
        <v>19</v>
      </c>
      <c r="C842" s="11">
        <v>33</v>
      </c>
      <c r="D842" s="11" t="s">
        <v>2264</v>
      </c>
      <c r="E842" s="11" t="s">
        <v>2621</v>
      </c>
      <c r="F842" s="11" t="s">
        <v>2617</v>
      </c>
      <c r="J842" s="11" t="s">
        <v>3191</v>
      </c>
    </row>
    <row r="843" spans="1:13">
      <c r="A843" s="11">
        <v>10</v>
      </c>
      <c r="B843" s="11">
        <v>19</v>
      </c>
      <c r="C843" s="11">
        <v>34</v>
      </c>
      <c r="D843" s="11" t="s">
        <v>2264</v>
      </c>
      <c r="E843" s="11" t="s">
        <v>2621</v>
      </c>
      <c r="F843" s="11" t="s">
        <v>2618</v>
      </c>
      <c r="J843" s="11" t="s">
        <v>3189</v>
      </c>
    </row>
    <row r="844" spans="1:13">
      <c r="A844" s="11">
        <v>10</v>
      </c>
      <c r="B844" s="11">
        <v>19</v>
      </c>
      <c r="C844" s="11">
        <v>35</v>
      </c>
      <c r="D844" s="11" t="s">
        <v>2264</v>
      </c>
      <c r="E844" s="11" t="s">
        <v>2621</v>
      </c>
      <c r="F844" s="11" t="s">
        <v>2619</v>
      </c>
      <c r="J844" s="11" t="s">
        <v>3190</v>
      </c>
    </row>
    <row r="845" spans="1:13">
      <c r="A845" s="11">
        <v>10</v>
      </c>
      <c r="B845" s="11">
        <v>19</v>
      </c>
      <c r="C845" s="11">
        <v>36</v>
      </c>
      <c r="D845" s="11" t="s">
        <v>2264</v>
      </c>
      <c r="E845" s="11" t="s">
        <v>2621</v>
      </c>
      <c r="F845" s="11" t="s">
        <v>2620</v>
      </c>
      <c r="J845" s="11" t="s">
        <v>3192</v>
      </c>
    </row>
    <row r="846" spans="1:13">
      <c r="A846" s="11">
        <v>10</v>
      </c>
      <c r="B846" s="11">
        <v>19</v>
      </c>
      <c r="C846" s="11">
        <v>37</v>
      </c>
      <c r="D846" s="11" t="s">
        <v>2264</v>
      </c>
      <c r="E846" s="11" t="s">
        <v>2621</v>
      </c>
      <c r="F846" s="11" t="s">
        <v>2513</v>
      </c>
      <c r="J846" s="11" t="s">
        <v>3188</v>
      </c>
    </row>
    <row r="847" spans="1:13">
      <c r="A847" s="11">
        <v>10</v>
      </c>
      <c r="B847" s="11">
        <v>20</v>
      </c>
      <c r="C847" s="11">
        <v>1</v>
      </c>
      <c r="D847" s="11" t="s">
        <v>2264</v>
      </c>
      <c r="E847" s="11" t="s">
        <v>299</v>
      </c>
      <c r="F847" s="11" t="s">
        <v>874</v>
      </c>
      <c r="G847" s="11" t="s">
        <v>2606</v>
      </c>
      <c r="J847" s="11" t="s">
        <v>3284</v>
      </c>
    </row>
    <row r="848" spans="1:13">
      <c r="A848" s="11">
        <v>10</v>
      </c>
      <c r="B848" s="11">
        <v>20</v>
      </c>
      <c r="C848" s="11">
        <v>2</v>
      </c>
      <c r="D848" s="11" t="s">
        <v>2264</v>
      </c>
      <c r="E848" s="11" t="s">
        <v>299</v>
      </c>
      <c r="F848" s="11" t="s">
        <v>886</v>
      </c>
      <c r="G848" s="11" t="s">
        <v>2606</v>
      </c>
      <c r="J848" s="11" t="s">
        <v>3269</v>
      </c>
    </row>
    <row r="849" spans="1:13">
      <c r="A849" s="11">
        <v>10</v>
      </c>
      <c r="B849" s="11">
        <v>20</v>
      </c>
      <c r="C849" s="11">
        <v>3</v>
      </c>
      <c r="D849" s="11" t="s">
        <v>2264</v>
      </c>
      <c r="E849" s="11" t="s">
        <v>299</v>
      </c>
      <c r="F849" s="11" t="s">
        <v>358</v>
      </c>
      <c r="G849" s="11" t="s">
        <v>2604</v>
      </c>
      <c r="J849" s="11" t="s">
        <v>3271</v>
      </c>
      <c r="K849" s="11" t="s">
        <v>3273</v>
      </c>
      <c r="L849" s="11" t="s">
        <v>3270</v>
      </c>
      <c r="M849" s="11" t="s">
        <v>3272</v>
      </c>
    </row>
    <row r="850" spans="1:13">
      <c r="A850" s="11">
        <v>10</v>
      </c>
      <c r="B850" s="11">
        <v>20</v>
      </c>
      <c r="C850" s="11">
        <v>4</v>
      </c>
      <c r="D850" s="11" t="s">
        <v>2264</v>
      </c>
      <c r="E850" s="11" t="s">
        <v>299</v>
      </c>
      <c r="F850" s="11" t="s">
        <v>314</v>
      </c>
      <c r="G850" s="11" t="s">
        <v>2604</v>
      </c>
      <c r="J850" s="11" t="s">
        <v>3291</v>
      </c>
      <c r="K850" s="11" t="s">
        <v>3293</v>
      </c>
      <c r="L850" s="11" t="s">
        <v>3290</v>
      </c>
      <c r="M850" s="11" t="s">
        <v>3292</v>
      </c>
    </row>
    <row r="851" spans="1:13">
      <c r="A851" s="11">
        <v>10</v>
      </c>
      <c r="B851" s="11">
        <v>20</v>
      </c>
      <c r="C851" s="11">
        <v>5</v>
      </c>
      <c r="D851" s="11" t="s">
        <v>2264</v>
      </c>
      <c r="E851" s="11" t="s">
        <v>299</v>
      </c>
      <c r="F851" s="11" t="s">
        <v>883</v>
      </c>
      <c r="J851" s="11" t="s">
        <v>3267</v>
      </c>
    </row>
    <row r="852" spans="1:13">
      <c r="A852" s="11">
        <v>10</v>
      </c>
      <c r="B852" s="11">
        <v>20</v>
      </c>
      <c r="C852" s="11">
        <v>6</v>
      </c>
      <c r="D852" s="11" t="s">
        <v>2264</v>
      </c>
      <c r="E852" s="11" t="s">
        <v>299</v>
      </c>
      <c r="F852" s="11" t="s">
        <v>884</v>
      </c>
      <c r="J852" s="11" t="s">
        <v>3388</v>
      </c>
    </row>
    <row r="853" spans="1:13">
      <c r="A853" s="11">
        <v>10</v>
      </c>
      <c r="B853" s="11">
        <v>20</v>
      </c>
      <c r="C853" s="11">
        <v>7</v>
      </c>
      <c r="D853" s="11" t="s">
        <v>2264</v>
      </c>
      <c r="E853" s="11" t="s">
        <v>299</v>
      </c>
      <c r="F853" s="11" t="s">
        <v>885</v>
      </c>
      <c r="G853" s="11" t="s">
        <v>309</v>
      </c>
      <c r="J853" s="11" t="s">
        <v>3268</v>
      </c>
    </row>
    <row r="854" spans="1:13">
      <c r="A854" s="11">
        <v>10</v>
      </c>
      <c r="B854" s="11">
        <v>20</v>
      </c>
      <c r="C854" s="11">
        <v>8</v>
      </c>
      <c r="D854" s="11" t="s">
        <v>2264</v>
      </c>
      <c r="E854" s="11" t="s">
        <v>299</v>
      </c>
      <c r="F854" s="11" t="s">
        <v>876</v>
      </c>
      <c r="G854" s="11" t="s">
        <v>264</v>
      </c>
      <c r="J854" s="11" t="s">
        <v>3283</v>
      </c>
      <c r="K854" s="11" t="s">
        <v>3282</v>
      </c>
    </row>
    <row r="855" spans="1:13">
      <c r="A855" s="11">
        <v>10</v>
      </c>
      <c r="B855" s="11">
        <v>20</v>
      </c>
      <c r="C855" s="11">
        <v>9</v>
      </c>
      <c r="D855" s="11" t="s">
        <v>2264</v>
      </c>
      <c r="E855" s="11" t="s">
        <v>299</v>
      </c>
      <c r="F855" s="11" t="s">
        <v>877</v>
      </c>
      <c r="J855" s="11" t="s">
        <v>3280</v>
      </c>
    </row>
    <row r="856" spans="1:13">
      <c r="A856" s="11">
        <v>10</v>
      </c>
      <c r="B856" s="11">
        <v>20</v>
      </c>
      <c r="C856" s="11">
        <v>10</v>
      </c>
      <c r="D856" s="11" t="s">
        <v>2264</v>
      </c>
      <c r="E856" s="11" t="s">
        <v>299</v>
      </c>
      <c r="F856" s="11" t="s">
        <v>878</v>
      </c>
      <c r="J856" s="11" t="s">
        <v>3278</v>
      </c>
    </row>
    <row r="857" spans="1:13">
      <c r="A857" s="11">
        <v>10</v>
      </c>
      <c r="B857" s="11">
        <v>20</v>
      </c>
      <c r="C857" s="11">
        <v>11</v>
      </c>
      <c r="D857" s="11" t="s">
        <v>2264</v>
      </c>
      <c r="E857" s="11" t="s">
        <v>299</v>
      </c>
      <c r="F857" s="11" t="s">
        <v>879</v>
      </c>
      <c r="J857" s="11" t="s">
        <v>3279</v>
      </c>
    </row>
    <row r="858" spans="1:13">
      <c r="A858" s="11">
        <v>10</v>
      </c>
      <c r="B858" s="11">
        <v>20</v>
      </c>
      <c r="C858" s="11">
        <v>12</v>
      </c>
      <c r="D858" s="11" t="s">
        <v>2264</v>
      </c>
      <c r="E858" s="11" t="s">
        <v>299</v>
      </c>
      <c r="F858" s="11" t="s">
        <v>880</v>
      </c>
      <c r="J858" s="11" t="s">
        <v>3281</v>
      </c>
    </row>
    <row r="859" spans="1:13">
      <c r="A859" s="11">
        <v>10</v>
      </c>
      <c r="B859" s="11">
        <v>20</v>
      </c>
      <c r="C859" s="11">
        <v>13</v>
      </c>
      <c r="D859" s="11" t="s">
        <v>2264</v>
      </c>
      <c r="E859" s="11" t="s">
        <v>299</v>
      </c>
      <c r="F859" s="11" t="s">
        <v>881</v>
      </c>
      <c r="J859" s="11" t="s">
        <v>3277</v>
      </c>
    </row>
    <row r="860" spans="1:13">
      <c r="A860" s="11">
        <v>10</v>
      </c>
      <c r="B860" s="11">
        <v>20</v>
      </c>
      <c r="C860" s="11">
        <v>14</v>
      </c>
      <c r="D860" s="11" t="s">
        <v>2264</v>
      </c>
      <c r="E860" s="11" t="s">
        <v>299</v>
      </c>
      <c r="F860" s="11" t="s">
        <v>898</v>
      </c>
      <c r="G860" s="11" t="s">
        <v>2604</v>
      </c>
      <c r="J860" s="11" t="s">
        <v>3287</v>
      </c>
      <c r="K860" s="11" t="s">
        <v>3289</v>
      </c>
      <c r="L860" s="11" t="s">
        <v>3286</v>
      </c>
      <c r="M860" s="11" t="s">
        <v>3288</v>
      </c>
    </row>
    <row r="861" spans="1:13">
      <c r="A861" s="11">
        <v>10</v>
      </c>
      <c r="B861" s="11">
        <v>20</v>
      </c>
      <c r="C861" s="11">
        <v>15</v>
      </c>
      <c r="D861" s="11" t="s">
        <v>2264</v>
      </c>
      <c r="E861" s="11" t="s">
        <v>299</v>
      </c>
      <c r="F861" s="11" t="s">
        <v>900</v>
      </c>
      <c r="G861" s="11" t="s">
        <v>2614</v>
      </c>
      <c r="J861" s="11" t="s">
        <v>3275</v>
      </c>
      <c r="K861" s="11" t="s">
        <v>3276</v>
      </c>
      <c r="L861" s="11" t="s">
        <v>3274</v>
      </c>
    </row>
    <row r="862" spans="1:13">
      <c r="A862" s="11">
        <v>10</v>
      </c>
      <c r="B862" s="11">
        <v>20</v>
      </c>
      <c r="C862" s="11">
        <v>16</v>
      </c>
      <c r="D862" s="11" t="s">
        <v>2264</v>
      </c>
      <c r="E862" s="11" t="s">
        <v>299</v>
      </c>
      <c r="F862" s="11" t="s">
        <v>901</v>
      </c>
      <c r="G862" s="11" t="s">
        <v>2614</v>
      </c>
      <c r="J862" s="11" t="s">
        <v>3245</v>
      </c>
      <c r="K862" s="11" t="s">
        <v>3246</v>
      </c>
      <c r="L862" s="11" t="s">
        <v>3244</v>
      </c>
    </row>
    <row r="863" spans="1:13">
      <c r="A863" s="11">
        <v>10</v>
      </c>
      <c r="B863" s="11">
        <v>20</v>
      </c>
      <c r="C863" s="11">
        <v>17</v>
      </c>
      <c r="D863" s="11" t="s">
        <v>2264</v>
      </c>
      <c r="E863" s="11" t="s">
        <v>299</v>
      </c>
      <c r="F863" s="11" t="s">
        <v>902</v>
      </c>
      <c r="G863" s="11" t="s">
        <v>2614</v>
      </c>
      <c r="J863" s="11" t="s">
        <v>3303</v>
      </c>
      <c r="K863" s="11" t="s">
        <v>3304</v>
      </c>
      <c r="L863" s="11" t="s">
        <v>3302</v>
      </c>
    </row>
    <row r="864" spans="1:13">
      <c r="A864" s="11">
        <v>10</v>
      </c>
      <c r="B864" s="11">
        <v>20</v>
      </c>
      <c r="C864" s="11">
        <v>18</v>
      </c>
      <c r="D864" s="11" t="s">
        <v>2264</v>
      </c>
      <c r="E864" s="11" t="s">
        <v>299</v>
      </c>
      <c r="F864" s="11" t="s">
        <v>888</v>
      </c>
      <c r="J864" s="11" t="s">
        <v>3299</v>
      </c>
    </row>
    <row r="865" spans="1:13">
      <c r="A865" s="11">
        <v>10</v>
      </c>
      <c r="B865" s="11">
        <v>20</v>
      </c>
      <c r="C865" s="11">
        <v>19</v>
      </c>
      <c r="D865" s="11" t="s">
        <v>2264</v>
      </c>
      <c r="E865" s="11" t="s">
        <v>299</v>
      </c>
      <c r="F865" s="11" t="s">
        <v>889</v>
      </c>
      <c r="J865" s="11" t="s">
        <v>3300</v>
      </c>
    </row>
    <row r="866" spans="1:13">
      <c r="A866" s="11">
        <v>10</v>
      </c>
      <c r="B866" s="11">
        <v>20</v>
      </c>
      <c r="C866" s="11">
        <v>20</v>
      </c>
      <c r="D866" s="11" t="s">
        <v>2264</v>
      </c>
      <c r="E866" s="11" t="s">
        <v>299</v>
      </c>
      <c r="F866" s="11" t="s">
        <v>890</v>
      </c>
      <c r="J866" s="11" t="s">
        <v>3301</v>
      </c>
    </row>
    <row r="867" spans="1:13">
      <c r="A867" s="11">
        <v>10</v>
      </c>
      <c r="B867" s="11">
        <v>20</v>
      </c>
      <c r="C867" s="11">
        <v>21</v>
      </c>
      <c r="D867" s="11" t="s">
        <v>2264</v>
      </c>
      <c r="E867" s="11" t="s">
        <v>299</v>
      </c>
      <c r="F867" s="11" t="s">
        <v>892</v>
      </c>
      <c r="G867" s="11" t="s">
        <v>2604</v>
      </c>
      <c r="J867" s="11" t="s">
        <v>3295</v>
      </c>
      <c r="K867" s="11" t="s">
        <v>3297</v>
      </c>
      <c r="L867" s="11" t="s">
        <v>3294</v>
      </c>
      <c r="M867" s="11" t="s">
        <v>3296</v>
      </c>
    </row>
    <row r="868" spans="1:13">
      <c r="A868" s="11">
        <v>10</v>
      </c>
      <c r="B868" s="11">
        <v>20</v>
      </c>
      <c r="C868" s="11">
        <v>22</v>
      </c>
      <c r="D868" s="11" t="s">
        <v>2264</v>
      </c>
      <c r="E868" s="11" t="s">
        <v>299</v>
      </c>
      <c r="F868" s="11" t="s">
        <v>364</v>
      </c>
      <c r="J868" s="11" t="s">
        <v>3298</v>
      </c>
    </row>
    <row r="869" spans="1:13">
      <c r="A869" s="11">
        <v>10</v>
      </c>
      <c r="B869" s="11">
        <v>20</v>
      </c>
      <c r="C869" s="11">
        <v>23</v>
      </c>
      <c r="D869" s="11" t="s">
        <v>2264</v>
      </c>
      <c r="E869" s="11" t="s">
        <v>299</v>
      </c>
      <c r="F869" s="11" t="s">
        <v>585</v>
      </c>
      <c r="J869" s="11" t="s">
        <v>3285</v>
      </c>
    </row>
    <row r="870" spans="1:13">
      <c r="A870" s="11">
        <v>10</v>
      </c>
      <c r="B870" s="11">
        <v>20</v>
      </c>
      <c r="C870" s="11">
        <v>24</v>
      </c>
      <c r="D870" s="11" t="s">
        <v>2264</v>
      </c>
      <c r="E870" s="11" t="s">
        <v>299</v>
      </c>
      <c r="F870" s="11" t="s">
        <v>903</v>
      </c>
      <c r="J870" s="11" t="s">
        <v>3247</v>
      </c>
    </row>
    <row r="871" spans="1:13">
      <c r="A871" s="11">
        <v>10</v>
      </c>
      <c r="B871" s="11">
        <v>20</v>
      </c>
      <c r="C871" s="11">
        <v>25</v>
      </c>
      <c r="D871" s="11" t="s">
        <v>2264</v>
      </c>
      <c r="E871" s="11" t="s">
        <v>299</v>
      </c>
      <c r="F871" s="11" t="s">
        <v>905</v>
      </c>
      <c r="J871" s="11" t="s">
        <v>3261</v>
      </c>
    </row>
    <row r="872" spans="1:13">
      <c r="A872" s="11">
        <v>10</v>
      </c>
      <c r="B872" s="11">
        <v>20</v>
      </c>
      <c r="C872" s="11">
        <v>26</v>
      </c>
      <c r="D872" s="11" t="s">
        <v>2264</v>
      </c>
      <c r="E872" s="11" t="s">
        <v>299</v>
      </c>
      <c r="F872" s="11" t="s">
        <v>904</v>
      </c>
      <c r="G872" s="11" t="s">
        <v>2604</v>
      </c>
      <c r="J872" s="11" t="s">
        <v>3258</v>
      </c>
      <c r="K872" s="11" t="s">
        <v>3260</v>
      </c>
      <c r="L872" s="11" t="s">
        <v>3257</v>
      </c>
      <c r="M872" s="11" t="s">
        <v>3259</v>
      </c>
    </row>
    <row r="873" spans="1:13">
      <c r="A873" s="11">
        <v>10</v>
      </c>
      <c r="B873" s="11">
        <v>20</v>
      </c>
      <c r="C873" s="11">
        <v>27</v>
      </c>
      <c r="D873" s="11" t="s">
        <v>2264</v>
      </c>
      <c r="E873" s="11" t="s">
        <v>299</v>
      </c>
      <c r="F873" s="11" t="s">
        <v>906</v>
      </c>
      <c r="G873" s="11" t="s">
        <v>2604</v>
      </c>
      <c r="J873" s="11" t="s">
        <v>3263</v>
      </c>
      <c r="K873" s="11" t="s">
        <v>3265</v>
      </c>
      <c r="L873" s="11" t="s">
        <v>3262</v>
      </c>
      <c r="M873" s="11" t="s">
        <v>3264</v>
      </c>
    </row>
    <row r="874" spans="1:13">
      <c r="A874" s="11">
        <v>10</v>
      </c>
      <c r="B874" s="11">
        <v>20</v>
      </c>
      <c r="C874" s="11">
        <v>28</v>
      </c>
      <c r="D874" s="11" t="s">
        <v>2264</v>
      </c>
      <c r="E874" s="11" t="s">
        <v>299</v>
      </c>
      <c r="F874" s="11" t="s">
        <v>907</v>
      </c>
      <c r="J874" s="11" t="s">
        <v>3266</v>
      </c>
    </row>
    <row r="875" spans="1:13">
      <c r="A875" s="11">
        <v>10</v>
      </c>
      <c r="B875" s="11">
        <v>20</v>
      </c>
      <c r="C875" s="11">
        <v>29</v>
      </c>
      <c r="D875" s="11" t="s">
        <v>2264</v>
      </c>
      <c r="E875" s="11" t="s">
        <v>2621</v>
      </c>
      <c r="F875" s="11" t="s">
        <v>2508</v>
      </c>
      <c r="J875" s="11" t="s">
        <v>3248</v>
      </c>
    </row>
    <row r="876" spans="1:13">
      <c r="A876" s="11">
        <v>10</v>
      </c>
      <c r="B876" s="11">
        <v>20</v>
      </c>
      <c r="C876" s="11">
        <v>30</v>
      </c>
      <c r="D876" s="11" t="s">
        <v>2264</v>
      </c>
      <c r="E876" s="11" t="s">
        <v>2621</v>
      </c>
      <c r="F876" s="11" t="s">
        <v>424</v>
      </c>
      <c r="J876" s="11" t="s">
        <v>3389</v>
      </c>
    </row>
    <row r="877" spans="1:13">
      <c r="A877" s="11">
        <v>10</v>
      </c>
      <c r="B877" s="11">
        <v>20</v>
      </c>
      <c r="C877" s="11">
        <v>31</v>
      </c>
      <c r="D877" s="11" t="s">
        <v>2264</v>
      </c>
      <c r="E877" s="11" t="s">
        <v>2621</v>
      </c>
      <c r="F877" s="11" t="s">
        <v>87</v>
      </c>
      <c r="J877" s="11" t="s">
        <v>3256</v>
      </c>
    </row>
    <row r="878" spans="1:13">
      <c r="A878" s="11">
        <v>10</v>
      </c>
      <c r="B878" s="11">
        <v>20</v>
      </c>
      <c r="C878" s="11">
        <v>32</v>
      </c>
      <c r="D878" s="11" t="s">
        <v>2264</v>
      </c>
      <c r="E878" s="11" t="s">
        <v>2621</v>
      </c>
      <c r="F878" s="11" t="s">
        <v>2500</v>
      </c>
      <c r="G878" s="11" t="s">
        <v>264</v>
      </c>
      <c r="J878" s="11" t="s">
        <v>3255</v>
      </c>
      <c r="K878" s="11" t="s">
        <v>3254</v>
      </c>
    </row>
    <row r="879" spans="1:13">
      <c r="A879" s="11">
        <v>10</v>
      </c>
      <c r="B879" s="11">
        <v>20</v>
      </c>
      <c r="C879" s="11">
        <v>33</v>
      </c>
      <c r="D879" s="11" t="s">
        <v>2264</v>
      </c>
      <c r="E879" s="11" t="s">
        <v>2621</v>
      </c>
      <c r="F879" s="11" t="s">
        <v>2617</v>
      </c>
      <c r="J879" s="11" t="s">
        <v>3252</v>
      </c>
    </row>
    <row r="880" spans="1:13">
      <c r="A880" s="11">
        <v>10</v>
      </c>
      <c r="B880" s="11">
        <v>20</v>
      </c>
      <c r="C880" s="11">
        <v>34</v>
      </c>
      <c r="D880" s="11" t="s">
        <v>2264</v>
      </c>
      <c r="E880" s="11" t="s">
        <v>2621</v>
      </c>
      <c r="F880" s="11" t="s">
        <v>2618</v>
      </c>
      <c r="J880" s="11" t="s">
        <v>3250</v>
      </c>
    </row>
    <row r="881" spans="1:10">
      <c r="A881" s="11">
        <v>10</v>
      </c>
      <c r="B881" s="11">
        <v>20</v>
      </c>
      <c r="C881" s="11">
        <v>35</v>
      </c>
      <c r="D881" s="11" t="s">
        <v>2264</v>
      </c>
      <c r="E881" s="11" t="s">
        <v>2621</v>
      </c>
      <c r="F881" s="11" t="s">
        <v>2619</v>
      </c>
      <c r="J881" s="11" t="s">
        <v>3251</v>
      </c>
    </row>
    <row r="882" spans="1:10">
      <c r="A882" s="11">
        <v>10</v>
      </c>
      <c r="B882" s="11">
        <v>20</v>
      </c>
      <c r="C882" s="11">
        <v>36</v>
      </c>
      <c r="D882" s="11" t="s">
        <v>2264</v>
      </c>
      <c r="E882" s="11" t="s">
        <v>2621</v>
      </c>
      <c r="F882" s="11" t="s">
        <v>2620</v>
      </c>
      <c r="J882" s="11" t="s">
        <v>3253</v>
      </c>
    </row>
    <row r="883" spans="1:10">
      <c r="A883" s="11">
        <v>10</v>
      </c>
      <c r="B883" s="11">
        <v>20</v>
      </c>
      <c r="C883" s="11">
        <v>37</v>
      </c>
      <c r="D883" s="11" t="s">
        <v>2264</v>
      </c>
      <c r="E883" s="11" t="s">
        <v>2621</v>
      </c>
      <c r="F883" s="11" t="s">
        <v>2513</v>
      </c>
      <c r="J883" s="11" t="s">
        <v>3249</v>
      </c>
    </row>
    <row r="884" spans="1:10">
      <c r="A884" s="11">
        <v>11</v>
      </c>
      <c r="B884" s="11">
        <v>1</v>
      </c>
      <c r="C884" s="11">
        <v>1</v>
      </c>
      <c r="D884" s="11" t="s">
        <v>2438</v>
      </c>
      <c r="E884" s="11" t="s">
        <v>478</v>
      </c>
      <c r="F884" s="11" t="s">
        <v>962</v>
      </c>
      <c r="G884" s="11" t="s">
        <v>564</v>
      </c>
      <c r="H884" s="11" t="s">
        <v>2653</v>
      </c>
      <c r="I884" s="11">
        <v>1</v>
      </c>
      <c r="J884" s="11" t="s">
        <v>1296</v>
      </c>
    </row>
    <row r="885" spans="1:10">
      <c r="A885" s="11">
        <v>11</v>
      </c>
      <c r="B885" s="11">
        <v>1</v>
      </c>
      <c r="C885" s="11">
        <v>2</v>
      </c>
      <c r="D885" s="11" t="s">
        <v>2438</v>
      </c>
      <c r="E885" s="11" t="s">
        <v>478</v>
      </c>
      <c r="F885" s="11" t="s">
        <v>963</v>
      </c>
      <c r="G885" s="11" t="s">
        <v>564</v>
      </c>
      <c r="H885" s="11" t="s">
        <v>2653</v>
      </c>
      <c r="I885" s="11">
        <v>1</v>
      </c>
      <c r="J885" s="11" t="s">
        <v>1297</v>
      </c>
    </row>
    <row r="886" spans="1:10">
      <c r="A886" s="11">
        <v>11</v>
      </c>
      <c r="B886" s="11">
        <v>1</v>
      </c>
      <c r="C886" s="11">
        <v>3</v>
      </c>
      <c r="D886" s="11" t="s">
        <v>2438</v>
      </c>
      <c r="E886" s="11" t="s">
        <v>478</v>
      </c>
      <c r="F886" s="11" t="s">
        <v>964</v>
      </c>
      <c r="G886" s="11" t="s">
        <v>564</v>
      </c>
      <c r="H886" s="11" t="s">
        <v>2653</v>
      </c>
      <c r="I886" s="11">
        <v>1</v>
      </c>
      <c r="J886" s="11" t="s">
        <v>1292</v>
      </c>
    </row>
    <row r="887" spans="1:10">
      <c r="A887" s="11">
        <v>11</v>
      </c>
      <c r="B887" s="11">
        <v>1</v>
      </c>
      <c r="C887" s="11">
        <v>4</v>
      </c>
      <c r="D887" s="11" t="s">
        <v>2438</v>
      </c>
      <c r="E887" s="11" t="s">
        <v>478</v>
      </c>
      <c r="F887" s="11" t="s">
        <v>965</v>
      </c>
      <c r="G887" s="11" t="s">
        <v>564</v>
      </c>
      <c r="H887" s="11" t="s">
        <v>2653</v>
      </c>
      <c r="I887" s="11">
        <v>1</v>
      </c>
      <c r="J887" s="11" t="s">
        <v>1293</v>
      </c>
    </row>
    <row r="888" spans="1:10">
      <c r="A888" s="11">
        <v>11</v>
      </c>
      <c r="B888" s="11">
        <v>1</v>
      </c>
      <c r="C888" s="11">
        <v>5</v>
      </c>
      <c r="D888" s="11" t="s">
        <v>2438</v>
      </c>
      <c r="E888" s="11" t="s">
        <v>478</v>
      </c>
      <c r="F888" s="11" t="s">
        <v>966</v>
      </c>
      <c r="G888" s="11" t="s">
        <v>564</v>
      </c>
      <c r="H888" s="11" t="s">
        <v>2653</v>
      </c>
      <c r="I888" s="11">
        <v>1</v>
      </c>
      <c r="J888" s="11" t="s">
        <v>1300</v>
      </c>
    </row>
    <row r="889" spans="1:10">
      <c r="A889" s="11">
        <v>11</v>
      </c>
      <c r="B889" s="11">
        <v>1</v>
      </c>
      <c r="C889" s="11">
        <v>6</v>
      </c>
      <c r="D889" s="11" t="s">
        <v>2438</v>
      </c>
      <c r="E889" s="11" t="s">
        <v>478</v>
      </c>
      <c r="F889" s="11" t="s">
        <v>967</v>
      </c>
      <c r="G889" s="11" t="s">
        <v>564</v>
      </c>
      <c r="H889" s="11" t="s">
        <v>2653</v>
      </c>
      <c r="I889" s="11">
        <v>1</v>
      </c>
      <c r="J889" s="11" t="s">
        <v>1301</v>
      </c>
    </row>
    <row r="890" spans="1:10">
      <c r="A890" s="11">
        <v>11</v>
      </c>
      <c r="B890" s="11">
        <v>1</v>
      </c>
      <c r="C890" s="11">
        <v>7</v>
      </c>
      <c r="D890" s="11" t="s">
        <v>2438</v>
      </c>
      <c r="E890" s="11" t="s">
        <v>478</v>
      </c>
      <c r="F890" s="11" t="s">
        <v>968</v>
      </c>
      <c r="G890" s="11" t="s">
        <v>564</v>
      </c>
      <c r="H890" s="11" t="s">
        <v>2653</v>
      </c>
      <c r="I890" s="11">
        <v>1</v>
      </c>
      <c r="J890" s="11" t="s">
        <v>1306</v>
      </c>
    </row>
    <row r="891" spans="1:10">
      <c r="A891" s="11">
        <v>11</v>
      </c>
      <c r="B891" s="11">
        <v>1</v>
      </c>
      <c r="C891" s="11">
        <v>8</v>
      </c>
      <c r="D891" s="11" t="s">
        <v>2438</v>
      </c>
      <c r="E891" s="11" t="s">
        <v>478</v>
      </c>
      <c r="F891" s="11" t="s">
        <v>969</v>
      </c>
      <c r="G891" s="11" t="s">
        <v>564</v>
      </c>
      <c r="H891" s="11" t="s">
        <v>2653</v>
      </c>
      <c r="I891" s="11">
        <v>1</v>
      </c>
      <c r="J891" s="11" t="s">
        <v>1307</v>
      </c>
    </row>
    <row r="892" spans="1:10">
      <c r="A892" s="11">
        <v>11</v>
      </c>
      <c r="B892" s="11">
        <v>1</v>
      </c>
      <c r="C892" s="11">
        <v>9</v>
      </c>
      <c r="D892" s="11" t="s">
        <v>2438</v>
      </c>
      <c r="E892" s="11" t="s">
        <v>478</v>
      </c>
      <c r="F892" s="11" t="s">
        <v>970</v>
      </c>
      <c r="G892" s="11" t="s">
        <v>564</v>
      </c>
      <c r="H892" s="11" t="s">
        <v>2653</v>
      </c>
      <c r="I892" s="11">
        <v>1</v>
      </c>
      <c r="J892" s="11" t="s">
        <v>1294</v>
      </c>
    </row>
    <row r="893" spans="1:10">
      <c r="A893" s="11">
        <v>11</v>
      </c>
      <c r="B893" s="11">
        <v>1</v>
      </c>
      <c r="C893" s="11">
        <v>10</v>
      </c>
      <c r="D893" s="11" t="s">
        <v>2438</v>
      </c>
      <c r="E893" s="11" t="s">
        <v>478</v>
      </c>
      <c r="F893" s="11" t="s">
        <v>971</v>
      </c>
      <c r="G893" s="11" t="s">
        <v>564</v>
      </c>
      <c r="H893" s="11" t="s">
        <v>2653</v>
      </c>
      <c r="I893" s="11">
        <v>1</v>
      </c>
      <c r="J893" s="11" t="s">
        <v>1295</v>
      </c>
    </row>
    <row r="894" spans="1:10">
      <c r="A894" s="11">
        <v>11</v>
      </c>
      <c r="B894" s="11">
        <v>1</v>
      </c>
      <c r="C894" s="11">
        <v>11</v>
      </c>
      <c r="D894" s="11" t="s">
        <v>2438</v>
      </c>
      <c r="E894" s="11" t="s">
        <v>478</v>
      </c>
      <c r="F894" s="11" t="s">
        <v>972</v>
      </c>
      <c r="G894" s="11" t="s">
        <v>564</v>
      </c>
      <c r="H894" s="11" t="s">
        <v>2653</v>
      </c>
      <c r="I894" s="11">
        <v>1</v>
      </c>
      <c r="J894" s="11" t="s">
        <v>1302</v>
      </c>
    </row>
    <row r="895" spans="1:10">
      <c r="A895" s="11">
        <v>11</v>
      </c>
      <c r="B895" s="11">
        <v>1</v>
      </c>
      <c r="C895" s="11">
        <v>12</v>
      </c>
      <c r="D895" s="11" t="s">
        <v>2438</v>
      </c>
      <c r="E895" s="11" t="s">
        <v>478</v>
      </c>
      <c r="F895" s="11" t="s">
        <v>973</v>
      </c>
      <c r="G895" s="11" t="s">
        <v>564</v>
      </c>
      <c r="H895" s="11" t="s">
        <v>2653</v>
      </c>
      <c r="I895" s="11">
        <v>1</v>
      </c>
      <c r="J895" s="11" t="s">
        <v>1303</v>
      </c>
    </row>
    <row r="896" spans="1:10">
      <c r="A896" s="11">
        <v>11</v>
      </c>
      <c r="B896" s="11">
        <v>1</v>
      </c>
      <c r="C896" s="11">
        <v>13</v>
      </c>
      <c r="D896" s="11" t="s">
        <v>2438</v>
      </c>
      <c r="E896" s="11" t="s">
        <v>478</v>
      </c>
      <c r="F896" s="11" t="s">
        <v>960</v>
      </c>
      <c r="G896" s="11" t="s">
        <v>564</v>
      </c>
      <c r="H896" s="11" t="s">
        <v>2653</v>
      </c>
      <c r="I896" s="11">
        <v>1</v>
      </c>
      <c r="J896" s="11" t="s">
        <v>1304</v>
      </c>
    </row>
    <row r="897" spans="1:10">
      <c r="A897" s="11">
        <v>11</v>
      </c>
      <c r="B897" s="11">
        <v>1</v>
      </c>
      <c r="C897" s="11">
        <v>14</v>
      </c>
      <c r="D897" s="11" t="s">
        <v>2438</v>
      </c>
      <c r="E897" s="11" t="s">
        <v>478</v>
      </c>
      <c r="F897" s="11" t="s">
        <v>961</v>
      </c>
      <c r="G897" s="11" t="s">
        <v>564</v>
      </c>
      <c r="H897" s="11" t="s">
        <v>2653</v>
      </c>
      <c r="I897" s="11">
        <v>1</v>
      </c>
      <c r="J897" s="11" t="s">
        <v>1305</v>
      </c>
    </row>
    <row r="898" spans="1:10">
      <c r="A898" s="11">
        <v>11</v>
      </c>
      <c r="B898" s="11">
        <v>1</v>
      </c>
      <c r="C898" s="11">
        <v>15</v>
      </c>
      <c r="D898" s="11" t="s">
        <v>2438</v>
      </c>
      <c r="E898" s="11" t="s">
        <v>478</v>
      </c>
      <c r="F898" s="11" t="s">
        <v>974</v>
      </c>
      <c r="G898" s="11" t="s">
        <v>564</v>
      </c>
      <c r="H898" s="11" t="s">
        <v>2653</v>
      </c>
      <c r="I898" s="11">
        <v>1</v>
      </c>
      <c r="J898" s="11" t="s">
        <v>1298</v>
      </c>
    </row>
    <row r="899" spans="1:10">
      <c r="A899" s="11">
        <v>11</v>
      </c>
      <c r="B899" s="11">
        <v>1</v>
      </c>
      <c r="C899" s="11">
        <v>16</v>
      </c>
      <c r="D899" s="11" t="s">
        <v>2438</v>
      </c>
      <c r="E899" s="11" t="s">
        <v>478</v>
      </c>
      <c r="F899" s="11" t="s">
        <v>975</v>
      </c>
      <c r="G899" s="11" t="s">
        <v>564</v>
      </c>
      <c r="H899" s="11" t="s">
        <v>2653</v>
      </c>
      <c r="I899" s="11">
        <v>1</v>
      </c>
      <c r="J899" s="11" t="s">
        <v>1299</v>
      </c>
    </row>
    <row r="900" spans="1:10">
      <c r="A900" s="11">
        <v>11</v>
      </c>
      <c r="B900" s="11">
        <v>2</v>
      </c>
      <c r="C900" s="11">
        <v>1</v>
      </c>
      <c r="D900" s="11" t="s">
        <v>2438</v>
      </c>
      <c r="E900" s="11" t="s">
        <v>478</v>
      </c>
      <c r="F900" s="11" t="s">
        <v>962</v>
      </c>
      <c r="G900" s="11" t="s">
        <v>564</v>
      </c>
      <c r="H900" s="11" t="s">
        <v>2654</v>
      </c>
      <c r="I900" s="11">
        <v>1</v>
      </c>
      <c r="J900" s="11" t="s">
        <v>1330</v>
      </c>
    </row>
    <row r="901" spans="1:10">
      <c r="A901" s="11">
        <v>11</v>
      </c>
      <c r="B901" s="11">
        <v>2</v>
      </c>
      <c r="C901" s="11">
        <v>2</v>
      </c>
      <c r="D901" s="11" t="s">
        <v>2438</v>
      </c>
      <c r="E901" s="11" t="s">
        <v>478</v>
      </c>
      <c r="F901" s="11" t="s">
        <v>963</v>
      </c>
      <c r="G901" s="11" t="s">
        <v>564</v>
      </c>
      <c r="H901" s="11" t="s">
        <v>2654</v>
      </c>
      <c r="I901" s="11">
        <v>1</v>
      </c>
      <c r="J901" s="11" t="s">
        <v>1331</v>
      </c>
    </row>
    <row r="902" spans="1:10">
      <c r="A902" s="11">
        <v>11</v>
      </c>
      <c r="B902" s="11">
        <v>2</v>
      </c>
      <c r="C902" s="11">
        <v>3</v>
      </c>
      <c r="D902" s="11" t="s">
        <v>2438</v>
      </c>
      <c r="E902" s="11" t="s">
        <v>478</v>
      </c>
      <c r="F902" s="11" t="s">
        <v>964</v>
      </c>
      <c r="G902" s="11" t="s">
        <v>564</v>
      </c>
      <c r="H902" s="11" t="s">
        <v>2654</v>
      </c>
      <c r="I902" s="11">
        <v>1</v>
      </c>
      <c r="J902" s="11" t="s">
        <v>1310</v>
      </c>
    </row>
    <row r="903" spans="1:10">
      <c r="A903" s="11">
        <v>11</v>
      </c>
      <c r="B903" s="11">
        <v>2</v>
      </c>
      <c r="C903" s="11">
        <v>4</v>
      </c>
      <c r="D903" s="11" t="s">
        <v>2438</v>
      </c>
      <c r="E903" s="11" t="s">
        <v>478</v>
      </c>
      <c r="F903" s="11" t="s">
        <v>965</v>
      </c>
      <c r="G903" s="11" t="s">
        <v>564</v>
      </c>
      <c r="H903" s="11" t="s">
        <v>2654</v>
      </c>
      <c r="I903" s="11">
        <v>1</v>
      </c>
      <c r="J903" s="11" t="s">
        <v>1311</v>
      </c>
    </row>
    <row r="904" spans="1:10">
      <c r="A904" s="11">
        <v>11</v>
      </c>
      <c r="B904" s="11">
        <v>2</v>
      </c>
      <c r="C904" s="11">
        <v>5</v>
      </c>
      <c r="D904" s="11" t="s">
        <v>2438</v>
      </c>
      <c r="E904" s="11" t="s">
        <v>478</v>
      </c>
      <c r="F904" s="11" t="s">
        <v>966</v>
      </c>
      <c r="G904" s="11" t="s">
        <v>564</v>
      </c>
      <c r="H904" s="11" t="s">
        <v>2654</v>
      </c>
      <c r="I904" s="11">
        <v>1</v>
      </c>
      <c r="J904" s="11" t="s">
        <v>1334</v>
      </c>
    </row>
    <row r="905" spans="1:10">
      <c r="A905" s="11">
        <v>11</v>
      </c>
      <c r="B905" s="11">
        <v>2</v>
      </c>
      <c r="C905" s="11">
        <v>6</v>
      </c>
      <c r="D905" s="11" t="s">
        <v>2438</v>
      </c>
      <c r="E905" s="11" t="s">
        <v>478</v>
      </c>
      <c r="F905" s="11" t="s">
        <v>967</v>
      </c>
      <c r="G905" s="11" t="s">
        <v>564</v>
      </c>
      <c r="H905" s="11" t="s">
        <v>2654</v>
      </c>
      <c r="I905" s="11">
        <v>1</v>
      </c>
      <c r="J905" s="11" t="s">
        <v>1335</v>
      </c>
    </row>
    <row r="906" spans="1:10">
      <c r="A906" s="11">
        <v>11</v>
      </c>
      <c r="B906" s="11">
        <v>2</v>
      </c>
      <c r="C906" s="11">
        <v>7</v>
      </c>
      <c r="D906" s="11" t="s">
        <v>2438</v>
      </c>
      <c r="E906" s="11" t="s">
        <v>478</v>
      </c>
      <c r="F906" s="11" t="s">
        <v>968</v>
      </c>
      <c r="G906" s="11" t="s">
        <v>564</v>
      </c>
      <c r="H906" s="11" t="s">
        <v>2654</v>
      </c>
      <c r="I906" s="11">
        <v>1</v>
      </c>
      <c r="J906" s="11" t="s">
        <v>1340</v>
      </c>
    </row>
    <row r="907" spans="1:10">
      <c r="A907" s="11">
        <v>11</v>
      </c>
      <c r="B907" s="11">
        <v>2</v>
      </c>
      <c r="C907" s="11">
        <v>8</v>
      </c>
      <c r="D907" s="11" t="s">
        <v>2438</v>
      </c>
      <c r="E907" s="11" t="s">
        <v>478</v>
      </c>
      <c r="F907" s="11" t="s">
        <v>969</v>
      </c>
      <c r="G907" s="11" t="s">
        <v>564</v>
      </c>
      <c r="H907" s="11" t="s">
        <v>2654</v>
      </c>
      <c r="I907" s="11">
        <v>1</v>
      </c>
      <c r="J907" s="11" t="s">
        <v>1341</v>
      </c>
    </row>
    <row r="908" spans="1:10">
      <c r="A908" s="11">
        <v>11</v>
      </c>
      <c r="B908" s="11">
        <v>2</v>
      </c>
      <c r="C908" s="11">
        <v>9</v>
      </c>
      <c r="D908" s="11" t="s">
        <v>2438</v>
      </c>
      <c r="E908" s="11" t="s">
        <v>478</v>
      </c>
      <c r="F908" s="11" t="s">
        <v>970</v>
      </c>
      <c r="G908" s="11" t="s">
        <v>564</v>
      </c>
      <c r="H908" s="11" t="s">
        <v>2654</v>
      </c>
      <c r="I908" s="11">
        <v>1</v>
      </c>
      <c r="J908" s="11" t="s">
        <v>1328</v>
      </c>
    </row>
    <row r="909" spans="1:10">
      <c r="A909" s="11">
        <v>11</v>
      </c>
      <c r="B909" s="11">
        <v>2</v>
      </c>
      <c r="C909" s="11">
        <v>10</v>
      </c>
      <c r="D909" s="11" t="s">
        <v>2438</v>
      </c>
      <c r="E909" s="11" t="s">
        <v>478</v>
      </c>
      <c r="F909" s="11" t="s">
        <v>971</v>
      </c>
      <c r="G909" s="11" t="s">
        <v>564</v>
      </c>
      <c r="H909" s="11" t="s">
        <v>2654</v>
      </c>
      <c r="I909" s="11">
        <v>1</v>
      </c>
      <c r="J909" s="11" t="s">
        <v>1329</v>
      </c>
    </row>
    <row r="910" spans="1:10">
      <c r="A910" s="11">
        <v>11</v>
      </c>
      <c r="B910" s="11">
        <v>2</v>
      </c>
      <c r="C910" s="11">
        <v>11</v>
      </c>
      <c r="D910" s="11" t="s">
        <v>2438</v>
      </c>
      <c r="E910" s="11" t="s">
        <v>478</v>
      </c>
      <c r="F910" s="11" t="s">
        <v>972</v>
      </c>
      <c r="G910" s="11" t="s">
        <v>564</v>
      </c>
      <c r="H910" s="11" t="s">
        <v>2654</v>
      </c>
      <c r="I910" s="11">
        <v>1</v>
      </c>
      <c r="J910" s="11" t="s">
        <v>1336</v>
      </c>
    </row>
    <row r="911" spans="1:10">
      <c r="A911" s="11">
        <v>11</v>
      </c>
      <c r="B911" s="11">
        <v>2</v>
      </c>
      <c r="C911" s="11">
        <v>12</v>
      </c>
      <c r="D911" s="11" t="s">
        <v>2438</v>
      </c>
      <c r="E911" s="11" t="s">
        <v>478</v>
      </c>
      <c r="F911" s="11" t="s">
        <v>973</v>
      </c>
      <c r="G911" s="11" t="s">
        <v>564</v>
      </c>
      <c r="H911" s="11" t="s">
        <v>2654</v>
      </c>
      <c r="I911" s="11">
        <v>1</v>
      </c>
      <c r="J911" s="11" t="s">
        <v>1337</v>
      </c>
    </row>
    <row r="912" spans="1:10">
      <c r="A912" s="11">
        <v>11</v>
      </c>
      <c r="B912" s="11">
        <v>2</v>
      </c>
      <c r="C912" s="11">
        <v>13</v>
      </c>
      <c r="D912" s="11" t="s">
        <v>2438</v>
      </c>
      <c r="E912" s="11" t="s">
        <v>478</v>
      </c>
      <c r="F912" s="11" t="s">
        <v>960</v>
      </c>
      <c r="G912" s="11" t="s">
        <v>564</v>
      </c>
      <c r="H912" s="11" t="s">
        <v>2654</v>
      </c>
      <c r="I912" s="11">
        <v>1</v>
      </c>
      <c r="J912" s="11" t="s">
        <v>1338</v>
      </c>
    </row>
    <row r="913" spans="1:10">
      <c r="A913" s="11">
        <v>11</v>
      </c>
      <c r="B913" s="11">
        <v>2</v>
      </c>
      <c r="C913" s="11">
        <v>14</v>
      </c>
      <c r="D913" s="11" t="s">
        <v>2438</v>
      </c>
      <c r="E913" s="11" t="s">
        <v>478</v>
      </c>
      <c r="F913" s="11" t="s">
        <v>961</v>
      </c>
      <c r="G913" s="11" t="s">
        <v>564</v>
      </c>
      <c r="H913" s="11" t="s">
        <v>2654</v>
      </c>
      <c r="I913" s="11">
        <v>1</v>
      </c>
      <c r="J913" s="11" t="s">
        <v>1339</v>
      </c>
    </row>
    <row r="914" spans="1:10">
      <c r="A914" s="11">
        <v>11</v>
      </c>
      <c r="B914" s="11">
        <v>2</v>
      </c>
      <c r="C914" s="11">
        <v>15</v>
      </c>
      <c r="D914" s="11" t="s">
        <v>2438</v>
      </c>
      <c r="E914" s="11" t="s">
        <v>478</v>
      </c>
      <c r="F914" s="11" t="s">
        <v>974</v>
      </c>
      <c r="G914" s="11" t="s">
        <v>564</v>
      </c>
      <c r="H914" s="11" t="s">
        <v>2654</v>
      </c>
      <c r="I914" s="11">
        <v>1</v>
      </c>
      <c r="J914" s="11" t="s">
        <v>1332</v>
      </c>
    </row>
    <row r="915" spans="1:10">
      <c r="A915" s="11">
        <v>11</v>
      </c>
      <c r="B915" s="11">
        <v>2</v>
      </c>
      <c r="C915" s="11">
        <v>16</v>
      </c>
      <c r="D915" s="11" t="s">
        <v>2438</v>
      </c>
      <c r="E915" s="11" t="s">
        <v>478</v>
      </c>
      <c r="F915" s="11" t="s">
        <v>975</v>
      </c>
      <c r="G915" s="11" t="s">
        <v>564</v>
      </c>
      <c r="H915" s="11" t="s">
        <v>2654</v>
      </c>
      <c r="I915" s="11">
        <v>1</v>
      </c>
      <c r="J915" s="11" t="s">
        <v>1333</v>
      </c>
    </row>
    <row r="916" spans="1:10">
      <c r="A916" s="11">
        <v>11</v>
      </c>
      <c r="B916" s="11">
        <v>3</v>
      </c>
      <c r="C916" s="11">
        <v>1</v>
      </c>
      <c r="D916" s="11" t="s">
        <v>2438</v>
      </c>
      <c r="E916" s="11" t="s">
        <v>2655</v>
      </c>
      <c r="F916" s="11" t="s">
        <v>962</v>
      </c>
      <c r="G916" s="11" t="s">
        <v>564</v>
      </c>
      <c r="H916" s="11" t="s">
        <v>2654</v>
      </c>
      <c r="I916" s="11">
        <v>1</v>
      </c>
      <c r="J916" s="11" t="s">
        <v>1316</v>
      </c>
    </row>
    <row r="917" spans="1:10">
      <c r="A917" s="11">
        <v>11</v>
      </c>
      <c r="B917" s="11">
        <v>3</v>
      </c>
      <c r="C917" s="11">
        <v>2</v>
      </c>
      <c r="D917" s="11" t="s">
        <v>2438</v>
      </c>
      <c r="E917" s="11" t="s">
        <v>2655</v>
      </c>
      <c r="F917" s="11" t="s">
        <v>963</v>
      </c>
      <c r="G917" s="11" t="s">
        <v>564</v>
      </c>
      <c r="H917" s="11" t="s">
        <v>2654</v>
      </c>
      <c r="I917" s="11">
        <v>1</v>
      </c>
      <c r="J917" s="11" t="s">
        <v>1317</v>
      </c>
    </row>
    <row r="918" spans="1:10">
      <c r="A918" s="11">
        <v>11</v>
      </c>
      <c r="B918" s="11">
        <v>3</v>
      </c>
      <c r="C918" s="11">
        <v>3</v>
      </c>
      <c r="D918" s="11" t="s">
        <v>2438</v>
      </c>
      <c r="E918" s="11" t="s">
        <v>2655</v>
      </c>
      <c r="F918" s="11" t="s">
        <v>964</v>
      </c>
      <c r="G918" s="11" t="s">
        <v>564</v>
      </c>
      <c r="H918" s="11" t="s">
        <v>2654</v>
      </c>
      <c r="I918" s="11">
        <v>1</v>
      </c>
      <c r="J918" s="11" t="s">
        <v>1312</v>
      </c>
    </row>
    <row r="919" spans="1:10">
      <c r="A919" s="11">
        <v>11</v>
      </c>
      <c r="B919" s="11">
        <v>3</v>
      </c>
      <c r="C919" s="11">
        <v>4</v>
      </c>
      <c r="D919" s="11" t="s">
        <v>2438</v>
      </c>
      <c r="E919" s="11" t="s">
        <v>2655</v>
      </c>
      <c r="F919" s="11" t="s">
        <v>965</v>
      </c>
      <c r="G919" s="11" t="s">
        <v>564</v>
      </c>
      <c r="H919" s="11" t="s">
        <v>2654</v>
      </c>
      <c r="I919" s="11">
        <v>1</v>
      </c>
      <c r="J919" s="11" t="s">
        <v>1313</v>
      </c>
    </row>
    <row r="920" spans="1:10">
      <c r="A920" s="11">
        <v>11</v>
      </c>
      <c r="B920" s="11">
        <v>3</v>
      </c>
      <c r="C920" s="11">
        <v>5</v>
      </c>
      <c r="D920" s="11" t="s">
        <v>2438</v>
      </c>
      <c r="E920" s="11" t="s">
        <v>2655</v>
      </c>
      <c r="F920" s="11" t="s">
        <v>966</v>
      </c>
      <c r="G920" s="11" t="s">
        <v>564</v>
      </c>
      <c r="H920" s="11" t="s">
        <v>2654</v>
      </c>
      <c r="I920" s="11">
        <v>1</v>
      </c>
      <c r="J920" s="11" t="s">
        <v>1320</v>
      </c>
    </row>
    <row r="921" spans="1:10">
      <c r="A921" s="11">
        <v>11</v>
      </c>
      <c r="B921" s="11">
        <v>3</v>
      </c>
      <c r="C921" s="11">
        <v>6</v>
      </c>
      <c r="D921" s="11" t="s">
        <v>2438</v>
      </c>
      <c r="E921" s="11" t="s">
        <v>2655</v>
      </c>
      <c r="F921" s="11" t="s">
        <v>967</v>
      </c>
      <c r="G921" s="11" t="s">
        <v>564</v>
      </c>
      <c r="H921" s="11" t="s">
        <v>2654</v>
      </c>
      <c r="I921" s="11">
        <v>1</v>
      </c>
      <c r="J921" s="11" t="s">
        <v>1321</v>
      </c>
    </row>
    <row r="922" spans="1:10">
      <c r="A922" s="11">
        <v>11</v>
      </c>
      <c r="B922" s="11">
        <v>3</v>
      </c>
      <c r="C922" s="11">
        <v>7</v>
      </c>
      <c r="D922" s="11" t="s">
        <v>2438</v>
      </c>
      <c r="E922" s="11" t="s">
        <v>2655</v>
      </c>
      <c r="F922" s="11" t="s">
        <v>968</v>
      </c>
      <c r="G922" s="11" t="s">
        <v>564</v>
      </c>
      <c r="H922" s="11" t="s">
        <v>2654</v>
      </c>
      <c r="I922" s="11">
        <v>1</v>
      </c>
      <c r="J922" s="11" t="s">
        <v>1326</v>
      </c>
    </row>
    <row r="923" spans="1:10">
      <c r="A923" s="11">
        <v>11</v>
      </c>
      <c r="B923" s="11">
        <v>3</v>
      </c>
      <c r="C923" s="11">
        <v>8</v>
      </c>
      <c r="D923" s="11" t="s">
        <v>2438</v>
      </c>
      <c r="E923" s="11" t="s">
        <v>2655</v>
      </c>
      <c r="F923" s="11" t="s">
        <v>969</v>
      </c>
      <c r="G923" s="11" t="s">
        <v>564</v>
      </c>
      <c r="H923" s="11" t="s">
        <v>2654</v>
      </c>
      <c r="I923" s="11">
        <v>1</v>
      </c>
      <c r="J923" s="11" t="s">
        <v>1327</v>
      </c>
    </row>
    <row r="924" spans="1:10">
      <c r="A924" s="11">
        <v>11</v>
      </c>
      <c r="B924" s="11">
        <v>3</v>
      </c>
      <c r="C924" s="11">
        <v>9</v>
      </c>
      <c r="D924" s="11" t="s">
        <v>2438</v>
      </c>
      <c r="E924" s="11" t="s">
        <v>2655</v>
      </c>
      <c r="F924" s="11" t="s">
        <v>970</v>
      </c>
      <c r="G924" s="11" t="s">
        <v>564</v>
      </c>
      <c r="H924" s="11" t="s">
        <v>2654</v>
      </c>
      <c r="I924" s="11">
        <v>1</v>
      </c>
      <c r="J924" s="11" t="s">
        <v>1314</v>
      </c>
    </row>
    <row r="925" spans="1:10">
      <c r="A925" s="11">
        <v>11</v>
      </c>
      <c r="B925" s="11">
        <v>3</v>
      </c>
      <c r="C925" s="11">
        <v>10</v>
      </c>
      <c r="D925" s="11" t="s">
        <v>2438</v>
      </c>
      <c r="E925" s="11" t="s">
        <v>2655</v>
      </c>
      <c r="F925" s="11" t="s">
        <v>971</v>
      </c>
      <c r="G925" s="11" t="s">
        <v>564</v>
      </c>
      <c r="H925" s="11" t="s">
        <v>2654</v>
      </c>
      <c r="I925" s="11">
        <v>1</v>
      </c>
      <c r="J925" s="11" t="s">
        <v>1315</v>
      </c>
    </row>
    <row r="926" spans="1:10">
      <c r="A926" s="11">
        <v>11</v>
      </c>
      <c r="B926" s="11">
        <v>3</v>
      </c>
      <c r="C926" s="11">
        <v>11</v>
      </c>
      <c r="D926" s="11" t="s">
        <v>2438</v>
      </c>
      <c r="E926" s="11" t="s">
        <v>2655</v>
      </c>
      <c r="F926" s="11" t="s">
        <v>972</v>
      </c>
      <c r="G926" s="11" t="s">
        <v>564</v>
      </c>
      <c r="H926" s="11" t="s">
        <v>2654</v>
      </c>
      <c r="I926" s="11">
        <v>1</v>
      </c>
      <c r="J926" s="11" t="s">
        <v>1322</v>
      </c>
    </row>
    <row r="927" spans="1:10">
      <c r="A927" s="11">
        <v>11</v>
      </c>
      <c r="B927" s="11">
        <v>3</v>
      </c>
      <c r="C927" s="11">
        <v>12</v>
      </c>
      <c r="D927" s="11" t="s">
        <v>2438</v>
      </c>
      <c r="E927" s="11" t="s">
        <v>2655</v>
      </c>
      <c r="F927" s="11" t="s">
        <v>973</v>
      </c>
      <c r="G927" s="11" t="s">
        <v>564</v>
      </c>
      <c r="H927" s="11" t="s">
        <v>2654</v>
      </c>
      <c r="I927" s="11">
        <v>1</v>
      </c>
      <c r="J927" s="11" t="s">
        <v>1323</v>
      </c>
    </row>
    <row r="928" spans="1:10">
      <c r="A928" s="11">
        <v>11</v>
      </c>
      <c r="B928" s="11">
        <v>3</v>
      </c>
      <c r="C928" s="11">
        <v>13</v>
      </c>
      <c r="D928" s="11" t="s">
        <v>2438</v>
      </c>
      <c r="E928" s="11" t="s">
        <v>2655</v>
      </c>
      <c r="F928" s="11" t="s">
        <v>960</v>
      </c>
      <c r="G928" s="11" t="s">
        <v>564</v>
      </c>
      <c r="H928" s="11" t="s">
        <v>2654</v>
      </c>
      <c r="I928" s="11">
        <v>1</v>
      </c>
      <c r="J928" s="11" t="s">
        <v>1324</v>
      </c>
    </row>
    <row r="929" spans="1:10">
      <c r="A929" s="11">
        <v>11</v>
      </c>
      <c r="B929" s="11">
        <v>3</v>
      </c>
      <c r="C929" s="11">
        <v>14</v>
      </c>
      <c r="D929" s="11" t="s">
        <v>2438</v>
      </c>
      <c r="E929" s="11" t="s">
        <v>2655</v>
      </c>
      <c r="F929" s="11" t="s">
        <v>961</v>
      </c>
      <c r="G929" s="11" t="s">
        <v>564</v>
      </c>
      <c r="H929" s="11" t="s">
        <v>2654</v>
      </c>
      <c r="I929" s="11">
        <v>1</v>
      </c>
      <c r="J929" s="11" t="s">
        <v>1325</v>
      </c>
    </row>
    <row r="930" spans="1:10">
      <c r="A930" s="11">
        <v>11</v>
      </c>
      <c r="B930" s="11">
        <v>3</v>
      </c>
      <c r="C930" s="11">
        <v>15</v>
      </c>
      <c r="D930" s="11" t="s">
        <v>2438</v>
      </c>
      <c r="E930" s="11" t="s">
        <v>2655</v>
      </c>
      <c r="F930" s="11" t="s">
        <v>974</v>
      </c>
      <c r="G930" s="11" t="s">
        <v>564</v>
      </c>
      <c r="H930" s="11" t="s">
        <v>2654</v>
      </c>
      <c r="I930" s="11">
        <v>1</v>
      </c>
      <c r="J930" s="11" t="s">
        <v>1318</v>
      </c>
    </row>
    <row r="931" spans="1:10">
      <c r="A931" s="11">
        <v>11</v>
      </c>
      <c r="B931" s="11">
        <v>3</v>
      </c>
      <c r="C931" s="11">
        <v>16</v>
      </c>
      <c r="D931" s="11" t="s">
        <v>2438</v>
      </c>
      <c r="E931" s="11" t="s">
        <v>2655</v>
      </c>
      <c r="F931" s="11" t="s">
        <v>975</v>
      </c>
      <c r="G931" s="11" t="s">
        <v>564</v>
      </c>
      <c r="H931" s="11" t="s">
        <v>2654</v>
      </c>
      <c r="I931" s="11">
        <v>1</v>
      </c>
      <c r="J931" s="11" t="s">
        <v>1319</v>
      </c>
    </row>
    <row r="932" spans="1:10">
      <c r="A932" s="11">
        <v>11</v>
      </c>
      <c r="B932" s="11">
        <v>4</v>
      </c>
      <c r="C932" s="11">
        <v>1</v>
      </c>
      <c r="D932" s="11" t="s">
        <v>2438</v>
      </c>
      <c r="E932" s="11" t="s">
        <v>478</v>
      </c>
      <c r="F932" s="11" t="s">
        <v>962</v>
      </c>
      <c r="G932" s="11" t="s">
        <v>564</v>
      </c>
      <c r="H932" s="11" t="s">
        <v>2656</v>
      </c>
      <c r="I932" s="11">
        <v>1</v>
      </c>
      <c r="J932" s="11" t="s">
        <v>1278</v>
      </c>
    </row>
    <row r="933" spans="1:10">
      <c r="A933" s="11">
        <v>11</v>
      </c>
      <c r="B933" s="11">
        <v>4</v>
      </c>
      <c r="C933" s="11">
        <v>2</v>
      </c>
      <c r="D933" s="11" t="s">
        <v>2438</v>
      </c>
      <c r="E933" s="11" t="s">
        <v>478</v>
      </c>
      <c r="F933" s="11" t="s">
        <v>963</v>
      </c>
      <c r="G933" s="11" t="s">
        <v>564</v>
      </c>
      <c r="H933" s="11" t="s">
        <v>2656</v>
      </c>
      <c r="I933" s="11">
        <v>1</v>
      </c>
      <c r="J933" s="11" t="s">
        <v>1279</v>
      </c>
    </row>
    <row r="934" spans="1:10">
      <c r="A934" s="11">
        <v>11</v>
      </c>
      <c r="B934" s="11">
        <v>4</v>
      </c>
      <c r="C934" s="11">
        <v>3</v>
      </c>
      <c r="D934" s="11" t="s">
        <v>2438</v>
      </c>
      <c r="E934" s="11" t="s">
        <v>478</v>
      </c>
      <c r="F934" s="11" t="s">
        <v>964</v>
      </c>
      <c r="G934" s="11" t="s">
        <v>564</v>
      </c>
      <c r="H934" s="11" t="s">
        <v>2656</v>
      </c>
      <c r="I934" s="11">
        <v>1</v>
      </c>
      <c r="J934" s="11" t="s">
        <v>1258</v>
      </c>
    </row>
    <row r="935" spans="1:10">
      <c r="A935" s="11">
        <v>11</v>
      </c>
      <c r="B935" s="11">
        <v>4</v>
      </c>
      <c r="C935" s="11">
        <v>4</v>
      </c>
      <c r="D935" s="11" t="s">
        <v>2438</v>
      </c>
      <c r="E935" s="11" t="s">
        <v>478</v>
      </c>
      <c r="F935" s="11" t="s">
        <v>965</v>
      </c>
      <c r="G935" s="11" t="s">
        <v>564</v>
      </c>
      <c r="H935" s="11" t="s">
        <v>2656</v>
      </c>
      <c r="I935" s="11">
        <v>1</v>
      </c>
      <c r="J935" s="11" t="s">
        <v>1259</v>
      </c>
    </row>
    <row r="936" spans="1:10">
      <c r="A936" s="11">
        <v>11</v>
      </c>
      <c r="B936" s="11">
        <v>4</v>
      </c>
      <c r="C936" s="11">
        <v>5</v>
      </c>
      <c r="D936" s="11" t="s">
        <v>2438</v>
      </c>
      <c r="E936" s="11" t="s">
        <v>478</v>
      </c>
      <c r="F936" s="11" t="s">
        <v>966</v>
      </c>
      <c r="G936" s="11" t="s">
        <v>564</v>
      </c>
      <c r="H936" s="11" t="s">
        <v>2656</v>
      </c>
      <c r="I936" s="11">
        <v>1</v>
      </c>
      <c r="J936" s="11" t="s">
        <v>1282</v>
      </c>
    </row>
    <row r="937" spans="1:10">
      <c r="A937" s="11">
        <v>11</v>
      </c>
      <c r="B937" s="11">
        <v>4</v>
      </c>
      <c r="C937" s="11">
        <v>6</v>
      </c>
      <c r="D937" s="11" t="s">
        <v>2438</v>
      </c>
      <c r="E937" s="11" t="s">
        <v>478</v>
      </c>
      <c r="F937" s="11" t="s">
        <v>967</v>
      </c>
      <c r="G937" s="11" t="s">
        <v>564</v>
      </c>
      <c r="H937" s="11" t="s">
        <v>2656</v>
      </c>
      <c r="I937" s="11">
        <v>1</v>
      </c>
      <c r="J937" s="11" t="s">
        <v>1283</v>
      </c>
    </row>
    <row r="938" spans="1:10">
      <c r="A938" s="11">
        <v>11</v>
      </c>
      <c r="B938" s="11">
        <v>4</v>
      </c>
      <c r="C938" s="11">
        <v>7</v>
      </c>
      <c r="D938" s="11" t="s">
        <v>2438</v>
      </c>
      <c r="E938" s="11" t="s">
        <v>478</v>
      </c>
      <c r="F938" s="11" t="s">
        <v>968</v>
      </c>
      <c r="G938" s="11" t="s">
        <v>564</v>
      </c>
      <c r="H938" s="11" t="s">
        <v>2656</v>
      </c>
      <c r="I938" s="11">
        <v>1</v>
      </c>
      <c r="J938" s="11" t="s">
        <v>1288</v>
      </c>
    </row>
    <row r="939" spans="1:10">
      <c r="A939" s="11">
        <v>11</v>
      </c>
      <c r="B939" s="11">
        <v>4</v>
      </c>
      <c r="C939" s="11">
        <v>8</v>
      </c>
      <c r="D939" s="11" t="s">
        <v>2438</v>
      </c>
      <c r="E939" s="11" t="s">
        <v>478</v>
      </c>
      <c r="F939" s="11" t="s">
        <v>969</v>
      </c>
      <c r="G939" s="11" t="s">
        <v>564</v>
      </c>
      <c r="H939" s="11" t="s">
        <v>2656</v>
      </c>
      <c r="I939" s="11">
        <v>1</v>
      </c>
      <c r="J939" s="11" t="s">
        <v>1289</v>
      </c>
    </row>
    <row r="940" spans="1:10">
      <c r="A940" s="11">
        <v>11</v>
      </c>
      <c r="B940" s="11">
        <v>4</v>
      </c>
      <c r="C940" s="11">
        <v>9</v>
      </c>
      <c r="D940" s="11" t="s">
        <v>2438</v>
      </c>
      <c r="E940" s="11" t="s">
        <v>478</v>
      </c>
      <c r="F940" s="11" t="s">
        <v>970</v>
      </c>
      <c r="G940" s="11" t="s">
        <v>564</v>
      </c>
      <c r="H940" s="11" t="s">
        <v>2656</v>
      </c>
      <c r="I940" s="11">
        <v>1</v>
      </c>
      <c r="J940" s="11" t="s">
        <v>1276</v>
      </c>
    </row>
    <row r="941" spans="1:10">
      <c r="A941" s="11">
        <v>11</v>
      </c>
      <c r="B941" s="11">
        <v>4</v>
      </c>
      <c r="C941" s="11">
        <v>10</v>
      </c>
      <c r="D941" s="11" t="s">
        <v>2438</v>
      </c>
      <c r="E941" s="11" t="s">
        <v>478</v>
      </c>
      <c r="F941" s="11" t="s">
        <v>971</v>
      </c>
      <c r="G941" s="11" t="s">
        <v>564</v>
      </c>
      <c r="H941" s="11" t="s">
        <v>2656</v>
      </c>
      <c r="I941" s="11">
        <v>1</v>
      </c>
      <c r="J941" s="11" t="s">
        <v>1277</v>
      </c>
    </row>
    <row r="942" spans="1:10">
      <c r="A942" s="11">
        <v>11</v>
      </c>
      <c r="B942" s="11">
        <v>4</v>
      </c>
      <c r="C942" s="11">
        <v>11</v>
      </c>
      <c r="D942" s="11" t="s">
        <v>2438</v>
      </c>
      <c r="E942" s="11" t="s">
        <v>478</v>
      </c>
      <c r="F942" s="11" t="s">
        <v>972</v>
      </c>
      <c r="G942" s="11" t="s">
        <v>564</v>
      </c>
      <c r="H942" s="11" t="s">
        <v>2656</v>
      </c>
      <c r="I942" s="11">
        <v>1</v>
      </c>
      <c r="J942" s="11" t="s">
        <v>1284</v>
      </c>
    </row>
    <row r="943" spans="1:10">
      <c r="A943" s="11">
        <v>11</v>
      </c>
      <c r="B943" s="11">
        <v>4</v>
      </c>
      <c r="C943" s="11">
        <v>12</v>
      </c>
      <c r="D943" s="11" t="s">
        <v>2438</v>
      </c>
      <c r="E943" s="11" t="s">
        <v>478</v>
      </c>
      <c r="F943" s="11" t="s">
        <v>973</v>
      </c>
      <c r="G943" s="11" t="s">
        <v>564</v>
      </c>
      <c r="H943" s="11" t="s">
        <v>2656</v>
      </c>
      <c r="I943" s="11">
        <v>1</v>
      </c>
      <c r="J943" s="11" t="s">
        <v>1285</v>
      </c>
    </row>
    <row r="944" spans="1:10">
      <c r="A944" s="11">
        <v>11</v>
      </c>
      <c r="B944" s="11">
        <v>4</v>
      </c>
      <c r="C944" s="11">
        <v>13</v>
      </c>
      <c r="D944" s="11" t="s">
        <v>2438</v>
      </c>
      <c r="E944" s="11" t="s">
        <v>478</v>
      </c>
      <c r="F944" s="11" t="s">
        <v>960</v>
      </c>
      <c r="G944" s="11" t="s">
        <v>564</v>
      </c>
      <c r="H944" s="11" t="s">
        <v>2656</v>
      </c>
      <c r="I944" s="11">
        <v>1</v>
      </c>
      <c r="J944" s="11" t="s">
        <v>1286</v>
      </c>
    </row>
    <row r="945" spans="1:10">
      <c r="A945" s="11">
        <v>11</v>
      </c>
      <c r="B945" s="11">
        <v>4</v>
      </c>
      <c r="C945" s="11">
        <v>14</v>
      </c>
      <c r="D945" s="11" t="s">
        <v>2438</v>
      </c>
      <c r="E945" s="11" t="s">
        <v>478</v>
      </c>
      <c r="F945" s="11" t="s">
        <v>961</v>
      </c>
      <c r="G945" s="11" t="s">
        <v>564</v>
      </c>
      <c r="H945" s="11" t="s">
        <v>2656</v>
      </c>
      <c r="I945" s="11">
        <v>1</v>
      </c>
      <c r="J945" s="11" t="s">
        <v>1287</v>
      </c>
    </row>
    <row r="946" spans="1:10">
      <c r="A946" s="11">
        <v>11</v>
      </c>
      <c r="B946" s="11">
        <v>4</v>
      </c>
      <c r="C946" s="11">
        <v>15</v>
      </c>
      <c r="D946" s="11" t="s">
        <v>2438</v>
      </c>
      <c r="E946" s="11" t="s">
        <v>478</v>
      </c>
      <c r="F946" s="11" t="s">
        <v>974</v>
      </c>
      <c r="G946" s="11" t="s">
        <v>564</v>
      </c>
      <c r="H946" s="11" t="s">
        <v>2656</v>
      </c>
      <c r="I946" s="11">
        <v>1</v>
      </c>
      <c r="J946" s="11" t="s">
        <v>1280</v>
      </c>
    </row>
    <row r="947" spans="1:10">
      <c r="A947" s="11">
        <v>11</v>
      </c>
      <c r="B947" s="11">
        <v>4</v>
      </c>
      <c r="C947" s="11">
        <v>16</v>
      </c>
      <c r="D947" s="11" t="s">
        <v>2438</v>
      </c>
      <c r="E947" s="11" t="s">
        <v>478</v>
      </c>
      <c r="F947" s="11" t="s">
        <v>975</v>
      </c>
      <c r="G947" s="11" t="s">
        <v>564</v>
      </c>
      <c r="H947" s="11" t="s">
        <v>2656</v>
      </c>
      <c r="I947" s="11">
        <v>1</v>
      </c>
      <c r="J947" s="11" t="s">
        <v>1281</v>
      </c>
    </row>
    <row r="948" spans="1:10">
      <c r="A948" s="11">
        <v>11</v>
      </c>
      <c r="B948" s="11">
        <v>5</v>
      </c>
      <c r="C948" s="11">
        <v>1</v>
      </c>
      <c r="D948" s="11" t="s">
        <v>2438</v>
      </c>
      <c r="E948" s="11" t="s">
        <v>2655</v>
      </c>
      <c r="F948" s="11" t="s">
        <v>962</v>
      </c>
      <c r="G948" s="11" t="s">
        <v>564</v>
      </c>
      <c r="H948" s="11" t="s">
        <v>2656</v>
      </c>
      <c r="I948" s="11">
        <v>1</v>
      </c>
      <c r="J948" s="11" t="s">
        <v>1264</v>
      </c>
    </row>
    <row r="949" spans="1:10">
      <c r="A949" s="11">
        <v>11</v>
      </c>
      <c r="B949" s="11">
        <v>5</v>
      </c>
      <c r="C949" s="11">
        <v>2</v>
      </c>
      <c r="D949" s="11" t="s">
        <v>2438</v>
      </c>
      <c r="E949" s="11" t="s">
        <v>2655</v>
      </c>
      <c r="F949" s="11" t="s">
        <v>963</v>
      </c>
      <c r="G949" s="11" t="s">
        <v>564</v>
      </c>
      <c r="H949" s="11" t="s">
        <v>2656</v>
      </c>
      <c r="I949" s="11">
        <v>1</v>
      </c>
      <c r="J949" s="11" t="s">
        <v>1265</v>
      </c>
    </row>
    <row r="950" spans="1:10">
      <c r="A950" s="11">
        <v>11</v>
      </c>
      <c r="B950" s="11">
        <v>5</v>
      </c>
      <c r="C950" s="11">
        <v>3</v>
      </c>
      <c r="D950" s="11" t="s">
        <v>2438</v>
      </c>
      <c r="E950" s="11" t="s">
        <v>2655</v>
      </c>
      <c r="F950" s="11" t="s">
        <v>964</v>
      </c>
      <c r="G950" s="11" t="s">
        <v>564</v>
      </c>
      <c r="H950" s="11" t="s">
        <v>2656</v>
      </c>
      <c r="I950" s="11">
        <v>1</v>
      </c>
      <c r="J950" s="11" t="s">
        <v>1260</v>
      </c>
    </row>
    <row r="951" spans="1:10">
      <c r="A951" s="11">
        <v>11</v>
      </c>
      <c r="B951" s="11">
        <v>5</v>
      </c>
      <c r="C951" s="11">
        <v>4</v>
      </c>
      <c r="D951" s="11" t="s">
        <v>2438</v>
      </c>
      <c r="E951" s="11" t="s">
        <v>2655</v>
      </c>
      <c r="F951" s="11" t="s">
        <v>965</v>
      </c>
      <c r="G951" s="11" t="s">
        <v>564</v>
      </c>
      <c r="H951" s="11" t="s">
        <v>2656</v>
      </c>
      <c r="I951" s="11">
        <v>1</v>
      </c>
      <c r="J951" s="11" t="s">
        <v>1261</v>
      </c>
    </row>
    <row r="952" spans="1:10">
      <c r="A952" s="11">
        <v>11</v>
      </c>
      <c r="B952" s="11">
        <v>5</v>
      </c>
      <c r="C952" s="11">
        <v>5</v>
      </c>
      <c r="D952" s="11" t="s">
        <v>2438</v>
      </c>
      <c r="E952" s="11" t="s">
        <v>2655</v>
      </c>
      <c r="F952" s="11" t="s">
        <v>966</v>
      </c>
      <c r="G952" s="11" t="s">
        <v>564</v>
      </c>
      <c r="H952" s="11" t="s">
        <v>2656</v>
      </c>
      <c r="I952" s="11">
        <v>1</v>
      </c>
      <c r="J952" s="11" t="s">
        <v>1268</v>
      </c>
    </row>
    <row r="953" spans="1:10">
      <c r="A953" s="11">
        <v>11</v>
      </c>
      <c r="B953" s="11">
        <v>5</v>
      </c>
      <c r="C953" s="11">
        <v>6</v>
      </c>
      <c r="D953" s="11" t="s">
        <v>2438</v>
      </c>
      <c r="E953" s="11" t="s">
        <v>2655</v>
      </c>
      <c r="F953" s="11" t="s">
        <v>967</v>
      </c>
      <c r="G953" s="11" t="s">
        <v>564</v>
      </c>
      <c r="H953" s="11" t="s">
        <v>2656</v>
      </c>
      <c r="I953" s="11">
        <v>1</v>
      </c>
      <c r="J953" s="11" t="s">
        <v>1269</v>
      </c>
    </row>
    <row r="954" spans="1:10">
      <c r="A954" s="11">
        <v>11</v>
      </c>
      <c r="B954" s="11">
        <v>5</v>
      </c>
      <c r="C954" s="11">
        <v>7</v>
      </c>
      <c r="D954" s="11" t="s">
        <v>2438</v>
      </c>
      <c r="E954" s="11" t="s">
        <v>2655</v>
      </c>
      <c r="F954" s="11" t="s">
        <v>968</v>
      </c>
      <c r="G954" s="11" t="s">
        <v>564</v>
      </c>
      <c r="H954" s="11" t="s">
        <v>2656</v>
      </c>
      <c r="I954" s="11">
        <v>1</v>
      </c>
      <c r="J954" s="11" t="s">
        <v>1274</v>
      </c>
    </row>
    <row r="955" spans="1:10">
      <c r="A955" s="11">
        <v>11</v>
      </c>
      <c r="B955" s="11">
        <v>5</v>
      </c>
      <c r="C955" s="11">
        <v>8</v>
      </c>
      <c r="D955" s="11" t="s">
        <v>2438</v>
      </c>
      <c r="E955" s="11" t="s">
        <v>2655</v>
      </c>
      <c r="F955" s="11" t="s">
        <v>969</v>
      </c>
      <c r="G955" s="11" t="s">
        <v>564</v>
      </c>
      <c r="H955" s="11" t="s">
        <v>2656</v>
      </c>
      <c r="I955" s="11">
        <v>1</v>
      </c>
      <c r="J955" s="11" t="s">
        <v>1275</v>
      </c>
    </row>
    <row r="956" spans="1:10">
      <c r="A956" s="11">
        <v>11</v>
      </c>
      <c r="B956" s="11">
        <v>5</v>
      </c>
      <c r="C956" s="11">
        <v>9</v>
      </c>
      <c r="D956" s="11" t="s">
        <v>2438</v>
      </c>
      <c r="E956" s="11" t="s">
        <v>2655</v>
      </c>
      <c r="F956" s="11" t="s">
        <v>970</v>
      </c>
      <c r="G956" s="11" t="s">
        <v>564</v>
      </c>
      <c r="H956" s="11" t="s">
        <v>2656</v>
      </c>
      <c r="I956" s="11">
        <v>1</v>
      </c>
      <c r="J956" s="11" t="s">
        <v>1262</v>
      </c>
    </row>
    <row r="957" spans="1:10">
      <c r="A957" s="11">
        <v>11</v>
      </c>
      <c r="B957" s="11">
        <v>5</v>
      </c>
      <c r="C957" s="11">
        <v>10</v>
      </c>
      <c r="D957" s="11" t="s">
        <v>2438</v>
      </c>
      <c r="E957" s="11" t="s">
        <v>2655</v>
      </c>
      <c r="F957" s="11" t="s">
        <v>971</v>
      </c>
      <c r="G957" s="11" t="s">
        <v>564</v>
      </c>
      <c r="H957" s="11" t="s">
        <v>2656</v>
      </c>
      <c r="I957" s="11">
        <v>1</v>
      </c>
      <c r="J957" s="11" t="s">
        <v>1263</v>
      </c>
    </row>
    <row r="958" spans="1:10">
      <c r="A958" s="11">
        <v>11</v>
      </c>
      <c r="B958" s="11">
        <v>5</v>
      </c>
      <c r="C958" s="11">
        <v>11</v>
      </c>
      <c r="D958" s="11" t="s">
        <v>2438</v>
      </c>
      <c r="E958" s="11" t="s">
        <v>2655</v>
      </c>
      <c r="F958" s="11" t="s">
        <v>972</v>
      </c>
      <c r="G958" s="11" t="s">
        <v>564</v>
      </c>
      <c r="H958" s="11" t="s">
        <v>2656</v>
      </c>
      <c r="I958" s="11">
        <v>1</v>
      </c>
      <c r="J958" s="11" t="s">
        <v>1270</v>
      </c>
    </row>
    <row r="959" spans="1:10">
      <c r="A959" s="11">
        <v>11</v>
      </c>
      <c r="B959" s="11">
        <v>5</v>
      </c>
      <c r="C959" s="11">
        <v>12</v>
      </c>
      <c r="D959" s="11" t="s">
        <v>2438</v>
      </c>
      <c r="E959" s="11" t="s">
        <v>2655</v>
      </c>
      <c r="F959" s="11" t="s">
        <v>973</v>
      </c>
      <c r="G959" s="11" t="s">
        <v>564</v>
      </c>
      <c r="H959" s="11" t="s">
        <v>2656</v>
      </c>
      <c r="I959" s="11">
        <v>1</v>
      </c>
      <c r="J959" s="11" t="s">
        <v>1271</v>
      </c>
    </row>
    <row r="960" spans="1:10">
      <c r="A960" s="11">
        <v>11</v>
      </c>
      <c r="B960" s="11">
        <v>5</v>
      </c>
      <c r="C960" s="11">
        <v>13</v>
      </c>
      <c r="D960" s="11" t="s">
        <v>2438</v>
      </c>
      <c r="E960" s="11" t="s">
        <v>2655</v>
      </c>
      <c r="F960" s="11" t="s">
        <v>960</v>
      </c>
      <c r="G960" s="11" t="s">
        <v>564</v>
      </c>
      <c r="H960" s="11" t="s">
        <v>2656</v>
      </c>
      <c r="I960" s="11">
        <v>1</v>
      </c>
      <c r="J960" s="11" t="s">
        <v>1272</v>
      </c>
    </row>
    <row r="961" spans="1:10">
      <c r="A961" s="11">
        <v>11</v>
      </c>
      <c r="B961" s="11">
        <v>5</v>
      </c>
      <c r="C961" s="11">
        <v>14</v>
      </c>
      <c r="D961" s="11" t="s">
        <v>2438</v>
      </c>
      <c r="E961" s="11" t="s">
        <v>2655</v>
      </c>
      <c r="F961" s="11" t="s">
        <v>961</v>
      </c>
      <c r="G961" s="11" t="s">
        <v>564</v>
      </c>
      <c r="H961" s="11" t="s">
        <v>2656</v>
      </c>
      <c r="I961" s="11">
        <v>1</v>
      </c>
      <c r="J961" s="11" t="s">
        <v>1273</v>
      </c>
    </row>
    <row r="962" spans="1:10">
      <c r="A962" s="11">
        <v>11</v>
      </c>
      <c r="B962" s="11">
        <v>5</v>
      </c>
      <c r="C962" s="11">
        <v>15</v>
      </c>
      <c r="D962" s="11" t="s">
        <v>2438</v>
      </c>
      <c r="E962" s="11" t="s">
        <v>2655</v>
      </c>
      <c r="F962" s="11" t="s">
        <v>974</v>
      </c>
      <c r="G962" s="11" t="s">
        <v>564</v>
      </c>
      <c r="H962" s="11" t="s">
        <v>2656</v>
      </c>
      <c r="I962" s="11">
        <v>1</v>
      </c>
      <c r="J962" s="11" t="s">
        <v>1266</v>
      </c>
    </row>
    <row r="963" spans="1:10">
      <c r="A963" s="11">
        <v>11</v>
      </c>
      <c r="B963" s="11">
        <v>5</v>
      </c>
      <c r="C963" s="11">
        <v>16</v>
      </c>
      <c r="D963" s="11" t="s">
        <v>2438</v>
      </c>
      <c r="E963" s="11" t="s">
        <v>2655</v>
      </c>
      <c r="F963" s="11" t="s">
        <v>975</v>
      </c>
      <c r="G963" s="11" t="s">
        <v>564</v>
      </c>
      <c r="H963" s="11" t="s">
        <v>2656</v>
      </c>
      <c r="I963" s="11">
        <v>1</v>
      </c>
      <c r="J963" s="11" t="s">
        <v>1267</v>
      </c>
    </row>
    <row r="964" spans="1:10">
      <c r="A964" s="11">
        <v>11</v>
      </c>
      <c r="B964" s="11">
        <v>6</v>
      </c>
      <c r="C964" s="11">
        <v>1</v>
      </c>
      <c r="D964" s="11" t="s">
        <v>2438</v>
      </c>
      <c r="E964" s="11" t="s">
        <v>478</v>
      </c>
      <c r="F964" s="11" t="s">
        <v>962</v>
      </c>
      <c r="G964" s="11" t="s">
        <v>564</v>
      </c>
      <c r="H964" s="11" t="s">
        <v>2657</v>
      </c>
      <c r="I964" s="11">
        <v>1</v>
      </c>
      <c r="J964" s="11" t="s">
        <v>1587</v>
      </c>
    </row>
    <row r="965" spans="1:10">
      <c r="A965" s="11">
        <v>11</v>
      </c>
      <c r="B965" s="11">
        <v>6</v>
      </c>
      <c r="C965" s="11">
        <v>2</v>
      </c>
      <c r="D965" s="11" t="s">
        <v>2438</v>
      </c>
      <c r="E965" s="11" t="s">
        <v>478</v>
      </c>
      <c r="F965" s="11" t="s">
        <v>963</v>
      </c>
      <c r="G965" s="11" t="s">
        <v>564</v>
      </c>
      <c r="H965" s="11" t="s">
        <v>2657</v>
      </c>
      <c r="I965" s="11">
        <v>1</v>
      </c>
      <c r="J965" s="11" t="s">
        <v>1588</v>
      </c>
    </row>
    <row r="966" spans="1:10">
      <c r="A966" s="11">
        <v>11</v>
      </c>
      <c r="B966" s="11">
        <v>6</v>
      </c>
      <c r="C966" s="11">
        <v>3</v>
      </c>
      <c r="D966" s="11" t="s">
        <v>2438</v>
      </c>
      <c r="E966" s="11" t="s">
        <v>478</v>
      </c>
      <c r="F966" s="11" t="s">
        <v>964</v>
      </c>
      <c r="G966" s="11" t="s">
        <v>564</v>
      </c>
      <c r="H966" s="11" t="s">
        <v>2657</v>
      </c>
      <c r="I966" s="11">
        <v>1</v>
      </c>
      <c r="J966" s="11" t="s">
        <v>1567</v>
      </c>
    </row>
    <row r="967" spans="1:10">
      <c r="A967" s="11">
        <v>11</v>
      </c>
      <c r="B967" s="11">
        <v>6</v>
      </c>
      <c r="C967" s="11">
        <v>4</v>
      </c>
      <c r="D967" s="11" t="s">
        <v>2438</v>
      </c>
      <c r="E967" s="11" t="s">
        <v>478</v>
      </c>
      <c r="F967" s="11" t="s">
        <v>965</v>
      </c>
      <c r="G967" s="11" t="s">
        <v>564</v>
      </c>
      <c r="H967" s="11" t="s">
        <v>2657</v>
      </c>
      <c r="I967" s="11">
        <v>1</v>
      </c>
      <c r="J967" s="11" t="s">
        <v>1568</v>
      </c>
    </row>
    <row r="968" spans="1:10">
      <c r="A968" s="11">
        <v>11</v>
      </c>
      <c r="B968" s="11">
        <v>6</v>
      </c>
      <c r="C968" s="11">
        <v>5</v>
      </c>
      <c r="D968" s="11" t="s">
        <v>2438</v>
      </c>
      <c r="E968" s="11" t="s">
        <v>478</v>
      </c>
      <c r="F968" s="11" t="s">
        <v>966</v>
      </c>
      <c r="G968" s="11" t="s">
        <v>564</v>
      </c>
      <c r="H968" s="11" t="s">
        <v>2657</v>
      </c>
      <c r="I968" s="11">
        <v>1</v>
      </c>
      <c r="J968" s="11" t="s">
        <v>1591</v>
      </c>
    </row>
    <row r="969" spans="1:10">
      <c r="A969" s="11">
        <v>11</v>
      </c>
      <c r="B969" s="11">
        <v>6</v>
      </c>
      <c r="C969" s="11">
        <v>6</v>
      </c>
      <c r="D969" s="11" t="s">
        <v>2438</v>
      </c>
      <c r="E969" s="11" t="s">
        <v>478</v>
      </c>
      <c r="F969" s="11" t="s">
        <v>967</v>
      </c>
      <c r="G969" s="11" t="s">
        <v>564</v>
      </c>
      <c r="H969" s="11" t="s">
        <v>2657</v>
      </c>
      <c r="I969" s="11">
        <v>1</v>
      </c>
      <c r="J969" s="11" t="s">
        <v>1592</v>
      </c>
    </row>
    <row r="970" spans="1:10">
      <c r="A970" s="11">
        <v>11</v>
      </c>
      <c r="B970" s="11">
        <v>6</v>
      </c>
      <c r="C970" s="11">
        <v>7</v>
      </c>
      <c r="D970" s="11" t="s">
        <v>2438</v>
      </c>
      <c r="E970" s="11" t="s">
        <v>478</v>
      </c>
      <c r="F970" s="11" t="s">
        <v>968</v>
      </c>
      <c r="G970" s="11" t="s">
        <v>564</v>
      </c>
      <c r="H970" s="11" t="s">
        <v>2657</v>
      </c>
      <c r="I970" s="11">
        <v>1</v>
      </c>
      <c r="J970" s="11" t="s">
        <v>1597</v>
      </c>
    </row>
    <row r="971" spans="1:10">
      <c r="A971" s="11">
        <v>11</v>
      </c>
      <c r="B971" s="11">
        <v>6</v>
      </c>
      <c r="C971" s="11">
        <v>8</v>
      </c>
      <c r="D971" s="11" t="s">
        <v>2438</v>
      </c>
      <c r="E971" s="11" t="s">
        <v>478</v>
      </c>
      <c r="F971" s="11" t="s">
        <v>969</v>
      </c>
      <c r="G971" s="11" t="s">
        <v>564</v>
      </c>
      <c r="H971" s="11" t="s">
        <v>2657</v>
      </c>
      <c r="I971" s="11">
        <v>1</v>
      </c>
      <c r="J971" s="11" t="s">
        <v>1598</v>
      </c>
    </row>
    <row r="972" spans="1:10">
      <c r="A972" s="11">
        <v>11</v>
      </c>
      <c r="B972" s="11">
        <v>6</v>
      </c>
      <c r="C972" s="11">
        <v>9</v>
      </c>
      <c r="D972" s="11" t="s">
        <v>2438</v>
      </c>
      <c r="E972" s="11" t="s">
        <v>478</v>
      </c>
      <c r="F972" s="11" t="s">
        <v>970</v>
      </c>
      <c r="G972" s="11" t="s">
        <v>564</v>
      </c>
      <c r="H972" s="11" t="s">
        <v>2657</v>
      </c>
      <c r="I972" s="11">
        <v>1</v>
      </c>
      <c r="J972" s="11" t="s">
        <v>1585</v>
      </c>
    </row>
    <row r="973" spans="1:10">
      <c r="A973" s="11">
        <v>11</v>
      </c>
      <c r="B973" s="11">
        <v>6</v>
      </c>
      <c r="C973" s="11">
        <v>10</v>
      </c>
      <c r="D973" s="11" t="s">
        <v>2438</v>
      </c>
      <c r="E973" s="11" t="s">
        <v>478</v>
      </c>
      <c r="F973" s="11" t="s">
        <v>971</v>
      </c>
      <c r="G973" s="11" t="s">
        <v>564</v>
      </c>
      <c r="H973" s="11" t="s">
        <v>2657</v>
      </c>
      <c r="I973" s="11">
        <v>1</v>
      </c>
      <c r="J973" s="11" t="s">
        <v>1586</v>
      </c>
    </row>
    <row r="974" spans="1:10">
      <c r="A974" s="11">
        <v>11</v>
      </c>
      <c r="B974" s="11">
        <v>6</v>
      </c>
      <c r="C974" s="11">
        <v>11</v>
      </c>
      <c r="D974" s="11" t="s">
        <v>2438</v>
      </c>
      <c r="E974" s="11" t="s">
        <v>478</v>
      </c>
      <c r="F974" s="11" t="s">
        <v>972</v>
      </c>
      <c r="G974" s="11" t="s">
        <v>564</v>
      </c>
      <c r="H974" s="11" t="s">
        <v>2657</v>
      </c>
      <c r="I974" s="11">
        <v>1</v>
      </c>
      <c r="J974" s="11" t="s">
        <v>1593</v>
      </c>
    </row>
    <row r="975" spans="1:10">
      <c r="A975" s="11">
        <v>11</v>
      </c>
      <c r="B975" s="11">
        <v>6</v>
      </c>
      <c r="C975" s="11">
        <v>12</v>
      </c>
      <c r="D975" s="11" t="s">
        <v>2438</v>
      </c>
      <c r="E975" s="11" t="s">
        <v>478</v>
      </c>
      <c r="F975" s="11" t="s">
        <v>973</v>
      </c>
      <c r="G975" s="11" t="s">
        <v>564</v>
      </c>
      <c r="H975" s="11" t="s">
        <v>2657</v>
      </c>
      <c r="I975" s="11">
        <v>1</v>
      </c>
      <c r="J975" s="11" t="s">
        <v>1594</v>
      </c>
    </row>
    <row r="976" spans="1:10">
      <c r="A976" s="11">
        <v>11</v>
      </c>
      <c r="B976" s="11">
        <v>6</v>
      </c>
      <c r="C976" s="11">
        <v>13</v>
      </c>
      <c r="D976" s="11" t="s">
        <v>2438</v>
      </c>
      <c r="E976" s="11" t="s">
        <v>478</v>
      </c>
      <c r="F976" s="11" t="s">
        <v>960</v>
      </c>
      <c r="G976" s="11" t="s">
        <v>564</v>
      </c>
      <c r="H976" s="11" t="s">
        <v>2657</v>
      </c>
      <c r="I976" s="11">
        <v>1</v>
      </c>
      <c r="J976" s="11" t="s">
        <v>1595</v>
      </c>
    </row>
    <row r="977" spans="1:10">
      <c r="A977" s="11">
        <v>11</v>
      </c>
      <c r="B977" s="11">
        <v>6</v>
      </c>
      <c r="C977" s="11">
        <v>14</v>
      </c>
      <c r="D977" s="11" t="s">
        <v>2438</v>
      </c>
      <c r="E977" s="11" t="s">
        <v>478</v>
      </c>
      <c r="F977" s="11" t="s">
        <v>961</v>
      </c>
      <c r="G977" s="11" t="s">
        <v>564</v>
      </c>
      <c r="H977" s="11" t="s">
        <v>2657</v>
      </c>
      <c r="I977" s="11">
        <v>1</v>
      </c>
      <c r="J977" s="11" t="s">
        <v>1596</v>
      </c>
    </row>
    <row r="978" spans="1:10">
      <c r="A978" s="11">
        <v>11</v>
      </c>
      <c r="B978" s="11">
        <v>6</v>
      </c>
      <c r="C978" s="11">
        <v>15</v>
      </c>
      <c r="D978" s="11" t="s">
        <v>2438</v>
      </c>
      <c r="E978" s="11" t="s">
        <v>478</v>
      </c>
      <c r="F978" s="11" t="s">
        <v>974</v>
      </c>
      <c r="G978" s="11" t="s">
        <v>564</v>
      </c>
      <c r="H978" s="11" t="s">
        <v>2657</v>
      </c>
      <c r="I978" s="11">
        <v>1</v>
      </c>
      <c r="J978" s="11" t="s">
        <v>1589</v>
      </c>
    </row>
    <row r="979" spans="1:10">
      <c r="A979" s="11">
        <v>11</v>
      </c>
      <c r="B979" s="11">
        <v>6</v>
      </c>
      <c r="C979" s="11">
        <v>16</v>
      </c>
      <c r="D979" s="11" t="s">
        <v>2438</v>
      </c>
      <c r="E979" s="11" t="s">
        <v>478</v>
      </c>
      <c r="F979" s="11" t="s">
        <v>975</v>
      </c>
      <c r="G979" s="11" t="s">
        <v>564</v>
      </c>
      <c r="H979" s="11" t="s">
        <v>2657</v>
      </c>
      <c r="I979" s="11">
        <v>1</v>
      </c>
      <c r="J979" s="11" t="s">
        <v>1590</v>
      </c>
    </row>
    <row r="980" spans="1:10">
      <c r="A980" s="11">
        <v>11</v>
      </c>
      <c r="B980" s="11">
        <v>7</v>
      </c>
      <c r="C980" s="11">
        <v>1</v>
      </c>
      <c r="D980" s="11" t="s">
        <v>2438</v>
      </c>
      <c r="E980" s="11" t="s">
        <v>2655</v>
      </c>
      <c r="F980" s="11" t="s">
        <v>962</v>
      </c>
      <c r="G980" s="11" t="s">
        <v>564</v>
      </c>
      <c r="H980" s="11" t="s">
        <v>2657</v>
      </c>
      <c r="I980" s="11">
        <v>1</v>
      </c>
      <c r="J980" s="11" t="s">
        <v>1573</v>
      </c>
    </row>
    <row r="981" spans="1:10">
      <c r="A981" s="11">
        <v>11</v>
      </c>
      <c r="B981" s="11">
        <v>7</v>
      </c>
      <c r="C981" s="11">
        <v>2</v>
      </c>
      <c r="D981" s="11" t="s">
        <v>2438</v>
      </c>
      <c r="E981" s="11" t="s">
        <v>2655</v>
      </c>
      <c r="F981" s="11" t="s">
        <v>963</v>
      </c>
      <c r="G981" s="11" t="s">
        <v>564</v>
      </c>
      <c r="H981" s="11" t="s">
        <v>2657</v>
      </c>
      <c r="I981" s="11">
        <v>1</v>
      </c>
      <c r="J981" s="11" t="s">
        <v>1574</v>
      </c>
    </row>
    <row r="982" spans="1:10">
      <c r="A982" s="11">
        <v>11</v>
      </c>
      <c r="B982" s="11">
        <v>7</v>
      </c>
      <c r="C982" s="11">
        <v>3</v>
      </c>
      <c r="D982" s="11" t="s">
        <v>2438</v>
      </c>
      <c r="E982" s="11" t="s">
        <v>2655</v>
      </c>
      <c r="F982" s="11" t="s">
        <v>964</v>
      </c>
      <c r="G982" s="11" t="s">
        <v>564</v>
      </c>
      <c r="H982" s="11" t="s">
        <v>2657</v>
      </c>
      <c r="I982" s="11">
        <v>1</v>
      </c>
      <c r="J982" s="11" t="s">
        <v>1569</v>
      </c>
    </row>
    <row r="983" spans="1:10">
      <c r="A983" s="11">
        <v>11</v>
      </c>
      <c r="B983" s="11">
        <v>7</v>
      </c>
      <c r="C983" s="11">
        <v>4</v>
      </c>
      <c r="D983" s="11" t="s">
        <v>2438</v>
      </c>
      <c r="E983" s="11" t="s">
        <v>2655</v>
      </c>
      <c r="F983" s="11" t="s">
        <v>965</v>
      </c>
      <c r="G983" s="11" t="s">
        <v>564</v>
      </c>
      <c r="H983" s="11" t="s">
        <v>2657</v>
      </c>
      <c r="I983" s="11">
        <v>1</v>
      </c>
      <c r="J983" s="11" t="s">
        <v>1570</v>
      </c>
    </row>
    <row r="984" spans="1:10">
      <c r="A984" s="11">
        <v>11</v>
      </c>
      <c r="B984" s="11">
        <v>7</v>
      </c>
      <c r="C984" s="11">
        <v>5</v>
      </c>
      <c r="D984" s="11" t="s">
        <v>2438</v>
      </c>
      <c r="E984" s="11" t="s">
        <v>2655</v>
      </c>
      <c r="F984" s="11" t="s">
        <v>966</v>
      </c>
      <c r="G984" s="11" t="s">
        <v>564</v>
      </c>
      <c r="H984" s="11" t="s">
        <v>2657</v>
      </c>
      <c r="I984" s="11">
        <v>1</v>
      </c>
      <c r="J984" s="11" t="s">
        <v>1577</v>
      </c>
    </row>
    <row r="985" spans="1:10">
      <c r="A985" s="11">
        <v>11</v>
      </c>
      <c r="B985" s="11">
        <v>7</v>
      </c>
      <c r="C985" s="11">
        <v>6</v>
      </c>
      <c r="D985" s="11" t="s">
        <v>2438</v>
      </c>
      <c r="E985" s="11" t="s">
        <v>2655</v>
      </c>
      <c r="F985" s="11" t="s">
        <v>967</v>
      </c>
      <c r="G985" s="11" t="s">
        <v>564</v>
      </c>
      <c r="H985" s="11" t="s">
        <v>2657</v>
      </c>
      <c r="I985" s="11">
        <v>1</v>
      </c>
      <c r="J985" s="11" t="s">
        <v>1578</v>
      </c>
    </row>
    <row r="986" spans="1:10">
      <c r="A986" s="11">
        <v>11</v>
      </c>
      <c r="B986" s="11">
        <v>7</v>
      </c>
      <c r="C986" s="11">
        <v>7</v>
      </c>
      <c r="D986" s="11" t="s">
        <v>2438</v>
      </c>
      <c r="E986" s="11" t="s">
        <v>2655</v>
      </c>
      <c r="F986" s="11" t="s">
        <v>968</v>
      </c>
      <c r="G986" s="11" t="s">
        <v>564</v>
      </c>
      <c r="H986" s="11" t="s">
        <v>2657</v>
      </c>
      <c r="I986" s="11">
        <v>1</v>
      </c>
      <c r="J986" s="11" t="s">
        <v>1583</v>
      </c>
    </row>
    <row r="987" spans="1:10">
      <c r="A987" s="11">
        <v>11</v>
      </c>
      <c r="B987" s="11">
        <v>7</v>
      </c>
      <c r="C987" s="11">
        <v>8</v>
      </c>
      <c r="D987" s="11" t="s">
        <v>2438</v>
      </c>
      <c r="E987" s="11" t="s">
        <v>2655</v>
      </c>
      <c r="F987" s="11" t="s">
        <v>969</v>
      </c>
      <c r="G987" s="11" t="s">
        <v>564</v>
      </c>
      <c r="H987" s="11" t="s">
        <v>2657</v>
      </c>
      <c r="I987" s="11">
        <v>1</v>
      </c>
      <c r="J987" s="11" t="s">
        <v>1584</v>
      </c>
    </row>
    <row r="988" spans="1:10">
      <c r="A988" s="11">
        <v>11</v>
      </c>
      <c r="B988" s="11">
        <v>7</v>
      </c>
      <c r="C988" s="11">
        <v>9</v>
      </c>
      <c r="D988" s="11" t="s">
        <v>2438</v>
      </c>
      <c r="E988" s="11" t="s">
        <v>2655</v>
      </c>
      <c r="F988" s="11" t="s">
        <v>970</v>
      </c>
      <c r="G988" s="11" t="s">
        <v>564</v>
      </c>
      <c r="H988" s="11" t="s">
        <v>2657</v>
      </c>
      <c r="I988" s="11">
        <v>1</v>
      </c>
      <c r="J988" s="11" t="s">
        <v>1571</v>
      </c>
    </row>
    <row r="989" spans="1:10">
      <c r="A989" s="11">
        <v>11</v>
      </c>
      <c r="B989" s="11">
        <v>7</v>
      </c>
      <c r="C989" s="11">
        <v>10</v>
      </c>
      <c r="D989" s="11" t="s">
        <v>2438</v>
      </c>
      <c r="E989" s="11" t="s">
        <v>2655</v>
      </c>
      <c r="F989" s="11" t="s">
        <v>971</v>
      </c>
      <c r="G989" s="11" t="s">
        <v>564</v>
      </c>
      <c r="H989" s="11" t="s">
        <v>2657</v>
      </c>
      <c r="I989" s="11">
        <v>1</v>
      </c>
      <c r="J989" s="11" t="s">
        <v>1572</v>
      </c>
    </row>
    <row r="990" spans="1:10">
      <c r="A990" s="11">
        <v>11</v>
      </c>
      <c r="B990" s="11">
        <v>7</v>
      </c>
      <c r="C990" s="11">
        <v>11</v>
      </c>
      <c r="D990" s="11" t="s">
        <v>2438</v>
      </c>
      <c r="E990" s="11" t="s">
        <v>2655</v>
      </c>
      <c r="F990" s="11" t="s">
        <v>972</v>
      </c>
      <c r="G990" s="11" t="s">
        <v>564</v>
      </c>
      <c r="H990" s="11" t="s">
        <v>2657</v>
      </c>
      <c r="I990" s="11">
        <v>1</v>
      </c>
      <c r="J990" s="11" t="s">
        <v>1579</v>
      </c>
    </row>
    <row r="991" spans="1:10">
      <c r="A991" s="11">
        <v>11</v>
      </c>
      <c r="B991" s="11">
        <v>7</v>
      </c>
      <c r="C991" s="11">
        <v>12</v>
      </c>
      <c r="D991" s="11" t="s">
        <v>2438</v>
      </c>
      <c r="E991" s="11" t="s">
        <v>2655</v>
      </c>
      <c r="F991" s="11" t="s">
        <v>973</v>
      </c>
      <c r="G991" s="11" t="s">
        <v>564</v>
      </c>
      <c r="H991" s="11" t="s">
        <v>2657</v>
      </c>
      <c r="I991" s="11">
        <v>1</v>
      </c>
      <c r="J991" s="11" t="s">
        <v>1580</v>
      </c>
    </row>
    <row r="992" spans="1:10">
      <c r="A992" s="11">
        <v>11</v>
      </c>
      <c r="B992" s="11">
        <v>7</v>
      </c>
      <c r="C992" s="11">
        <v>13</v>
      </c>
      <c r="D992" s="11" t="s">
        <v>2438</v>
      </c>
      <c r="E992" s="11" t="s">
        <v>2655</v>
      </c>
      <c r="F992" s="11" t="s">
        <v>960</v>
      </c>
      <c r="G992" s="11" t="s">
        <v>564</v>
      </c>
      <c r="H992" s="11" t="s">
        <v>2657</v>
      </c>
      <c r="I992" s="11">
        <v>1</v>
      </c>
      <c r="J992" s="11" t="s">
        <v>1581</v>
      </c>
    </row>
    <row r="993" spans="1:10">
      <c r="A993" s="11">
        <v>11</v>
      </c>
      <c r="B993" s="11">
        <v>7</v>
      </c>
      <c r="C993" s="11">
        <v>14</v>
      </c>
      <c r="D993" s="11" t="s">
        <v>2438</v>
      </c>
      <c r="E993" s="11" t="s">
        <v>2655</v>
      </c>
      <c r="F993" s="11" t="s">
        <v>961</v>
      </c>
      <c r="G993" s="11" t="s">
        <v>564</v>
      </c>
      <c r="H993" s="11" t="s">
        <v>2657</v>
      </c>
      <c r="I993" s="11">
        <v>1</v>
      </c>
      <c r="J993" s="11" t="s">
        <v>1582</v>
      </c>
    </row>
    <row r="994" spans="1:10">
      <c r="A994" s="11">
        <v>11</v>
      </c>
      <c r="B994" s="11">
        <v>7</v>
      </c>
      <c r="C994" s="11">
        <v>15</v>
      </c>
      <c r="D994" s="11" t="s">
        <v>2438</v>
      </c>
      <c r="E994" s="11" t="s">
        <v>2655</v>
      </c>
      <c r="F994" s="11" t="s">
        <v>974</v>
      </c>
      <c r="G994" s="11" t="s">
        <v>564</v>
      </c>
      <c r="H994" s="11" t="s">
        <v>2657</v>
      </c>
      <c r="I994" s="11">
        <v>1</v>
      </c>
      <c r="J994" s="11" t="s">
        <v>1575</v>
      </c>
    </row>
    <row r="995" spans="1:10">
      <c r="A995" s="11">
        <v>11</v>
      </c>
      <c r="B995" s="11">
        <v>7</v>
      </c>
      <c r="C995" s="11">
        <v>16</v>
      </c>
      <c r="D995" s="11" t="s">
        <v>2438</v>
      </c>
      <c r="E995" s="11" t="s">
        <v>2655</v>
      </c>
      <c r="F995" s="11" t="s">
        <v>975</v>
      </c>
      <c r="G995" s="11" t="s">
        <v>564</v>
      </c>
      <c r="H995" s="11" t="s">
        <v>2657</v>
      </c>
      <c r="I995" s="11">
        <v>1</v>
      </c>
      <c r="J995" s="11" t="s">
        <v>1576</v>
      </c>
    </row>
    <row r="996" spans="1:10">
      <c r="A996" s="11">
        <v>11</v>
      </c>
      <c r="B996" s="11">
        <v>8</v>
      </c>
      <c r="C996" s="11">
        <v>1</v>
      </c>
      <c r="D996" s="11" t="s">
        <v>2438</v>
      </c>
      <c r="E996" s="11" t="s">
        <v>478</v>
      </c>
      <c r="F996" s="11" t="s">
        <v>962</v>
      </c>
      <c r="G996" s="11" t="s">
        <v>564</v>
      </c>
      <c r="H996" s="11" t="s">
        <v>2658</v>
      </c>
      <c r="I996" s="11">
        <v>1</v>
      </c>
      <c r="J996" s="11" t="s">
        <v>1419</v>
      </c>
    </row>
    <row r="997" spans="1:10">
      <c r="A997" s="11">
        <v>11</v>
      </c>
      <c r="B997" s="11">
        <v>8</v>
      </c>
      <c r="C997" s="11">
        <v>2</v>
      </c>
      <c r="D997" s="11" t="s">
        <v>2438</v>
      </c>
      <c r="E997" s="11" t="s">
        <v>478</v>
      </c>
      <c r="F997" s="11" t="s">
        <v>963</v>
      </c>
      <c r="G997" s="11" t="s">
        <v>564</v>
      </c>
      <c r="H997" s="11" t="s">
        <v>2658</v>
      </c>
      <c r="I997" s="11">
        <v>1</v>
      </c>
      <c r="J997" s="11" t="s">
        <v>1420</v>
      </c>
    </row>
    <row r="998" spans="1:10">
      <c r="A998" s="11">
        <v>11</v>
      </c>
      <c r="B998" s="11">
        <v>8</v>
      </c>
      <c r="C998" s="11">
        <v>3</v>
      </c>
      <c r="D998" s="11" t="s">
        <v>2438</v>
      </c>
      <c r="E998" s="11" t="s">
        <v>478</v>
      </c>
      <c r="F998" s="11" t="s">
        <v>964</v>
      </c>
      <c r="G998" s="11" t="s">
        <v>564</v>
      </c>
      <c r="H998" s="11" t="s">
        <v>2658</v>
      </c>
      <c r="I998" s="11">
        <v>1</v>
      </c>
      <c r="J998" s="11" t="s">
        <v>1399</v>
      </c>
    </row>
    <row r="999" spans="1:10">
      <c r="A999" s="11">
        <v>11</v>
      </c>
      <c r="B999" s="11">
        <v>8</v>
      </c>
      <c r="C999" s="11">
        <v>4</v>
      </c>
      <c r="D999" s="11" t="s">
        <v>2438</v>
      </c>
      <c r="E999" s="11" t="s">
        <v>478</v>
      </c>
      <c r="F999" s="11" t="s">
        <v>965</v>
      </c>
      <c r="G999" s="11" t="s">
        <v>564</v>
      </c>
      <c r="H999" s="11" t="s">
        <v>2658</v>
      </c>
      <c r="I999" s="11">
        <v>1</v>
      </c>
      <c r="J999" s="11" t="s">
        <v>1400</v>
      </c>
    </row>
    <row r="1000" spans="1:10">
      <c r="A1000" s="11">
        <v>11</v>
      </c>
      <c r="B1000" s="11">
        <v>8</v>
      </c>
      <c r="C1000" s="11">
        <v>5</v>
      </c>
      <c r="D1000" s="11" t="s">
        <v>2438</v>
      </c>
      <c r="E1000" s="11" t="s">
        <v>478</v>
      </c>
      <c r="F1000" s="11" t="s">
        <v>966</v>
      </c>
      <c r="G1000" s="11" t="s">
        <v>564</v>
      </c>
      <c r="H1000" s="11" t="s">
        <v>2658</v>
      </c>
      <c r="I1000" s="11">
        <v>1</v>
      </c>
      <c r="J1000" s="11" t="s">
        <v>1423</v>
      </c>
    </row>
    <row r="1001" spans="1:10">
      <c r="A1001" s="11">
        <v>11</v>
      </c>
      <c r="B1001" s="11">
        <v>8</v>
      </c>
      <c r="C1001" s="11">
        <v>6</v>
      </c>
      <c r="D1001" s="11" t="s">
        <v>2438</v>
      </c>
      <c r="E1001" s="11" t="s">
        <v>478</v>
      </c>
      <c r="F1001" s="11" t="s">
        <v>967</v>
      </c>
      <c r="G1001" s="11" t="s">
        <v>564</v>
      </c>
      <c r="H1001" s="11" t="s">
        <v>2658</v>
      </c>
      <c r="I1001" s="11">
        <v>1</v>
      </c>
      <c r="J1001" s="11" t="s">
        <v>1424</v>
      </c>
    </row>
    <row r="1002" spans="1:10">
      <c r="A1002" s="11">
        <v>11</v>
      </c>
      <c r="B1002" s="11">
        <v>8</v>
      </c>
      <c r="C1002" s="11">
        <v>7</v>
      </c>
      <c r="D1002" s="11" t="s">
        <v>2438</v>
      </c>
      <c r="E1002" s="11" t="s">
        <v>478</v>
      </c>
      <c r="F1002" s="11" t="s">
        <v>968</v>
      </c>
      <c r="G1002" s="11" t="s">
        <v>564</v>
      </c>
      <c r="H1002" s="11" t="s">
        <v>2658</v>
      </c>
      <c r="I1002" s="11">
        <v>1</v>
      </c>
      <c r="J1002" s="11" t="s">
        <v>1429</v>
      </c>
    </row>
    <row r="1003" spans="1:10">
      <c r="A1003" s="11">
        <v>11</v>
      </c>
      <c r="B1003" s="11">
        <v>8</v>
      </c>
      <c r="C1003" s="11">
        <v>8</v>
      </c>
      <c r="D1003" s="11" t="s">
        <v>2438</v>
      </c>
      <c r="E1003" s="11" t="s">
        <v>478</v>
      </c>
      <c r="F1003" s="11" t="s">
        <v>969</v>
      </c>
      <c r="G1003" s="11" t="s">
        <v>564</v>
      </c>
      <c r="H1003" s="11" t="s">
        <v>2658</v>
      </c>
      <c r="I1003" s="11">
        <v>1</v>
      </c>
      <c r="J1003" s="11" t="s">
        <v>1430</v>
      </c>
    </row>
    <row r="1004" spans="1:10">
      <c r="A1004" s="11">
        <v>11</v>
      </c>
      <c r="B1004" s="11">
        <v>8</v>
      </c>
      <c r="C1004" s="11">
        <v>9</v>
      </c>
      <c r="D1004" s="11" t="s">
        <v>2438</v>
      </c>
      <c r="E1004" s="11" t="s">
        <v>478</v>
      </c>
      <c r="F1004" s="11" t="s">
        <v>970</v>
      </c>
      <c r="G1004" s="11" t="s">
        <v>564</v>
      </c>
      <c r="H1004" s="11" t="s">
        <v>2658</v>
      </c>
      <c r="I1004" s="11">
        <v>1</v>
      </c>
      <c r="J1004" s="11" t="s">
        <v>1417</v>
      </c>
    </row>
    <row r="1005" spans="1:10">
      <c r="A1005" s="11">
        <v>11</v>
      </c>
      <c r="B1005" s="11">
        <v>8</v>
      </c>
      <c r="C1005" s="11">
        <v>10</v>
      </c>
      <c r="D1005" s="11" t="s">
        <v>2438</v>
      </c>
      <c r="E1005" s="11" t="s">
        <v>478</v>
      </c>
      <c r="F1005" s="11" t="s">
        <v>971</v>
      </c>
      <c r="G1005" s="11" t="s">
        <v>564</v>
      </c>
      <c r="H1005" s="11" t="s">
        <v>2658</v>
      </c>
      <c r="I1005" s="11">
        <v>1</v>
      </c>
      <c r="J1005" s="11" t="s">
        <v>1418</v>
      </c>
    </row>
    <row r="1006" spans="1:10">
      <c r="A1006" s="11">
        <v>11</v>
      </c>
      <c r="B1006" s="11">
        <v>8</v>
      </c>
      <c r="C1006" s="11">
        <v>11</v>
      </c>
      <c r="D1006" s="11" t="s">
        <v>2438</v>
      </c>
      <c r="E1006" s="11" t="s">
        <v>478</v>
      </c>
      <c r="F1006" s="11" t="s">
        <v>972</v>
      </c>
      <c r="G1006" s="11" t="s">
        <v>564</v>
      </c>
      <c r="H1006" s="11" t="s">
        <v>2658</v>
      </c>
      <c r="I1006" s="11">
        <v>1</v>
      </c>
      <c r="J1006" s="11" t="s">
        <v>1425</v>
      </c>
    </row>
    <row r="1007" spans="1:10">
      <c r="A1007" s="11">
        <v>11</v>
      </c>
      <c r="B1007" s="11">
        <v>8</v>
      </c>
      <c r="C1007" s="11">
        <v>12</v>
      </c>
      <c r="D1007" s="11" t="s">
        <v>2438</v>
      </c>
      <c r="E1007" s="11" t="s">
        <v>478</v>
      </c>
      <c r="F1007" s="11" t="s">
        <v>973</v>
      </c>
      <c r="G1007" s="11" t="s">
        <v>564</v>
      </c>
      <c r="H1007" s="11" t="s">
        <v>2658</v>
      </c>
      <c r="I1007" s="11">
        <v>1</v>
      </c>
      <c r="J1007" s="11" t="s">
        <v>1426</v>
      </c>
    </row>
    <row r="1008" spans="1:10">
      <c r="A1008" s="11">
        <v>11</v>
      </c>
      <c r="B1008" s="11">
        <v>8</v>
      </c>
      <c r="C1008" s="11">
        <v>13</v>
      </c>
      <c r="D1008" s="11" t="s">
        <v>2438</v>
      </c>
      <c r="E1008" s="11" t="s">
        <v>478</v>
      </c>
      <c r="F1008" s="11" t="s">
        <v>960</v>
      </c>
      <c r="G1008" s="11" t="s">
        <v>564</v>
      </c>
      <c r="H1008" s="11" t="s">
        <v>2658</v>
      </c>
      <c r="I1008" s="11">
        <v>1</v>
      </c>
      <c r="J1008" s="11" t="s">
        <v>1427</v>
      </c>
    </row>
    <row r="1009" spans="1:10">
      <c r="A1009" s="11">
        <v>11</v>
      </c>
      <c r="B1009" s="11">
        <v>8</v>
      </c>
      <c r="C1009" s="11">
        <v>14</v>
      </c>
      <c r="D1009" s="11" t="s">
        <v>2438</v>
      </c>
      <c r="E1009" s="11" t="s">
        <v>478</v>
      </c>
      <c r="F1009" s="11" t="s">
        <v>961</v>
      </c>
      <c r="G1009" s="11" t="s">
        <v>564</v>
      </c>
      <c r="H1009" s="11" t="s">
        <v>2658</v>
      </c>
      <c r="I1009" s="11">
        <v>1</v>
      </c>
      <c r="J1009" s="11" t="s">
        <v>1428</v>
      </c>
    </row>
    <row r="1010" spans="1:10">
      <c r="A1010" s="11">
        <v>11</v>
      </c>
      <c r="B1010" s="11">
        <v>8</v>
      </c>
      <c r="C1010" s="11">
        <v>15</v>
      </c>
      <c r="D1010" s="11" t="s">
        <v>2438</v>
      </c>
      <c r="E1010" s="11" t="s">
        <v>478</v>
      </c>
      <c r="F1010" s="11" t="s">
        <v>974</v>
      </c>
      <c r="G1010" s="11" t="s">
        <v>564</v>
      </c>
      <c r="H1010" s="11" t="s">
        <v>2658</v>
      </c>
      <c r="I1010" s="11">
        <v>1</v>
      </c>
      <c r="J1010" s="11" t="s">
        <v>1421</v>
      </c>
    </row>
    <row r="1011" spans="1:10">
      <c r="A1011" s="11">
        <v>11</v>
      </c>
      <c r="B1011" s="11">
        <v>8</v>
      </c>
      <c r="C1011" s="11">
        <v>16</v>
      </c>
      <c r="D1011" s="11" t="s">
        <v>2438</v>
      </c>
      <c r="E1011" s="11" t="s">
        <v>478</v>
      </c>
      <c r="F1011" s="11" t="s">
        <v>975</v>
      </c>
      <c r="G1011" s="11" t="s">
        <v>564</v>
      </c>
      <c r="H1011" s="11" t="s">
        <v>2658</v>
      </c>
      <c r="I1011" s="11">
        <v>1</v>
      </c>
      <c r="J1011" s="11" t="s">
        <v>1422</v>
      </c>
    </row>
    <row r="1012" spans="1:10">
      <c r="A1012" s="11">
        <v>11</v>
      </c>
      <c r="B1012" s="11">
        <v>9</v>
      </c>
      <c r="C1012" s="11">
        <v>1</v>
      </c>
      <c r="D1012" s="11" t="s">
        <v>2438</v>
      </c>
      <c r="E1012" s="11" t="s">
        <v>2655</v>
      </c>
      <c r="F1012" s="11" t="s">
        <v>962</v>
      </c>
      <c r="G1012" s="11" t="s">
        <v>564</v>
      </c>
      <c r="H1012" s="11" t="s">
        <v>2658</v>
      </c>
      <c r="I1012" s="11">
        <v>1</v>
      </c>
      <c r="J1012" s="11" t="s">
        <v>1405</v>
      </c>
    </row>
    <row r="1013" spans="1:10">
      <c r="A1013" s="11">
        <v>11</v>
      </c>
      <c r="B1013" s="11">
        <v>9</v>
      </c>
      <c r="C1013" s="11">
        <v>2</v>
      </c>
      <c r="D1013" s="11" t="s">
        <v>2438</v>
      </c>
      <c r="E1013" s="11" t="s">
        <v>2655</v>
      </c>
      <c r="F1013" s="11" t="s">
        <v>963</v>
      </c>
      <c r="G1013" s="11" t="s">
        <v>564</v>
      </c>
      <c r="H1013" s="11" t="s">
        <v>2658</v>
      </c>
      <c r="I1013" s="11">
        <v>1</v>
      </c>
      <c r="J1013" s="11" t="s">
        <v>1406</v>
      </c>
    </row>
    <row r="1014" spans="1:10">
      <c r="A1014" s="11">
        <v>11</v>
      </c>
      <c r="B1014" s="11">
        <v>9</v>
      </c>
      <c r="C1014" s="11">
        <v>3</v>
      </c>
      <c r="D1014" s="11" t="s">
        <v>2438</v>
      </c>
      <c r="E1014" s="11" t="s">
        <v>2655</v>
      </c>
      <c r="F1014" s="11" t="s">
        <v>964</v>
      </c>
      <c r="G1014" s="11" t="s">
        <v>564</v>
      </c>
      <c r="H1014" s="11" t="s">
        <v>2658</v>
      </c>
      <c r="I1014" s="11">
        <v>1</v>
      </c>
      <c r="J1014" s="11" t="s">
        <v>1401</v>
      </c>
    </row>
    <row r="1015" spans="1:10">
      <c r="A1015" s="11">
        <v>11</v>
      </c>
      <c r="B1015" s="11">
        <v>9</v>
      </c>
      <c r="C1015" s="11">
        <v>4</v>
      </c>
      <c r="D1015" s="11" t="s">
        <v>2438</v>
      </c>
      <c r="E1015" s="11" t="s">
        <v>2655</v>
      </c>
      <c r="F1015" s="11" t="s">
        <v>965</v>
      </c>
      <c r="G1015" s="11" t="s">
        <v>564</v>
      </c>
      <c r="H1015" s="11" t="s">
        <v>2658</v>
      </c>
      <c r="I1015" s="11">
        <v>1</v>
      </c>
      <c r="J1015" s="11" t="s">
        <v>1402</v>
      </c>
    </row>
    <row r="1016" spans="1:10">
      <c r="A1016" s="11">
        <v>11</v>
      </c>
      <c r="B1016" s="11">
        <v>9</v>
      </c>
      <c r="C1016" s="11">
        <v>5</v>
      </c>
      <c r="D1016" s="11" t="s">
        <v>2438</v>
      </c>
      <c r="E1016" s="11" t="s">
        <v>2655</v>
      </c>
      <c r="F1016" s="11" t="s">
        <v>966</v>
      </c>
      <c r="G1016" s="11" t="s">
        <v>564</v>
      </c>
      <c r="H1016" s="11" t="s">
        <v>2658</v>
      </c>
      <c r="I1016" s="11">
        <v>1</v>
      </c>
      <c r="J1016" s="11" t="s">
        <v>1409</v>
      </c>
    </row>
    <row r="1017" spans="1:10">
      <c r="A1017" s="11">
        <v>11</v>
      </c>
      <c r="B1017" s="11">
        <v>9</v>
      </c>
      <c r="C1017" s="11">
        <v>6</v>
      </c>
      <c r="D1017" s="11" t="s">
        <v>2438</v>
      </c>
      <c r="E1017" s="11" t="s">
        <v>2655</v>
      </c>
      <c r="F1017" s="11" t="s">
        <v>967</v>
      </c>
      <c r="G1017" s="11" t="s">
        <v>564</v>
      </c>
      <c r="H1017" s="11" t="s">
        <v>2658</v>
      </c>
      <c r="I1017" s="11">
        <v>1</v>
      </c>
      <c r="J1017" s="11" t="s">
        <v>1410</v>
      </c>
    </row>
    <row r="1018" spans="1:10">
      <c r="A1018" s="11">
        <v>11</v>
      </c>
      <c r="B1018" s="11">
        <v>9</v>
      </c>
      <c r="C1018" s="11">
        <v>7</v>
      </c>
      <c r="D1018" s="11" t="s">
        <v>2438</v>
      </c>
      <c r="E1018" s="11" t="s">
        <v>2655</v>
      </c>
      <c r="F1018" s="11" t="s">
        <v>968</v>
      </c>
      <c r="G1018" s="11" t="s">
        <v>564</v>
      </c>
      <c r="H1018" s="11" t="s">
        <v>2658</v>
      </c>
      <c r="I1018" s="11">
        <v>1</v>
      </c>
      <c r="J1018" s="11" t="s">
        <v>1415</v>
      </c>
    </row>
    <row r="1019" spans="1:10">
      <c r="A1019" s="11">
        <v>11</v>
      </c>
      <c r="B1019" s="11">
        <v>9</v>
      </c>
      <c r="C1019" s="11">
        <v>8</v>
      </c>
      <c r="D1019" s="11" t="s">
        <v>2438</v>
      </c>
      <c r="E1019" s="11" t="s">
        <v>2655</v>
      </c>
      <c r="F1019" s="11" t="s">
        <v>969</v>
      </c>
      <c r="G1019" s="11" t="s">
        <v>564</v>
      </c>
      <c r="H1019" s="11" t="s">
        <v>2658</v>
      </c>
      <c r="I1019" s="11">
        <v>1</v>
      </c>
      <c r="J1019" s="11" t="s">
        <v>1416</v>
      </c>
    </row>
    <row r="1020" spans="1:10">
      <c r="A1020" s="11">
        <v>11</v>
      </c>
      <c r="B1020" s="11">
        <v>9</v>
      </c>
      <c r="C1020" s="11">
        <v>9</v>
      </c>
      <c r="D1020" s="11" t="s">
        <v>2438</v>
      </c>
      <c r="E1020" s="11" t="s">
        <v>2655</v>
      </c>
      <c r="F1020" s="11" t="s">
        <v>970</v>
      </c>
      <c r="G1020" s="11" t="s">
        <v>564</v>
      </c>
      <c r="H1020" s="11" t="s">
        <v>2658</v>
      </c>
      <c r="I1020" s="11">
        <v>1</v>
      </c>
      <c r="J1020" s="11" t="s">
        <v>1403</v>
      </c>
    </row>
    <row r="1021" spans="1:10">
      <c r="A1021" s="11">
        <v>11</v>
      </c>
      <c r="B1021" s="11">
        <v>9</v>
      </c>
      <c r="C1021" s="11">
        <v>10</v>
      </c>
      <c r="D1021" s="11" t="s">
        <v>2438</v>
      </c>
      <c r="E1021" s="11" t="s">
        <v>2655</v>
      </c>
      <c r="F1021" s="11" t="s">
        <v>971</v>
      </c>
      <c r="G1021" s="11" t="s">
        <v>564</v>
      </c>
      <c r="H1021" s="11" t="s">
        <v>2658</v>
      </c>
      <c r="I1021" s="11">
        <v>1</v>
      </c>
      <c r="J1021" s="11" t="s">
        <v>1404</v>
      </c>
    </row>
    <row r="1022" spans="1:10">
      <c r="A1022" s="11">
        <v>11</v>
      </c>
      <c r="B1022" s="11">
        <v>9</v>
      </c>
      <c r="C1022" s="11">
        <v>11</v>
      </c>
      <c r="D1022" s="11" t="s">
        <v>2438</v>
      </c>
      <c r="E1022" s="11" t="s">
        <v>2655</v>
      </c>
      <c r="F1022" s="11" t="s">
        <v>972</v>
      </c>
      <c r="G1022" s="11" t="s">
        <v>564</v>
      </c>
      <c r="H1022" s="11" t="s">
        <v>2658</v>
      </c>
      <c r="I1022" s="11">
        <v>1</v>
      </c>
      <c r="J1022" s="11" t="s">
        <v>1411</v>
      </c>
    </row>
    <row r="1023" spans="1:10">
      <c r="A1023" s="11">
        <v>11</v>
      </c>
      <c r="B1023" s="11">
        <v>9</v>
      </c>
      <c r="C1023" s="11">
        <v>12</v>
      </c>
      <c r="D1023" s="11" t="s">
        <v>2438</v>
      </c>
      <c r="E1023" s="11" t="s">
        <v>2655</v>
      </c>
      <c r="F1023" s="11" t="s">
        <v>973</v>
      </c>
      <c r="G1023" s="11" t="s">
        <v>564</v>
      </c>
      <c r="H1023" s="11" t="s">
        <v>2658</v>
      </c>
      <c r="I1023" s="11">
        <v>1</v>
      </c>
      <c r="J1023" s="11" t="s">
        <v>1412</v>
      </c>
    </row>
    <row r="1024" spans="1:10">
      <c r="A1024" s="11">
        <v>11</v>
      </c>
      <c r="B1024" s="11">
        <v>9</v>
      </c>
      <c r="C1024" s="11">
        <v>13</v>
      </c>
      <c r="D1024" s="11" t="s">
        <v>2438</v>
      </c>
      <c r="E1024" s="11" t="s">
        <v>2655</v>
      </c>
      <c r="F1024" s="11" t="s">
        <v>960</v>
      </c>
      <c r="G1024" s="11" t="s">
        <v>564</v>
      </c>
      <c r="H1024" s="11" t="s">
        <v>2658</v>
      </c>
      <c r="I1024" s="11">
        <v>1</v>
      </c>
      <c r="J1024" s="11" t="s">
        <v>1413</v>
      </c>
    </row>
    <row r="1025" spans="1:10">
      <c r="A1025" s="11">
        <v>11</v>
      </c>
      <c r="B1025" s="11">
        <v>9</v>
      </c>
      <c r="C1025" s="11">
        <v>14</v>
      </c>
      <c r="D1025" s="11" t="s">
        <v>2438</v>
      </c>
      <c r="E1025" s="11" t="s">
        <v>2655</v>
      </c>
      <c r="F1025" s="11" t="s">
        <v>961</v>
      </c>
      <c r="G1025" s="11" t="s">
        <v>564</v>
      </c>
      <c r="H1025" s="11" t="s">
        <v>2658</v>
      </c>
      <c r="I1025" s="11">
        <v>1</v>
      </c>
      <c r="J1025" s="11" t="s">
        <v>1414</v>
      </c>
    </row>
    <row r="1026" spans="1:10">
      <c r="A1026" s="11">
        <v>11</v>
      </c>
      <c r="B1026" s="11">
        <v>9</v>
      </c>
      <c r="C1026" s="11">
        <v>15</v>
      </c>
      <c r="D1026" s="11" t="s">
        <v>2438</v>
      </c>
      <c r="E1026" s="11" t="s">
        <v>2655</v>
      </c>
      <c r="F1026" s="11" t="s">
        <v>974</v>
      </c>
      <c r="G1026" s="11" t="s">
        <v>564</v>
      </c>
      <c r="H1026" s="11" t="s">
        <v>2658</v>
      </c>
      <c r="I1026" s="11">
        <v>1</v>
      </c>
      <c r="J1026" s="11" t="s">
        <v>1407</v>
      </c>
    </row>
    <row r="1027" spans="1:10">
      <c r="A1027" s="11">
        <v>11</v>
      </c>
      <c r="B1027" s="11">
        <v>9</v>
      </c>
      <c r="C1027" s="11">
        <v>16</v>
      </c>
      <c r="D1027" s="11" t="s">
        <v>2438</v>
      </c>
      <c r="E1027" s="11" t="s">
        <v>2655</v>
      </c>
      <c r="F1027" s="11" t="s">
        <v>975</v>
      </c>
      <c r="G1027" s="11" t="s">
        <v>564</v>
      </c>
      <c r="H1027" s="11" t="s">
        <v>2658</v>
      </c>
      <c r="I1027" s="11">
        <v>1</v>
      </c>
      <c r="J1027" s="11" t="s">
        <v>1408</v>
      </c>
    </row>
    <row r="1028" spans="1:10">
      <c r="A1028" s="11">
        <v>11</v>
      </c>
      <c r="B1028" s="11">
        <v>10</v>
      </c>
      <c r="C1028" s="11">
        <v>1</v>
      </c>
      <c r="D1028" s="11" t="s">
        <v>2438</v>
      </c>
      <c r="E1028" s="11" t="s">
        <v>478</v>
      </c>
      <c r="F1028" s="11" t="s">
        <v>962</v>
      </c>
      <c r="G1028" s="11" t="s">
        <v>564</v>
      </c>
      <c r="H1028" s="11" t="s">
        <v>2659</v>
      </c>
      <c r="I1028" s="11">
        <v>1</v>
      </c>
      <c r="J1028" s="11" t="s">
        <v>1503</v>
      </c>
    </row>
    <row r="1029" spans="1:10">
      <c r="A1029" s="11">
        <v>11</v>
      </c>
      <c r="B1029" s="11">
        <v>10</v>
      </c>
      <c r="C1029" s="11">
        <v>2</v>
      </c>
      <c r="D1029" s="11" t="s">
        <v>2438</v>
      </c>
      <c r="E1029" s="11" t="s">
        <v>478</v>
      </c>
      <c r="F1029" s="11" t="s">
        <v>963</v>
      </c>
      <c r="G1029" s="11" t="s">
        <v>564</v>
      </c>
      <c r="H1029" s="11" t="s">
        <v>2659</v>
      </c>
      <c r="I1029" s="11">
        <v>1</v>
      </c>
      <c r="J1029" s="11" t="s">
        <v>1504</v>
      </c>
    </row>
    <row r="1030" spans="1:10">
      <c r="A1030" s="11">
        <v>11</v>
      </c>
      <c r="B1030" s="11">
        <v>10</v>
      </c>
      <c r="C1030" s="11">
        <v>3</v>
      </c>
      <c r="D1030" s="11" t="s">
        <v>2438</v>
      </c>
      <c r="E1030" s="11" t="s">
        <v>478</v>
      </c>
      <c r="F1030" s="11" t="s">
        <v>964</v>
      </c>
      <c r="G1030" s="11" t="s">
        <v>564</v>
      </c>
      <c r="H1030" s="11" t="s">
        <v>2659</v>
      </c>
      <c r="I1030" s="11">
        <v>1</v>
      </c>
      <c r="J1030" s="11" t="s">
        <v>1499</v>
      </c>
    </row>
    <row r="1031" spans="1:10">
      <c r="A1031" s="11">
        <v>11</v>
      </c>
      <c r="B1031" s="11">
        <v>10</v>
      </c>
      <c r="C1031" s="11">
        <v>4</v>
      </c>
      <c r="D1031" s="11" t="s">
        <v>2438</v>
      </c>
      <c r="E1031" s="11" t="s">
        <v>478</v>
      </c>
      <c r="F1031" s="11" t="s">
        <v>965</v>
      </c>
      <c r="G1031" s="11" t="s">
        <v>564</v>
      </c>
      <c r="H1031" s="11" t="s">
        <v>2659</v>
      </c>
      <c r="I1031" s="11">
        <v>1</v>
      </c>
      <c r="J1031" s="11" t="s">
        <v>1500</v>
      </c>
    </row>
    <row r="1032" spans="1:10">
      <c r="A1032" s="11">
        <v>11</v>
      </c>
      <c r="B1032" s="11">
        <v>10</v>
      </c>
      <c r="C1032" s="11">
        <v>5</v>
      </c>
      <c r="D1032" s="11" t="s">
        <v>2438</v>
      </c>
      <c r="E1032" s="11" t="s">
        <v>478</v>
      </c>
      <c r="F1032" s="11" t="s">
        <v>966</v>
      </c>
      <c r="G1032" s="11" t="s">
        <v>564</v>
      </c>
      <c r="H1032" s="11" t="s">
        <v>2659</v>
      </c>
      <c r="I1032" s="11">
        <v>1</v>
      </c>
      <c r="J1032" s="11" t="s">
        <v>1507</v>
      </c>
    </row>
    <row r="1033" spans="1:10">
      <c r="A1033" s="11">
        <v>11</v>
      </c>
      <c r="B1033" s="11">
        <v>10</v>
      </c>
      <c r="C1033" s="11">
        <v>6</v>
      </c>
      <c r="D1033" s="11" t="s">
        <v>2438</v>
      </c>
      <c r="E1033" s="11" t="s">
        <v>478</v>
      </c>
      <c r="F1033" s="11" t="s">
        <v>967</v>
      </c>
      <c r="G1033" s="11" t="s">
        <v>564</v>
      </c>
      <c r="H1033" s="11" t="s">
        <v>2659</v>
      </c>
      <c r="I1033" s="11">
        <v>1</v>
      </c>
      <c r="J1033" s="11" t="s">
        <v>1508</v>
      </c>
    </row>
    <row r="1034" spans="1:10">
      <c r="A1034" s="11">
        <v>11</v>
      </c>
      <c r="B1034" s="11">
        <v>10</v>
      </c>
      <c r="C1034" s="11">
        <v>7</v>
      </c>
      <c r="D1034" s="11" t="s">
        <v>2438</v>
      </c>
      <c r="E1034" s="11" t="s">
        <v>478</v>
      </c>
      <c r="F1034" s="11" t="s">
        <v>968</v>
      </c>
      <c r="G1034" s="11" t="s">
        <v>564</v>
      </c>
      <c r="H1034" s="11" t="s">
        <v>2659</v>
      </c>
      <c r="I1034" s="11">
        <v>1</v>
      </c>
      <c r="J1034" s="11" t="s">
        <v>1513</v>
      </c>
    </row>
    <row r="1035" spans="1:10">
      <c r="A1035" s="11">
        <v>11</v>
      </c>
      <c r="B1035" s="11">
        <v>10</v>
      </c>
      <c r="C1035" s="11">
        <v>8</v>
      </c>
      <c r="D1035" s="11" t="s">
        <v>2438</v>
      </c>
      <c r="E1035" s="11" t="s">
        <v>478</v>
      </c>
      <c r="F1035" s="11" t="s">
        <v>969</v>
      </c>
      <c r="G1035" s="11" t="s">
        <v>564</v>
      </c>
      <c r="H1035" s="11" t="s">
        <v>2659</v>
      </c>
      <c r="I1035" s="11">
        <v>1</v>
      </c>
      <c r="J1035" s="11" t="s">
        <v>1514</v>
      </c>
    </row>
    <row r="1036" spans="1:10">
      <c r="A1036" s="11">
        <v>11</v>
      </c>
      <c r="B1036" s="11">
        <v>10</v>
      </c>
      <c r="C1036" s="11">
        <v>9</v>
      </c>
      <c r="D1036" s="11" t="s">
        <v>2438</v>
      </c>
      <c r="E1036" s="11" t="s">
        <v>478</v>
      </c>
      <c r="F1036" s="11" t="s">
        <v>970</v>
      </c>
      <c r="G1036" s="11" t="s">
        <v>564</v>
      </c>
      <c r="H1036" s="11" t="s">
        <v>2659</v>
      </c>
      <c r="I1036" s="11">
        <v>1</v>
      </c>
      <c r="J1036" s="11" t="s">
        <v>1501</v>
      </c>
    </row>
    <row r="1037" spans="1:10">
      <c r="A1037" s="11">
        <v>11</v>
      </c>
      <c r="B1037" s="11">
        <v>10</v>
      </c>
      <c r="C1037" s="11">
        <v>10</v>
      </c>
      <c r="D1037" s="11" t="s">
        <v>2438</v>
      </c>
      <c r="E1037" s="11" t="s">
        <v>478</v>
      </c>
      <c r="F1037" s="11" t="s">
        <v>971</v>
      </c>
      <c r="G1037" s="11" t="s">
        <v>564</v>
      </c>
      <c r="H1037" s="11" t="s">
        <v>2659</v>
      </c>
      <c r="I1037" s="11">
        <v>1</v>
      </c>
      <c r="J1037" s="11" t="s">
        <v>1502</v>
      </c>
    </row>
    <row r="1038" spans="1:10">
      <c r="A1038" s="11">
        <v>11</v>
      </c>
      <c r="B1038" s="11">
        <v>10</v>
      </c>
      <c r="C1038" s="11">
        <v>11</v>
      </c>
      <c r="D1038" s="11" t="s">
        <v>2438</v>
      </c>
      <c r="E1038" s="11" t="s">
        <v>478</v>
      </c>
      <c r="F1038" s="11" t="s">
        <v>972</v>
      </c>
      <c r="G1038" s="11" t="s">
        <v>564</v>
      </c>
      <c r="H1038" s="11" t="s">
        <v>2659</v>
      </c>
      <c r="I1038" s="11">
        <v>1</v>
      </c>
      <c r="J1038" s="11" t="s">
        <v>1509</v>
      </c>
    </row>
    <row r="1039" spans="1:10">
      <c r="A1039" s="11">
        <v>11</v>
      </c>
      <c r="B1039" s="11">
        <v>10</v>
      </c>
      <c r="C1039" s="11">
        <v>12</v>
      </c>
      <c r="D1039" s="11" t="s">
        <v>2438</v>
      </c>
      <c r="E1039" s="11" t="s">
        <v>478</v>
      </c>
      <c r="F1039" s="11" t="s">
        <v>973</v>
      </c>
      <c r="G1039" s="11" t="s">
        <v>564</v>
      </c>
      <c r="H1039" s="11" t="s">
        <v>2659</v>
      </c>
      <c r="I1039" s="11">
        <v>1</v>
      </c>
      <c r="J1039" s="11" t="s">
        <v>1510</v>
      </c>
    </row>
    <row r="1040" spans="1:10">
      <c r="A1040" s="11">
        <v>11</v>
      </c>
      <c r="B1040" s="11">
        <v>10</v>
      </c>
      <c r="C1040" s="11">
        <v>13</v>
      </c>
      <c r="D1040" s="11" t="s">
        <v>2438</v>
      </c>
      <c r="E1040" s="11" t="s">
        <v>478</v>
      </c>
      <c r="F1040" s="11" t="s">
        <v>960</v>
      </c>
      <c r="G1040" s="11" t="s">
        <v>564</v>
      </c>
      <c r="H1040" s="11" t="s">
        <v>2659</v>
      </c>
      <c r="I1040" s="11">
        <v>1</v>
      </c>
      <c r="J1040" s="11" t="s">
        <v>1511</v>
      </c>
    </row>
    <row r="1041" spans="1:10">
      <c r="A1041" s="11">
        <v>11</v>
      </c>
      <c r="B1041" s="11">
        <v>10</v>
      </c>
      <c r="C1041" s="11">
        <v>14</v>
      </c>
      <c r="D1041" s="11" t="s">
        <v>2438</v>
      </c>
      <c r="E1041" s="11" t="s">
        <v>478</v>
      </c>
      <c r="F1041" s="11" t="s">
        <v>961</v>
      </c>
      <c r="G1041" s="11" t="s">
        <v>564</v>
      </c>
      <c r="H1041" s="11" t="s">
        <v>2659</v>
      </c>
      <c r="I1041" s="11">
        <v>1</v>
      </c>
      <c r="J1041" s="11" t="s">
        <v>1512</v>
      </c>
    </row>
    <row r="1042" spans="1:10">
      <c r="A1042" s="11">
        <v>11</v>
      </c>
      <c r="B1042" s="11">
        <v>10</v>
      </c>
      <c r="C1042" s="11">
        <v>15</v>
      </c>
      <c r="D1042" s="11" t="s">
        <v>2438</v>
      </c>
      <c r="E1042" s="11" t="s">
        <v>478</v>
      </c>
      <c r="F1042" s="11" t="s">
        <v>974</v>
      </c>
      <c r="G1042" s="11" t="s">
        <v>564</v>
      </c>
      <c r="H1042" s="11" t="s">
        <v>2659</v>
      </c>
      <c r="I1042" s="11">
        <v>1</v>
      </c>
      <c r="J1042" s="11" t="s">
        <v>1505</v>
      </c>
    </row>
    <row r="1043" spans="1:10">
      <c r="A1043" s="11">
        <v>11</v>
      </c>
      <c r="B1043" s="11">
        <v>10</v>
      </c>
      <c r="C1043" s="11">
        <v>16</v>
      </c>
      <c r="D1043" s="11" t="s">
        <v>2438</v>
      </c>
      <c r="E1043" s="11" t="s">
        <v>478</v>
      </c>
      <c r="F1043" s="11" t="s">
        <v>975</v>
      </c>
      <c r="G1043" s="11" t="s">
        <v>564</v>
      </c>
      <c r="H1043" s="11" t="s">
        <v>2659</v>
      </c>
      <c r="I1043" s="11">
        <v>1</v>
      </c>
      <c r="J1043" s="11" t="s">
        <v>1506</v>
      </c>
    </row>
    <row r="1044" spans="1:10">
      <c r="A1044" s="11">
        <v>11</v>
      </c>
      <c r="B1044" s="11">
        <v>11</v>
      </c>
      <c r="C1044" s="11">
        <v>1</v>
      </c>
      <c r="D1044" s="11" t="s">
        <v>2438</v>
      </c>
      <c r="E1044" s="11" t="s">
        <v>478</v>
      </c>
      <c r="F1044" s="11" t="s">
        <v>962</v>
      </c>
      <c r="G1044" s="11" t="s">
        <v>564</v>
      </c>
      <c r="H1044" s="11" t="s">
        <v>2660</v>
      </c>
      <c r="I1044" s="11">
        <v>1</v>
      </c>
      <c r="J1044" s="11" t="s">
        <v>1554</v>
      </c>
    </row>
    <row r="1045" spans="1:10">
      <c r="A1045" s="11">
        <v>11</v>
      </c>
      <c r="B1045" s="11">
        <v>11</v>
      </c>
      <c r="C1045" s="11">
        <v>2</v>
      </c>
      <c r="D1045" s="11" t="s">
        <v>2438</v>
      </c>
      <c r="E1045" s="11" t="s">
        <v>478</v>
      </c>
      <c r="F1045" s="11" t="s">
        <v>963</v>
      </c>
      <c r="G1045" s="11" t="s">
        <v>564</v>
      </c>
      <c r="H1045" s="11" t="s">
        <v>2660</v>
      </c>
      <c r="I1045" s="11">
        <v>1</v>
      </c>
      <c r="J1045" s="11" t="s">
        <v>1555</v>
      </c>
    </row>
    <row r="1046" spans="1:10">
      <c r="A1046" s="11">
        <v>11</v>
      </c>
      <c r="B1046" s="11">
        <v>11</v>
      </c>
      <c r="C1046" s="11">
        <v>3</v>
      </c>
      <c r="D1046" s="11" t="s">
        <v>2438</v>
      </c>
      <c r="E1046" s="11" t="s">
        <v>478</v>
      </c>
      <c r="F1046" s="11" t="s">
        <v>964</v>
      </c>
      <c r="G1046" s="11" t="s">
        <v>564</v>
      </c>
      <c r="H1046" s="11" t="s">
        <v>2660</v>
      </c>
      <c r="I1046" s="11">
        <v>1</v>
      </c>
      <c r="J1046" s="11" t="s">
        <v>1534</v>
      </c>
    </row>
    <row r="1047" spans="1:10">
      <c r="A1047" s="11">
        <v>11</v>
      </c>
      <c r="B1047" s="11">
        <v>11</v>
      </c>
      <c r="C1047" s="11">
        <v>4</v>
      </c>
      <c r="D1047" s="11" t="s">
        <v>2438</v>
      </c>
      <c r="E1047" s="11" t="s">
        <v>478</v>
      </c>
      <c r="F1047" s="11" t="s">
        <v>965</v>
      </c>
      <c r="G1047" s="11" t="s">
        <v>564</v>
      </c>
      <c r="H1047" s="11" t="s">
        <v>2660</v>
      </c>
      <c r="I1047" s="11">
        <v>1</v>
      </c>
      <c r="J1047" s="11" t="s">
        <v>1535</v>
      </c>
    </row>
    <row r="1048" spans="1:10">
      <c r="A1048" s="11">
        <v>11</v>
      </c>
      <c r="B1048" s="11">
        <v>11</v>
      </c>
      <c r="C1048" s="11">
        <v>5</v>
      </c>
      <c r="D1048" s="11" t="s">
        <v>2438</v>
      </c>
      <c r="E1048" s="11" t="s">
        <v>478</v>
      </c>
      <c r="F1048" s="11" t="s">
        <v>966</v>
      </c>
      <c r="G1048" s="11" t="s">
        <v>564</v>
      </c>
      <c r="H1048" s="11" t="s">
        <v>2660</v>
      </c>
      <c r="I1048" s="11">
        <v>1</v>
      </c>
      <c r="J1048" s="11" t="s">
        <v>1558</v>
      </c>
    </row>
    <row r="1049" spans="1:10">
      <c r="A1049" s="11">
        <v>11</v>
      </c>
      <c r="B1049" s="11">
        <v>11</v>
      </c>
      <c r="C1049" s="11">
        <v>6</v>
      </c>
      <c r="D1049" s="11" t="s">
        <v>2438</v>
      </c>
      <c r="E1049" s="11" t="s">
        <v>478</v>
      </c>
      <c r="F1049" s="11" t="s">
        <v>967</v>
      </c>
      <c r="G1049" s="11" t="s">
        <v>564</v>
      </c>
      <c r="H1049" s="11" t="s">
        <v>2660</v>
      </c>
      <c r="I1049" s="11">
        <v>1</v>
      </c>
      <c r="J1049" s="11" t="s">
        <v>1559</v>
      </c>
    </row>
    <row r="1050" spans="1:10">
      <c r="A1050" s="11">
        <v>11</v>
      </c>
      <c r="B1050" s="11">
        <v>11</v>
      </c>
      <c r="C1050" s="11">
        <v>7</v>
      </c>
      <c r="D1050" s="11" t="s">
        <v>2438</v>
      </c>
      <c r="E1050" s="11" t="s">
        <v>478</v>
      </c>
      <c r="F1050" s="11" t="s">
        <v>968</v>
      </c>
      <c r="G1050" s="11" t="s">
        <v>564</v>
      </c>
      <c r="H1050" s="11" t="s">
        <v>2660</v>
      </c>
      <c r="I1050" s="11">
        <v>1</v>
      </c>
      <c r="J1050" s="11" t="s">
        <v>1564</v>
      </c>
    </row>
    <row r="1051" spans="1:10">
      <c r="A1051" s="11">
        <v>11</v>
      </c>
      <c r="B1051" s="11">
        <v>11</v>
      </c>
      <c r="C1051" s="11">
        <v>8</v>
      </c>
      <c r="D1051" s="11" t="s">
        <v>2438</v>
      </c>
      <c r="E1051" s="11" t="s">
        <v>478</v>
      </c>
      <c r="F1051" s="11" t="s">
        <v>969</v>
      </c>
      <c r="G1051" s="11" t="s">
        <v>564</v>
      </c>
      <c r="H1051" s="11" t="s">
        <v>2660</v>
      </c>
      <c r="I1051" s="11">
        <v>1</v>
      </c>
      <c r="J1051" s="11" t="s">
        <v>1565</v>
      </c>
    </row>
    <row r="1052" spans="1:10">
      <c r="A1052" s="11">
        <v>11</v>
      </c>
      <c r="B1052" s="11">
        <v>11</v>
      </c>
      <c r="C1052" s="11">
        <v>9</v>
      </c>
      <c r="D1052" s="11" t="s">
        <v>2438</v>
      </c>
      <c r="E1052" s="11" t="s">
        <v>478</v>
      </c>
      <c r="F1052" s="11" t="s">
        <v>970</v>
      </c>
      <c r="G1052" s="11" t="s">
        <v>564</v>
      </c>
      <c r="H1052" s="11" t="s">
        <v>2660</v>
      </c>
      <c r="I1052" s="11">
        <v>1</v>
      </c>
      <c r="J1052" s="11" t="s">
        <v>1552</v>
      </c>
    </row>
    <row r="1053" spans="1:10">
      <c r="A1053" s="11">
        <v>11</v>
      </c>
      <c r="B1053" s="11">
        <v>11</v>
      </c>
      <c r="C1053" s="11">
        <v>10</v>
      </c>
      <c r="D1053" s="11" t="s">
        <v>2438</v>
      </c>
      <c r="E1053" s="11" t="s">
        <v>478</v>
      </c>
      <c r="F1053" s="11" t="s">
        <v>971</v>
      </c>
      <c r="G1053" s="11" t="s">
        <v>564</v>
      </c>
      <c r="H1053" s="11" t="s">
        <v>2660</v>
      </c>
      <c r="I1053" s="11">
        <v>1</v>
      </c>
      <c r="J1053" s="11" t="s">
        <v>1553</v>
      </c>
    </row>
    <row r="1054" spans="1:10">
      <c r="A1054" s="11">
        <v>11</v>
      </c>
      <c r="B1054" s="11">
        <v>11</v>
      </c>
      <c r="C1054" s="11">
        <v>11</v>
      </c>
      <c r="D1054" s="11" t="s">
        <v>2438</v>
      </c>
      <c r="E1054" s="11" t="s">
        <v>478</v>
      </c>
      <c r="F1054" s="11" t="s">
        <v>972</v>
      </c>
      <c r="G1054" s="11" t="s">
        <v>564</v>
      </c>
      <c r="H1054" s="11" t="s">
        <v>2660</v>
      </c>
      <c r="I1054" s="11">
        <v>1</v>
      </c>
      <c r="J1054" s="11" t="s">
        <v>1560</v>
      </c>
    </row>
    <row r="1055" spans="1:10">
      <c r="A1055" s="11">
        <v>11</v>
      </c>
      <c r="B1055" s="11">
        <v>11</v>
      </c>
      <c r="C1055" s="11">
        <v>12</v>
      </c>
      <c r="D1055" s="11" t="s">
        <v>2438</v>
      </c>
      <c r="E1055" s="11" t="s">
        <v>478</v>
      </c>
      <c r="F1055" s="11" t="s">
        <v>973</v>
      </c>
      <c r="G1055" s="11" t="s">
        <v>564</v>
      </c>
      <c r="H1055" s="11" t="s">
        <v>2660</v>
      </c>
      <c r="I1055" s="11">
        <v>1</v>
      </c>
      <c r="J1055" s="11" t="s">
        <v>1561</v>
      </c>
    </row>
    <row r="1056" spans="1:10">
      <c r="A1056" s="11">
        <v>11</v>
      </c>
      <c r="B1056" s="11">
        <v>11</v>
      </c>
      <c r="C1056" s="11">
        <v>13</v>
      </c>
      <c r="D1056" s="11" t="s">
        <v>2438</v>
      </c>
      <c r="E1056" s="11" t="s">
        <v>478</v>
      </c>
      <c r="F1056" s="11" t="s">
        <v>960</v>
      </c>
      <c r="G1056" s="11" t="s">
        <v>564</v>
      </c>
      <c r="H1056" s="11" t="s">
        <v>2660</v>
      </c>
      <c r="I1056" s="11">
        <v>1</v>
      </c>
      <c r="J1056" s="11" t="s">
        <v>1562</v>
      </c>
    </row>
    <row r="1057" spans="1:10">
      <c r="A1057" s="11">
        <v>11</v>
      </c>
      <c r="B1057" s="11">
        <v>11</v>
      </c>
      <c r="C1057" s="11">
        <v>14</v>
      </c>
      <c r="D1057" s="11" t="s">
        <v>2438</v>
      </c>
      <c r="E1057" s="11" t="s">
        <v>478</v>
      </c>
      <c r="F1057" s="11" t="s">
        <v>961</v>
      </c>
      <c r="G1057" s="11" t="s">
        <v>564</v>
      </c>
      <c r="H1057" s="11" t="s">
        <v>2660</v>
      </c>
      <c r="I1057" s="11">
        <v>1</v>
      </c>
      <c r="J1057" s="11" t="s">
        <v>1563</v>
      </c>
    </row>
    <row r="1058" spans="1:10">
      <c r="A1058" s="11">
        <v>11</v>
      </c>
      <c r="B1058" s="11">
        <v>11</v>
      </c>
      <c r="C1058" s="11">
        <v>15</v>
      </c>
      <c r="D1058" s="11" t="s">
        <v>2438</v>
      </c>
      <c r="E1058" s="11" t="s">
        <v>478</v>
      </c>
      <c r="F1058" s="11" t="s">
        <v>974</v>
      </c>
      <c r="G1058" s="11" t="s">
        <v>564</v>
      </c>
      <c r="H1058" s="11" t="s">
        <v>2660</v>
      </c>
      <c r="I1058" s="11">
        <v>1</v>
      </c>
      <c r="J1058" s="11" t="s">
        <v>1556</v>
      </c>
    </row>
    <row r="1059" spans="1:10">
      <c r="A1059" s="11">
        <v>11</v>
      </c>
      <c r="B1059" s="11">
        <v>11</v>
      </c>
      <c r="C1059" s="11">
        <v>16</v>
      </c>
      <c r="D1059" s="11" t="s">
        <v>2438</v>
      </c>
      <c r="E1059" s="11" t="s">
        <v>478</v>
      </c>
      <c r="F1059" s="11" t="s">
        <v>975</v>
      </c>
      <c r="G1059" s="11" t="s">
        <v>564</v>
      </c>
      <c r="H1059" s="11" t="s">
        <v>2660</v>
      </c>
      <c r="I1059" s="11">
        <v>1</v>
      </c>
      <c r="J1059" s="11" t="s">
        <v>1557</v>
      </c>
    </row>
    <row r="1060" spans="1:10">
      <c r="A1060" s="11">
        <v>11</v>
      </c>
      <c r="B1060" s="11">
        <v>12</v>
      </c>
      <c r="C1060" s="11">
        <v>1</v>
      </c>
      <c r="D1060" s="11" t="s">
        <v>2438</v>
      </c>
      <c r="E1060" s="11" t="s">
        <v>2655</v>
      </c>
      <c r="F1060" s="11" t="s">
        <v>962</v>
      </c>
      <c r="G1060" s="11" t="s">
        <v>564</v>
      </c>
      <c r="H1060" s="11" t="s">
        <v>2660</v>
      </c>
      <c r="I1060" s="11">
        <v>1</v>
      </c>
      <c r="J1060" s="11" t="s">
        <v>1540</v>
      </c>
    </row>
    <row r="1061" spans="1:10">
      <c r="A1061" s="11">
        <v>11</v>
      </c>
      <c r="B1061" s="11">
        <v>12</v>
      </c>
      <c r="C1061" s="11">
        <v>2</v>
      </c>
      <c r="D1061" s="11" t="s">
        <v>2438</v>
      </c>
      <c r="E1061" s="11" t="s">
        <v>2655</v>
      </c>
      <c r="F1061" s="11" t="s">
        <v>963</v>
      </c>
      <c r="G1061" s="11" t="s">
        <v>564</v>
      </c>
      <c r="H1061" s="11" t="s">
        <v>2660</v>
      </c>
      <c r="I1061" s="11">
        <v>1</v>
      </c>
      <c r="J1061" s="11" t="s">
        <v>1541</v>
      </c>
    </row>
    <row r="1062" spans="1:10">
      <c r="A1062" s="11">
        <v>11</v>
      </c>
      <c r="B1062" s="11">
        <v>12</v>
      </c>
      <c r="C1062" s="11">
        <v>3</v>
      </c>
      <c r="D1062" s="11" t="s">
        <v>2438</v>
      </c>
      <c r="E1062" s="11" t="s">
        <v>2655</v>
      </c>
      <c r="F1062" s="11" t="s">
        <v>964</v>
      </c>
      <c r="G1062" s="11" t="s">
        <v>564</v>
      </c>
      <c r="H1062" s="11" t="s">
        <v>2660</v>
      </c>
      <c r="I1062" s="11">
        <v>1</v>
      </c>
      <c r="J1062" s="11" t="s">
        <v>1536</v>
      </c>
    </row>
    <row r="1063" spans="1:10">
      <c r="A1063" s="11">
        <v>11</v>
      </c>
      <c r="B1063" s="11">
        <v>12</v>
      </c>
      <c r="C1063" s="11">
        <v>4</v>
      </c>
      <c r="D1063" s="11" t="s">
        <v>2438</v>
      </c>
      <c r="E1063" s="11" t="s">
        <v>2655</v>
      </c>
      <c r="F1063" s="11" t="s">
        <v>965</v>
      </c>
      <c r="G1063" s="11" t="s">
        <v>564</v>
      </c>
      <c r="H1063" s="11" t="s">
        <v>2660</v>
      </c>
      <c r="I1063" s="11">
        <v>1</v>
      </c>
      <c r="J1063" s="11" t="s">
        <v>1537</v>
      </c>
    </row>
    <row r="1064" spans="1:10">
      <c r="A1064" s="11">
        <v>11</v>
      </c>
      <c r="B1064" s="11">
        <v>12</v>
      </c>
      <c r="C1064" s="11">
        <v>5</v>
      </c>
      <c r="D1064" s="11" t="s">
        <v>2438</v>
      </c>
      <c r="E1064" s="11" t="s">
        <v>2655</v>
      </c>
      <c r="F1064" s="11" t="s">
        <v>966</v>
      </c>
      <c r="G1064" s="11" t="s">
        <v>564</v>
      </c>
      <c r="H1064" s="11" t="s">
        <v>2660</v>
      </c>
      <c r="I1064" s="11">
        <v>1</v>
      </c>
      <c r="J1064" s="11" t="s">
        <v>1544</v>
      </c>
    </row>
    <row r="1065" spans="1:10">
      <c r="A1065" s="11">
        <v>11</v>
      </c>
      <c r="B1065" s="11">
        <v>12</v>
      </c>
      <c r="C1065" s="11">
        <v>6</v>
      </c>
      <c r="D1065" s="11" t="s">
        <v>2438</v>
      </c>
      <c r="E1065" s="11" t="s">
        <v>2655</v>
      </c>
      <c r="F1065" s="11" t="s">
        <v>967</v>
      </c>
      <c r="G1065" s="11" t="s">
        <v>564</v>
      </c>
      <c r="H1065" s="11" t="s">
        <v>2660</v>
      </c>
      <c r="I1065" s="11">
        <v>1</v>
      </c>
      <c r="J1065" s="11" t="s">
        <v>1545</v>
      </c>
    </row>
    <row r="1066" spans="1:10">
      <c r="A1066" s="11">
        <v>11</v>
      </c>
      <c r="B1066" s="11">
        <v>12</v>
      </c>
      <c r="C1066" s="11">
        <v>7</v>
      </c>
      <c r="D1066" s="11" t="s">
        <v>2438</v>
      </c>
      <c r="E1066" s="11" t="s">
        <v>2655</v>
      </c>
      <c r="F1066" s="11" t="s">
        <v>968</v>
      </c>
      <c r="G1066" s="11" t="s">
        <v>564</v>
      </c>
      <c r="H1066" s="11" t="s">
        <v>2660</v>
      </c>
      <c r="I1066" s="11">
        <v>1</v>
      </c>
      <c r="J1066" s="11" t="s">
        <v>1550</v>
      </c>
    </row>
    <row r="1067" spans="1:10">
      <c r="A1067" s="11">
        <v>11</v>
      </c>
      <c r="B1067" s="11">
        <v>12</v>
      </c>
      <c r="C1067" s="11">
        <v>8</v>
      </c>
      <c r="D1067" s="11" t="s">
        <v>2438</v>
      </c>
      <c r="E1067" s="11" t="s">
        <v>2655</v>
      </c>
      <c r="F1067" s="11" t="s">
        <v>969</v>
      </c>
      <c r="G1067" s="11" t="s">
        <v>564</v>
      </c>
      <c r="H1067" s="11" t="s">
        <v>2660</v>
      </c>
      <c r="I1067" s="11">
        <v>1</v>
      </c>
      <c r="J1067" s="11" t="s">
        <v>1551</v>
      </c>
    </row>
    <row r="1068" spans="1:10">
      <c r="A1068" s="11">
        <v>11</v>
      </c>
      <c r="B1068" s="11">
        <v>12</v>
      </c>
      <c r="C1068" s="11">
        <v>9</v>
      </c>
      <c r="D1068" s="11" t="s">
        <v>2438</v>
      </c>
      <c r="E1068" s="11" t="s">
        <v>2655</v>
      </c>
      <c r="F1068" s="11" t="s">
        <v>970</v>
      </c>
      <c r="G1068" s="11" t="s">
        <v>564</v>
      </c>
      <c r="H1068" s="11" t="s">
        <v>2660</v>
      </c>
      <c r="I1068" s="11">
        <v>1</v>
      </c>
      <c r="J1068" s="11" t="s">
        <v>1538</v>
      </c>
    </row>
    <row r="1069" spans="1:10">
      <c r="A1069" s="11">
        <v>11</v>
      </c>
      <c r="B1069" s="11">
        <v>12</v>
      </c>
      <c r="C1069" s="11">
        <v>10</v>
      </c>
      <c r="D1069" s="11" t="s">
        <v>2438</v>
      </c>
      <c r="E1069" s="11" t="s">
        <v>2655</v>
      </c>
      <c r="F1069" s="11" t="s">
        <v>971</v>
      </c>
      <c r="G1069" s="11" t="s">
        <v>564</v>
      </c>
      <c r="H1069" s="11" t="s">
        <v>2660</v>
      </c>
      <c r="I1069" s="11">
        <v>1</v>
      </c>
      <c r="J1069" s="11" t="s">
        <v>1539</v>
      </c>
    </row>
    <row r="1070" spans="1:10">
      <c r="A1070" s="11">
        <v>11</v>
      </c>
      <c r="B1070" s="11">
        <v>12</v>
      </c>
      <c r="C1070" s="11">
        <v>11</v>
      </c>
      <c r="D1070" s="11" t="s">
        <v>2438</v>
      </c>
      <c r="E1070" s="11" t="s">
        <v>2655</v>
      </c>
      <c r="F1070" s="11" t="s">
        <v>972</v>
      </c>
      <c r="G1070" s="11" t="s">
        <v>564</v>
      </c>
      <c r="H1070" s="11" t="s">
        <v>2660</v>
      </c>
      <c r="I1070" s="11">
        <v>1</v>
      </c>
      <c r="J1070" s="11" t="s">
        <v>1546</v>
      </c>
    </row>
    <row r="1071" spans="1:10">
      <c r="A1071" s="11">
        <v>11</v>
      </c>
      <c r="B1071" s="11">
        <v>12</v>
      </c>
      <c r="C1071" s="11">
        <v>12</v>
      </c>
      <c r="D1071" s="11" t="s">
        <v>2438</v>
      </c>
      <c r="E1071" s="11" t="s">
        <v>2655</v>
      </c>
      <c r="F1071" s="11" t="s">
        <v>973</v>
      </c>
      <c r="G1071" s="11" t="s">
        <v>564</v>
      </c>
      <c r="H1071" s="11" t="s">
        <v>2660</v>
      </c>
      <c r="I1071" s="11">
        <v>1</v>
      </c>
      <c r="J1071" s="11" t="s">
        <v>1547</v>
      </c>
    </row>
    <row r="1072" spans="1:10">
      <c r="A1072" s="11">
        <v>11</v>
      </c>
      <c r="B1072" s="11">
        <v>12</v>
      </c>
      <c r="C1072" s="11">
        <v>13</v>
      </c>
      <c r="D1072" s="11" t="s">
        <v>2438</v>
      </c>
      <c r="E1072" s="11" t="s">
        <v>2655</v>
      </c>
      <c r="F1072" s="11" t="s">
        <v>960</v>
      </c>
      <c r="G1072" s="11" t="s">
        <v>564</v>
      </c>
      <c r="H1072" s="11" t="s">
        <v>2660</v>
      </c>
      <c r="I1072" s="11">
        <v>1</v>
      </c>
      <c r="J1072" s="11" t="s">
        <v>1548</v>
      </c>
    </row>
    <row r="1073" spans="1:10">
      <c r="A1073" s="11">
        <v>11</v>
      </c>
      <c r="B1073" s="11">
        <v>12</v>
      </c>
      <c r="C1073" s="11">
        <v>14</v>
      </c>
      <c r="D1073" s="11" t="s">
        <v>2438</v>
      </c>
      <c r="E1073" s="11" t="s">
        <v>2655</v>
      </c>
      <c r="F1073" s="11" t="s">
        <v>961</v>
      </c>
      <c r="G1073" s="11" t="s">
        <v>564</v>
      </c>
      <c r="H1073" s="11" t="s">
        <v>2660</v>
      </c>
      <c r="I1073" s="11">
        <v>1</v>
      </c>
      <c r="J1073" s="11" t="s">
        <v>1549</v>
      </c>
    </row>
    <row r="1074" spans="1:10">
      <c r="A1074" s="11">
        <v>11</v>
      </c>
      <c r="B1074" s="11">
        <v>12</v>
      </c>
      <c r="C1074" s="11">
        <v>15</v>
      </c>
      <c r="D1074" s="11" t="s">
        <v>2438</v>
      </c>
      <c r="E1074" s="11" t="s">
        <v>2655</v>
      </c>
      <c r="F1074" s="11" t="s">
        <v>974</v>
      </c>
      <c r="G1074" s="11" t="s">
        <v>564</v>
      </c>
      <c r="H1074" s="11" t="s">
        <v>2660</v>
      </c>
      <c r="I1074" s="11">
        <v>1</v>
      </c>
      <c r="J1074" s="11" t="s">
        <v>1542</v>
      </c>
    </row>
    <row r="1075" spans="1:10">
      <c r="A1075" s="11">
        <v>11</v>
      </c>
      <c r="B1075" s="11">
        <v>12</v>
      </c>
      <c r="C1075" s="11">
        <v>16</v>
      </c>
      <c r="D1075" s="11" t="s">
        <v>2438</v>
      </c>
      <c r="E1075" s="11" t="s">
        <v>2655</v>
      </c>
      <c r="F1075" s="11" t="s">
        <v>975</v>
      </c>
      <c r="G1075" s="11" t="s">
        <v>564</v>
      </c>
      <c r="H1075" s="11" t="s">
        <v>2660</v>
      </c>
      <c r="I1075" s="11">
        <v>1</v>
      </c>
      <c r="J1075" s="11" t="s">
        <v>1543</v>
      </c>
    </row>
    <row r="1076" spans="1:10">
      <c r="A1076" s="11">
        <v>11</v>
      </c>
      <c r="B1076" s="11">
        <v>13</v>
      </c>
      <c r="C1076" s="11">
        <v>1</v>
      </c>
      <c r="D1076" s="11" t="s">
        <v>2438</v>
      </c>
      <c r="E1076" s="11" t="s">
        <v>478</v>
      </c>
      <c r="F1076" s="11" t="s">
        <v>962</v>
      </c>
      <c r="G1076" s="11" t="s">
        <v>564</v>
      </c>
      <c r="H1076" s="11" t="s">
        <v>2661</v>
      </c>
      <c r="I1076" s="11">
        <v>1</v>
      </c>
      <c r="J1076" s="11" t="s">
        <v>1465</v>
      </c>
    </row>
    <row r="1077" spans="1:10">
      <c r="A1077" s="11">
        <v>11</v>
      </c>
      <c r="B1077" s="11">
        <v>13</v>
      </c>
      <c r="C1077" s="11">
        <v>2</v>
      </c>
      <c r="D1077" s="11" t="s">
        <v>2438</v>
      </c>
      <c r="E1077" s="11" t="s">
        <v>478</v>
      </c>
      <c r="F1077" s="11" t="s">
        <v>963</v>
      </c>
      <c r="G1077" s="11" t="s">
        <v>564</v>
      </c>
      <c r="H1077" s="11" t="s">
        <v>2661</v>
      </c>
      <c r="I1077" s="11">
        <v>1</v>
      </c>
      <c r="J1077" s="11" t="s">
        <v>1466</v>
      </c>
    </row>
    <row r="1078" spans="1:10">
      <c r="A1078" s="11">
        <v>11</v>
      </c>
      <c r="B1078" s="11">
        <v>13</v>
      </c>
      <c r="C1078" s="11">
        <v>3</v>
      </c>
      <c r="D1078" s="11" t="s">
        <v>2438</v>
      </c>
      <c r="E1078" s="11" t="s">
        <v>478</v>
      </c>
      <c r="F1078" s="11" t="s">
        <v>964</v>
      </c>
      <c r="G1078" s="11" t="s">
        <v>564</v>
      </c>
      <c r="H1078" s="11" t="s">
        <v>2661</v>
      </c>
      <c r="I1078" s="11">
        <v>1</v>
      </c>
      <c r="J1078" s="11" t="s">
        <v>1445</v>
      </c>
    </row>
    <row r="1079" spans="1:10">
      <c r="A1079" s="11">
        <v>11</v>
      </c>
      <c r="B1079" s="11">
        <v>13</v>
      </c>
      <c r="C1079" s="11">
        <v>4</v>
      </c>
      <c r="D1079" s="11" t="s">
        <v>2438</v>
      </c>
      <c r="E1079" s="11" t="s">
        <v>478</v>
      </c>
      <c r="F1079" s="11" t="s">
        <v>965</v>
      </c>
      <c r="G1079" s="11" t="s">
        <v>564</v>
      </c>
      <c r="H1079" s="11" t="s">
        <v>2661</v>
      </c>
      <c r="I1079" s="11">
        <v>1</v>
      </c>
      <c r="J1079" s="11" t="s">
        <v>1446</v>
      </c>
    </row>
    <row r="1080" spans="1:10">
      <c r="A1080" s="11">
        <v>11</v>
      </c>
      <c r="B1080" s="11">
        <v>13</v>
      </c>
      <c r="C1080" s="11">
        <v>5</v>
      </c>
      <c r="D1080" s="11" t="s">
        <v>2438</v>
      </c>
      <c r="E1080" s="11" t="s">
        <v>478</v>
      </c>
      <c r="F1080" s="11" t="s">
        <v>966</v>
      </c>
      <c r="G1080" s="11" t="s">
        <v>564</v>
      </c>
      <c r="H1080" s="11" t="s">
        <v>2661</v>
      </c>
      <c r="I1080" s="11">
        <v>1</v>
      </c>
      <c r="J1080" s="11" t="s">
        <v>1469</v>
      </c>
    </row>
    <row r="1081" spans="1:10">
      <c r="A1081" s="11">
        <v>11</v>
      </c>
      <c r="B1081" s="11">
        <v>13</v>
      </c>
      <c r="C1081" s="11">
        <v>6</v>
      </c>
      <c r="D1081" s="11" t="s">
        <v>2438</v>
      </c>
      <c r="E1081" s="11" t="s">
        <v>478</v>
      </c>
      <c r="F1081" s="11" t="s">
        <v>967</v>
      </c>
      <c r="G1081" s="11" t="s">
        <v>564</v>
      </c>
      <c r="H1081" s="11" t="s">
        <v>2661</v>
      </c>
      <c r="I1081" s="11">
        <v>1</v>
      </c>
      <c r="J1081" s="11" t="s">
        <v>1470</v>
      </c>
    </row>
    <row r="1082" spans="1:10">
      <c r="A1082" s="11">
        <v>11</v>
      </c>
      <c r="B1082" s="11">
        <v>13</v>
      </c>
      <c r="C1082" s="11">
        <v>7</v>
      </c>
      <c r="D1082" s="11" t="s">
        <v>2438</v>
      </c>
      <c r="E1082" s="11" t="s">
        <v>478</v>
      </c>
      <c r="F1082" s="11" t="s">
        <v>968</v>
      </c>
      <c r="G1082" s="11" t="s">
        <v>564</v>
      </c>
      <c r="H1082" s="11" t="s">
        <v>2661</v>
      </c>
      <c r="I1082" s="11">
        <v>1</v>
      </c>
      <c r="J1082" s="11" t="s">
        <v>1475</v>
      </c>
    </row>
    <row r="1083" spans="1:10">
      <c r="A1083" s="11">
        <v>11</v>
      </c>
      <c r="B1083" s="11">
        <v>13</v>
      </c>
      <c r="C1083" s="11">
        <v>8</v>
      </c>
      <c r="D1083" s="11" t="s">
        <v>2438</v>
      </c>
      <c r="E1083" s="11" t="s">
        <v>478</v>
      </c>
      <c r="F1083" s="11" t="s">
        <v>969</v>
      </c>
      <c r="G1083" s="11" t="s">
        <v>564</v>
      </c>
      <c r="H1083" s="11" t="s">
        <v>2661</v>
      </c>
      <c r="I1083" s="11">
        <v>1</v>
      </c>
      <c r="J1083" s="11" t="s">
        <v>1476</v>
      </c>
    </row>
    <row r="1084" spans="1:10">
      <c r="A1084" s="11">
        <v>11</v>
      </c>
      <c r="B1084" s="11">
        <v>13</v>
      </c>
      <c r="C1084" s="11">
        <v>9</v>
      </c>
      <c r="D1084" s="11" t="s">
        <v>2438</v>
      </c>
      <c r="E1084" s="11" t="s">
        <v>478</v>
      </c>
      <c r="F1084" s="11" t="s">
        <v>970</v>
      </c>
      <c r="G1084" s="11" t="s">
        <v>564</v>
      </c>
      <c r="H1084" s="11" t="s">
        <v>2661</v>
      </c>
      <c r="I1084" s="11">
        <v>1</v>
      </c>
      <c r="J1084" s="11" t="s">
        <v>1463</v>
      </c>
    </row>
    <row r="1085" spans="1:10">
      <c r="A1085" s="11">
        <v>11</v>
      </c>
      <c r="B1085" s="11">
        <v>13</v>
      </c>
      <c r="C1085" s="11">
        <v>10</v>
      </c>
      <c r="D1085" s="11" t="s">
        <v>2438</v>
      </c>
      <c r="E1085" s="11" t="s">
        <v>478</v>
      </c>
      <c r="F1085" s="11" t="s">
        <v>971</v>
      </c>
      <c r="G1085" s="11" t="s">
        <v>564</v>
      </c>
      <c r="H1085" s="11" t="s">
        <v>2661</v>
      </c>
      <c r="I1085" s="11">
        <v>1</v>
      </c>
      <c r="J1085" s="11" t="s">
        <v>1464</v>
      </c>
    </row>
    <row r="1086" spans="1:10">
      <c r="A1086" s="11">
        <v>11</v>
      </c>
      <c r="B1086" s="11">
        <v>13</v>
      </c>
      <c r="C1086" s="11">
        <v>11</v>
      </c>
      <c r="D1086" s="11" t="s">
        <v>2438</v>
      </c>
      <c r="E1086" s="11" t="s">
        <v>478</v>
      </c>
      <c r="F1086" s="11" t="s">
        <v>972</v>
      </c>
      <c r="G1086" s="11" t="s">
        <v>564</v>
      </c>
      <c r="H1086" s="11" t="s">
        <v>2661</v>
      </c>
      <c r="I1086" s="11">
        <v>1</v>
      </c>
      <c r="J1086" s="11" t="s">
        <v>1471</v>
      </c>
    </row>
    <row r="1087" spans="1:10">
      <c r="A1087" s="11">
        <v>11</v>
      </c>
      <c r="B1087" s="11">
        <v>13</v>
      </c>
      <c r="C1087" s="11">
        <v>12</v>
      </c>
      <c r="D1087" s="11" t="s">
        <v>2438</v>
      </c>
      <c r="E1087" s="11" t="s">
        <v>478</v>
      </c>
      <c r="F1087" s="11" t="s">
        <v>973</v>
      </c>
      <c r="G1087" s="11" t="s">
        <v>564</v>
      </c>
      <c r="H1087" s="11" t="s">
        <v>2661</v>
      </c>
      <c r="I1087" s="11">
        <v>1</v>
      </c>
      <c r="J1087" s="11" t="s">
        <v>1472</v>
      </c>
    </row>
    <row r="1088" spans="1:10">
      <c r="A1088" s="11">
        <v>11</v>
      </c>
      <c r="B1088" s="11">
        <v>13</v>
      </c>
      <c r="C1088" s="11">
        <v>13</v>
      </c>
      <c r="D1088" s="11" t="s">
        <v>2438</v>
      </c>
      <c r="E1088" s="11" t="s">
        <v>478</v>
      </c>
      <c r="F1088" s="11" t="s">
        <v>960</v>
      </c>
      <c r="G1088" s="11" t="s">
        <v>564</v>
      </c>
      <c r="H1088" s="11" t="s">
        <v>2661</v>
      </c>
      <c r="I1088" s="11">
        <v>1</v>
      </c>
      <c r="J1088" s="11" t="s">
        <v>1473</v>
      </c>
    </row>
    <row r="1089" spans="1:10">
      <c r="A1089" s="11">
        <v>11</v>
      </c>
      <c r="B1089" s="11">
        <v>13</v>
      </c>
      <c r="C1089" s="11">
        <v>14</v>
      </c>
      <c r="D1089" s="11" t="s">
        <v>2438</v>
      </c>
      <c r="E1089" s="11" t="s">
        <v>478</v>
      </c>
      <c r="F1089" s="11" t="s">
        <v>961</v>
      </c>
      <c r="G1089" s="11" t="s">
        <v>564</v>
      </c>
      <c r="H1089" s="11" t="s">
        <v>2661</v>
      </c>
      <c r="I1089" s="11">
        <v>1</v>
      </c>
      <c r="J1089" s="11" t="s">
        <v>1474</v>
      </c>
    </row>
    <row r="1090" spans="1:10">
      <c r="A1090" s="11">
        <v>11</v>
      </c>
      <c r="B1090" s="11">
        <v>13</v>
      </c>
      <c r="C1090" s="11">
        <v>15</v>
      </c>
      <c r="D1090" s="11" t="s">
        <v>2438</v>
      </c>
      <c r="E1090" s="11" t="s">
        <v>478</v>
      </c>
      <c r="F1090" s="11" t="s">
        <v>974</v>
      </c>
      <c r="G1090" s="11" t="s">
        <v>564</v>
      </c>
      <c r="H1090" s="11" t="s">
        <v>2661</v>
      </c>
      <c r="I1090" s="11">
        <v>1</v>
      </c>
      <c r="J1090" s="11" t="s">
        <v>1467</v>
      </c>
    </row>
    <row r="1091" spans="1:10">
      <c r="A1091" s="11">
        <v>11</v>
      </c>
      <c r="B1091" s="11">
        <v>13</v>
      </c>
      <c r="C1091" s="11">
        <v>16</v>
      </c>
      <c r="D1091" s="11" t="s">
        <v>2438</v>
      </c>
      <c r="E1091" s="11" t="s">
        <v>478</v>
      </c>
      <c r="F1091" s="11" t="s">
        <v>975</v>
      </c>
      <c r="G1091" s="11" t="s">
        <v>564</v>
      </c>
      <c r="H1091" s="11" t="s">
        <v>2661</v>
      </c>
      <c r="I1091" s="11">
        <v>1</v>
      </c>
      <c r="J1091" s="11" t="s">
        <v>1468</v>
      </c>
    </row>
    <row r="1092" spans="1:10">
      <c r="A1092" s="11">
        <v>11</v>
      </c>
      <c r="B1092" s="11">
        <v>14</v>
      </c>
      <c r="C1092" s="11">
        <v>1</v>
      </c>
      <c r="D1092" s="11" t="s">
        <v>2438</v>
      </c>
      <c r="E1092" s="11" t="s">
        <v>2655</v>
      </c>
      <c r="F1092" s="11" t="s">
        <v>962</v>
      </c>
      <c r="G1092" s="11" t="s">
        <v>564</v>
      </c>
      <c r="H1092" s="11" t="s">
        <v>2661</v>
      </c>
      <c r="I1092" s="11">
        <v>1</v>
      </c>
      <c r="J1092" s="11" t="s">
        <v>1451</v>
      </c>
    </row>
    <row r="1093" spans="1:10">
      <c r="A1093" s="11">
        <v>11</v>
      </c>
      <c r="B1093" s="11">
        <v>14</v>
      </c>
      <c r="C1093" s="11">
        <v>2</v>
      </c>
      <c r="D1093" s="11" t="s">
        <v>2438</v>
      </c>
      <c r="E1093" s="11" t="s">
        <v>2655</v>
      </c>
      <c r="F1093" s="11" t="s">
        <v>963</v>
      </c>
      <c r="G1093" s="11" t="s">
        <v>564</v>
      </c>
      <c r="H1093" s="11" t="s">
        <v>2661</v>
      </c>
      <c r="I1093" s="11">
        <v>1</v>
      </c>
      <c r="J1093" s="11" t="s">
        <v>1452</v>
      </c>
    </row>
    <row r="1094" spans="1:10">
      <c r="A1094" s="11">
        <v>11</v>
      </c>
      <c r="B1094" s="11">
        <v>14</v>
      </c>
      <c r="C1094" s="11">
        <v>3</v>
      </c>
      <c r="D1094" s="11" t="s">
        <v>2438</v>
      </c>
      <c r="E1094" s="11" t="s">
        <v>2655</v>
      </c>
      <c r="F1094" s="11" t="s">
        <v>964</v>
      </c>
      <c r="G1094" s="11" t="s">
        <v>564</v>
      </c>
      <c r="H1094" s="11" t="s">
        <v>2661</v>
      </c>
      <c r="I1094" s="11">
        <v>1</v>
      </c>
      <c r="J1094" s="11" t="s">
        <v>1447</v>
      </c>
    </row>
    <row r="1095" spans="1:10">
      <c r="A1095" s="11">
        <v>11</v>
      </c>
      <c r="B1095" s="11">
        <v>14</v>
      </c>
      <c r="C1095" s="11">
        <v>4</v>
      </c>
      <c r="D1095" s="11" t="s">
        <v>2438</v>
      </c>
      <c r="E1095" s="11" t="s">
        <v>2655</v>
      </c>
      <c r="F1095" s="11" t="s">
        <v>965</v>
      </c>
      <c r="G1095" s="11" t="s">
        <v>564</v>
      </c>
      <c r="H1095" s="11" t="s">
        <v>2661</v>
      </c>
      <c r="I1095" s="11">
        <v>1</v>
      </c>
      <c r="J1095" s="11" t="s">
        <v>1448</v>
      </c>
    </row>
    <row r="1096" spans="1:10">
      <c r="A1096" s="11">
        <v>11</v>
      </c>
      <c r="B1096" s="11">
        <v>14</v>
      </c>
      <c r="C1096" s="11">
        <v>5</v>
      </c>
      <c r="D1096" s="11" t="s">
        <v>2438</v>
      </c>
      <c r="E1096" s="11" t="s">
        <v>2655</v>
      </c>
      <c r="F1096" s="11" t="s">
        <v>966</v>
      </c>
      <c r="G1096" s="11" t="s">
        <v>564</v>
      </c>
      <c r="H1096" s="11" t="s">
        <v>2661</v>
      </c>
      <c r="I1096" s="11">
        <v>1</v>
      </c>
      <c r="J1096" s="11" t="s">
        <v>1455</v>
      </c>
    </row>
    <row r="1097" spans="1:10">
      <c r="A1097" s="11">
        <v>11</v>
      </c>
      <c r="B1097" s="11">
        <v>14</v>
      </c>
      <c r="C1097" s="11">
        <v>6</v>
      </c>
      <c r="D1097" s="11" t="s">
        <v>2438</v>
      </c>
      <c r="E1097" s="11" t="s">
        <v>2655</v>
      </c>
      <c r="F1097" s="11" t="s">
        <v>967</v>
      </c>
      <c r="G1097" s="11" t="s">
        <v>564</v>
      </c>
      <c r="H1097" s="11" t="s">
        <v>2661</v>
      </c>
      <c r="I1097" s="11">
        <v>1</v>
      </c>
      <c r="J1097" s="11" t="s">
        <v>1456</v>
      </c>
    </row>
    <row r="1098" spans="1:10">
      <c r="A1098" s="11">
        <v>11</v>
      </c>
      <c r="B1098" s="11">
        <v>14</v>
      </c>
      <c r="C1098" s="11">
        <v>7</v>
      </c>
      <c r="D1098" s="11" t="s">
        <v>2438</v>
      </c>
      <c r="E1098" s="11" t="s">
        <v>2655</v>
      </c>
      <c r="F1098" s="11" t="s">
        <v>968</v>
      </c>
      <c r="G1098" s="11" t="s">
        <v>564</v>
      </c>
      <c r="H1098" s="11" t="s">
        <v>2661</v>
      </c>
      <c r="I1098" s="11">
        <v>1</v>
      </c>
      <c r="J1098" s="11" t="s">
        <v>1461</v>
      </c>
    </row>
    <row r="1099" spans="1:10">
      <c r="A1099" s="11">
        <v>11</v>
      </c>
      <c r="B1099" s="11">
        <v>14</v>
      </c>
      <c r="C1099" s="11">
        <v>8</v>
      </c>
      <c r="D1099" s="11" t="s">
        <v>2438</v>
      </c>
      <c r="E1099" s="11" t="s">
        <v>2655</v>
      </c>
      <c r="F1099" s="11" t="s">
        <v>969</v>
      </c>
      <c r="G1099" s="11" t="s">
        <v>564</v>
      </c>
      <c r="H1099" s="11" t="s">
        <v>2661</v>
      </c>
      <c r="I1099" s="11">
        <v>1</v>
      </c>
      <c r="J1099" s="11" t="s">
        <v>1462</v>
      </c>
    </row>
    <row r="1100" spans="1:10">
      <c r="A1100" s="11">
        <v>11</v>
      </c>
      <c r="B1100" s="11">
        <v>14</v>
      </c>
      <c r="C1100" s="11">
        <v>9</v>
      </c>
      <c r="D1100" s="11" t="s">
        <v>2438</v>
      </c>
      <c r="E1100" s="11" t="s">
        <v>2655</v>
      </c>
      <c r="F1100" s="11" t="s">
        <v>970</v>
      </c>
      <c r="G1100" s="11" t="s">
        <v>564</v>
      </c>
      <c r="H1100" s="11" t="s">
        <v>2661</v>
      </c>
      <c r="I1100" s="11">
        <v>1</v>
      </c>
      <c r="J1100" s="11" t="s">
        <v>1449</v>
      </c>
    </row>
    <row r="1101" spans="1:10">
      <c r="A1101" s="11">
        <v>11</v>
      </c>
      <c r="B1101" s="11">
        <v>14</v>
      </c>
      <c r="C1101" s="11">
        <v>10</v>
      </c>
      <c r="D1101" s="11" t="s">
        <v>2438</v>
      </c>
      <c r="E1101" s="11" t="s">
        <v>2655</v>
      </c>
      <c r="F1101" s="11" t="s">
        <v>971</v>
      </c>
      <c r="G1101" s="11" t="s">
        <v>564</v>
      </c>
      <c r="H1101" s="11" t="s">
        <v>2661</v>
      </c>
      <c r="I1101" s="11">
        <v>1</v>
      </c>
      <c r="J1101" s="11" t="s">
        <v>1450</v>
      </c>
    </row>
    <row r="1102" spans="1:10">
      <c r="A1102" s="11">
        <v>11</v>
      </c>
      <c r="B1102" s="11">
        <v>14</v>
      </c>
      <c r="C1102" s="11">
        <v>11</v>
      </c>
      <c r="D1102" s="11" t="s">
        <v>2438</v>
      </c>
      <c r="E1102" s="11" t="s">
        <v>2655</v>
      </c>
      <c r="F1102" s="11" t="s">
        <v>972</v>
      </c>
      <c r="G1102" s="11" t="s">
        <v>564</v>
      </c>
      <c r="H1102" s="11" t="s">
        <v>2661</v>
      </c>
      <c r="I1102" s="11">
        <v>1</v>
      </c>
      <c r="J1102" s="11" t="s">
        <v>1457</v>
      </c>
    </row>
    <row r="1103" spans="1:10">
      <c r="A1103" s="11">
        <v>11</v>
      </c>
      <c r="B1103" s="11">
        <v>14</v>
      </c>
      <c r="C1103" s="11">
        <v>12</v>
      </c>
      <c r="D1103" s="11" t="s">
        <v>2438</v>
      </c>
      <c r="E1103" s="11" t="s">
        <v>2655</v>
      </c>
      <c r="F1103" s="11" t="s">
        <v>973</v>
      </c>
      <c r="G1103" s="11" t="s">
        <v>564</v>
      </c>
      <c r="H1103" s="11" t="s">
        <v>2661</v>
      </c>
      <c r="I1103" s="11">
        <v>1</v>
      </c>
      <c r="J1103" s="11" t="s">
        <v>1458</v>
      </c>
    </row>
    <row r="1104" spans="1:10">
      <c r="A1104" s="11">
        <v>11</v>
      </c>
      <c r="B1104" s="11">
        <v>14</v>
      </c>
      <c r="C1104" s="11">
        <v>13</v>
      </c>
      <c r="D1104" s="11" t="s">
        <v>2438</v>
      </c>
      <c r="E1104" s="11" t="s">
        <v>2655</v>
      </c>
      <c r="F1104" s="11" t="s">
        <v>960</v>
      </c>
      <c r="G1104" s="11" t="s">
        <v>564</v>
      </c>
      <c r="H1104" s="11" t="s">
        <v>2661</v>
      </c>
      <c r="I1104" s="11">
        <v>1</v>
      </c>
      <c r="J1104" s="11" t="s">
        <v>1459</v>
      </c>
    </row>
    <row r="1105" spans="1:13">
      <c r="A1105" s="11">
        <v>11</v>
      </c>
      <c r="B1105" s="11">
        <v>14</v>
      </c>
      <c r="C1105" s="11">
        <v>14</v>
      </c>
      <c r="D1105" s="11" t="s">
        <v>2438</v>
      </c>
      <c r="E1105" s="11" t="s">
        <v>2655</v>
      </c>
      <c r="F1105" s="11" t="s">
        <v>961</v>
      </c>
      <c r="G1105" s="11" t="s">
        <v>564</v>
      </c>
      <c r="H1105" s="11" t="s">
        <v>2661</v>
      </c>
      <c r="I1105" s="11">
        <v>1</v>
      </c>
      <c r="J1105" s="11" t="s">
        <v>1460</v>
      </c>
    </row>
    <row r="1106" spans="1:13">
      <c r="A1106" s="11">
        <v>11</v>
      </c>
      <c r="B1106" s="11">
        <v>14</v>
      </c>
      <c r="C1106" s="11">
        <v>15</v>
      </c>
      <c r="D1106" s="11" t="s">
        <v>2438</v>
      </c>
      <c r="E1106" s="11" t="s">
        <v>2655</v>
      </c>
      <c r="F1106" s="11" t="s">
        <v>974</v>
      </c>
      <c r="G1106" s="11" t="s">
        <v>564</v>
      </c>
      <c r="H1106" s="11" t="s">
        <v>2661</v>
      </c>
      <c r="I1106" s="11">
        <v>1</v>
      </c>
      <c r="J1106" s="11" t="s">
        <v>1453</v>
      </c>
    </row>
    <row r="1107" spans="1:13">
      <c r="A1107" s="11">
        <v>11</v>
      </c>
      <c r="B1107" s="11">
        <v>14</v>
      </c>
      <c r="C1107" s="11">
        <v>16</v>
      </c>
      <c r="D1107" s="11" t="s">
        <v>2438</v>
      </c>
      <c r="E1107" s="11" t="s">
        <v>2655</v>
      </c>
      <c r="F1107" s="11" t="s">
        <v>975</v>
      </c>
      <c r="G1107" s="11" t="s">
        <v>564</v>
      </c>
      <c r="H1107" s="11" t="s">
        <v>2661</v>
      </c>
      <c r="I1107" s="11">
        <v>1</v>
      </c>
      <c r="J1107" s="11" t="s">
        <v>1454</v>
      </c>
    </row>
    <row r="1108" spans="1:13">
      <c r="A1108" s="11">
        <v>11</v>
      </c>
      <c r="B1108" s="11">
        <v>15</v>
      </c>
      <c r="C1108" s="11">
        <v>1</v>
      </c>
      <c r="D1108" s="11" t="s">
        <v>2438</v>
      </c>
      <c r="E1108" s="11" t="s">
        <v>2448</v>
      </c>
      <c r="F1108" s="11" t="s">
        <v>730</v>
      </c>
      <c r="G1108" s="11" t="s">
        <v>2614</v>
      </c>
      <c r="J1108" s="11" t="s">
        <v>1365</v>
      </c>
      <c r="K1108" s="11" t="s">
        <v>1366</v>
      </c>
      <c r="L1108" s="11" t="s">
        <v>1367</v>
      </c>
      <c r="M1108" s="11" t="s">
        <v>1363</v>
      </c>
    </row>
    <row r="1109" spans="1:13">
      <c r="A1109" s="11">
        <v>11</v>
      </c>
      <c r="B1109" s="11">
        <v>15</v>
      </c>
      <c r="C1109" s="11">
        <v>8</v>
      </c>
      <c r="D1109" s="11" t="s">
        <v>2438</v>
      </c>
      <c r="E1109" s="11" t="s">
        <v>2448</v>
      </c>
      <c r="F1109" s="11" t="s">
        <v>479</v>
      </c>
      <c r="G1109" s="11" t="s">
        <v>2614</v>
      </c>
      <c r="J1109" s="11" t="s">
        <v>1372</v>
      </c>
      <c r="K1109" s="11" t="s">
        <v>1373</v>
      </c>
      <c r="L1109" s="11" t="s">
        <v>1374</v>
      </c>
      <c r="M1109" s="11" t="s">
        <v>1370</v>
      </c>
    </row>
    <row r="1110" spans="1:13">
      <c r="A1110" s="11">
        <v>11</v>
      </c>
      <c r="B1110" s="11">
        <v>15</v>
      </c>
      <c r="C1110" s="11">
        <v>15</v>
      </c>
      <c r="D1110" s="11" t="s">
        <v>2438</v>
      </c>
      <c r="E1110" s="11" t="s">
        <v>2448</v>
      </c>
      <c r="F1110" s="11" t="s">
        <v>731</v>
      </c>
      <c r="G1110" s="11" t="s">
        <v>2614</v>
      </c>
      <c r="J1110" s="11" t="s">
        <v>1358</v>
      </c>
      <c r="K1110" s="11" t="s">
        <v>1359</v>
      </c>
      <c r="L1110" s="11" t="s">
        <v>1360</v>
      </c>
      <c r="M1110" s="11" t="s">
        <v>1356</v>
      </c>
    </row>
    <row r="1111" spans="1:13">
      <c r="A1111" s="11">
        <v>11</v>
      </c>
      <c r="B1111" s="11">
        <v>15</v>
      </c>
      <c r="C1111" s="11">
        <v>22</v>
      </c>
      <c r="D1111" s="11" t="s">
        <v>2438</v>
      </c>
      <c r="E1111" s="11" t="s">
        <v>2448</v>
      </c>
      <c r="F1111" s="11" t="s">
        <v>485</v>
      </c>
      <c r="G1111" s="11" t="s">
        <v>2614</v>
      </c>
      <c r="J1111" s="11" t="s">
        <v>1393</v>
      </c>
      <c r="K1111" s="11" t="s">
        <v>1394</v>
      </c>
      <c r="L1111" s="11" t="s">
        <v>1395</v>
      </c>
      <c r="M1111" s="11" t="s">
        <v>1391</v>
      </c>
    </row>
    <row r="1112" spans="1:13">
      <c r="A1112" s="11">
        <v>11</v>
      </c>
      <c r="B1112" s="11">
        <v>15</v>
      </c>
      <c r="C1112" s="11">
        <v>29</v>
      </c>
      <c r="D1112" s="11" t="s">
        <v>2438</v>
      </c>
      <c r="E1112" s="11" t="s">
        <v>2448</v>
      </c>
      <c r="F1112" s="11" t="s">
        <v>732</v>
      </c>
      <c r="G1112" s="11" t="s">
        <v>2614</v>
      </c>
      <c r="J1112" s="11" t="s">
        <v>1379</v>
      </c>
      <c r="K1112" s="11" t="s">
        <v>1380</v>
      </c>
      <c r="L1112" s="11" t="s">
        <v>1381</v>
      </c>
      <c r="M1112" s="11" t="s">
        <v>1377</v>
      </c>
    </row>
    <row r="1113" spans="1:13">
      <c r="A1113" s="11">
        <v>11</v>
      </c>
      <c r="B1113" s="11">
        <v>15</v>
      </c>
      <c r="C1113" s="11">
        <v>36</v>
      </c>
      <c r="D1113" s="11" t="s">
        <v>2438</v>
      </c>
      <c r="E1113" s="11" t="s">
        <v>2448</v>
      </c>
      <c r="F1113" s="11" t="s">
        <v>487</v>
      </c>
      <c r="G1113" s="11" t="s">
        <v>2614</v>
      </c>
      <c r="J1113" s="11" t="s">
        <v>1386</v>
      </c>
      <c r="K1113" s="11" t="s">
        <v>1387</v>
      </c>
      <c r="L1113" s="11" t="s">
        <v>1388</v>
      </c>
      <c r="M1113" s="11" t="s">
        <v>1384</v>
      </c>
    </row>
    <row r="1114" spans="1:13">
      <c r="A1114" s="11">
        <v>11</v>
      </c>
      <c r="B1114" s="11">
        <v>15</v>
      </c>
      <c r="C1114" s="11">
        <v>43</v>
      </c>
      <c r="D1114" s="11" t="s">
        <v>2438</v>
      </c>
      <c r="E1114" s="11" t="s">
        <v>2448</v>
      </c>
      <c r="F1114" s="11" t="s">
        <v>728</v>
      </c>
      <c r="J1114" s="11" t="s">
        <v>1256</v>
      </c>
    </row>
    <row r="1115" spans="1:13">
      <c r="A1115" s="11">
        <v>11</v>
      </c>
      <c r="B1115" s="11">
        <v>15</v>
      </c>
      <c r="C1115" s="11">
        <v>44</v>
      </c>
      <c r="D1115" s="11" t="s">
        <v>2438</v>
      </c>
      <c r="E1115" s="11" t="s">
        <v>2448</v>
      </c>
      <c r="F1115" s="11" t="s">
        <v>729</v>
      </c>
      <c r="J1115" s="11" t="s">
        <v>1257</v>
      </c>
    </row>
    <row r="1116" spans="1:13">
      <c r="A1116" s="11">
        <v>11</v>
      </c>
      <c r="B1116" s="11">
        <v>15</v>
      </c>
      <c r="C1116" s="11">
        <v>45</v>
      </c>
      <c r="D1116" s="11" t="s">
        <v>2438</v>
      </c>
      <c r="E1116" s="11" t="s">
        <v>2448</v>
      </c>
      <c r="F1116" s="11" t="s">
        <v>733</v>
      </c>
      <c r="J1116" s="11" t="s">
        <v>1398</v>
      </c>
    </row>
    <row r="1117" spans="1:13">
      <c r="A1117" s="11">
        <v>11</v>
      </c>
      <c r="B1117" s="11">
        <v>16</v>
      </c>
      <c r="C1117" s="11">
        <v>1</v>
      </c>
      <c r="D1117" s="11" t="s">
        <v>2438</v>
      </c>
      <c r="E1117" s="11" t="s">
        <v>2448</v>
      </c>
      <c r="F1117" s="11" t="s">
        <v>735</v>
      </c>
      <c r="G1117" s="11" t="s">
        <v>2603</v>
      </c>
      <c r="J1117" s="11" t="s">
        <v>1522</v>
      </c>
    </row>
    <row r="1118" spans="1:13">
      <c r="A1118" s="11">
        <v>11</v>
      </c>
      <c r="B1118" s="11">
        <v>16</v>
      </c>
      <c r="C1118" s="11">
        <v>2</v>
      </c>
      <c r="D1118" s="11" t="s">
        <v>2438</v>
      </c>
      <c r="E1118" s="11" t="s">
        <v>2448</v>
      </c>
      <c r="F1118" s="11" t="s">
        <v>736</v>
      </c>
      <c r="G1118" s="11" t="s">
        <v>2603</v>
      </c>
      <c r="J1118" s="11" t="s">
        <v>1517</v>
      </c>
    </row>
    <row r="1119" spans="1:13">
      <c r="A1119" s="11">
        <v>11</v>
      </c>
      <c r="B1119" s="11">
        <v>16</v>
      </c>
      <c r="C1119" s="11">
        <v>3</v>
      </c>
      <c r="D1119" s="11" t="s">
        <v>2438</v>
      </c>
      <c r="E1119" s="11" t="s">
        <v>2448</v>
      </c>
      <c r="F1119" s="11" t="s">
        <v>737</v>
      </c>
      <c r="G1119" s="11" t="s">
        <v>2603</v>
      </c>
      <c r="J1119" s="11" t="s">
        <v>1516</v>
      </c>
    </row>
    <row r="1120" spans="1:13">
      <c r="A1120" s="11">
        <v>11</v>
      </c>
      <c r="B1120" s="11">
        <v>16</v>
      </c>
      <c r="C1120" s="11">
        <v>4</v>
      </c>
      <c r="D1120" s="11" t="s">
        <v>2438</v>
      </c>
      <c r="E1120" s="11" t="s">
        <v>2448</v>
      </c>
      <c r="F1120" s="11" t="s">
        <v>738</v>
      </c>
      <c r="G1120" s="11" t="s">
        <v>2603</v>
      </c>
      <c r="J1120" s="11" t="s">
        <v>1518</v>
      </c>
    </row>
    <row r="1121" spans="1:13">
      <c r="A1121" s="11">
        <v>11</v>
      </c>
      <c r="B1121" s="11">
        <v>16</v>
      </c>
      <c r="C1121" s="11">
        <v>5</v>
      </c>
      <c r="D1121" s="11" t="s">
        <v>2438</v>
      </c>
      <c r="E1121" s="11" t="s">
        <v>2448</v>
      </c>
      <c r="F1121" s="11" t="s">
        <v>739</v>
      </c>
      <c r="G1121" s="11" t="s">
        <v>2603</v>
      </c>
      <c r="J1121" s="11" t="s">
        <v>1519</v>
      </c>
    </row>
    <row r="1122" spans="1:13">
      <c r="A1122" s="11">
        <v>11</v>
      </c>
      <c r="B1122" s="11">
        <v>16</v>
      </c>
      <c r="C1122" s="11">
        <v>6</v>
      </c>
      <c r="D1122" s="11" t="s">
        <v>2438</v>
      </c>
      <c r="E1122" s="11" t="s">
        <v>2448</v>
      </c>
      <c r="F1122" s="11" t="s">
        <v>740</v>
      </c>
      <c r="G1122" s="11" t="s">
        <v>2603</v>
      </c>
      <c r="J1122" s="11" t="s">
        <v>1521</v>
      </c>
    </row>
    <row r="1123" spans="1:13">
      <c r="A1123" s="11">
        <v>11</v>
      </c>
      <c r="B1123" s="11">
        <v>16</v>
      </c>
      <c r="C1123" s="11">
        <v>7</v>
      </c>
      <c r="D1123" s="11" t="s">
        <v>2438</v>
      </c>
      <c r="E1123" s="11" t="s">
        <v>2448</v>
      </c>
      <c r="F1123" s="11" t="s">
        <v>741</v>
      </c>
      <c r="G1123" s="11" t="s">
        <v>2603</v>
      </c>
      <c r="J1123" s="11" t="s">
        <v>1520</v>
      </c>
    </row>
    <row r="1124" spans="1:13">
      <c r="A1124" s="11">
        <v>11</v>
      </c>
      <c r="B1124" s="11">
        <v>17</v>
      </c>
      <c r="C1124" s="11">
        <v>1</v>
      </c>
      <c r="D1124" s="11" t="s">
        <v>2438</v>
      </c>
      <c r="E1124" s="11" t="s">
        <v>2448</v>
      </c>
      <c r="F1124" s="11" t="s">
        <v>508</v>
      </c>
      <c r="G1124" s="11" t="s">
        <v>2614</v>
      </c>
      <c r="J1124" s="11" t="s">
        <v>1440</v>
      </c>
      <c r="K1124" s="11" t="s">
        <v>1441</v>
      </c>
      <c r="L1124" s="11" t="s">
        <v>1442</v>
      </c>
      <c r="M1124" s="11" t="s">
        <v>1438</v>
      </c>
    </row>
    <row r="1125" spans="1:13">
      <c r="A1125" s="11">
        <v>11</v>
      </c>
      <c r="B1125" s="11">
        <v>17</v>
      </c>
      <c r="C1125" s="11">
        <v>8</v>
      </c>
      <c r="D1125" s="11" t="s">
        <v>2438</v>
      </c>
      <c r="E1125" s="11" t="s">
        <v>2448</v>
      </c>
      <c r="F1125" s="11" t="s">
        <v>509</v>
      </c>
      <c r="G1125" s="11" t="s">
        <v>2614</v>
      </c>
      <c r="J1125" s="11" t="s">
        <v>1433</v>
      </c>
      <c r="K1125" s="11" t="s">
        <v>1434</v>
      </c>
      <c r="L1125" s="11" t="s">
        <v>1435</v>
      </c>
      <c r="M1125" s="11" t="s">
        <v>1431</v>
      </c>
    </row>
    <row r="1126" spans="1:13">
      <c r="A1126" s="11">
        <v>11</v>
      </c>
      <c r="B1126" s="11">
        <v>17</v>
      </c>
      <c r="C1126" s="11">
        <v>15</v>
      </c>
      <c r="D1126" s="11" t="s">
        <v>2438</v>
      </c>
      <c r="E1126" s="11" t="s">
        <v>2448</v>
      </c>
      <c r="F1126" s="11" t="s">
        <v>694</v>
      </c>
      <c r="G1126" s="11" t="s">
        <v>1136</v>
      </c>
      <c r="J1126" s="11" t="s">
        <v>1291</v>
      </c>
    </row>
    <row r="1127" spans="1:13">
      <c r="A1127" s="11">
        <v>11</v>
      </c>
      <c r="B1127" s="11">
        <v>17</v>
      </c>
      <c r="C1127" s="11">
        <v>16</v>
      </c>
      <c r="D1127" s="11" t="s">
        <v>2438</v>
      </c>
      <c r="E1127" s="11" t="s">
        <v>2448</v>
      </c>
      <c r="F1127" s="11" t="s">
        <v>695</v>
      </c>
      <c r="G1127" s="11" t="s">
        <v>1136</v>
      </c>
      <c r="J1127" s="11" t="s">
        <v>1255</v>
      </c>
    </row>
    <row r="1128" spans="1:13">
      <c r="A1128" s="11">
        <v>11</v>
      </c>
      <c r="B1128" s="11">
        <v>17</v>
      </c>
      <c r="C1128" s="11">
        <v>17</v>
      </c>
      <c r="D1128" s="11" t="s">
        <v>2438</v>
      </c>
      <c r="E1128" s="11" t="s">
        <v>2448</v>
      </c>
      <c r="F1128" s="11" t="s">
        <v>699</v>
      </c>
      <c r="G1128" s="11" t="s">
        <v>2603</v>
      </c>
      <c r="J1128" s="11" t="s">
        <v>1515</v>
      </c>
    </row>
    <row r="1129" spans="1:13">
      <c r="A1129" s="11">
        <v>11</v>
      </c>
      <c r="B1129" s="11">
        <v>17</v>
      </c>
      <c r="C1129" s="11">
        <v>18</v>
      </c>
      <c r="D1129" s="11" t="s">
        <v>2438</v>
      </c>
      <c r="E1129" s="11" t="s">
        <v>2448</v>
      </c>
      <c r="F1129" s="11" t="s">
        <v>698</v>
      </c>
      <c r="G1129" s="11" t="s">
        <v>2603</v>
      </c>
      <c r="J1129" s="11" t="s">
        <v>1599</v>
      </c>
    </row>
    <row r="1130" spans="1:13">
      <c r="A1130" s="11">
        <v>11</v>
      </c>
      <c r="B1130" s="11">
        <v>17</v>
      </c>
      <c r="C1130" s="11">
        <v>19</v>
      </c>
      <c r="D1130" s="11" t="s">
        <v>2438</v>
      </c>
      <c r="E1130" s="11" t="s">
        <v>2448</v>
      </c>
      <c r="F1130" s="11" t="s">
        <v>700</v>
      </c>
      <c r="G1130" s="11" t="s">
        <v>2603</v>
      </c>
      <c r="J1130" s="11" t="s">
        <v>1525</v>
      </c>
    </row>
    <row r="1131" spans="1:13">
      <c r="A1131" s="11">
        <v>11</v>
      </c>
      <c r="B1131" s="11">
        <v>17</v>
      </c>
      <c r="C1131" s="11">
        <v>20</v>
      </c>
      <c r="D1131" s="11" t="s">
        <v>2438</v>
      </c>
      <c r="E1131" s="11" t="s">
        <v>2448</v>
      </c>
      <c r="F1131" s="11" t="s">
        <v>516</v>
      </c>
      <c r="G1131" s="11" t="s">
        <v>2603</v>
      </c>
      <c r="J1131" s="11" t="s">
        <v>1524</v>
      </c>
    </row>
    <row r="1132" spans="1:13">
      <c r="A1132" s="11">
        <v>11</v>
      </c>
      <c r="B1132" s="11">
        <v>17</v>
      </c>
      <c r="C1132" s="11">
        <v>21</v>
      </c>
      <c r="D1132" s="11" t="s">
        <v>2438</v>
      </c>
      <c r="E1132" s="11" t="s">
        <v>2448</v>
      </c>
      <c r="F1132" s="11" t="s">
        <v>517</v>
      </c>
      <c r="G1132" s="11" t="s">
        <v>2614</v>
      </c>
      <c r="J1132" s="11" t="s">
        <v>1529</v>
      </c>
      <c r="K1132" s="11" t="s">
        <v>1530</v>
      </c>
      <c r="L1132" s="11" t="s">
        <v>1527</v>
      </c>
    </row>
    <row r="1133" spans="1:13">
      <c r="A1133" s="11">
        <v>11</v>
      </c>
      <c r="B1133" s="11">
        <v>17</v>
      </c>
      <c r="C1133" s="11">
        <v>28</v>
      </c>
      <c r="D1133" s="11" t="s">
        <v>2438</v>
      </c>
      <c r="E1133" s="11" t="s">
        <v>2448</v>
      </c>
      <c r="F1133" s="11" t="s">
        <v>701</v>
      </c>
      <c r="G1133" s="11" t="s">
        <v>2603</v>
      </c>
      <c r="J1133" s="11" t="s">
        <v>1526</v>
      </c>
    </row>
    <row r="1134" spans="1:13">
      <c r="A1134" s="11">
        <v>11</v>
      </c>
      <c r="B1134" s="11">
        <v>17</v>
      </c>
      <c r="C1134" s="11">
        <v>29</v>
      </c>
      <c r="D1134" s="11" t="s">
        <v>2438</v>
      </c>
      <c r="E1134" s="11" t="s">
        <v>2448</v>
      </c>
      <c r="F1134" s="11" t="s">
        <v>702</v>
      </c>
      <c r="J1134" s="11" t="s">
        <v>1342</v>
      </c>
    </row>
    <row r="1135" spans="1:13">
      <c r="A1135" s="11">
        <v>11</v>
      </c>
      <c r="B1135" s="11">
        <v>17</v>
      </c>
      <c r="C1135" s="11">
        <v>30</v>
      </c>
      <c r="D1135" s="11" t="s">
        <v>2438</v>
      </c>
      <c r="E1135" s="11" t="s">
        <v>2448</v>
      </c>
      <c r="F1135" s="11" t="s">
        <v>703</v>
      </c>
      <c r="J1135" s="11" t="s">
        <v>1344</v>
      </c>
    </row>
    <row r="1136" spans="1:13">
      <c r="A1136" s="11">
        <v>11</v>
      </c>
      <c r="B1136" s="11">
        <v>17</v>
      </c>
      <c r="C1136" s="11">
        <v>31</v>
      </c>
      <c r="D1136" s="11" t="s">
        <v>2438</v>
      </c>
      <c r="E1136" s="11" t="s">
        <v>2448</v>
      </c>
      <c r="F1136" s="11" t="s">
        <v>704</v>
      </c>
      <c r="J1136" s="11" t="s">
        <v>1343</v>
      </c>
    </row>
    <row r="1137" spans="1:10">
      <c r="A1137" s="11">
        <v>11</v>
      </c>
      <c r="B1137" s="11">
        <v>17</v>
      </c>
      <c r="C1137" s="11">
        <v>32</v>
      </c>
      <c r="D1137" s="11" t="s">
        <v>2438</v>
      </c>
      <c r="E1137" s="11" t="s">
        <v>2448</v>
      </c>
      <c r="F1137" s="11" t="s">
        <v>705</v>
      </c>
      <c r="J1137" s="11" t="s">
        <v>1345</v>
      </c>
    </row>
    <row r="1138" spans="1:10">
      <c r="A1138" s="11">
        <v>11</v>
      </c>
      <c r="B1138" s="11">
        <v>17</v>
      </c>
      <c r="C1138" s="11">
        <v>33</v>
      </c>
      <c r="D1138" s="11" t="s">
        <v>2438</v>
      </c>
      <c r="E1138" s="11" t="s">
        <v>2448</v>
      </c>
      <c r="F1138" s="11" t="s">
        <v>693</v>
      </c>
      <c r="G1138" s="11" t="s">
        <v>2603</v>
      </c>
      <c r="J1138" s="11" t="s">
        <v>1309</v>
      </c>
    </row>
    <row r="1139" spans="1:10">
      <c r="A1139" s="11">
        <v>11</v>
      </c>
      <c r="B1139" s="11">
        <v>18</v>
      </c>
      <c r="C1139" s="11">
        <v>1</v>
      </c>
      <c r="D1139" s="11" t="s">
        <v>2438</v>
      </c>
      <c r="E1139" s="11" t="s">
        <v>2448</v>
      </c>
      <c r="F1139" s="11" t="s">
        <v>706</v>
      </c>
      <c r="G1139" s="11" t="s">
        <v>2603</v>
      </c>
      <c r="J1139" s="11" t="s">
        <v>2440</v>
      </c>
    </row>
    <row r="1140" spans="1:10">
      <c r="A1140" s="11">
        <v>11</v>
      </c>
      <c r="B1140" s="11">
        <v>18</v>
      </c>
      <c r="C1140" s="11">
        <v>2</v>
      </c>
      <c r="D1140" s="11" t="s">
        <v>2438</v>
      </c>
      <c r="E1140" s="11" t="s">
        <v>2448</v>
      </c>
      <c r="F1140" s="11" t="s">
        <v>749</v>
      </c>
      <c r="G1140" s="11" t="s">
        <v>2603</v>
      </c>
      <c r="J1140" s="11" t="s">
        <v>2442</v>
      </c>
    </row>
    <row r="1141" spans="1:10">
      <c r="A1141" s="11">
        <v>11</v>
      </c>
      <c r="B1141" s="11">
        <v>18</v>
      </c>
      <c r="C1141" s="11">
        <v>3</v>
      </c>
      <c r="D1141" s="11" t="s">
        <v>2438</v>
      </c>
      <c r="E1141" s="11" t="s">
        <v>2448</v>
      </c>
      <c r="F1141" s="11" t="s">
        <v>750</v>
      </c>
      <c r="G1141" s="11" t="s">
        <v>2603</v>
      </c>
      <c r="J1141" s="11" t="s">
        <v>2446</v>
      </c>
    </row>
    <row r="1142" spans="1:10">
      <c r="A1142" s="11">
        <v>11</v>
      </c>
      <c r="B1142" s="11">
        <v>18</v>
      </c>
      <c r="C1142" s="11">
        <v>4</v>
      </c>
      <c r="D1142" s="11" t="s">
        <v>2438</v>
      </c>
      <c r="E1142" s="11" t="s">
        <v>2448</v>
      </c>
      <c r="F1142" s="11" t="s">
        <v>751</v>
      </c>
      <c r="G1142" s="11" t="s">
        <v>2603</v>
      </c>
      <c r="J1142" s="11" t="s">
        <v>2441</v>
      </c>
    </row>
    <row r="1143" spans="1:10">
      <c r="A1143" s="11">
        <v>11</v>
      </c>
      <c r="B1143" s="11">
        <v>18</v>
      </c>
      <c r="C1143" s="11">
        <v>5</v>
      </c>
      <c r="D1143" s="11" t="s">
        <v>2438</v>
      </c>
      <c r="E1143" s="11" t="s">
        <v>2448</v>
      </c>
      <c r="F1143" s="11" t="s">
        <v>752</v>
      </c>
      <c r="G1143" s="11" t="s">
        <v>2603</v>
      </c>
      <c r="J1143" s="11" t="s">
        <v>2443</v>
      </c>
    </row>
    <row r="1144" spans="1:10">
      <c r="A1144" s="11">
        <v>11</v>
      </c>
      <c r="B1144" s="11">
        <v>18</v>
      </c>
      <c r="C1144" s="11">
        <v>6</v>
      </c>
      <c r="D1144" s="11" t="s">
        <v>2438</v>
      </c>
      <c r="E1144" s="11" t="s">
        <v>2448</v>
      </c>
      <c r="F1144" s="11" t="s">
        <v>753</v>
      </c>
      <c r="G1144" s="11" t="s">
        <v>2603</v>
      </c>
      <c r="J1144" s="11" t="s">
        <v>2444</v>
      </c>
    </row>
    <row r="1145" spans="1:10">
      <c r="A1145" s="11">
        <v>11</v>
      </c>
      <c r="B1145" s="11">
        <v>18</v>
      </c>
      <c r="C1145" s="11">
        <v>7</v>
      </c>
      <c r="D1145" s="11" t="s">
        <v>2438</v>
      </c>
      <c r="E1145" s="11" t="s">
        <v>2448</v>
      </c>
      <c r="F1145" s="11" t="s">
        <v>707</v>
      </c>
      <c r="J1145" s="11" t="s">
        <v>2445</v>
      </c>
    </row>
    <row r="1146" spans="1:10">
      <c r="A1146" s="11">
        <v>11</v>
      </c>
      <c r="B1146" s="11">
        <v>18</v>
      </c>
      <c r="C1146" s="11">
        <v>8</v>
      </c>
      <c r="D1146" s="11" t="s">
        <v>2438</v>
      </c>
      <c r="E1146" s="11" t="s">
        <v>2448</v>
      </c>
      <c r="F1146" s="11" t="s">
        <v>743</v>
      </c>
      <c r="G1146" s="11" t="s">
        <v>2603</v>
      </c>
      <c r="J1146" s="11" t="s">
        <v>1494</v>
      </c>
    </row>
    <row r="1147" spans="1:10">
      <c r="A1147" s="11">
        <v>11</v>
      </c>
      <c r="B1147" s="11">
        <v>18</v>
      </c>
      <c r="C1147" s="11">
        <v>9</v>
      </c>
      <c r="D1147" s="11" t="s">
        <v>2438</v>
      </c>
      <c r="E1147" s="11" t="s">
        <v>2448</v>
      </c>
      <c r="F1147" s="11" t="s">
        <v>744</v>
      </c>
      <c r="G1147" s="11" t="s">
        <v>2603</v>
      </c>
      <c r="J1147" s="11" t="s">
        <v>1493</v>
      </c>
    </row>
    <row r="1148" spans="1:10">
      <c r="A1148" s="11">
        <v>11</v>
      </c>
      <c r="B1148" s="11">
        <v>18</v>
      </c>
      <c r="C1148" s="11">
        <v>10</v>
      </c>
      <c r="D1148" s="11" t="s">
        <v>2438</v>
      </c>
      <c r="E1148" s="11" t="s">
        <v>2448</v>
      </c>
      <c r="F1148" s="11" t="s">
        <v>745</v>
      </c>
      <c r="G1148" s="11" t="s">
        <v>2603</v>
      </c>
      <c r="J1148" s="11" t="s">
        <v>1495</v>
      </c>
    </row>
    <row r="1149" spans="1:10">
      <c r="A1149" s="11">
        <v>11</v>
      </c>
      <c r="B1149" s="11">
        <v>18</v>
      </c>
      <c r="C1149" s="11">
        <v>11</v>
      </c>
      <c r="D1149" s="11" t="s">
        <v>2438</v>
      </c>
      <c r="E1149" s="11" t="s">
        <v>2448</v>
      </c>
      <c r="F1149" s="11" t="s">
        <v>746</v>
      </c>
      <c r="G1149" s="11" t="s">
        <v>2603</v>
      </c>
      <c r="J1149" s="11" t="s">
        <v>1496</v>
      </c>
    </row>
    <row r="1150" spans="1:10">
      <c r="A1150" s="11">
        <v>11</v>
      </c>
      <c r="B1150" s="11">
        <v>18</v>
      </c>
      <c r="C1150" s="11">
        <v>12</v>
      </c>
      <c r="D1150" s="11" t="s">
        <v>2438</v>
      </c>
      <c r="E1150" s="11" t="s">
        <v>2448</v>
      </c>
      <c r="F1150" s="11" t="s">
        <v>747</v>
      </c>
      <c r="G1150" s="11" t="s">
        <v>2603</v>
      </c>
      <c r="J1150" s="11" t="s">
        <v>1498</v>
      </c>
    </row>
    <row r="1151" spans="1:10">
      <c r="A1151" s="11">
        <v>11</v>
      </c>
      <c r="B1151" s="11">
        <v>18</v>
      </c>
      <c r="C1151" s="11">
        <v>13</v>
      </c>
      <c r="D1151" s="11" t="s">
        <v>2438</v>
      </c>
      <c r="E1151" s="11" t="s">
        <v>2448</v>
      </c>
      <c r="F1151" s="11" t="s">
        <v>708</v>
      </c>
      <c r="J1151" s="11" t="s">
        <v>1497</v>
      </c>
    </row>
    <row r="1152" spans="1:10">
      <c r="A1152" s="11">
        <v>11</v>
      </c>
      <c r="B1152" s="11">
        <v>18</v>
      </c>
      <c r="C1152" s="11">
        <v>14</v>
      </c>
      <c r="D1152" s="11" t="s">
        <v>2438</v>
      </c>
      <c r="E1152" s="11" t="s">
        <v>2448</v>
      </c>
      <c r="F1152" s="11" t="s">
        <v>754</v>
      </c>
      <c r="G1152" s="11" t="s">
        <v>2603</v>
      </c>
      <c r="J1152" s="11" t="s">
        <v>1477</v>
      </c>
    </row>
    <row r="1153" spans="1:10">
      <c r="A1153" s="11">
        <v>11</v>
      </c>
      <c r="B1153" s="11">
        <v>18</v>
      </c>
      <c r="C1153" s="11">
        <v>15</v>
      </c>
      <c r="D1153" s="11" t="s">
        <v>2438</v>
      </c>
      <c r="E1153" s="11" t="s">
        <v>2448</v>
      </c>
      <c r="F1153" s="11" t="s">
        <v>755</v>
      </c>
      <c r="J1153" s="11" t="s">
        <v>1491</v>
      </c>
    </row>
    <row r="1154" spans="1:10">
      <c r="A1154" s="11">
        <v>11</v>
      </c>
      <c r="B1154" s="11">
        <v>18</v>
      </c>
      <c r="C1154" s="11">
        <v>16</v>
      </c>
      <c r="D1154" s="11" t="s">
        <v>2438</v>
      </c>
      <c r="E1154" s="11" t="s">
        <v>2448</v>
      </c>
      <c r="F1154" s="11" t="s">
        <v>756</v>
      </c>
      <c r="J1154" s="11" t="s">
        <v>1478</v>
      </c>
    </row>
    <row r="1155" spans="1:10">
      <c r="A1155" s="11">
        <v>11</v>
      </c>
      <c r="B1155" s="11">
        <v>18</v>
      </c>
      <c r="C1155" s="11">
        <v>17</v>
      </c>
      <c r="D1155" s="11" t="s">
        <v>2438</v>
      </c>
      <c r="E1155" s="11" t="s">
        <v>2448</v>
      </c>
      <c r="F1155" s="11" t="s">
        <v>757</v>
      </c>
      <c r="J1155" s="11" t="s">
        <v>1488</v>
      </c>
    </row>
    <row r="1156" spans="1:10">
      <c r="A1156" s="11">
        <v>11</v>
      </c>
      <c r="B1156" s="11">
        <v>18</v>
      </c>
      <c r="C1156" s="11">
        <v>18</v>
      </c>
      <c r="D1156" s="11" t="s">
        <v>2438</v>
      </c>
      <c r="E1156" s="11" t="s">
        <v>2668</v>
      </c>
      <c r="F1156" s="11" t="s">
        <v>985</v>
      </c>
      <c r="I1156" s="11">
        <v>1</v>
      </c>
      <c r="J1156" s="11" t="s">
        <v>1481</v>
      </c>
    </row>
    <row r="1157" spans="1:10">
      <c r="A1157" s="11">
        <v>11</v>
      </c>
      <c r="B1157" s="11">
        <v>18</v>
      </c>
      <c r="C1157" s="11">
        <v>19</v>
      </c>
      <c r="D1157" s="11" t="s">
        <v>2438</v>
      </c>
      <c r="E1157" s="11" t="s">
        <v>2668</v>
      </c>
      <c r="F1157" s="11" t="s">
        <v>727</v>
      </c>
      <c r="I1157" s="11">
        <v>1</v>
      </c>
      <c r="J1157" s="11" t="s">
        <v>1479</v>
      </c>
    </row>
    <row r="1158" spans="1:10">
      <c r="A1158" s="11">
        <v>11</v>
      </c>
      <c r="B1158" s="11">
        <v>18</v>
      </c>
      <c r="C1158" s="11">
        <v>20</v>
      </c>
      <c r="D1158" s="11" t="s">
        <v>2438</v>
      </c>
      <c r="E1158" s="11" t="s">
        <v>2668</v>
      </c>
      <c r="F1158" s="11" t="s">
        <v>986</v>
      </c>
      <c r="I1158" s="11">
        <v>1</v>
      </c>
      <c r="J1158" s="11" t="s">
        <v>1480</v>
      </c>
    </row>
    <row r="1159" spans="1:10">
      <c r="A1159" s="11">
        <v>11</v>
      </c>
      <c r="B1159" s="11">
        <v>18</v>
      </c>
      <c r="C1159" s="11">
        <v>21</v>
      </c>
      <c r="D1159" s="11" t="s">
        <v>2438</v>
      </c>
      <c r="E1159" s="11" t="s">
        <v>2668</v>
      </c>
      <c r="F1159" s="11" t="s">
        <v>985</v>
      </c>
      <c r="I1159" s="11">
        <v>1</v>
      </c>
      <c r="J1159" s="11" t="s">
        <v>1484</v>
      </c>
    </row>
    <row r="1160" spans="1:10">
      <c r="A1160" s="11">
        <v>11</v>
      </c>
      <c r="B1160" s="11">
        <v>18</v>
      </c>
      <c r="C1160" s="11">
        <v>22</v>
      </c>
      <c r="D1160" s="11" t="s">
        <v>2438</v>
      </c>
      <c r="E1160" s="11" t="s">
        <v>2668</v>
      </c>
      <c r="F1160" s="11" t="s">
        <v>727</v>
      </c>
      <c r="I1160" s="11">
        <v>1</v>
      </c>
      <c r="J1160" s="11" t="s">
        <v>1482</v>
      </c>
    </row>
    <row r="1161" spans="1:10">
      <c r="A1161" s="11">
        <v>11</v>
      </c>
      <c r="B1161" s="11">
        <v>18</v>
      </c>
      <c r="C1161" s="11">
        <v>23</v>
      </c>
      <c r="D1161" s="11" t="s">
        <v>2438</v>
      </c>
      <c r="E1161" s="11" t="s">
        <v>2668</v>
      </c>
      <c r="F1161" s="11" t="s">
        <v>986</v>
      </c>
      <c r="I1161" s="11">
        <v>1</v>
      </c>
      <c r="J1161" s="11" t="s">
        <v>1483</v>
      </c>
    </row>
    <row r="1162" spans="1:10">
      <c r="A1162" s="11">
        <v>11</v>
      </c>
      <c r="B1162" s="11">
        <v>18</v>
      </c>
      <c r="C1162" s="11">
        <v>24</v>
      </c>
      <c r="D1162" s="11" t="s">
        <v>2438</v>
      </c>
      <c r="E1162" s="11" t="s">
        <v>2668</v>
      </c>
      <c r="F1162" s="11" t="s">
        <v>985</v>
      </c>
      <c r="I1162" s="11">
        <v>1</v>
      </c>
      <c r="J1162" s="11" t="s">
        <v>1487</v>
      </c>
    </row>
    <row r="1163" spans="1:10">
      <c r="A1163" s="11">
        <v>11</v>
      </c>
      <c r="B1163" s="11">
        <v>18</v>
      </c>
      <c r="C1163" s="11">
        <v>25</v>
      </c>
      <c r="D1163" s="11" t="s">
        <v>2438</v>
      </c>
      <c r="E1163" s="11" t="s">
        <v>2668</v>
      </c>
      <c r="F1163" s="11" t="s">
        <v>727</v>
      </c>
      <c r="I1163" s="11">
        <v>1</v>
      </c>
      <c r="J1163" s="11" t="s">
        <v>1485</v>
      </c>
    </row>
    <row r="1164" spans="1:10">
      <c r="A1164" s="11">
        <v>11</v>
      </c>
      <c r="B1164" s="11">
        <v>18</v>
      </c>
      <c r="C1164" s="11">
        <v>26</v>
      </c>
      <c r="D1164" s="11" t="s">
        <v>2438</v>
      </c>
      <c r="E1164" s="11" t="s">
        <v>2668</v>
      </c>
      <c r="F1164" s="11" t="s">
        <v>986</v>
      </c>
      <c r="I1164" s="11">
        <v>1</v>
      </c>
      <c r="J1164" s="11" t="s">
        <v>1486</v>
      </c>
    </row>
    <row r="1165" spans="1:10">
      <c r="A1165" s="11">
        <v>11</v>
      </c>
      <c r="B1165" s="11">
        <v>18</v>
      </c>
      <c r="C1165" s="11">
        <v>27</v>
      </c>
      <c r="D1165" s="11" t="s">
        <v>2438</v>
      </c>
      <c r="E1165" s="11" t="s">
        <v>2448</v>
      </c>
      <c r="F1165" s="11" t="s">
        <v>758</v>
      </c>
      <c r="J1165" s="11" t="s">
        <v>1489</v>
      </c>
    </row>
    <row r="1166" spans="1:10">
      <c r="A1166" s="11">
        <v>11</v>
      </c>
      <c r="B1166" s="11">
        <v>18</v>
      </c>
      <c r="C1166" s="11">
        <v>28</v>
      </c>
      <c r="D1166" s="11" t="s">
        <v>2438</v>
      </c>
      <c r="E1166" s="11" t="s">
        <v>2448</v>
      </c>
      <c r="F1166" s="11" t="s">
        <v>759</v>
      </c>
      <c r="J1166" s="11" t="s">
        <v>1490</v>
      </c>
    </row>
    <row r="1167" spans="1:10">
      <c r="A1167" s="11">
        <v>11</v>
      </c>
      <c r="B1167" s="11">
        <v>18</v>
      </c>
      <c r="C1167" s="11">
        <v>29</v>
      </c>
      <c r="D1167" s="11" t="s">
        <v>2438</v>
      </c>
      <c r="E1167" s="11" t="s">
        <v>2448</v>
      </c>
      <c r="F1167" s="11" t="s">
        <v>760</v>
      </c>
      <c r="J1167" s="11" t="s">
        <v>1492</v>
      </c>
    </row>
    <row r="1168" spans="1:10">
      <c r="A1168" s="11">
        <v>11</v>
      </c>
      <c r="B1168" s="11">
        <v>19</v>
      </c>
      <c r="C1168" s="11">
        <v>1</v>
      </c>
      <c r="D1168" s="11" t="s">
        <v>2438</v>
      </c>
      <c r="E1168" s="11" t="s">
        <v>2448</v>
      </c>
      <c r="F1168" s="11" t="s">
        <v>687</v>
      </c>
      <c r="G1168" s="11" t="s">
        <v>2673</v>
      </c>
      <c r="J1168" s="11" t="s">
        <v>1355</v>
      </c>
    </row>
    <row r="1169" spans="1:13">
      <c r="A1169" s="11">
        <v>11</v>
      </c>
      <c r="B1169" s="11">
        <v>19</v>
      </c>
      <c r="C1169" s="11">
        <v>2</v>
      </c>
      <c r="D1169" s="11" t="s">
        <v>2438</v>
      </c>
      <c r="E1169" s="11" t="s">
        <v>2448</v>
      </c>
      <c r="F1169" s="11" t="s">
        <v>688</v>
      </c>
      <c r="G1169" s="11" t="s">
        <v>2673</v>
      </c>
      <c r="J1169" s="11" t="s">
        <v>1308</v>
      </c>
    </row>
    <row r="1170" spans="1:13">
      <c r="A1170" s="11">
        <v>11</v>
      </c>
      <c r="B1170" s="11">
        <v>19</v>
      </c>
      <c r="C1170" s="11">
        <v>3</v>
      </c>
      <c r="D1170" s="11" t="s">
        <v>2438</v>
      </c>
      <c r="E1170" s="11" t="s">
        <v>2448</v>
      </c>
      <c r="F1170" s="11" t="s">
        <v>686</v>
      </c>
      <c r="G1170" s="11" t="s">
        <v>2673</v>
      </c>
      <c r="J1170" s="11" t="s">
        <v>1290</v>
      </c>
    </row>
    <row r="1171" spans="1:13">
      <c r="A1171" s="11">
        <v>11</v>
      </c>
      <c r="B1171" s="11">
        <v>19</v>
      </c>
      <c r="C1171" s="11">
        <v>4</v>
      </c>
      <c r="D1171" s="11" t="s">
        <v>2438</v>
      </c>
      <c r="E1171" s="11" t="s">
        <v>2448</v>
      </c>
      <c r="F1171" s="11" t="s">
        <v>725</v>
      </c>
      <c r="J1171" s="11" t="s">
        <v>1523</v>
      </c>
    </row>
    <row r="1172" spans="1:13">
      <c r="A1172" s="11">
        <v>11</v>
      </c>
      <c r="B1172" s="11">
        <v>19</v>
      </c>
      <c r="C1172" s="11">
        <v>5</v>
      </c>
      <c r="D1172" s="11" t="s">
        <v>2438</v>
      </c>
      <c r="E1172" s="11" t="s">
        <v>2448</v>
      </c>
      <c r="F1172" s="11" t="s">
        <v>689</v>
      </c>
      <c r="J1172" s="11" t="s">
        <v>1346</v>
      </c>
    </row>
    <row r="1173" spans="1:13">
      <c r="A1173" s="11">
        <v>11</v>
      </c>
      <c r="B1173" s="11">
        <v>19</v>
      </c>
      <c r="C1173" s="11">
        <v>6</v>
      </c>
      <c r="D1173" s="11" t="s">
        <v>2438</v>
      </c>
      <c r="E1173" s="11" t="s">
        <v>2448</v>
      </c>
      <c r="F1173" s="11" t="s">
        <v>690</v>
      </c>
      <c r="G1173" s="11" t="s">
        <v>2604</v>
      </c>
      <c r="J1173" s="11" t="s">
        <v>1352</v>
      </c>
      <c r="K1173" s="11" t="s">
        <v>1354</v>
      </c>
      <c r="L1173" s="11" t="s">
        <v>1351</v>
      </c>
      <c r="M1173" s="11" t="s">
        <v>1353</v>
      </c>
    </row>
    <row r="1174" spans="1:13">
      <c r="A1174" s="11">
        <v>11</v>
      </c>
      <c r="B1174" s="11">
        <v>19</v>
      </c>
      <c r="C1174" s="11">
        <v>10</v>
      </c>
      <c r="D1174" s="11" t="s">
        <v>2438</v>
      </c>
      <c r="E1174" s="11" t="s">
        <v>2448</v>
      </c>
      <c r="F1174" s="11" t="s">
        <v>691</v>
      </c>
      <c r="G1174" s="11" t="s">
        <v>2604</v>
      </c>
      <c r="J1174" s="11" t="s">
        <v>1348</v>
      </c>
      <c r="K1174" s="11" t="s">
        <v>1350</v>
      </c>
      <c r="L1174" s="11" t="s">
        <v>1347</v>
      </c>
      <c r="M1174" s="11" t="s">
        <v>1349</v>
      </c>
    </row>
    <row r="1175" spans="1:13">
      <c r="A1175" s="11">
        <v>11</v>
      </c>
      <c r="B1175" s="11">
        <v>19</v>
      </c>
      <c r="C1175" s="11">
        <v>14</v>
      </c>
      <c r="D1175" s="11" t="s">
        <v>2438</v>
      </c>
      <c r="E1175" s="11" t="s">
        <v>2448</v>
      </c>
      <c r="F1175" s="11" t="s">
        <v>692</v>
      </c>
      <c r="G1175" s="11" t="s">
        <v>2603</v>
      </c>
      <c r="J1175" s="11" t="s">
        <v>1566</v>
      </c>
    </row>
  </sheetData>
  <autoFilter ref="A1:S1" xr:uid="{E7769929-6C54-4619-AF38-6C6231FBF5F4}"/>
  <phoneticPr fontId="3"/>
  <pageMargins left="0.7" right="0.7" top="0.75" bottom="0.75" header="0.3" footer="0.3"/>
  <pageSetup paperSize="9" orientation="portrait" copies="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535A6-766D-46E4-A16F-2F7CDB8F3934}">
  <sheetPr codeName="Sheet12"/>
  <dimension ref="A1:T1260"/>
  <sheetViews>
    <sheetView zoomScaleNormal="100" workbookViewId="0"/>
  </sheetViews>
  <sheetFormatPr defaultColWidth="8.58203125" defaultRowHeight="18"/>
  <cols>
    <col min="1" max="2" width="8.58203125" style="11"/>
    <col min="3" max="3" width="7.58203125" style="11" bestFit="1" customWidth="1"/>
    <col min="4" max="4" width="19.08203125" style="11" bestFit="1" customWidth="1"/>
    <col min="5" max="5" width="88.33203125" style="11" bestFit="1" customWidth="1"/>
    <col min="6" max="6" width="20" style="11" bestFit="1" customWidth="1"/>
    <col min="7" max="7" width="28.58203125" style="11" bestFit="1" customWidth="1"/>
    <col min="8" max="8" width="17.08203125" style="11" bestFit="1" customWidth="1"/>
    <col min="9" max="9" width="10.58203125" style="11" customWidth="1"/>
    <col min="10" max="10" width="13.58203125" style="11" bestFit="1" customWidth="1"/>
    <col min="11" max="11" width="88.33203125" style="11" bestFit="1" customWidth="1"/>
    <col min="12" max="12" width="32.08203125" style="11" bestFit="1" customWidth="1"/>
    <col min="13" max="14" width="28" style="11" bestFit="1" customWidth="1"/>
    <col min="15" max="19" width="13.83203125" style="11" bestFit="1" customWidth="1"/>
    <col min="20" max="20" width="16" style="11" bestFit="1" customWidth="1"/>
    <col min="21" max="16384" width="8.58203125" style="11"/>
  </cols>
  <sheetData>
    <row r="1" spans="1:20">
      <c r="A1" s="11" t="s">
        <v>2256</v>
      </c>
      <c r="B1" s="11" t="s">
        <v>2257</v>
      </c>
      <c r="C1" s="11" t="s">
        <v>568</v>
      </c>
      <c r="D1" s="11" t="s">
        <v>2258</v>
      </c>
      <c r="E1" s="11" t="s">
        <v>569</v>
      </c>
      <c r="F1" s="11" t="s">
        <v>2450</v>
      </c>
      <c r="G1" s="11" t="s">
        <v>1137</v>
      </c>
      <c r="H1" s="11" t="s">
        <v>1100</v>
      </c>
      <c r="I1" s="11" t="s">
        <v>1101</v>
      </c>
      <c r="J1" s="11" t="s">
        <v>2592</v>
      </c>
      <c r="K1" s="11" t="s">
        <v>2593</v>
      </c>
      <c r="L1" s="11" t="s">
        <v>2594</v>
      </c>
      <c r="M1" s="11" t="s">
        <v>2595</v>
      </c>
      <c r="N1" s="11" t="s">
        <v>2596</v>
      </c>
      <c r="O1" s="11" t="s">
        <v>2597</v>
      </c>
      <c r="P1" s="11" t="s">
        <v>2598</v>
      </c>
      <c r="Q1" s="11" t="s">
        <v>2599</v>
      </c>
      <c r="R1" s="11" t="s">
        <v>2600</v>
      </c>
      <c r="S1" s="11" t="s">
        <v>2601</v>
      </c>
      <c r="T1" s="11" t="s">
        <v>2602</v>
      </c>
    </row>
    <row r="2" spans="1:20">
      <c r="A2" s="11">
        <v>1</v>
      </c>
      <c r="B2" s="11">
        <v>1</v>
      </c>
      <c r="C2" s="11">
        <v>1</v>
      </c>
      <c r="D2" s="11" t="s">
        <v>2259</v>
      </c>
      <c r="E2" s="11" t="s">
        <v>1607</v>
      </c>
      <c r="F2" s="11" t="s">
        <v>2447</v>
      </c>
      <c r="G2" s="11" t="s">
        <v>87</v>
      </c>
      <c r="K2" s="11" t="s">
        <v>1607</v>
      </c>
    </row>
    <row r="3" spans="1:20">
      <c r="A3" s="11">
        <v>1</v>
      </c>
      <c r="B3" s="11">
        <v>1</v>
      </c>
      <c r="C3" s="11">
        <v>2</v>
      </c>
      <c r="D3" s="11" t="s">
        <v>2259</v>
      </c>
      <c r="E3" s="11" t="s">
        <v>1608</v>
      </c>
      <c r="F3" s="11" t="s">
        <v>2447</v>
      </c>
      <c r="G3" s="11" t="s">
        <v>659</v>
      </c>
      <c r="H3" s="11" t="s">
        <v>2603</v>
      </c>
      <c r="K3" s="11" t="s">
        <v>1608</v>
      </c>
    </row>
    <row r="4" spans="1:20">
      <c r="A4" s="11">
        <v>1</v>
      </c>
      <c r="B4" s="11">
        <v>1</v>
      </c>
      <c r="C4" s="11">
        <v>3</v>
      </c>
      <c r="D4" s="11" t="s">
        <v>2259</v>
      </c>
      <c r="E4" s="11" t="s">
        <v>1609</v>
      </c>
      <c r="F4" s="11" t="s">
        <v>2447</v>
      </c>
      <c r="G4" s="11" t="s">
        <v>660</v>
      </c>
      <c r="H4" s="11" t="s">
        <v>309</v>
      </c>
      <c r="K4" s="11" t="s">
        <v>1609</v>
      </c>
    </row>
    <row r="5" spans="1:20">
      <c r="A5" s="11">
        <v>1</v>
      </c>
      <c r="B5" s="11">
        <v>1</v>
      </c>
      <c r="C5" s="11">
        <v>4</v>
      </c>
      <c r="D5" s="11" t="s">
        <v>2259</v>
      </c>
      <c r="E5" s="11" t="s">
        <v>1604</v>
      </c>
      <c r="F5" s="11" t="s">
        <v>2447</v>
      </c>
      <c r="G5" s="11" t="s">
        <v>647</v>
      </c>
      <c r="H5" s="11" t="s">
        <v>264</v>
      </c>
      <c r="K5" s="11" t="s">
        <v>1604</v>
      </c>
      <c r="L5" s="11" t="s">
        <v>1603</v>
      </c>
    </row>
    <row r="6" spans="1:20" s="13" customFormat="1">
      <c r="A6" s="13">
        <v>1</v>
      </c>
      <c r="B6" s="13">
        <v>1</v>
      </c>
      <c r="C6" s="13">
        <v>5</v>
      </c>
      <c r="D6" s="13" t="s">
        <v>2259</v>
      </c>
      <c r="E6" s="13" t="s">
        <v>1603</v>
      </c>
      <c r="F6" s="13" t="s">
        <v>2447</v>
      </c>
      <c r="G6" s="13" t="s">
        <v>647</v>
      </c>
      <c r="H6" s="13" t="s">
        <v>264</v>
      </c>
      <c r="K6" s="13" t="s">
        <v>1603</v>
      </c>
    </row>
    <row r="7" spans="1:20">
      <c r="A7" s="11">
        <v>1</v>
      </c>
      <c r="B7" s="11">
        <v>1</v>
      </c>
      <c r="C7" s="11">
        <v>6</v>
      </c>
      <c r="D7" s="11" t="s">
        <v>2259</v>
      </c>
      <c r="E7" s="11" t="s">
        <v>1602</v>
      </c>
      <c r="F7" s="11" t="s">
        <v>2447</v>
      </c>
      <c r="G7" s="11" t="s">
        <v>649</v>
      </c>
      <c r="K7" s="11" t="s">
        <v>1602</v>
      </c>
    </row>
    <row r="8" spans="1:20">
      <c r="A8" s="11">
        <v>1</v>
      </c>
      <c r="B8" s="11">
        <v>1</v>
      </c>
      <c r="C8" s="11">
        <v>7</v>
      </c>
      <c r="D8" s="11" t="s">
        <v>2259</v>
      </c>
      <c r="E8" s="11" t="s">
        <v>1140</v>
      </c>
      <c r="F8" s="11" t="s">
        <v>2447</v>
      </c>
      <c r="G8" s="11" t="s">
        <v>650</v>
      </c>
      <c r="K8" s="11" t="s">
        <v>1140</v>
      </c>
    </row>
    <row r="9" spans="1:20">
      <c r="A9" s="11">
        <v>1</v>
      </c>
      <c r="B9" s="11">
        <v>1</v>
      </c>
      <c r="C9" s="11">
        <v>8</v>
      </c>
      <c r="D9" s="11" t="s">
        <v>2259</v>
      </c>
      <c r="E9" s="11" t="s">
        <v>1141</v>
      </c>
      <c r="F9" s="11" t="s">
        <v>2447</v>
      </c>
      <c r="G9" s="11" t="s">
        <v>651</v>
      </c>
      <c r="K9" s="11" t="s">
        <v>1141</v>
      </c>
    </row>
    <row r="10" spans="1:20">
      <c r="A10" s="11">
        <v>1</v>
      </c>
      <c r="B10" s="11">
        <v>1</v>
      </c>
      <c r="C10" s="11">
        <v>9</v>
      </c>
      <c r="D10" s="11" t="s">
        <v>2259</v>
      </c>
      <c r="E10" s="11" t="s">
        <v>1142</v>
      </c>
      <c r="F10" s="11" t="s">
        <v>2447</v>
      </c>
      <c r="G10" s="11" t="s">
        <v>652</v>
      </c>
      <c r="K10" s="11" t="s">
        <v>1142</v>
      </c>
    </row>
    <row r="11" spans="1:20">
      <c r="A11" s="11">
        <v>1</v>
      </c>
      <c r="B11" s="11">
        <v>1</v>
      </c>
      <c r="C11" s="11">
        <v>10</v>
      </c>
      <c r="D11" s="11" t="s">
        <v>2259</v>
      </c>
      <c r="E11" s="11" t="s">
        <v>1139</v>
      </c>
      <c r="F11" s="11" t="s">
        <v>2447</v>
      </c>
      <c r="G11" s="11" t="s">
        <v>654</v>
      </c>
      <c r="K11" s="11" t="s">
        <v>1139</v>
      </c>
    </row>
    <row r="12" spans="1:20">
      <c r="A12" s="11">
        <v>1</v>
      </c>
      <c r="B12" s="11">
        <v>1</v>
      </c>
      <c r="C12" s="11">
        <v>11</v>
      </c>
      <c r="D12" s="11" t="s">
        <v>2259</v>
      </c>
      <c r="E12" s="11" t="s">
        <v>1605</v>
      </c>
      <c r="F12" s="11" t="s">
        <v>2447</v>
      </c>
      <c r="G12" s="11" t="s">
        <v>655</v>
      </c>
      <c r="K12" s="11" t="s">
        <v>1605</v>
      </c>
    </row>
    <row r="13" spans="1:20">
      <c r="A13" s="11">
        <v>1</v>
      </c>
      <c r="B13" s="11">
        <v>1</v>
      </c>
      <c r="C13" s="11">
        <v>12</v>
      </c>
      <c r="D13" s="11" t="s">
        <v>2259</v>
      </c>
      <c r="E13" s="11" t="s">
        <v>1606</v>
      </c>
      <c r="F13" s="11" t="s">
        <v>2447</v>
      </c>
      <c r="G13" s="11" t="s">
        <v>656</v>
      </c>
      <c r="K13" s="11" t="s">
        <v>1606</v>
      </c>
    </row>
    <row r="14" spans="1:20">
      <c r="A14" s="11">
        <v>1</v>
      </c>
      <c r="B14" s="11">
        <v>1</v>
      </c>
      <c r="C14" s="11">
        <v>13</v>
      </c>
      <c r="D14" s="11" t="s">
        <v>2259</v>
      </c>
      <c r="E14" s="11" t="s">
        <v>1601</v>
      </c>
      <c r="F14" s="11" t="s">
        <v>2447</v>
      </c>
      <c r="G14" s="11" t="s">
        <v>657</v>
      </c>
      <c r="K14" s="11" t="s">
        <v>1601</v>
      </c>
    </row>
    <row r="15" spans="1:20">
      <c r="A15" s="11">
        <v>1</v>
      </c>
      <c r="B15" s="11">
        <v>1</v>
      </c>
      <c r="C15" s="11">
        <v>14</v>
      </c>
      <c r="D15" s="11" t="s">
        <v>2259</v>
      </c>
      <c r="E15" s="11" t="s">
        <v>1600</v>
      </c>
      <c r="F15" s="11" t="s">
        <v>2447</v>
      </c>
      <c r="G15" s="11" t="s">
        <v>658</v>
      </c>
      <c r="K15" s="11" t="s">
        <v>1600</v>
      </c>
    </row>
    <row r="16" spans="1:20">
      <c r="A16" s="11">
        <v>2</v>
      </c>
      <c r="B16" s="11">
        <v>1</v>
      </c>
      <c r="C16" s="11">
        <v>1</v>
      </c>
      <c r="D16" s="11" t="s">
        <v>2260</v>
      </c>
      <c r="E16" s="11" t="s">
        <v>2203</v>
      </c>
      <c r="F16" s="11" t="s">
        <v>2447</v>
      </c>
      <c r="G16" s="11" t="s">
        <v>681</v>
      </c>
      <c r="K16" s="11" t="s">
        <v>2203</v>
      </c>
    </row>
    <row r="17" spans="1:14">
      <c r="A17" s="11">
        <v>2</v>
      </c>
      <c r="B17" s="11">
        <v>1</v>
      </c>
      <c r="C17" s="11">
        <v>2</v>
      </c>
      <c r="D17" s="11" t="s">
        <v>2260</v>
      </c>
      <c r="E17" s="11" t="s">
        <v>2191</v>
      </c>
      <c r="F17" s="11" t="s">
        <v>2447</v>
      </c>
      <c r="G17" s="11" t="s">
        <v>676</v>
      </c>
      <c r="K17" s="11" t="s">
        <v>2191</v>
      </c>
    </row>
    <row r="18" spans="1:14">
      <c r="A18" s="11">
        <v>2</v>
      </c>
      <c r="B18" s="11">
        <v>1</v>
      </c>
      <c r="C18" s="11">
        <v>3</v>
      </c>
      <c r="D18" s="11" t="s">
        <v>2260</v>
      </c>
      <c r="E18" s="11" t="s">
        <v>2192</v>
      </c>
      <c r="F18" s="11" t="s">
        <v>2447</v>
      </c>
      <c r="G18" s="11" t="s">
        <v>677</v>
      </c>
      <c r="H18" s="11" t="s">
        <v>2603</v>
      </c>
      <c r="K18" s="11" t="s">
        <v>2192</v>
      </c>
    </row>
    <row r="19" spans="1:14">
      <c r="A19" s="11">
        <v>2</v>
      </c>
      <c r="B19" s="11">
        <v>1</v>
      </c>
      <c r="C19" s="11">
        <v>4</v>
      </c>
      <c r="D19" s="11" t="s">
        <v>2260</v>
      </c>
      <c r="E19" s="11" t="s">
        <v>2193</v>
      </c>
      <c r="F19" s="11" t="s">
        <v>2447</v>
      </c>
      <c r="G19" s="11" t="s">
        <v>678</v>
      </c>
      <c r="H19" s="11" t="s">
        <v>309</v>
      </c>
      <c r="K19" s="11" t="s">
        <v>2193</v>
      </c>
    </row>
    <row r="20" spans="1:14">
      <c r="A20" s="11">
        <v>2</v>
      </c>
      <c r="B20" s="11">
        <v>1</v>
      </c>
      <c r="C20" s="11">
        <v>5</v>
      </c>
      <c r="D20" s="11" t="s">
        <v>2260</v>
      </c>
      <c r="E20" s="11" t="s">
        <v>2200</v>
      </c>
      <c r="F20" s="11" t="s">
        <v>2447</v>
      </c>
      <c r="G20" s="11" t="s">
        <v>667</v>
      </c>
      <c r="H20" s="11" t="s">
        <v>264</v>
      </c>
      <c r="K20" s="11" t="s">
        <v>2200</v>
      </c>
      <c r="L20" s="11" t="s">
        <v>2199</v>
      </c>
    </row>
    <row r="21" spans="1:14" s="13" customFormat="1">
      <c r="A21" s="13">
        <v>2</v>
      </c>
      <c r="B21" s="13">
        <v>1</v>
      </c>
      <c r="C21" s="13">
        <v>6</v>
      </c>
      <c r="D21" s="13" t="s">
        <v>2260</v>
      </c>
      <c r="E21" s="13" t="s">
        <v>2199</v>
      </c>
      <c r="F21" s="13" t="s">
        <v>2447</v>
      </c>
      <c r="G21" s="13" t="s">
        <v>667</v>
      </c>
      <c r="H21" s="13" t="s">
        <v>264</v>
      </c>
      <c r="K21" s="13" t="s">
        <v>2199</v>
      </c>
    </row>
    <row r="22" spans="1:14">
      <c r="A22" s="11">
        <v>2</v>
      </c>
      <c r="B22" s="11">
        <v>1</v>
      </c>
      <c r="C22" s="11">
        <v>7</v>
      </c>
      <c r="D22" s="11" t="s">
        <v>2260</v>
      </c>
      <c r="E22" s="11" t="s">
        <v>2197</v>
      </c>
      <c r="F22" s="11" t="s">
        <v>2447</v>
      </c>
      <c r="G22" s="11" t="s">
        <v>668</v>
      </c>
      <c r="K22" s="11" t="s">
        <v>2197</v>
      </c>
    </row>
    <row r="23" spans="1:14">
      <c r="A23" s="11">
        <v>2</v>
      </c>
      <c r="B23" s="11">
        <v>1</v>
      </c>
      <c r="C23" s="11">
        <v>8</v>
      </c>
      <c r="D23" s="11" t="s">
        <v>2260</v>
      </c>
      <c r="E23" s="11" t="s">
        <v>2195</v>
      </c>
      <c r="F23" s="11" t="s">
        <v>2447</v>
      </c>
      <c r="G23" s="11" t="s">
        <v>669</v>
      </c>
      <c r="K23" s="11" t="s">
        <v>2195</v>
      </c>
    </row>
    <row r="24" spans="1:14">
      <c r="A24" s="11">
        <v>2</v>
      </c>
      <c r="B24" s="11">
        <v>1</v>
      </c>
      <c r="C24" s="11">
        <v>9</v>
      </c>
      <c r="D24" s="11" t="s">
        <v>2260</v>
      </c>
      <c r="E24" s="11" t="s">
        <v>2196</v>
      </c>
      <c r="F24" s="11" t="s">
        <v>2447</v>
      </c>
      <c r="G24" s="11" t="s">
        <v>670</v>
      </c>
      <c r="K24" s="11" t="s">
        <v>2196</v>
      </c>
    </row>
    <row r="25" spans="1:14">
      <c r="A25" s="11">
        <v>2</v>
      </c>
      <c r="B25" s="11">
        <v>1</v>
      </c>
      <c r="C25" s="11">
        <v>10</v>
      </c>
      <c r="D25" s="11" t="s">
        <v>2260</v>
      </c>
      <c r="E25" s="11" t="s">
        <v>2198</v>
      </c>
      <c r="F25" s="11" t="s">
        <v>2447</v>
      </c>
      <c r="G25" s="11" t="s">
        <v>671</v>
      </c>
      <c r="K25" s="11" t="s">
        <v>2198</v>
      </c>
    </row>
    <row r="26" spans="1:14">
      <c r="A26" s="11">
        <v>2</v>
      </c>
      <c r="B26" s="11">
        <v>1</v>
      </c>
      <c r="C26" s="11">
        <v>11</v>
      </c>
      <c r="D26" s="11" t="s">
        <v>2260</v>
      </c>
      <c r="E26" s="11" t="s">
        <v>2194</v>
      </c>
      <c r="F26" s="11" t="s">
        <v>2447</v>
      </c>
      <c r="G26" s="11" t="s">
        <v>672</v>
      </c>
      <c r="K26" s="11" t="s">
        <v>2194</v>
      </c>
    </row>
    <row r="27" spans="1:14">
      <c r="A27" s="11">
        <v>2</v>
      </c>
      <c r="B27" s="11">
        <v>1</v>
      </c>
      <c r="C27" s="11">
        <v>12</v>
      </c>
      <c r="D27" s="11" t="s">
        <v>2260</v>
      </c>
      <c r="E27" s="11" t="s">
        <v>2201</v>
      </c>
      <c r="F27" s="11" t="s">
        <v>2447</v>
      </c>
      <c r="G27" s="11" t="s">
        <v>673</v>
      </c>
      <c r="K27" s="11" t="s">
        <v>2201</v>
      </c>
    </row>
    <row r="28" spans="1:14">
      <c r="A28" s="11">
        <v>2</v>
      </c>
      <c r="B28" s="11">
        <v>1</v>
      </c>
      <c r="C28" s="11">
        <v>13</v>
      </c>
      <c r="D28" s="11" t="s">
        <v>2260</v>
      </c>
      <c r="E28" s="11" t="s">
        <v>2202</v>
      </c>
      <c r="F28" s="11" t="s">
        <v>2447</v>
      </c>
      <c r="G28" s="11" t="s">
        <v>674</v>
      </c>
      <c r="K28" s="11" t="s">
        <v>2202</v>
      </c>
    </row>
    <row r="29" spans="1:14">
      <c r="A29" s="11">
        <v>2</v>
      </c>
      <c r="B29" s="11">
        <v>1</v>
      </c>
      <c r="C29" s="11">
        <v>14</v>
      </c>
      <c r="D29" s="11" t="s">
        <v>2260</v>
      </c>
      <c r="E29" s="11" t="s">
        <v>2190</v>
      </c>
      <c r="F29" s="11" t="s">
        <v>2447</v>
      </c>
      <c r="G29" s="11" t="s">
        <v>675</v>
      </c>
      <c r="K29" s="11" t="s">
        <v>2190</v>
      </c>
    </row>
    <row r="30" spans="1:14">
      <c r="A30" s="11">
        <v>3</v>
      </c>
      <c r="B30" s="11">
        <v>1</v>
      </c>
      <c r="C30" s="11">
        <v>1</v>
      </c>
      <c r="D30" s="11" t="s">
        <v>2261</v>
      </c>
      <c r="E30" s="11" t="s">
        <v>1095</v>
      </c>
      <c r="F30" s="11" t="s">
        <v>301</v>
      </c>
      <c r="G30" s="11" t="s">
        <v>932</v>
      </c>
      <c r="K30" s="11" t="s">
        <v>1095</v>
      </c>
    </row>
    <row r="31" spans="1:14">
      <c r="A31" s="11">
        <v>3</v>
      </c>
      <c r="B31" s="11">
        <v>1</v>
      </c>
      <c r="C31" s="11">
        <v>2</v>
      </c>
      <c r="D31" s="11" t="s">
        <v>2261</v>
      </c>
      <c r="E31" s="11" t="s">
        <v>1096</v>
      </c>
      <c r="F31" s="11" t="s">
        <v>301</v>
      </c>
      <c r="G31" s="11" t="s">
        <v>931</v>
      </c>
      <c r="H31" s="11" t="s">
        <v>2603</v>
      </c>
      <c r="K31" s="11" t="s">
        <v>1096</v>
      </c>
    </row>
    <row r="32" spans="1:14">
      <c r="A32" s="11">
        <v>3</v>
      </c>
      <c r="B32" s="11">
        <v>1</v>
      </c>
      <c r="C32" s="11">
        <v>3</v>
      </c>
      <c r="D32" s="11" t="s">
        <v>2261</v>
      </c>
      <c r="E32" s="11" t="s">
        <v>2217</v>
      </c>
      <c r="F32" s="11" t="s">
        <v>301</v>
      </c>
      <c r="G32" s="11" t="s">
        <v>358</v>
      </c>
      <c r="H32" s="11" t="s">
        <v>2604</v>
      </c>
      <c r="K32" s="11" t="s">
        <v>2217</v>
      </c>
      <c r="L32" s="11" t="s">
        <v>2219</v>
      </c>
      <c r="M32" s="11" t="s">
        <v>2216</v>
      </c>
      <c r="N32" s="11" t="s">
        <v>2218</v>
      </c>
    </row>
    <row r="33" spans="1:14" s="13" customFormat="1">
      <c r="A33" s="13">
        <v>3</v>
      </c>
      <c r="B33" s="13">
        <v>1</v>
      </c>
      <c r="C33" s="13">
        <v>4</v>
      </c>
      <c r="D33" s="13" t="s">
        <v>2261</v>
      </c>
      <c r="E33" s="13" t="s">
        <v>2219</v>
      </c>
      <c r="F33" s="13" t="s">
        <v>301</v>
      </c>
      <c r="G33" s="13" t="s">
        <v>358</v>
      </c>
      <c r="H33" s="13" t="s">
        <v>2604</v>
      </c>
      <c r="K33" s="13" t="s">
        <v>2219</v>
      </c>
    </row>
    <row r="34" spans="1:14" s="13" customFormat="1">
      <c r="A34" s="13">
        <v>3</v>
      </c>
      <c r="B34" s="13">
        <v>1</v>
      </c>
      <c r="C34" s="13">
        <v>5</v>
      </c>
      <c r="D34" s="13" t="s">
        <v>2261</v>
      </c>
      <c r="E34" s="13" t="s">
        <v>2216</v>
      </c>
      <c r="F34" s="13" t="s">
        <v>301</v>
      </c>
      <c r="G34" s="13" t="s">
        <v>358</v>
      </c>
      <c r="H34" s="13" t="s">
        <v>2604</v>
      </c>
      <c r="K34" s="13" t="s">
        <v>2216</v>
      </c>
    </row>
    <row r="35" spans="1:14" s="13" customFormat="1">
      <c r="A35" s="13">
        <v>3</v>
      </c>
      <c r="B35" s="13">
        <v>1</v>
      </c>
      <c r="C35" s="13">
        <v>6</v>
      </c>
      <c r="D35" s="13" t="s">
        <v>2261</v>
      </c>
      <c r="E35" s="13" t="s">
        <v>2218</v>
      </c>
      <c r="F35" s="13" t="s">
        <v>301</v>
      </c>
      <c r="G35" s="13" t="s">
        <v>358</v>
      </c>
      <c r="H35" s="13" t="s">
        <v>2604</v>
      </c>
      <c r="K35" s="13" t="s">
        <v>2218</v>
      </c>
    </row>
    <row r="36" spans="1:14">
      <c r="A36" s="11">
        <v>3</v>
      </c>
      <c r="B36" s="11">
        <v>1</v>
      </c>
      <c r="C36" s="11">
        <v>7</v>
      </c>
      <c r="D36" s="11" t="s">
        <v>2261</v>
      </c>
      <c r="E36" s="11" t="s">
        <v>1160</v>
      </c>
      <c r="F36" s="11" t="s">
        <v>301</v>
      </c>
      <c r="G36" s="11" t="s">
        <v>934</v>
      </c>
      <c r="H36" s="11" t="s">
        <v>2604</v>
      </c>
      <c r="K36" s="11" t="s">
        <v>1160</v>
      </c>
      <c r="L36" s="11" t="s">
        <v>1161</v>
      </c>
      <c r="M36" s="11" t="s">
        <v>1162</v>
      </c>
      <c r="N36" s="11" t="s">
        <v>1163</v>
      </c>
    </row>
    <row r="37" spans="1:14" s="13" customFormat="1">
      <c r="A37" s="13">
        <v>3</v>
      </c>
      <c r="B37" s="13">
        <v>1</v>
      </c>
      <c r="C37" s="13">
        <v>8</v>
      </c>
      <c r="D37" s="13" t="s">
        <v>2261</v>
      </c>
      <c r="E37" s="13" t="s">
        <v>1161</v>
      </c>
      <c r="F37" s="13" t="s">
        <v>301</v>
      </c>
      <c r="G37" s="13" t="s">
        <v>934</v>
      </c>
      <c r="H37" s="13" t="s">
        <v>2604</v>
      </c>
      <c r="K37" s="13" t="s">
        <v>1161</v>
      </c>
    </row>
    <row r="38" spans="1:14" s="13" customFormat="1">
      <c r="A38" s="13">
        <v>3</v>
      </c>
      <c r="B38" s="13">
        <v>1</v>
      </c>
      <c r="C38" s="13">
        <v>9</v>
      </c>
      <c r="D38" s="13" t="s">
        <v>2261</v>
      </c>
      <c r="E38" s="13" t="s">
        <v>1162</v>
      </c>
      <c r="F38" s="13" t="s">
        <v>301</v>
      </c>
      <c r="G38" s="13" t="s">
        <v>934</v>
      </c>
      <c r="H38" s="13" t="s">
        <v>2604</v>
      </c>
      <c r="K38" s="13" t="s">
        <v>1162</v>
      </c>
    </row>
    <row r="39" spans="1:14" s="13" customFormat="1">
      <c r="A39" s="13">
        <v>3</v>
      </c>
      <c r="B39" s="13">
        <v>1</v>
      </c>
      <c r="C39" s="13">
        <v>10</v>
      </c>
      <c r="D39" s="13" t="s">
        <v>2261</v>
      </c>
      <c r="E39" s="13" t="s">
        <v>1163</v>
      </c>
      <c r="F39" s="13" t="s">
        <v>301</v>
      </c>
      <c r="G39" s="13" t="s">
        <v>934</v>
      </c>
      <c r="H39" s="13" t="s">
        <v>2604</v>
      </c>
      <c r="K39" s="13" t="s">
        <v>1163</v>
      </c>
    </row>
    <row r="40" spans="1:14">
      <c r="A40" s="11">
        <v>3</v>
      </c>
      <c r="B40" s="11">
        <v>1</v>
      </c>
      <c r="C40" s="11">
        <v>11</v>
      </c>
      <c r="D40" s="11" t="s">
        <v>2261</v>
      </c>
      <c r="E40" s="11" t="s">
        <v>1098</v>
      </c>
      <c r="F40" s="11" t="s">
        <v>301</v>
      </c>
      <c r="G40" s="11" t="s">
        <v>935</v>
      </c>
      <c r="H40" s="11" t="s">
        <v>2606</v>
      </c>
      <c r="K40" s="11" t="s">
        <v>1098</v>
      </c>
    </row>
    <row r="41" spans="1:14">
      <c r="A41" s="11">
        <v>3</v>
      </c>
      <c r="B41" s="11">
        <v>1</v>
      </c>
      <c r="C41" s="11">
        <v>12</v>
      </c>
      <c r="D41" s="11" t="s">
        <v>2261</v>
      </c>
      <c r="E41" s="11" t="s">
        <v>1099</v>
      </c>
      <c r="F41" s="11" t="s">
        <v>301</v>
      </c>
      <c r="G41" s="11" t="s">
        <v>936</v>
      </c>
      <c r="K41" s="11" t="s">
        <v>1099</v>
      </c>
    </row>
    <row r="42" spans="1:14">
      <c r="A42" s="11">
        <v>3</v>
      </c>
      <c r="B42" s="11">
        <v>1</v>
      </c>
      <c r="C42" s="11">
        <v>13</v>
      </c>
      <c r="D42" s="11" t="s">
        <v>2261</v>
      </c>
      <c r="E42" s="11" t="s">
        <v>1097</v>
      </c>
      <c r="F42" s="11" t="s">
        <v>301</v>
      </c>
      <c r="G42" s="11" t="s">
        <v>585</v>
      </c>
      <c r="K42" s="11" t="s">
        <v>1097</v>
      </c>
    </row>
    <row r="43" spans="1:14">
      <c r="A43" s="11">
        <v>3</v>
      </c>
      <c r="B43" s="11">
        <v>2</v>
      </c>
      <c r="C43" s="11">
        <v>1</v>
      </c>
      <c r="D43" s="11" t="s">
        <v>2261</v>
      </c>
      <c r="E43" s="11" t="s">
        <v>2220</v>
      </c>
      <c r="F43" s="11" t="s">
        <v>301</v>
      </c>
      <c r="G43" s="11" t="s">
        <v>932</v>
      </c>
      <c r="K43" s="11" t="s">
        <v>2220</v>
      </c>
    </row>
    <row r="44" spans="1:14">
      <c r="A44" s="11">
        <v>3</v>
      </c>
      <c r="B44" s="11">
        <v>2</v>
      </c>
      <c r="C44" s="11">
        <v>2</v>
      </c>
      <c r="D44" s="11" t="s">
        <v>2261</v>
      </c>
      <c r="E44" s="11" t="s">
        <v>2221</v>
      </c>
      <c r="F44" s="11" t="s">
        <v>301</v>
      </c>
      <c r="G44" s="11" t="s">
        <v>931</v>
      </c>
      <c r="H44" s="11" t="s">
        <v>2603</v>
      </c>
      <c r="K44" s="11" t="s">
        <v>2221</v>
      </c>
    </row>
    <row r="45" spans="1:14">
      <c r="A45" s="11">
        <v>3</v>
      </c>
      <c r="B45" s="11">
        <v>2</v>
      </c>
      <c r="C45" s="11">
        <v>3</v>
      </c>
      <c r="D45" s="11" t="s">
        <v>2261</v>
      </c>
      <c r="E45" s="11" t="s">
        <v>2224</v>
      </c>
      <c r="F45" s="11" t="s">
        <v>301</v>
      </c>
      <c r="G45" s="11" t="s">
        <v>358</v>
      </c>
      <c r="H45" s="11" t="s">
        <v>2604</v>
      </c>
      <c r="K45" s="11" t="s">
        <v>2224</v>
      </c>
      <c r="L45" s="11" t="s">
        <v>2226</v>
      </c>
      <c r="M45" s="11" t="s">
        <v>2223</v>
      </c>
      <c r="N45" s="11" t="s">
        <v>2225</v>
      </c>
    </row>
    <row r="46" spans="1:14" s="13" customFormat="1">
      <c r="A46" s="13">
        <v>3</v>
      </c>
      <c r="B46" s="13">
        <v>2</v>
      </c>
      <c r="C46" s="13">
        <v>4</v>
      </c>
      <c r="D46" s="13" t="s">
        <v>2261</v>
      </c>
      <c r="E46" s="13" t="s">
        <v>2226</v>
      </c>
      <c r="F46" s="13" t="s">
        <v>301</v>
      </c>
      <c r="G46" s="13" t="s">
        <v>358</v>
      </c>
      <c r="H46" s="13" t="s">
        <v>2604</v>
      </c>
      <c r="K46" s="13" t="s">
        <v>2226</v>
      </c>
    </row>
    <row r="47" spans="1:14" s="13" customFormat="1">
      <c r="A47" s="13">
        <v>3</v>
      </c>
      <c r="B47" s="13">
        <v>2</v>
      </c>
      <c r="C47" s="13">
        <v>5</v>
      </c>
      <c r="D47" s="13" t="s">
        <v>2261</v>
      </c>
      <c r="E47" s="13" t="s">
        <v>2223</v>
      </c>
      <c r="F47" s="13" t="s">
        <v>301</v>
      </c>
      <c r="G47" s="13" t="s">
        <v>358</v>
      </c>
      <c r="H47" s="13" t="s">
        <v>2604</v>
      </c>
      <c r="K47" s="13" t="s">
        <v>2223</v>
      </c>
    </row>
    <row r="48" spans="1:14" s="13" customFormat="1">
      <c r="A48" s="13">
        <v>3</v>
      </c>
      <c r="B48" s="13">
        <v>2</v>
      </c>
      <c r="C48" s="13">
        <v>6</v>
      </c>
      <c r="D48" s="13" t="s">
        <v>2261</v>
      </c>
      <c r="E48" s="13" t="s">
        <v>2225</v>
      </c>
      <c r="F48" s="13" t="s">
        <v>301</v>
      </c>
      <c r="G48" s="13" t="s">
        <v>358</v>
      </c>
      <c r="H48" s="13" t="s">
        <v>2604</v>
      </c>
      <c r="K48" s="13" t="s">
        <v>2225</v>
      </c>
    </row>
    <row r="49" spans="1:14">
      <c r="A49" s="11">
        <v>3</v>
      </c>
      <c r="B49" s="11">
        <v>2</v>
      </c>
      <c r="C49" s="11">
        <v>7</v>
      </c>
      <c r="D49" s="11" t="s">
        <v>2261</v>
      </c>
      <c r="E49" s="11" t="s">
        <v>2222</v>
      </c>
      <c r="F49" s="11" t="s">
        <v>301</v>
      </c>
      <c r="G49" s="11" t="s">
        <v>934</v>
      </c>
      <c r="H49" s="11" t="s">
        <v>2604</v>
      </c>
      <c r="K49" s="11" t="s">
        <v>2222</v>
      </c>
      <c r="L49" s="11" t="s">
        <v>1164</v>
      </c>
      <c r="M49" s="11" t="s">
        <v>1165</v>
      </c>
      <c r="N49" s="11" t="s">
        <v>1166</v>
      </c>
    </row>
    <row r="50" spans="1:14" s="13" customFormat="1">
      <c r="A50" s="13">
        <v>3</v>
      </c>
      <c r="B50" s="13">
        <v>2</v>
      </c>
      <c r="C50" s="13">
        <v>8</v>
      </c>
      <c r="D50" s="13" t="s">
        <v>2261</v>
      </c>
      <c r="E50" s="13" t="s">
        <v>1164</v>
      </c>
      <c r="F50" s="13" t="s">
        <v>301</v>
      </c>
      <c r="G50" s="13" t="s">
        <v>934</v>
      </c>
      <c r="H50" s="13" t="s">
        <v>2604</v>
      </c>
      <c r="K50" s="13" t="s">
        <v>1164</v>
      </c>
    </row>
    <row r="51" spans="1:14" s="13" customFormat="1">
      <c r="A51" s="13">
        <v>3</v>
      </c>
      <c r="B51" s="13">
        <v>2</v>
      </c>
      <c r="C51" s="13">
        <v>9</v>
      </c>
      <c r="D51" s="13" t="s">
        <v>2261</v>
      </c>
      <c r="E51" s="13" t="s">
        <v>1165</v>
      </c>
      <c r="F51" s="13" t="s">
        <v>301</v>
      </c>
      <c r="G51" s="13" t="s">
        <v>934</v>
      </c>
      <c r="H51" s="13" t="s">
        <v>2604</v>
      </c>
      <c r="K51" s="13" t="s">
        <v>1165</v>
      </c>
    </row>
    <row r="52" spans="1:14" s="13" customFormat="1">
      <c r="A52" s="13">
        <v>3</v>
      </c>
      <c r="B52" s="13">
        <v>2</v>
      </c>
      <c r="C52" s="13">
        <v>10</v>
      </c>
      <c r="D52" s="13" t="s">
        <v>2261</v>
      </c>
      <c r="E52" s="13" t="s">
        <v>1166</v>
      </c>
      <c r="F52" s="13" t="s">
        <v>301</v>
      </c>
      <c r="G52" s="13" t="s">
        <v>934</v>
      </c>
      <c r="H52" s="13" t="s">
        <v>2604</v>
      </c>
      <c r="K52" s="13" t="s">
        <v>1166</v>
      </c>
    </row>
    <row r="53" spans="1:14">
      <c r="A53" s="11">
        <v>3</v>
      </c>
      <c r="B53" s="11">
        <v>2</v>
      </c>
      <c r="C53" s="11">
        <v>11</v>
      </c>
      <c r="D53" s="11" t="s">
        <v>2261</v>
      </c>
      <c r="E53" s="11" t="s">
        <v>1176</v>
      </c>
      <c r="F53" s="11" t="s">
        <v>301</v>
      </c>
      <c r="G53" s="11" t="s">
        <v>935</v>
      </c>
      <c r="H53" s="11" t="s">
        <v>2606</v>
      </c>
      <c r="K53" s="11" t="s">
        <v>1176</v>
      </c>
    </row>
    <row r="54" spans="1:14">
      <c r="A54" s="11">
        <v>3</v>
      </c>
      <c r="B54" s="11">
        <v>2</v>
      </c>
      <c r="C54" s="11">
        <v>12</v>
      </c>
      <c r="D54" s="11" t="s">
        <v>2261</v>
      </c>
      <c r="E54" s="11" t="s">
        <v>2228</v>
      </c>
      <c r="F54" s="11" t="s">
        <v>301</v>
      </c>
      <c r="G54" s="11" t="s">
        <v>936</v>
      </c>
      <c r="K54" s="11" t="s">
        <v>2228</v>
      </c>
    </row>
    <row r="55" spans="1:14">
      <c r="A55" s="11">
        <v>3</v>
      </c>
      <c r="B55" s="11">
        <v>2</v>
      </c>
      <c r="C55" s="11">
        <v>13</v>
      </c>
      <c r="D55" s="11" t="s">
        <v>2261</v>
      </c>
      <c r="E55" s="11" t="s">
        <v>2227</v>
      </c>
      <c r="F55" s="11" t="s">
        <v>301</v>
      </c>
      <c r="G55" s="11" t="s">
        <v>585</v>
      </c>
      <c r="K55" s="11" t="s">
        <v>2227</v>
      </c>
    </row>
    <row r="56" spans="1:14">
      <c r="A56" s="11">
        <v>3</v>
      </c>
      <c r="B56" s="11">
        <v>3</v>
      </c>
      <c r="C56" s="11">
        <v>1</v>
      </c>
      <c r="D56" s="11" t="s">
        <v>2261</v>
      </c>
      <c r="E56" s="11" t="s">
        <v>2229</v>
      </c>
      <c r="F56" s="11" t="s">
        <v>301</v>
      </c>
      <c r="G56" s="11" t="s">
        <v>932</v>
      </c>
      <c r="K56" s="11" t="s">
        <v>2229</v>
      </c>
    </row>
    <row r="57" spans="1:14">
      <c r="A57" s="11">
        <v>3</v>
      </c>
      <c r="B57" s="11">
        <v>3</v>
      </c>
      <c r="C57" s="11">
        <v>2</v>
      </c>
      <c r="D57" s="11" t="s">
        <v>2261</v>
      </c>
      <c r="E57" s="11" t="s">
        <v>2230</v>
      </c>
      <c r="F57" s="11" t="s">
        <v>301</v>
      </c>
      <c r="G57" s="11" t="s">
        <v>931</v>
      </c>
      <c r="H57" s="11" t="s">
        <v>2603</v>
      </c>
      <c r="K57" s="11" t="s">
        <v>2230</v>
      </c>
    </row>
    <row r="58" spans="1:14">
      <c r="A58" s="11">
        <v>3</v>
      </c>
      <c r="B58" s="11">
        <v>3</v>
      </c>
      <c r="C58" s="11">
        <v>3</v>
      </c>
      <c r="D58" s="11" t="s">
        <v>2261</v>
      </c>
      <c r="E58" s="11" t="s">
        <v>2233</v>
      </c>
      <c r="F58" s="11" t="s">
        <v>301</v>
      </c>
      <c r="G58" s="11" t="s">
        <v>358</v>
      </c>
      <c r="H58" s="11" t="s">
        <v>2604</v>
      </c>
      <c r="K58" s="11" t="s">
        <v>2233</v>
      </c>
      <c r="L58" s="11" t="s">
        <v>2235</v>
      </c>
      <c r="M58" s="11" t="s">
        <v>2232</v>
      </c>
      <c r="N58" s="11" t="s">
        <v>2234</v>
      </c>
    </row>
    <row r="59" spans="1:14" s="13" customFormat="1">
      <c r="A59" s="13">
        <v>3</v>
      </c>
      <c r="B59" s="13">
        <v>3</v>
      </c>
      <c r="C59" s="13">
        <v>4</v>
      </c>
      <c r="D59" s="13" t="s">
        <v>2261</v>
      </c>
      <c r="E59" s="13" t="s">
        <v>2235</v>
      </c>
      <c r="F59" s="13" t="s">
        <v>301</v>
      </c>
      <c r="G59" s="13" t="s">
        <v>358</v>
      </c>
      <c r="H59" s="13" t="s">
        <v>2604</v>
      </c>
      <c r="K59" s="13" t="s">
        <v>2235</v>
      </c>
    </row>
    <row r="60" spans="1:14" s="13" customFormat="1">
      <c r="A60" s="13">
        <v>3</v>
      </c>
      <c r="B60" s="13">
        <v>3</v>
      </c>
      <c r="C60" s="13">
        <v>5</v>
      </c>
      <c r="D60" s="13" t="s">
        <v>2261</v>
      </c>
      <c r="E60" s="13" t="s">
        <v>2232</v>
      </c>
      <c r="F60" s="13" t="s">
        <v>301</v>
      </c>
      <c r="G60" s="13" t="s">
        <v>358</v>
      </c>
      <c r="H60" s="13" t="s">
        <v>2604</v>
      </c>
      <c r="K60" s="13" t="s">
        <v>2232</v>
      </c>
    </row>
    <row r="61" spans="1:14" s="13" customFormat="1">
      <c r="A61" s="13">
        <v>3</v>
      </c>
      <c r="B61" s="13">
        <v>3</v>
      </c>
      <c r="C61" s="13">
        <v>6</v>
      </c>
      <c r="D61" s="13" t="s">
        <v>2261</v>
      </c>
      <c r="E61" s="13" t="s">
        <v>2234</v>
      </c>
      <c r="F61" s="13" t="s">
        <v>301</v>
      </c>
      <c r="G61" s="13" t="s">
        <v>358</v>
      </c>
      <c r="H61" s="13" t="s">
        <v>2604</v>
      </c>
      <c r="K61" s="13" t="s">
        <v>2234</v>
      </c>
    </row>
    <row r="62" spans="1:14">
      <c r="A62" s="11">
        <v>3</v>
      </c>
      <c r="B62" s="11">
        <v>3</v>
      </c>
      <c r="C62" s="11">
        <v>7</v>
      </c>
      <c r="D62" s="11" t="s">
        <v>2261</v>
      </c>
      <c r="E62" s="11" t="s">
        <v>2231</v>
      </c>
      <c r="F62" s="11" t="s">
        <v>301</v>
      </c>
      <c r="G62" s="11" t="s">
        <v>934</v>
      </c>
      <c r="H62" s="11" t="s">
        <v>2604</v>
      </c>
      <c r="K62" s="11" t="s">
        <v>2231</v>
      </c>
      <c r="L62" s="11" t="s">
        <v>1167</v>
      </c>
      <c r="M62" s="11" t="s">
        <v>1168</v>
      </c>
      <c r="N62" s="11" t="s">
        <v>1169</v>
      </c>
    </row>
    <row r="63" spans="1:14" s="13" customFormat="1">
      <c r="A63" s="13">
        <v>3</v>
      </c>
      <c r="B63" s="13">
        <v>3</v>
      </c>
      <c r="C63" s="13">
        <v>8</v>
      </c>
      <c r="D63" s="13" t="s">
        <v>2261</v>
      </c>
      <c r="E63" s="13" t="s">
        <v>1167</v>
      </c>
      <c r="F63" s="13" t="s">
        <v>301</v>
      </c>
      <c r="G63" s="13" t="s">
        <v>934</v>
      </c>
      <c r="H63" s="13" t="s">
        <v>2604</v>
      </c>
      <c r="K63" s="13" t="s">
        <v>1167</v>
      </c>
    </row>
    <row r="64" spans="1:14" s="13" customFormat="1">
      <c r="A64" s="13">
        <v>3</v>
      </c>
      <c r="B64" s="13">
        <v>3</v>
      </c>
      <c r="C64" s="13">
        <v>9</v>
      </c>
      <c r="D64" s="13" t="s">
        <v>2261</v>
      </c>
      <c r="E64" s="13" t="s">
        <v>1168</v>
      </c>
      <c r="F64" s="13" t="s">
        <v>301</v>
      </c>
      <c r="G64" s="13" t="s">
        <v>934</v>
      </c>
      <c r="H64" s="13" t="s">
        <v>2604</v>
      </c>
      <c r="K64" s="13" t="s">
        <v>1168</v>
      </c>
    </row>
    <row r="65" spans="1:14" s="13" customFormat="1">
      <c r="A65" s="13">
        <v>3</v>
      </c>
      <c r="B65" s="13">
        <v>3</v>
      </c>
      <c r="C65" s="13">
        <v>10</v>
      </c>
      <c r="D65" s="13" t="s">
        <v>2261</v>
      </c>
      <c r="E65" s="13" t="s">
        <v>1169</v>
      </c>
      <c r="F65" s="13" t="s">
        <v>301</v>
      </c>
      <c r="G65" s="13" t="s">
        <v>934</v>
      </c>
      <c r="H65" s="13" t="s">
        <v>2604</v>
      </c>
      <c r="K65" s="13" t="s">
        <v>1169</v>
      </c>
    </row>
    <row r="66" spans="1:14">
      <c r="A66" s="11">
        <v>3</v>
      </c>
      <c r="B66" s="11">
        <v>3</v>
      </c>
      <c r="C66" s="11">
        <v>11</v>
      </c>
      <c r="D66" s="11" t="s">
        <v>2261</v>
      </c>
      <c r="E66" s="11" t="s">
        <v>1177</v>
      </c>
      <c r="F66" s="11" t="s">
        <v>301</v>
      </c>
      <c r="G66" s="11" t="s">
        <v>935</v>
      </c>
      <c r="H66" s="11" t="s">
        <v>2606</v>
      </c>
      <c r="K66" s="11" t="s">
        <v>1177</v>
      </c>
    </row>
    <row r="67" spans="1:14">
      <c r="A67" s="11">
        <v>3</v>
      </c>
      <c r="B67" s="11">
        <v>3</v>
      </c>
      <c r="C67" s="11">
        <v>12</v>
      </c>
      <c r="D67" s="11" t="s">
        <v>2261</v>
      </c>
      <c r="E67" s="11" t="s">
        <v>2237</v>
      </c>
      <c r="F67" s="11" t="s">
        <v>301</v>
      </c>
      <c r="G67" s="11" t="s">
        <v>936</v>
      </c>
      <c r="K67" s="11" t="s">
        <v>2237</v>
      </c>
    </row>
    <row r="68" spans="1:14">
      <c r="A68" s="11">
        <v>3</v>
      </c>
      <c r="B68" s="11">
        <v>3</v>
      </c>
      <c r="C68" s="11">
        <v>13</v>
      </c>
      <c r="D68" s="11" t="s">
        <v>2261</v>
      </c>
      <c r="E68" s="11" t="s">
        <v>2236</v>
      </c>
      <c r="F68" s="11" t="s">
        <v>301</v>
      </c>
      <c r="G68" s="11" t="s">
        <v>585</v>
      </c>
      <c r="K68" s="11" t="s">
        <v>2236</v>
      </c>
    </row>
    <row r="69" spans="1:14">
      <c r="A69" s="11">
        <v>3</v>
      </c>
      <c r="B69" s="11">
        <v>4</v>
      </c>
      <c r="C69" s="11">
        <v>1</v>
      </c>
      <c r="D69" s="11" t="s">
        <v>2261</v>
      </c>
      <c r="E69" s="11" t="s">
        <v>2238</v>
      </c>
      <c r="F69" s="11" t="s">
        <v>301</v>
      </c>
      <c r="G69" s="11" t="s">
        <v>932</v>
      </c>
      <c r="K69" s="11" t="s">
        <v>2238</v>
      </c>
    </row>
    <row r="70" spans="1:14">
      <c r="A70" s="11">
        <v>3</v>
      </c>
      <c r="B70" s="11">
        <v>4</v>
      </c>
      <c r="C70" s="11">
        <v>2</v>
      </c>
      <c r="D70" s="11" t="s">
        <v>2261</v>
      </c>
      <c r="E70" s="11" t="s">
        <v>2239</v>
      </c>
      <c r="F70" s="11" t="s">
        <v>301</v>
      </c>
      <c r="G70" s="11" t="s">
        <v>931</v>
      </c>
      <c r="H70" s="11" t="s">
        <v>2603</v>
      </c>
      <c r="K70" s="11" t="s">
        <v>2239</v>
      </c>
    </row>
    <row r="71" spans="1:14">
      <c r="A71" s="11">
        <v>3</v>
      </c>
      <c r="B71" s="11">
        <v>4</v>
      </c>
      <c r="C71" s="11">
        <v>3</v>
      </c>
      <c r="D71" s="11" t="s">
        <v>2261</v>
      </c>
      <c r="E71" s="11" t="s">
        <v>2242</v>
      </c>
      <c r="F71" s="11" t="s">
        <v>301</v>
      </c>
      <c r="G71" s="11" t="s">
        <v>358</v>
      </c>
      <c r="H71" s="11" t="s">
        <v>2604</v>
      </c>
      <c r="K71" s="11" t="s">
        <v>2242</v>
      </c>
      <c r="L71" s="11" t="s">
        <v>2244</v>
      </c>
      <c r="M71" s="11" t="s">
        <v>2241</v>
      </c>
      <c r="N71" s="11" t="s">
        <v>2243</v>
      </c>
    </row>
    <row r="72" spans="1:14" s="13" customFormat="1">
      <c r="A72" s="13">
        <v>3</v>
      </c>
      <c r="B72" s="13">
        <v>4</v>
      </c>
      <c r="C72" s="13">
        <v>4</v>
      </c>
      <c r="D72" s="13" t="s">
        <v>2261</v>
      </c>
      <c r="E72" s="13" t="s">
        <v>2244</v>
      </c>
      <c r="F72" s="13" t="s">
        <v>301</v>
      </c>
      <c r="G72" s="13" t="s">
        <v>358</v>
      </c>
      <c r="H72" s="13" t="s">
        <v>2604</v>
      </c>
      <c r="K72" s="13" t="s">
        <v>2244</v>
      </c>
    </row>
    <row r="73" spans="1:14" s="13" customFormat="1">
      <c r="A73" s="13">
        <v>3</v>
      </c>
      <c r="B73" s="13">
        <v>4</v>
      </c>
      <c r="C73" s="13">
        <v>5</v>
      </c>
      <c r="D73" s="13" t="s">
        <v>2261</v>
      </c>
      <c r="E73" s="13" t="s">
        <v>2241</v>
      </c>
      <c r="F73" s="13" t="s">
        <v>301</v>
      </c>
      <c r="G73" s="13" t="s">
        <v>358</v>
      </c>
      <c r="H73" s="13" t="s">
        <v>2604</v>
      </c>
      <c r="K73" s="13" t="s">
        <v>2241</v>
      </c>
    </row>
    <row r="74" spans="1:14" s="13" customFormat="1">
      <c r="A74" s="13">
        <v>3</v>
      </c>
      <c r="B74" s="13">
        <v>4</v>
      </c>
      <c r="C74" s="13">
        <v>6</v>
      </c>
      <c r="D74" s="13" t="s">
        <v>2261</v>
      </c>
      <c r="E74" s="13" t="s">
        <v>2243</v>
      </c>
      <c r="F74" s="13" t="s">
        <v>301</v>
      </c>
      <c r="G74" s="13" t="s">
        <v>358</v>
      </c>
      <c r="H74" s="13" t="s">
        <v>2604</v>
      </c>
      <c r="K74" s="13" t="s">
        <v>2243</v>
      </c>
    </row>
    <row r="75" spans="1:14">
      <c r="A75" s="11">
        <v>3</v>
      </c>
      <c r="B75" s="11">
        <v>4</v>
      </c>
      <c r="C75" s="11">
        <v>7</v>
      </c>
      <c r="D75" s="11" t="s">
        <v>2261</v>
      </c>
      <c r="E75" s="11" t="s">
        <v>2240</v>
      </c>
      <c r="F75" s="11" t="s">
        <v>301</v>
      </c>
      <c r="G75" s="11" t="s">
        <v>934</v>
      </c>
      <c r="H75" s="11" t="s">
        <v>2604</v>
      </c>
      <c r="K75" s="11" t="s">
        <v>2240</v>
      </c>
      <c r="L75" s="11" t="s">
        <v>1170</v>
      </c>
      <c r="M75" s="11" t="s">
        <v>1171</v>
      </c>
      <c r="N75" s="11" t="s">
        <v>1172</v>
      </c>
    </row>
    <row r="76" spans="1:14" s="13" customFormat="1">
      <c r="A76" s="13">
        <v>3</v>
      </c>
      <c r="B76" s="13">
        <v>4</v>
      </c>
      <c r="C76" s="13">
        <v>8</v>
      </c>
      <c r="D76" s="13" t="s">
        <v>2261</v>
      </c>
      <c r="E76" s="13" t="s">
        <v>1170</v>
      </c>
      <c r="F76" s="13" t="s">
        <v>301</v>
      </c>
      <c r="G76" s="13" t="s">
        <v>934</v>
      </c>
      <c r="H76" s="13" t="s">
        <v>2604</v>
      </c>
      <c r="K76" s="13" t="s">
        <v>1170</v>
      </c>
    </row>
    <row r="77" spans="1:14" s="13" customFormat="1">
      <c r="A77" s="13">
        <v>3</v>
      </c>
      <c r="B77" s="13">
        <v>4</v>
      </c>
      <c r="C77" s="13">
        <v>9</v>
      </c>
      <c r="D77" s="13" t="s">
        <v>2261</v>
      </c>
      <c r="E77" s="13" t="s">
        <v>1171</v>
      </c>
      <c r="F77" s="13" t="s">
        <v>301</v>
      </c>
      <c r="G77" s="13" t="s">
        <v>934</v>
      </c>
      <c r="H77" s="13" t="s">
        <v>2604</v>
      </c>
      <c r="K77" s="13" t="s">
        <v>1171</v>
      </c>
    </row>
    <row r="78" spans="1:14" s="13" customFormat="1">
      <c r="A78" s="13">
        <v>3</v>
      </c>
      <c r="B78" s="13">
        <v>4</v>
      </c>
      <c r="C78" s="13">
        <v>10</v>
      </c>
      <c r="D78" s="13" t="s">
        <v>2261</v>
      </c>
      <c r="E78" s="13" t="s">
        <v>1172</v>
      </c>
      <c r="F78" s="13" t="s">
        <v>301</v>
      </c>
      <c r="G78" s="13" t="s">
        <v>934</v>
      </c>
      <c r="H78" s="13" t="s">
        <v>2604</v>
      </c>
      <c r="K78" s="13" t="s">
        <v>1172</v>
      </c>
    </row>
    <row r="79" spans="1:14">
      <c r="A79" s="11">
        <v>3</v>
      </c>
      <c r="B79" s="11">
        <v>4</v>
      </c>
      <c r="C79" s="11">
        <v>11</v>
      </c>
      <c r="D79" s="11" t="s">
        <v>2261</v>
      </c>
      <c r="E79" s="11" t="s">
        <v>1178</v>
      </c>
      <c r="F79" s="11" t="s">
        <v>301</v>
      </c>
      <c r="G79" s="11" t="s">
        <v>935</v>
      </c>
      <c r="H79" s="11" t="s">
        <v>2606</v>
      </c>
      <c r="K79" s="11" t="s">
        <v>1178</v>
      </c>
    </row>
    <row r="80" spans="1:14">
      <c r="A80" s="11">
        <v>3</v>
      </c>
      <c r="B80" s="11">
        <v>4</v>
      </c>
      <c r="C80" s="11">
        <v>12</v>
      </c>
      <c r="D80" s="11" t="s">
        <v>2261</v>
      </c>
      <c r="E80" s="11" t="s">
        <v>2246</v>
      </c>
      <c r="F80" s="11" t="s">
        <v>301</v>
      </c>
      <c r="G80" s="11" t="s">
        <v>936</v>
      </c>
      <c r="K80" s="11" t="s">
        <v>2246</v>
      </c>
    </row>
    <row r="81" spans="1:14">
      <c r="A81" s="11">
        <v>3</v>
      </c>
      <c r="B81" s="11">
        <v>4</v>
      </c>
      <c r="C81" s="11">
        <v>13</v>
      </c>
      <c r="D81" s="11" t="s">
        <v>2261</v>
      </c>
      <c r="E81" s="11" t="s">
        <v>2245</v>
      </c>
      <c r="F81" s="11" t="s">
        <v>301</v>
      </c>
      <c r="G81" s="11" t="s">
        <v>585</v>
      </c>
      <c r="K81" s="11" t="s">
        <v>2245</v>
      </c>
    </row>
    <row r="82" spans="1:14">
      <c r="A82" s="11">
        <v>3</v>
      </c>
      <c r="B82" s="11">
        <v>5</v>
      </c>
      <c r="C82" s="11">
        <v>1</v>
      </c>
      <c r="D82" s="11" t="s">
        <v>2261</v>
      </c>
      <c r="E82" s="11" t="s">
        <v>2247</v>
      </c>
      <c r="F82" s="11" t="s">
        <v>301</v>
      </c>
      <c r="G82" s="11" t="s">
        <v>932</v>
      </c>
      <c r="K82" s="11" t="s">
        <v>2247</v>
      </c>
    </row>
    <row r="83" spans="1:14">
      <c r="A83" s="11">
        <v>3</v>
      </c>
      <c r="B83" s="11">
        <v>5</v>
      </c>
      <c r="C83" s="11">
        <v>2</v>
      </c>
      <c r="D83" s="11" t="s">
        <v>2261</v>
      </c>
      <c r="E83" s="11" t="s">
        <v>2248</v>
      </c>
      <c r="F83" s="11" t="s">
        <v>301</v>
      </c>
      <c r="G83" s="11" t="s">
        <v>931</v>
      </c>
      <c r="H83" s="11" t="s">
        <v>2603</v>
      </c>
      <c r="K83" s="11" t="s">
        <v>2248</v>
      </c>
    </row>
    <row r="84" spans="1:14">
      <c r="A84" s="11">
        <v>3</v>
      </c>
      <c r="B84" s="11">
        <v>5</v>
      </c>
      <c r="C84" s="11">
        <v>3</v>
      </c>
      <c r="D84" s="11" t="s">
        <v>2261</v>
      </c>
      <c r="E84" s="11" t="s">
        <v>2251</v>
      </c>
      <c r="F84" s="11" t="s">
        <v>301</v>
      </c>
      <c r="G84" s="11" t="s">
        <v>358</v>
      </c>
      <c r="H84" s="11" t="s">
        <v>2604</v>
      </c>
      <c r="K84" s="11" t="s">
        <v>2251</v>
      </c>
      <c r="L84" s="11" t="s">
        <v>2253</v>
      </c>
      <c r="M84" s="11" t="s">
        <v>2250</v>
      </c>
      <c r="N84" s="11" t="s">
        <v>2252</v>
      </c>
    </row>
    <row r="85" spans="1:14" s="13" customFormat="1">
      <c r="A85" s="13">
        <v>3</v>
      </c>
      <c r="B85" s="13">
        <v>5</v>
      </c>
      <c r="C85" s="13">
        <v>4</v>
      </c>
      <c r="D85" s="13" t="s">
        <v>2261</v>
      </c>
      <c r="E85" s="13" t="s">
        <v>2253</v>
      </c>
      <c r="F85" s="13" t="s">
        <v>301</v>
      </c>
      <c r="G85" s="13" t="s">
        <v>358</v>
      </c>
      <c r="H85" s="13" t="s">
        <v>2604</v>
      </c>
      <c r="K85" s="13" t="s">
        <v>2253</v>
      </c>
    </row>
    <row r="86" spans="1:14" s="13" customFormat="1">
      <c r="A86" s="13">
        <v>3</v>
      </c>
      <c r="B86" s="13">
        <v>5</v>
      </c>
      <c r="C86" s="13">
        <v>5</v>
      </c>
      <c r="D86" s="13" t="s">
        <v>2261</v>
      </c>
      <c r="E86" s="13" t="s">
        <v>2250</v>
      </c>
      <c r="F86" s="13" t="s">
        <v>301</v>
      </c>
      <c r="G86" s="13" t="s">
        <v>358</v>
      </c>
      <c r="H86" s="13" t="s">
        <v>2604</v>
      </c>
      <c r="K86" s="13" t="s">
        <v>2250</v>
      </c>
    </row>
    <row r="87" spans="1:14" s="13" customFormat="1">
      <c r="A87" s="13">
        <v>3</v>
      </c>
      <c r="B87" s="13">
        <v>5</v>
      </c>
      <c r="C87" s="13">
        <v>6</v>
      </c>
      <c r="D87" s="13" t="s">
        <v>2261</v>
      </c>
      <c r="E87" s="13" t="s">
        <v>2252</v>
      </c>
      <c r="F87" s="13" t="s">
        <v>301</v>
      </c>
      <c r="G87" s="13" t="s">
        <v>358</v>
      </c>
      <c r="H87" s="13" t="s">
        <v>2604</v>
      </c>
      <c r="K87" s="13" t="s">
        <v>2252</v>
      </c>
    </row>
    <row r="88" spans="1:14">
      <c r="A88" s="11">
        <v>3</v>
      </c>
      <c r="B88" s="11">
        <v>5</v>
      </c>
      <c r="C88" s="11">
        <v>7</v>
      </c>
      <c r="D88" s="11" t="s">
        <v>2261</v>
      </c>
      <c r="E88" s="11" t="s">
        <v>2249</v>
      </c>
      <c r="F88" s="11" t="s">
        <v>301</v>
      </c>
      <c r="G88" s="11" t="s">
        <v>934</v>
      </c>
      <c r="H88" s="11" t="s">
        <v>2604</v>
      </c>
      <c r="K88" s="11" t="s">
        <v>2249</v>
      </c>
      <c r="L88" s="11" t="s">
        <v>1173</v>
      </c>
      <c r="M88" s="11" t="s">
        <v>1174</v>
      </c>
      <c r="N88" s="11" t="s">
        <v>1175</v>
      </c>
    </row>
    <row r="89" spans="1:14" s="13" customFormat="1">
      <c r="A89" s="13">
        <v>3</v>
      </c>
      <c r="B89" s="13">
        <v>5</v>
      </c>
      <c r="C89" s="13">
        <v>8</v>
      </c>
      <c r="D89" s="13" t="s">
        <v>2261</v>
      </c>
      <c r="E89" s="13" t="s">
        <v>1173</v>
      </c>
      <c r="F89" s="13" t="s">
        <v>301</v>
      </c>
      <c r="G89" s="13" t="s">
        <v>934</v>
      </c>
      <c r="H89" s="13" t="s">
        <v>2604</v>
      </c>
      <c r="K89" s="13" t="s">
        <v>1173</v>
      </c>
    </row>
    <row r="90" spans="1:14" s="13" customFormat="1">
      <c r="A90" s="13">
        <v>3</v>
      </c>
      <c r="B90" s="13">
        <v>5</v>
      </c>
      <c r="C90" s="13">
        <v>9</v>
      </c>
      <c r="D90" s="13" t="s">
        <v>2261</v>
      </c>
      <c r="E90" s="13" t="s">
        <v>1174</v>
      </c>
      <c r="F90" s="13" t="s">
        <v>301</v>
      </c>
      <c r="G90" s="13" t="s">
        <v>934</v>
      </c>
      <c r="H90" s="13" t="s">
        <v>2604</v>
      </c>
      <c r="K90" s="13" t="s">
        <v>1174</v>
      </c>
    </row>
    <row r="91" spans="1:14" s="13" customFormat="1">
      <c r="A91" s="13">
        <v>3</v>
      </c>
      <c r="B91" s="13">
        <v>5</v>
      </c>
      <c r="C91" s="13">
        <v>10</v>
      </c>
      <c r="D91" s="13" t="s">
        <v>2261</v>
      </c>
      <c r="E91" s="13" t="s">
        <v>1175</v>
      </c>
      <c r="F91" s="13" t="s">
        <v>301</v>
      </c>
      <c r="G91" s="13" t="s">
        <v>934</v>
      </c>
      <c r="H91" s="13" t="s">
        <v>2604</v>
      </c>
      <c r="K91" s="13" t="s">
        <v>1175</v>
      </c>
    </row>
    <row r="92" spans="1:14">
      <c r="A92" s="11">
        <v>3</v>
      </c>
      <c r="B92" s="11">
        <v>5</v>
      </c>
      <c r="C92" s="11">
        <v>11</v>
      </c>
      <c r="D92" s="11" t="s">
        <v>2261</v>
      </c>
      <c r="E92" s="11" t="s">
        <v>1179</v>
      </c>
      <c r="F92" s="11" t="s">
        <v>301</v>
      </c>
      <c r="G92" s="11" t="s">
        <v>935</v>
      </c>
      <c r="H92" s="11" t="s">
        <v>2606</v>
      </c>
      <c r="K92" s="11" t="s">
        <v>1179</v>
      </c>
    </row>
    <row r="93" spans="1:14">
      <c r="A93" s="11">
        <v>3</v>
      </c>
      <c r="B93" s="11">
        <v>5</v>
      </c>
      <c r="C93" s="11">
        <v>12</v>
      </c>
      <c r="D93" s="11" t="s">
        <v>2261</v>
      </c>
      <c r="E93" s="11" t="s">
        <v>2255</v>
      </c>
      <c r="F93" s="11" t="s">
        <v>301</v>
      </c>
      <c r="G93" s="11" t="s">
        <v>936</v>
      </c>
      <c r="K93" s="11" t="s">
        <v>2255</v>
      </c>
    </row>
    <row r="94" spans="1:14">
      <c r="A94" s="11">
        <v>3</v>
      </c>
      <c r="B94" s="11">
        <v>5</v>
      </c>
      <c r="C94" s="11">
        <v>13</v>
      </c>
      <c r="D94" s="11" t="s">
        <v>2261</v>
      </c>
      <c r="E94" s="11" t="s">
        <v>2254</v>
      </c>
      <c r="F94" s="11" t="s">
        <v>301</v>
      </c>
      <c r="G94" s="11" t="s">
        <v>585</v>
      </c>
      <c r="K94" s="11" t="s">
        <v>2254</v>
      </c>
    </row>
    <row r="95" spans="1:14">
      <c r="A95" s="11">
        <v>4</v>
      </c>
      <c r="B95" s="11">
        <v>1</v>
      </c>
      <c r="C95" s="11">
        <v>1</v>
      </c>
      <c r="D95" s="11" t="s">
        <v>2262</v>
      </c>
      <c r="E95" s="11" t="s">
        <v>2205</v>
      </c>
      <c r="F95" s="11" t="s">
        <v>347</v>
      </c>
      <c r="G95" s="11" t="s">
        <v>928</v>
      </c>
      <c r="H95" s="11" t="s">
        <v>2603</v>
      </c>
      <c r="I95" s="11" t="s">
        <v>915</v>
      </c>
      <c r="J95" s="11">
        <v>1</v>
      </c>
      <c r="K95" s="11" t="s">
        <v>2205</v>
      </c>
    </row>
    <row r="96" spans="1:14">
      <c r="A96" s="11">
        <v>4</v>
      </c>
      <c r="B96" s="11">
        <v>1</v>
      </c>
      <c r="C96" s="11">
        <v>2</v>
      </c>
      <c r="D96" s="11" t="s">
        <v>2262</v>
      </c>
      <c r="E96" s="11" t="s">
        <v>2208</v>
      </c>
      <c r="F96" s="11" t="s">
        <v>347</v>
      </c>
      <c r="G96" s="11" t="s">
        <v>928</v>
      </c>
      <c r="H96" s="11" t="s">
        <v>2603</v>
      </c>
      <c r="I96" s="11" t="s">
        <v>916</v>
      </c>
      <c r="J96" s="11">
        <v>1</v>
      </c>
      <c r="K96" s="11" t="s">
        <v>2208</v>
      </c>
    </row>
    <row r="97" spans="1:14">
      <c r="A97" s="11">
        <v>4</v>
      </c>
      <c r="B97" s="11">
        <v>1</v>
      </c>
      <c r="C97" s="11">
        <v>3</v>
      </c>
      <c r="D97" s="11" t="s">
        <v>2262</v>
      </c>
      <c r="E97" s="11" t="s">
        <v>2207</v>
      </c>
      <c r="F97" s="11" t="s">
        <v>347</v>
      </c>
      <c r="G97" s="11" t="s">
        <v>928</v>
      </c>
      <c r="H97" s="11" t="s">
        <v>2603</v>
      </c>
      <c r="I97" s="11" t="s">
        <v>917</v>
      </c>
      <c r="J97" s="11">
        <v>1</v>
      </c>
      <c r="K97" s="11" t="s">
        <v>2207</v>
      </c>
    </row>
    <row r="98" spans="1:14">
      <c r="A98" s="11">
        <v>4</v>
      </c>
      <c r="B98" s="11">
        <v>1</v>
      </c>
      <c r="C98" s="11">
        <v>4</v>
      </c>
      <c r="D98" s="11" t="s">
        <v>2262</v>
      </c>
      <c r="E98" s="11" t="s">
        <v>2206</v>
      </c>
      <c r="F98" s="11" t="s">
        <v>347</v>
      </c>
      <c r="G98" s="11" t="s">
        <v>928</v>
      </c>
      <c r="H98" s="11" t="s">
        <v>2603</v>
      </c>
      <c r="I98" s="11" t="s">
        <v>919</v>
      </c>
      <c r="J98" s="11">
        <v>1</v>
      </c>
      <c r="K98" s="11" t="s">
        <v>2206</v>
      </c>
    </row>
    <row r="99" spans="1:14">
      <c r="A99" s="11">
        <v>4</v>
      </c>
      <c r="B99" s="11">
        <v>1</v>
      </c>
      <c r="C99" s="11">
        <v>5</v>
      </c>
      <c r="D99" s="11" t="s">
        <v>2262</v>
      </c>
      <c r="E99" s="11" t="s">
        <v>2209</v>
      </c>
      <c r="F99" s="11" t="s">
        <v>347</v>
      </c>
      <c r="G99" s="11" t="s">
        <v>928</v>
      </c>
      <c r="H99" s="11" t="s">
        <v>2603</v>
      </c>
      <c r="I99" s="11" t="s">
        <v>921</v>
      </c>
      <c r="J99" s="11">
        <v>1</v>
      </c>
      <c r="K99" s="11" t="s">
        <v>2209</v>
      </c>
    </row>
    <row r="100" spans="1:14">
      <c r="A100" s="11">
        <v>4</v>
      </c>
      <c r="B100" s="11">
        <v>1</v>
      </c>
      <c r="C100" s="11">
        <v>6</v>
      </c>
      <c r="D100" s="11" t="s">
        <v>2262</v>
      </c>
      <c r="E100" s="11" t="s">
        <v>2210</v>
      </c>
      <c r="F100" s="11" t="s">
        <v>347</v>
      </c>
      <c r="G100" s="11" t="s">
        <v>928</v>
      </c>
      <c r="H100" s="11" t="s">
        <v>2603</v>
      </c>
      <c r="I100" s="11" t="s">
        <v>922</v>
      </c>
      <c r="J100" s="11">
        <v>1</v>
      </c>
      <c r="K100" s="11" t="s">
        <v>2210</v>
      </c>
    </row>
    <row r="101" spans="1:14">
      <c r="A101" s="11">
        <v>4</v>
      </c>
      <c r="B101" s="11">
        <v>1</v>
      </c>
      <c r="C101" s="11">
        <v>7</v>
      </c>
      <c r="D101" s="11" t="s">
        <v>2262</v>
      </c>
      <c r="E101" s="11" t="s">
        <v>2211</v>
      </c>
      <c r="F101" s="11" t="s">
        <v>347</v>
      </c>
      <c r="G101" s="11" t="s">
        <v>928</v>
      </c>
      <c r="H101" s="11" t="s">
        <v>2603</v>
      </c>
      <c r="I101" s="11" t="s">
        <v>924</v>
      </c>
      <c r="J101" s="11">
        <v>1</v>
      </c>
      <c r="K101" s="11" t="s">
        <v>2211</v>
      </c>
    </row>
    <row r="102" spans="1:14">
      <c r="A102" s="11">
        <v>4</v>
      </c>
      <c r="B102" s="11">
        <v>1</v>
      </c>
      <c r="C102" s="11">
        <v>8</v>
      </c>
      <c r="D102" s="11" t="s">
        <v>2262</v>
      </c>
      <c r="E102" s="11" t="s">
        <v>2204</v>
      </c>
      <c r="F102" s="11" t="s">
        <v>2611</v>
      </c>
      <c r="G102" s="11" t="s">
        <v>596</v>
      </c>
      <c r="K102" s="11" t="s">
        <v>2204</v>
      </c>
    </row>
    <row r="103" spans="1:14">
      <c r="A103" s="11">
        <v>5</v>
      </c>
      <c r="B103" s="11">
        <v>1</v>
      </c>
      <c r="C103" s="11">
        <v>1</v>
      </c>
      <c r="D103" s="11" t="s">
        <v>2263</v>
      </c>
      <c r="E103" s="11" t="s">
        <v>2214</v>
      </c>
      <c r="F103" s="11" t="s">
        <v>2611</v>
      </c>
      <c r="G103" s="11" t="s">
        <v>580</v>
      </c>
      <c r="H103" s="11" t="s">
        <v>2603</v>
      </c>
      <c r="K103" s="11" t="s">
        <v>2214</v>
      </c>
    </row>
    <row r="104" spans="1:14">
      <c r="A104" s="11">
        <v>6</v>
      </c>
      <c r="B104" s="11">
        <v>1</v>
      </c>
      <c r="C104" s="11">
        <v>1</v>
      </c>
      <c r="D104" s="11" t="s">
        <v>2263</v>
      </c>
      <c r="E104" s="11" t="s">
        <v>2215</v>
      </c>
      <c r="F104" s="11" t="s">
        <v>2611</v>
      </c>
      <c r="G104" s="11" t="s">
        <v>581</v>
      </c>
      <c r="H104" s="11" t="s">
        <v>2603</v>
      </c>
      <c r="K104" s="11" t="s">
        <v>2215</v>
      </c>
    </row>
    <row r="105" spans="1:14">
      <c r="A105" s="11">
        <v>7</v>
      </c>
      <c r="B105" s="11">
        <v>1</v>
      </c>
      <c r="C105" s="11">
        <v>1</v>
      </c>
      <c r="D105" s="11" t="s">
        <v>2263</v>
      </c>
      <c r="E105" s="11" t="s">
        <v>2212</v>
      </c>
      <c r="F105" s="11" t="s">
        <v>2611</v>
      </c>
      <c r="G105" s="11" t="s">
        <v>582</v>
      </c>
      <c r="H105" s="11" t="s">
        <v>2603</v>
      </c>
      <c r="K105" s="11" t="s">
        <v>2212</v>
      </c>
    </row>
    <row r="106" spans="1:14">
      <c r="A106" s="11">
        <v>8</v>
      </c>
      <c r="B106" s="11">
        <v>1</v>
      </c>
      <c r="C106" s="11">
        <v>1</v>
      </c>
      <c r="D106" s="11" t="s">
        <v>2263</v>
      </c>
      <c r="E106" s="11" t="s">
        <v>2213</v>
      </c>
      <c r="F106" s="11" t="s">
        <v>2611</v>
      </c>
      <c r="G106" s="11" t="s">
        <v>458</v>
      </c>
      <c r="K106" s="11" t="s">
        <v>2213</v>
      </c>
    </row>
    <row r="107" spans="1:14">
      <c r="A107" s="11">
        <v>9</v>
      </c>
      <c r="B107" s="11">
        <v>1</v>
      </c>
      <c r="C107" s="11">
        <v>1</v>
      </c>
      <c r="D107" s="11" t="s">
        <v>2264</v>
      </c>
      <c r="E107" s="11" t="s">
        <v>1644</v>
      </c>
      <c r="F107" s="11" t="s">
        <v>299</v>
      </c>
      <c r="G107" s="11" t="s">
        <v>874</v>
      </c>
      <c r="H107" s="11" t="s">
        <v>2606</v>
      </c>
      <c r="K107" s="11" t="s">
        <v>1644</v>
      </c>
    </row>
    <row r="108" spans="1:14">
      <c r="A108" s="11">
        <v>9</v>
      </c>
      <c r="B108" s="11">
        <v>1</v>
      </c>
      <c r="C108" s="11">
        <v>2</v>
      </c>
      <c r="D108" s="11" t="s">
        <v>2264</v>
      </c>
      <c r="E108" s="11" t="s">
        <v>1632</v>
      </c>
      <c r="F108" s="11" t="s">
        <v>299</v>
      </c>
      <c r="G108" s="11" t="s">
        <v>886</v>
      </c>
      <c r="H108" s="11" t="s">
        <v>2606</v>
      </c>
      <c r="K108" s="11" t="s">
        <v>1632</v>
      </c>
    </row>
    <row r="109" spans="1:14">
      <c r="A109" s="11">
        <v>9</v>
      </c>
      <c r="B109" s="11">
        <v>1</v>
      </c>
      <c r="C109" s="11">
        <v>3</v>
      </c>
      <c r="D109" s="11" t="s">
        <v>2264</v>
      </c>
      <c r="E109" s="11" t="s">
        <v>1634</v>
      </c>
      <c r="F109" s="11" t="s">
        <v>299</v>
      </c>
      <c r="G109" s="11" t="s">
        <v>358</v>
      </c>
      <c r="H109" s="11" t="s">
        <v>2604</v>
      </c>
      <c r="K109" s="11" t="s">
        <v>1634</v>
      </c>
      <c r="L109" s="11" t="s">
        <v>1636</v>
      </c>
      <c r="M109" s="11" t="s">
        <v>1633</v>
      </c>
      <c r="N109" s="11" t="s">
        <v>1635</v>
      </c>
    </row>
    <row r="110" spans="1:14" s="13" customFormat="1">
      <c r="A110" s="13">
        <v>9</v>
      </c>
      <c r="B110" s="13">
        <v>1</v>
      </c>
      <c r="C110" s="13">
        <v>4</v>
      </c>
      <c r="D110" s="13" t="s">
        <v>2264</v>
      </c>
      <c r="E110" s="13" t="s">
        <v>1636</v>
      </c>
      <c r="F110" s="13" t="s">
        <v>299</v>
      </c>
      <c r="G110" s="13" t="s">
        <v>358</v>
      </c>
      <c r="H110" s="13" t="s">
        <v>2604</v>
      </c>
      <c r="K110" s="13" t="s">
        <v>1636</v>
      </c>
    </row>
    <row r="111" spans="1:14" s="13" customFormat="1">
      <c r="A111" s="13">
        <v>9</v>
      </c>
      <c r="B111" s="13">
        <v>1</v>
      </c>
      <c r="C111" s="13">
        <v>5</v>
      </c>
      <c r="D111" s="13" t="s">
        <v>2264</v>
      </c>
      <c r="E111" s="13" t="s">
        <v>1633</v>
      </c>
      <c r="F111" s="13" t="s">
        <v>299</v>
      </c>
      <c r="G111" s="13" t="s">
        <v>358</v>
      </c>
      <c r="H111" s="13" t="s">
        <v>2604</v>
      </c>
      <c r="K111" s="13" t="s">
        <v>1633</v>
      </c>
    </row>
    <row r="112" spans="1:14" s="13" customFormat="1">
      <c r="A112" s="13">
        <v>9</v>
      </c>
      <c r="B112" s="13">
        <v>1</v>
      </c>
      <c r="C112" s="13">
        <v>6</v>
      </c>
      <c r="D112" s="13" t="s">
        <v>2264</v>
      </c>
      <c r="E112" s="13" t="s">
        <v>1635</v>
      </c>
      <c r="F112" s="13" t="s">
        <v>299</v>
      </c>
      <c r="G112" s="13" t="s">
        <v>358</v>
      </c>
      <c r="H112" s="13" t="s">
        <v>2604</v>
      </c>
      <c r="K112" s="13" t="s">
        <v>1635</v>
      </c>
    </row>
    <row r="113" spans="1:14">
      <c r="A113" s="11">
        <v>9</v>
      </c>
      <c r="B113" s="11">
        <v>1</v>
      </c>
      <c r="C113" s="11">
        <v>7</v>
      </c>
      <c r="D113" s="11" t="s">
        <v>2264</v>
      </c>
      <c r="E113" s="11" t="s">
        <v>1650</v>
      </c>
      <c r="F113" s="11" t="s">
        <v>299</v>
      </c>
      <c r="G113" s="11" t="s">
        <v>314</v>
      </c>
      <c r="H113" s="11" t="s">
        <v>2604</v>
      </c>
      <c r="K113" s="11" t="s">
        <v>1650</v>
      </c>
      <c r="L113" s="11" t="s">
        <v>1652</v>
      </c>
      <c r="M113" s="11" t="s">
        <v>1649</v>
      </c>
      <c r="N113" s="11" t="s">
        <v>1651</v>
      </c>
    </row>
    <row r="114" spans="1:14" s="13" customFormat="1">
      <c r="A114" s="13">
        <v>9</v>
      </c>
      <c r="B114" s="13">
        <v>1</v>
      </c>
      <c r="C114" s="13">
        <v>8</v>
      </c>
      <c r="D114" s="13" t="s">
        <v>2264</v>
      </c>
      <c r="E114" s="13" t="s">
        <v>1652</v>
      </c>
      <c r="F114" s="13" t="s">
        <v>299</v>
      </c>
      <c r="G114" s="13" t="s">
        <v>314</v>
      </c>
      <c r="H114" s="13" t="s">
        <v>2604</v>
      </c>
      <c r="K114" s="13" t="s">
        <v>1652</v>
      </c>
    </row>
    <row r="115" spans="1:14" s="13" customFormat="1">
      <c r="A115" s="13">
        <v>9</v>
      </c>
      <c r="B115" s="13">
        <v>1</v>
      </c>
      <c r="C115" s="13">
        <v>9</v>
      </c>
      <c r="D115" s="13" t="s">
        <v>2264</v>
      </c>
      <c r="E115" s="13" t="s">
        <v>1649</v>
      </c>
      <c r="F115" s="13" t="s">
        <v>299</v>
      </c>
      <c r="G115" s="13" t="s">
        <v>314</v>
      </c>
      <c r="H115" s="13" t="s">
        <v>2604</v>
      </c>
      <c r="K115" s="13" t="s">
        <v>1649</v>
      </c>
    </row>
    <row r="116" spans="1:14" s="13" customFormat="1">
      <c r="A116" s="13">
        <v>9</v>
      </c>
      <c r="B116" s="13">
        <v>1</v>
      </c>
      <c r="C116" s="13">
        <v>10</v>
      </c>
      <c r="D116" s="13" t="s">
        <v>2264</v>
      </c>
      <c r="E116" s="13" t="s">
        <v>1651</v>
      </c>
      <c r="F116" s="13" t="s">
        <v>299</v>
      </c>
      <c r="G116" s="13" t="s">
        <v>314</v>
      </c>
      <c r="H116" s="13" t="s">
        <v>2604</v>
      </c>
      <c r="K116" s="13" t="s">
        <v>1651</v>
      </c>
    </row>
    <row r="117" spans="1:14">
      <c r="A117" s="11">
        <v>9</v>
      </c>
      <c r="B117" s="11">
        <v>1</v>
      </c>
      <c r="C117" s="11">
        <v>11</v>
      </c>
      <c r="D117" s="11" t="s">
        <v>2264</v>
      </c>
      <c r="E117" s="11" t="s">
        <v>1629</v>
      </c>
      <c r="F117" s="11" t="s">
        <v>299</v>
      </c>
      <c r="G117" s="11" t="s">
        <v>883</v>
      </c>
      <c r="K117" s="11" t="s">
        <v>1629</v>
      </c>
    </row>
    <row r="118" spans="1:14">
      <c r="A118" s="11">
        <v>9</v>
      </c>
      <c r="B118" s="11">
        <v>1</v>
      </c>
      <c r="C118" s="11">
        <v>12</v>
      </c>
      <c r="D118" s="11" t="s">
        <v>2264</v>
      </c>
      <c r="E118" s="11" t="s">
        <v>1630</v>
      </c>
      <c r="F118" s="11" t="s">
        <v>299</v>
      </c>
      <c r="G118" s="11" t="s">
        <v>884</v>
      </c>
      <c r="K118" s="11" t="s">
        <v>1630</v>
      </c>
    </row>
    <row r="119" spans="1:14">
      <c r="A119" s="11">
        <v>9</v>
      </c>
      <c r="B119" s="11">
        <v>1</v>
      </c>
      <c r="C119" s="11">
        <v>13</v>
      </c>
      <c r="D119" s="11" t="s">
        <v>2264</v>
      </c>
      <c r="E119" s="11" t="s">
        <v>1631</v>
      </c>
      <c r="F119" s="11" t="s">
        <v>299</v>
      </c>
      <c r="G119" s="11" t="s">
        <v>885</v>
      </c>
      <c r="H119" s="11" t="s">
        <v>309</v>
      </c>
      <c r="K119" s="11" t="s">
        <v>1631</v>
      </c>
    </row>
    <row r="120" spans="1:14">
      <c r="A120" s="11">
        <v>9</v>
      </c>
      <c r="B120" s="11">
        <v>1</v>
      </c>
      <c r="C120" s="11">
        <v>14</v>
      </c>
      <c r="D120" s="11" t="s">
        <v>2264</v>
      </c>
      <c r="E120" s="11" t="s">
        <v>2278</v>
      </c>
      <c r="F120" s="11" t="s">
        <v>299</v>
      </c>
      <c r="G120" s="11" t="s">
        <v>876</v>
      </c>
      <c r="H120" s="11" t="s">
        <v>264</v>
      </c>
      <c r="K120" s="11" t="s">
        <v>2278</v>
      </c>
      <c r="L120" s="11" t="s">
        <v>2277</v>
      </c>
    </row>
    <row r="121" spans="1:14" s="13" customFormat="1">
      <c r="A121" s="13">
        <v>9</v>
      </c>
      <c r="B121" s="13">
        <v>1</v>
      </c>
      <c r="C121" s="13">
        <v>15</v>
      </c>
      <c r="D121" s="13" t="s">
        <v>2264</v>
      </c>
      <c r="E121" s="13" t="s">
        <v>2277</v>
      </c>
      <c r="F121" s="13" t="s">
        <v>299</v>
      </c>
      <c r="G121" s="13" t="s">
        <v>876</v>
      </c>
      <c r="H121" s="13" t="s">
        <v>264</v>
      </c>
      <c r="K121" s="13" t="s">
        <v>2277</v>
      </c>
    </row>
    <row r="122" spans="1:14">
      <c r="A122" s="11">
        <v>9</v>
      </c>
      <c r="B122" s="11">
        <v>1</v>
      </c>
      <c r="C122" s="11">
        <v>16</v>
      </c>
      <c r="D122" s="11" t="s">
        <v>2264</v>
      </c>
      <c r="E122" s="11" t="s">
        <v>2275</v>
      </c>
      <c r="F122" s="11" t="s">
        <v>299</v>
      </c>
      <c r="G122" s="11" t="s">
        <v>877</v>
      </c>
      <c r="K122" s="11" t="s">
        <v>2275</v>
      </c>
    </row>
    <row r="123" spans="1:14">
      <c r="A123" s="11">
        <v>9</v>
      </c>
      <c r="B123" s="11">
        <v>1</v>
      </c>
      <c r="C123" s="11">
        <v>17</v>
      </c>
      <c r="D123" s="11" t="s">
        <v>2264</v>
      </c>
      <c r="E123" s="11" t="s">
        <v>2273</v>
      </c>
      <c r="F123" s="11" t="s">
        <v>299</v>
      </c>
      <c r="G123" s="11" t="s">
        <v>878</v>
      </c>
      <c r="K123" s="11" t="s">
        <v>2273</v>
      </c>
    </row>
    <row r="124" spans="1:14">
      <c r="A124" s="11">
        <v>9</v>
      </c>
      <c r="B124" s="11">
        <v>1</v>
      </c>
      <c r="C124" s="11">
        <v>18</v>
      </c>
      <c r="D124" s="11" t="s">
        <v>2264</v>
      </c>
      <c r="E124" s="11" t="s">
        <v>2274</v>
      </c>
      <c r="F124" s="11" t="s">
        <v>299</v>
      </c>
      <c r="G124" s="11" t="s">
        <v>879</v>
      </c>
      <c r="K124" s="11" t="s">
        <v>2274</v>
      </c>
    </row>
    <row r="125" spans="1:14">
      <c r="A125" s="11">
        <v>9</v>
      </c>
      <c r="B125" s="11">
        <v>1</v>
      </c>
      <c r="C125" s="11">
        <v>19</v>
      </c>
      <c r="D125" s="11" t="s">
        <v>2264</v>
      </c>
      <c r="E125" s="11" t="s">
        <v>2276</v>
      </c>
      <c r="F125" s="11" t="s">
        <v>299</v>
      </c>
      <c r="G125" s="11" t="s">
        <v>880</v>
      </c>
      <c r="K125" s="11" t="s">
        <v>2276</v>
      </c>
    </row>
    <row r="126" spans="1:14">
      <c r="A126" s="11">
        <v>9</v>
      </c>
      <c r="B126" s="11">
        <v>1</v>
      </c>
      <c r="C126" s="11">
        <v>20</v>
      </c>
      <c r="D126" s="11" t="s">
        <v>2264</v>
      </c>
      <c r="E126" s="11" t="s">
        <v>2272</v>
      </c>
      <c r="F126" s="11" t="s">
        <v>299</v>
      </c>
      <c r="G126" s="11" t="s">
        <v>881</v>
      </c>
      <c r="K126" s="11" t="s">
        <v>2272</v>
      </c>
    </row>
    <row r="127" spans="1:14">
      <c r="A127" s="11">
        <v>9</v>
      </c>
      <c r="B127" s="11">
        <v>1</v>
      </c>
      <c r="C127" s="11">
        <v>21</v>
      </c>
      <c r="D127" s="11" t="s">
        <v>2264</v>
      </c>
      <c r="E127" s="11" t="s">
        <v>1646</v>
      </c>
      <c r="F127" s="11" t="s">
        <v>299</v>
      </c>
      <c r="G127" s="11" t="s">
        <v>898</v>
      </c>
      <c r="H127" s="11" t="s">
        <v>2604</v>
      </c>
      <c r="K127" s="11" t="s">
        <v>1646</v>
      </c>
      <c r="L127" s="11" t="s">
        <v>1648</v>
      </c>
      <c r="M127" s="11" t="s">
        <v>1645</v>
      </c>
      <c r="N127" s="11" t="s">
        <v>1647</v>
      </c>
    </row>
    <row r="128" spans="1:14" s="13" customFormat="1">
      <c r="A128" s="13">
        <v>9</v>
      </c>
      <c r="B128" s="13">
        <v>1</v>
      </c>
      <c r="C128" s="13">
        <v>22</v>
      </c>
      <c r="D128" s="13" t="s">
        <v>2264</v>
      </c>
      <c r="E128" s="13" t="s">
        <v>1648</v>
      </c>
      <c r="F128" s="13" t="s">
        <v>299</v>
      </c>
      <c r="G128" s="13" t="s">
        <v>898</v>
      </c>
      <c r="H128" s="13" t="s">
        <v>2604</v>
      </c>
      <c r="K128" s="13" t="s">
        <v>1648</v>
      </c>
    </row>
    <row r="129" spans="1:17" s="13" customFormat="1">
      <c r="A129" s="13">
        <v>9</v>
      </c>
      <c r="B129" s="13">
        <v>1</v>
      </c>
      <c r="C129" s="13">
        <v>23</v>
      </c>
      <c r="D129" s="13" t="s">
        <v>2264</v>
      </c>
      <c r="E129" s="13" t="s">
        <v>1645</v>
      </c>
      <c r="F129" s="13" t="s">
        <v>299</v>
      </c>
      <c r="G129" s="13" t="s">
        <v>898</v>
      </c>
      <c r="H129" s="13" t="s">
        <v>2604</v>
      </c>
      <c r="K129" s="13" t="s">
        <v>1645</v>
      </c>
    </row>
    <row r="130" spans="1:17" s="13" customFormat="1">
      <c r="A130" s="13">
        <v>9</v>
      </c>
      <c r="B130" s="13">
        <v>1</v>
      </c>
      <c r="C130" s="13">
        <v>24</v>
      </c>
      <c r="D130" s="13" t="s">
        <v>2264</v>
      </c>
      <c r="E130" s="13" t="s">
        <v>1647</v>
      </c>
      <c r="F130" s="13" t="s">
        <v>299</v>
      </c>
      <c r="G130" s="13" t="s">
        <v>898</v>
      </c>
      <c r="H130" s="13" t="s">
        <v>2604</v>
      </c>
      <c r="K130" s="13" t="s">
        <v>1647</v>
      </c>
    </row>
    <row r="131" spans="1:17">
      <c r="A131" s="11">
        <v>9</v>
      </c>
      <c r="B131" s="11">
        <v>1</v>
      </c>
      <c r="C131" s="11">
        <v>25</v>
      </c>
      <c r="D131" s="11" t="s">
        <v>2264</v>
      </c>
      <c r="E131" s="11" t="s">
        <v>1639</v>
      </c>
      <c r="F131" s="11" t="s">
        <v>299</v>
      </c>
      <c r="G131" s="11" t="s">
        <v>900</v>
      </c>
      <c r="H131" s="11" t="s">
        <v>2614</v>
      </c>
      <c r="K131" s="11" t="s">
        <v>1639</v>
      </c>
      <c r="L131" s="11" t="s">
        <v>1640</v>
      </c>
      <c r="M131" s="11" t="s">
        <v>1641</v>
      </c>
      <c r="N131" s="11" t="s">
        <v>1642</v>
      </c>
      <c r="O131" s="11" t="s">
        <v>1643</v>
      </c>
      <c r="P131" s="11" t="s">
        <v>1637</v>
      </c>
      <c r="Q131" s="11" t="s">
        <v>1638</v>
      </c>
    </row>
    <row r="132" spans="1:17" s="13" customFormat="1">
      <c r="A132" s="13">
        <v>9</v>
      </c>
      <c r="B132" s="13">
        <v>1</v>
      </c>
      <c r="C132" s="13">
        <v>26</v>
      </c>
      <c r="D132" s="13" t="s">
        <v>2264</v>
      </c>
      <c r="E132" s="13" t="s">
        <v>1640</v>
      </c>
      <c r="F132" s="13" t="s">
        <v>299</v>
      </c>
      <c r="G132" s="13" t="s">
        <v>900</v>
      </c>
      <c r="H132" s="13" t="s">
        <v>2614</v>
      </c>
      <c r="K132" s="13" t="s">
        <v>1640</v>
      </c>
    </row>
    <row r="133" spans="1:17" s="13" customFormat="1">
      <c r="A133" s="13">
        <v>9</v>
      </c>
      <c r="B133" s="13">
        <v>1</v>
      </c>
      <c r="C133" s="13">
        <v>27</v>
      </c>
      <c r="D133" s="13" t="s">
        <v>2264</v>
      </c>
      <c r="E133" s="13" t="s">
        <v>1641</v>
      </c>
      <c r="F133" s="13" t="s">
        <v>299</v>
      </c>
      <c r="G133" s="13" t="s">
        <v>900</v>
      </c>
      <c r="H133" s="13" t="s">
        <v>2614</v>
      </c>
      <c r="K133" s="13" t="s">
        <v>1641</v>
      </c>
    </row>
    <row r="134" spans="1:17" s="13" customFormat="1">
      <c r="A134" s="13">
        <v>9</v>
      </c>
      <c r="B134" s="13">
        <v>1</v>
      </c>
      <c r="C134" s="13">
        <v>28</v>
      </c>
      <c r="D134" s="13" t="s">
        <v>2264</v>
      </c>
      <c r="E134" s="13" t="s">
        <v>1642</v>
      </c>
      <c r="F134" s="13" t="s">
        <v>299</v>
      </c>
      <c r="G134" s="13" t="s">
        <v>900</v>
      </c>
      <c r="H134" s="13" t="s">
        <v>2614</v>
      </c>
      <c r="K134" s="13" t="s">
        <v>1642</v>
      </c>
    </row>
    <row r="135" spans="1:17" s="13" customFormat="1">
      <c r="A135" s="13">
        <v>9</v>
      </c>
      <c r="B135" s="13">
        <v>1</v>
      </c>
      <c r="C135" s="13">
        <v>29</v>
      </c>
      <c r="D135" s="13" t="s">
        <v>2264</v>
      </c>
      <c r="E135" s="13" t="s">
        <v>1643</v>
      </c>
      <c r="F135" s="13" t="s">
        <v>299</v>
      </c>
      <c r="G135" s="13" t="s">
        <v>900</v>
      </c>
      <c r="H135" s="13" t="s">
        <v>2614</v>
      </c>
      <c r="K135" s="13" t="s">
        <v>1643</v>
      </c>
    </row>
    <row r="136" spans="1:17" s="13" customFormat="1">
      <c r="A136" s="13">
        <v>9</v>
      </c>
      <c r="B136" s="13">
        <v>1</v>
      </c>
      <c r="C136" s="13">
        <v>30</v>
      </c>
      <c r="D136" s="13" t="s">
        <v>2264</v>
      </c>
      <c r="E136" s="13" t="s">
        <v>1637</v>
      </c>
      <c r="F136" s="13" t="s">
        <v>299</v>
      </c>
      <c r="G136" s="13" t="s">
        <v>900</v>
      </c>
      <c r="H136" s="13" t="s">
        <v>2614</v>
      </c>
      <c r="K136" s="13" t="s">
        <v>1637</v>
      </c>
    </row>
    <row r="137" spans="1:17" s="13" customFormat="1">
      <c r="A137" s="13">
        <v>9</v>
      </c>
      <c r="B137" s="13">
        <v>1</v>
      </c>
      <c r="C137" s="13">
        <v>31</v>
      </c>
      <c r="D137" s="13" t="s">
        <v>2264</v>
      </c>
      <c r="E137" s="13" t="s">
        <v>1638</v>
      </c>
      <c r="F137" s="13" t="s">
        <v>299</v>
      </c>
      <c r="G137" s="13" t="s">
        <v>900</v>
      </c>
      <c r="H137" s="13" t="s">
        <v>2614</v>
      </c>
      <c r="K137" s="13" t="s">
        <v>1638</v>
      </c>
    </row>
    <row r="138" spans="1:17">
      <c r="A138" s="11">
        <v>9</v>
      </c>
      <c r="B138" s="11">
        <v>1</v>
      </c>
      <c r="C138" s="11">
        <v>32</v>
      </c>
      <c r="D138" s="11" t="s">
        <v>2264</v>
      </c>
      <c r="E138" s="11" t="s">
        <v>1612</v>
      </c>
      <c r="F138" s="11" t="s">
        <v>299</v>
      </c>
      <c r="G138" s="11" t="s">
        <v>901</v>
      </c>
      <c r="H138" s="11" t="s">
        <v>2614</v>
      </c>
      <c r="K138" s="11" t="s">
        <v>1612</v>
      </c>
      <c r="L138" s="11" t="s">
        <v>1613</v>
      </c>
      <c r="M138" s="11" t="s">
        <v>1614</v>
      </c>
      <c r="N138" s="11" t="s">
        <v>1615</v>
      </c>
      <c r="O138" s="11" t="s">
        <v>1616</v>
      </c>
      <c r="P138" s="11" t="s">
        <v>1610</v>
      </c>
      <c r="Q138" s="11" t="s">
        <v>1611</v>
      </c>
    </row>
    <row r="139" spans="1:17" s="13" customFormat="1">
      <c r="A139" s="13">
        <v>9</v>
      </c>
      <c r="B139" s="13">
        <v>1</v>
      </c>
      <c r="C139" s="13">
        <v>33</v>
      </c>
      <c r="D139" s="13" t="s">
        <v>2264</v>
      </c>
      <c r="E139" s="13" t="s">
        <v>1613</v>
      </c>
      <c r="F139" s="13" t="s">
        <v>299</v>
      </c>
      <c r="G139" s="13" t="s">
        <v>901</v>
      </c>
      <c r="H139" s="13" t="s">
        <v>2614</v>
      </c>
      <c r="K139" s="13" t="s">
        <v>1613</v>
      </c>
    </row>
    <row r="140" spans="1:17" s="13" customFormat="1">
      <c r="A140" s="13">
        <v>9</v>
      </c>
      <c r="B140" s="13">
        <v>1</v>
      </c>
      <c r="C140" s="13">
        <v>34</v>
      </c>
      <c r="D140" s="13" t="s">
        <v>2264</v>
      </c>
      <c r="E140" s="13" t="s">
        <v>1614</v>
      </c>
      <c r="F140" s="13" t="s">
        <v>299</v>
      </c>
      <c r="G140" s="13" t="s">
        <v>901</v>
      </c>
      <c r="H140" s="13" t="s">
        <v>2614</v>
      </c>
      <c r="K140" s="13" t="s">
        <v>1614</v>
      </c>
    </row>
    <row r="141" spans="1:17" s="13" customFormat="1">
      <c r="A141" s="13">
        <v>9</v>
      </c>
      <c r="B141" s="13">
        <v>1</v>
      </c>
      <c r="C141" s="13">
        <v>35</v>
      </c>
      <c r="D141" s="13" t="s">
        <v>2264</v>
      </c>
      <c r="E141" s="13" t="s">
        <v>1615</v>
      </c>
      <c r="F141" s="13" t="s">
        <v>299</v>
      </c>
      <c r="G141" s="13" t="s">
        <v>901</v>
      </c>
      <c r="H141" s="13" t="s">
        <v>2614</v>
      </c>
      <c r="K141" s="13" t="s">
        <v>1615</v>
      </c>
    </row>
    <row r="142" spans="1:17" s="13" customFormat="1">
      <c r="A142" s="13">
        <v>9</v>
      </c>
      <c r="B142" s="13">
        <v>1</v>
      </c>
      <c r="C142" s="13">
        <v>36</v>
      </c>
      <c r="D142" s="13" t="s">
        <v>2264</v>
      </c>
      <c r="E142" s="13" t="s">
        <v>1616</v>
      </c>
      <c r="F142" s="13" t="s">
        <v>299</v>
      </c>
      <c r="G142" s="13" t="s">
        <v>901</v>
      </c>
      <c r="H142" s="13" t="s">
        <v>2614</v>
      </c>
      <c r="K142" s="13" t="s">
        <v>1616</v>
      </c>
    </row>
    <row r="143" spans="1:17" s="13" customFormat="1">
      <c r="A143" s="13">
        <v>9</v>
      </c>
      <c r="B143" s="13">
        <v>1</v>
      </c>
      <c r="C143" s="13">
        <v>37</v>
      </c>
      <c r="D143" s="13" t="s">
        <v>2264</v>
      </c>
      <c r="E143" s="13" t="s">
        <v>1610</v>
      </c>
      <c r="F143" s="13" t="s">
        <v>299</v>
      </c>
      <c r="G143" s="13" t="s">
        <v>901</v>
      </c>
      <c r="H143" s="13" t="s">
        <v>2614</v>
      </c>
      <c r="K143" s="13" t="s">
        <v>1610</v>
      </c>
    </row>
    <row r="144" spans="1:17" s="13" customFormat="1">
      <c r="A144" s="13">
        <v>9</v>
      </c>
      <c r="B144" s="13">
        <v>1</v>
      </c>
      <c r="C144" s="13">
        <v>38</v>
      </c>
      <c r="D144" s="13" t="s">
        <v>2264</v>
      </c>
      <c r="E144" s="13" t="s">
        <v>1611</v>
      </c>
      <c r="F144" s="13" t="s">
        <v>299</v>
      </c>
      <c r="G144" s="13" t="s">
        <v>901</v>
      </c>
      <c r="H144" s="13" t="s">
        <v>2614</v>
      </c>
      <c r="K144" s="13" t="s">
        <v>1611</v>
      </c>
    </row>
    <row r="145" spans="1:17">
      <c r="A145" s="11">
        <v>9</v>
      </c>
      <c r="B145" s="11">
        <v>1</v>
      </c>
      <c r="C145" s="11">
        <v>39</v>
      </c>
      <c r="D145" s="11" t="s">
        <v>2264</v>
      </c>
      <c r="E145" s="11" t="s">
        <v>1663</v>
      </c>
      <c r="F145" s="11" t="s">
        <v>299</v>
      </c>
      <c r="G145" s="11" t="s">
        <v>902</v>
      </c>
      <c r="H145" s="11" t="s">
        <v>2614</v>
      </c>
      <c r="K145" s="11" t="s">
        <v>1663</v>
      </c>
      <c r="L145" s="11" t="s">
        <v>1664</v>
      </c>
      <c r="M145" s="11" t="s">
        <v>1665</v>
      </c>
      <c r="N145" s="11" t="s">
        <v>1666</v>
      </c>
      <c r="O145" s="11" t="s">
        <v>1667</v>
      </c>
      <c r="P145" s="11" t="s">
        <v>1661</v>
      </c>
      <c r="Q145" s="11" t="s">
        <v>1662</v>
      </c>
    </row>
    <row r="146" spans="1:17" s="13" customFormat="1">
      <c r="A146" s="13">
        <v>9</v>
      </c>
      <c r="B146" s="13">
        <v>1</v>
      </c>
      <c r="C146" s="13">
        <v>40</v>
      </c>
      <c r="D146" s="13" t="s">
        <v>2264</v>
      </c>
      <c r="E146" s="13" t="s">
        <v>1664</v>
      </c>
      <c r="F146" s="13" t="s">
        <v>299</v>
      </c>
      <c r="G146" s="13" t="s">
        <v>902</v>
      </c>
      <c r="H146" s="13" t="s">
        <v>2614</v>
      </c>
      <c r="K146" s="13" t="s">
        <v>1664</v>
      </c>
    </row>
    <row r="147" spans="1:17" s="13" customFormat="1">
      <c r="A147" s="13">
        <v>9</v>
      </c>
      <c r="B147" s="13">
        <v>1</v>
      </c>
      <c r="C147" s="13">
        <v>41</v>
      </c>
      <c r="D147" s="13" t="s">
        <v>2264</v>
      </c>
      <c r="E147" s="13" t="s">
        <v>1665</v>
      </c>
      <c r="F147" s="13" t="s">
        <v>299</v>
      </c>
      <c r="G147" s="13" t="s">
        <v>902</v>
      </c>
      <c r="H147" s="13" t="s">
        <v>2614</v>
      </c>
      <c r="K147" s="13" t="s">
        <v>1665</v>
      </c>
    </row>
    <row r="148" spans="1:17" s="13" customFormat="1">
      <c r="A148" s="13">
        <v>9</v>
      </c>
      <c r="B148" s="13">
        <v>1</v>
      </c>
      <c r="C148" s="13">
        <v>42</v>
      </c>
      <c r="D148" s="13" t="s">
        <v>2264</v>
      </c>
      <c r="E148" s="13" t="s">
        <v>1666</v>
      </c>
      <c r="F148" s="13" t="s">
        <v>299</v>
      </c>
      <c r="G148" s="13" t="s">
        <v>902</v>
      </c>
      <c r="H148" s="13" t="s">
        <v>2614</v>
      </c>
      <c r="K148" s="13" t="s">
        <v>1666</v>
      </c>
    </row>
    <row r="149" spans="1:17" s="13" customFormat="1">
      <c r="A149" s="13">
        <v>9</v>
      </c>
      <c r="B149" s="13">
        <v>1</v>
      </c>
      <c r="C149" s="13">
        <v>43</v>
      </c>
      <c r="D149" s="13" t="s">
        <v>2264</v>
      </c>
      <c r="E149" s="13" t="s">
        <v>1667</v>
      </c>
      <c r="F149" s="13" t="s">
        <v>299</v>
      </c>
      <c r="G149" s="13" t="s">
        <v>902</v>
      </c>
      <c r="H149" s="13" t="s">
        <v>2614</v>
      </c>
      <c r="K149" s="13" t="s">
        <v>1667</v>
      </c>
    </row>
    <row r="150" spans="1:17" s="13" customFormat="1">
      <c r="A150" s="13">
        <v>9</v>
      </c>
      <c r="B150" s="13">
        <v>1</v>
      </c>
      <c r="C150" s="13">
        <v>44</v>
      </c>
      <c r="D150" s="13" t="s">
        <v>2264</v>
      </c>
      <c r="E150" s="13" t="s">
        <v>1661</v>
      </c>
      <c r="F150" s="13" t="s">
        <v>299</v>
      </c>
      <c r="G150" s="13" t="s">
        <v>902</v>
      </c>
      <c r="H150" s="13" t="s">
        <v>2614</v>
      </c>
      <c r="K150" s="13" t="s">
        <v>1661</v>
      </c>
    </row>
    <row r="151" spans="1:17" s="13" customFormat="1">
      <c r="A151" s="13">
        <v>9</v>
      </c>
      <c r="B151" s="13">
        <v>1</v>
      </c>
      <c r="C151" s="13">
        <v>45</v>
      </c>
      <c r="D151" s="13" t="s">
        <v>2264</v>
      </c>
      <c r="E151" s="13" t="s">
        <v>1662</v>
      </c>
      <c r="F151" s="13" t="s">
        <v>299</v>
      </c>
      <c r="G151" s="13" t="s">
        <v>902</v>
      </c>
      <c r="H151" s="13" t="s">
        <v>2614</v>
      </c>
      <c r="K151" s="13" t="s">
        <v>1662</v>
      </c>
    </row>
    <row r="152" spans="1:17">
      <c r="A152" s="11">
        <v>9</v>
      </c>
      <c r="B152" s="11">
        <v>1</v>
      </c>
      <c r="C152" s="11">
        <v>46</v>
      </c>
      <c r="D152" s="11" t="s">
        <v>2264</v>
      </c>
      <c r="E152" s="11" t="s">
        <v>1658</v>
      </c>
      <c r="F152" s="11" t="s">
        <v>299</v>
      </c>
      <c r="G152" s="11" t="s">
        <v>888</v>
      </c>
      <c r="K152" s="11" t="s">
        <v>1658</v>
      </c>
    </row>
    <row r="153" spans="1:17">
      <c r="A153" s="11">
        <v>9</v>
      </c>
      <c r="B153" s="11">
        <v>1</v>
      </c>
      <c r="C153" s="11">
        <v>47</v>
      </c>
      <c r="D153" s="11" t="s">
        <v>2264</v>
      </c>
      <c r="E153" s="11" t="s">
        <v>1659</v>
      </c>
      <c r="F153" s="11" t="s">
        <v>299</v>
      </c>
      <c r="G153" s="11" t="s">
        <v>889</v>
      </c>
      <c r="K153" s="11" t="s">
        <v>1659</v>
      </c>
    </row>
    <row r="154" spans="1:17">
      <c r="A154" s="11">
        <v>9</v>
      </c>
      <c r="B154" s="11">
        <v>1</v>
      </c>
      <c r="C154" s="11">
        <v>48</v>
      </c>
      <c r="D154" s="11" t="s">
        <v>2264</v>
      </c>
      <c r="E154" s="11" t="s">
        <v>1660</v>
      </c>
      <c r="F154" s="11" t="s">
        <v>299</v>
      </c>
      <c r="G154" s="11" t="s">
        <v>890</v>
      </c>
      <c r="K154" s="11" t="s">
        <v>1660</v>
      </c>
    </row>
    <row r="155" spans="1:17">
      <c r="A155" s="11">
        <v>9</v>
      </c>
      <c r="B155" s="11">
        <v>1</v>
      </c>
      <c r="C155" s="11">
        <v>49</v>
      </c>
      <c r="D155" s="11" t="s">
        <v>2264</v>
      </c>
      <c r="E155" s="11" t="s">
        <v>1654</v>
      </c>
      <c r="F155" s="11" t="s">
        <v>299</v>
      </c>
      <c r="G155" s="11" t="s">
        <v>892</v>
      </c>
      <c r="H155" s="11" t="s">
        <v>2604</v>
      </c>
      <c r="K155" s="11" t="s">
        <v>1654</v>
      </c>
      <c r="L155" s="11" t="s">
        <v>1656</v>
      </c>
      <c r="M155" s="11" t="s">
        <v>1653</v>
      </c>
      <c r="N155" s="11" t="s">
        <v>1655</v>
      </c>
    </row>
    <row r="156" spans="1:17" s="13" customFormat="1">
      <c r="A156" s="13">
        <v>9</v>
      </c>
      <c r="B156" s="13">
        <v>1</v>
      </c>
      <c r="C156" s="13">
        <v>50</v>
      </c>
      <c r="D156" s="13" t="s">
        <v>2264</v>
      </c>
      <c r="E156" s="13" t="s">
        <v>1656</v>
      </c>
      <c r="F156" s="13" t="s">
        <v>299</v>
      </c>
      <c r="G156" s="13" t="s">
        <v>892</v>
      </c>
      <c r="H156" s="13" t="s">
        <v>2604</v>
      </c>
      <c r="K156" s="13" t="s">
        <v>1656</v>
      </c>
    </row>
    <row r="157" spans="1:17" s="13" customFormat="1">
      <c r="A157" s="13">
        <v>9</v>
      </c>
      <c r="B157" s="13">
        <v>1</v>
      </c>
      <c r="C157" s="13">
        <v>51</v>
      </c>
      <c r="D157" s="13" t="s">
        <v>2264</v>
      </c>
      <c r="E157" s="13" t="s">
        <v>1653</v>
      </c>
      <c r="F157" s="13" t="s">
        <v>299</v>
      </c>
      <c r="G157" s="13" t="s">
        <v>892</v>
      </c>
      <c r="H157" s="13" t="s">
        <v>2604</v>
      </c>
      <c r="K157" s="13" t="s">
        <v>1653</v>
      </c>
    </row>
    <row r="158" spans="1:17" s="13" customFormat="1">
      <c r="A158" s="13">
        <v>9</v>
      </c>
      <c r="B158" s="13">
        <v>1</v>
      </c>
      <c r="C158" s="13">
        <v>52</v>
      </c>
      <c r="D158" s="13" t="s">
        <v>2264</v>
      </c>
      <c r="E158" s="13" t="s">
        <v>1655</v>
      </c>
      <c r="F158" s="13" t="s">
        <v>299</v>
      </c>
      <c r="G158" s="13" t="s">
        <v>892</v>
      </c>
      <c r="H158" s="13" t="s">
        <v>2604</v>
      </c>
      <c r="K158" s="13" t="s">
        <v>1655</v>
      </c>
    </row>
    <row r="159" spans="1:17">
      <c r="A159" s="11">
        <v>9</v>
      </c>
      <c r="B159" s="11">
        <v>1</v>
      </c>
      <c r="C159" s="11">
        <v>53</v>
      </c>
      <c r="D159" s="11" t="s">
        <v>2264</v>
      </c>
      <c r="E159" s="11" t="s">
        <v>1657</v>
      </c>
      <c r="F159" s="11" t="s">
        <v>299</v>
      </c>
      <c r="G159" s="11" t="s">
        <v>364</v>
      </c>
      <c r="K159" s="11" t="s">
        <v>1657</v>
      </c>
    </row>
    <row r="160" spans="1:17">
      <c r="A160" s="11">
        <v>9</v>
      </c>
      <c r="B160" s="11">
        <v>1</v>
      </c>
      <c r="C160" s="11">
        <v>54</v>
      </c>
      <c r="D160" s="11" t="s">
        <v>2264</v>
      </c>
      <c r="E160" s="11" t="s">
        <v>2279</v>
      </c>
      <c r="F160" s="11" t="s">
        <v>299</v>
      </c>
      <c r="G160" s="11" t="s">
        <v>585</v>
      </c>
      <c r="K160" s="11" t="s">
        <v>2279</v>
      </c>
    </row>
    <row r="161" spans="1:14">
      <c r="A161" s="11">
        <v>9</v>
      </c>
      <c r="B161" s="11">
        <v>1</v>
      </c>
      <c r="C161" s="11">
        <v>55</v>
      </c>
      <c r="D161" s="11" t="s">
        <v>2264</v>
      </c>
      <c r="E161" s="11" t="s">
        <v>2265</v>
      </c>
      <c r="F161" s="11" t="s">
        <v>299</v>
      </c>
      <c r="G161" s="11" t="s">
        <v>903</v>
      </c>
      <c r="K161" s="11" t="s">
        <v>2265</v>
      </c>
    </row>
    <row r="162" spans="1:14">
      <c r="A162" s="11">
        <v>9</v>
      </c>
      <c r="B162" s="11">
        <v>1</v>
      </c>
      <c r="C162" s="11">
        <v>56</v>
      </c>
      <c r="D162" s="11" t="s">
        <v>2264</v>
      </c>
      <c r="E162" s="11" t="s">
        <v>1627</v>
      </c>
      <c r="F162" s="11" t="s">
        <v>299</v>
      </c>
      <c r="G162" s="11" t="s">
        <v>905</v>
      </c>
      <c r="K162" s="11" t="s">
        <v>1627</v>
      </c>
    </row>
    <row r="163" spans="1:14">
      <c r="A163" s="11">
        <v>9</v>
      </c>
      <c r="B163" s="11">
        <v>1</v>
      </c>
      <c r="C163" s="11">
        <v>57</v>
      </c>
      <c r="D163" s="11" t="s">
        <v>2264</v>
      </c>
      <c r="E163" s="11" t="s">
        <v>2417</v>
      </c>
      <c r="F163" s="11" t="s">
        <v>299</v>
      </c>
      <c r="G163" s="11" t="s">
        <v>904</v>
      </c>
      <c r="H163" s="11" t="s">
        <v>2604</v>
      </c>
      <c r="K163" s="11" t="s">
        <v>2417</v>
      </c>
      <c r="L163" s="11" t="s">
        <v>2268</v>
      </c>
      <c r="M163" s="11" t="s">
        <v>2266</v>
      </c>
      <c r="N163" s="11" t="s">
        <v>2267</v>
      </c>
    </row>
    <row r="164" spans="1:14" s="13" customFormat="1">
      <c r="A164" s="13">
        <v>9</v>
      </c>
      <c r="B164" s="13">
        <v>1</v>
      </c>
      <c r="C164" s="13">
        <v>58</v>
      </c>
      <c r="D164" s="13" t="s">
        <v>2264</v>
      </c>
      <c r="E164" s="13" t="s">
        <v>2268</v>
      </c>
      <c r="F164" s="13" t="s">
        <v>299</v>
      </c>
      <c r="G164" s="13" t="s">
        <v>904</v>
      </c>
      <c r="H164" s="13" t="s">
        <v>2604</v>
      </c>
      <c r="K164" s="13" t="s">
        <v>2268</v>
      </c>
    </row>
    <row r="165" spans="1:14" s="13" customFormat="1">
      <c r="A165" s="13">
        <v>9</v>
      </c>
      <c r="B165" s="13">
        <v>1</v>
      </c>
      <c r="C165" s="13">
        <v>59</v>
      </c>
      <c r="D165" s="13" t="s">
        <v>2264</v>
      </c>
      <c r="E165" s="13" t="s">
        <v>2266</v>
      </c>
      <c r="F165" s="13" t="s">
        <v>299</v>
      </c>
      <c r="G165" s="13" t="s">
        <v>904</v>
      </c>
      <c r="H165" s="13" t="s">
        <v>2604</v>
      </c>
      <c r="K165" s="13" t="s">
        <v>2266</v>
      </c>
    </row>
    <row r="166" spans="1:14" s="13" customFormat="1">
      <c r="A166" s="13">
        <v>9</v>
      </c>
      <c r="B166" s="13">
        <v>1</v>
      </c>
      <c r="C166" s="13">
        <v>60</v>
      </c>
      <c r="D166" s="13" t="s">
        <v>2264</v>
      </c>
      <c r="E166" s="13" t="s">
        <v>2267</v>
      </c>
      <c r="F166" s="13" t="s">
        <v>299</v>
      </c>
      <c r="G166" s="13" t="s">
        <v>904</v>
      </c>
      <c r="H166" s="13" t="s">
        <v>2604</v>
      </c>
      <c r="K166" s="13" t="s">
        <v>2267</v>
      </c>
    </row>
    <row r="167" spans="1:14">
      <c r="A167" s="11">
        <v>9</v>
      </c>
      <c r="B167" s="11">
        <v>1</v>
      </c>
      <c r="C167" s="11">
        <v>61</v>
      </c>
      <c r="D167" s="11" t="s">
        <v>2264</v>
      </c>
      <c r="E167" s="11" t="s">
        <v>2418</v>
      </c>
      <c r="F167" s="11" t="s">
        <v>299</v>
      </c>
      <c r="G167" s="11" t="s">
        <v>906</v>
      </c>
      <c r="H167" s="11" t="s">
        <v>2604</v>
      </c>
      <c r="K167" s="11" t="s">
        <v>2418</v>
      </c>
      <c r="L167" s="11" t="s">
        <v>2271</v>
      </c>
      <c r="M167" s="11" t="s">
        <v>2269</v>
      </c>
      <c r="N167" s="11" t="s">
        <v>2270</v>
      </c>
    </row>
    <row r="168" spans="1:14" s="13" customFormat="1">
      <c r="A168" s="13">
        <v>9</v>
      </c>
      <c r="B168" s="13">
        <v>1</v>
      </c>
      <c r="C168" s="13">
        <v>62</v>
      </c>
      <c r="D168" s="13" t="s">
        <v>2264</v>
      </c>
      <c r="E168" s="13" t="s">
        <v>2271</v>
      </c>
      <c r="F168" s="13" t="s">
        <v>299</v>
      </c>
      <c r="G168" s="13" t="s">
        <v>906</v>
      </c>
      <c r="H168" s="13" t="s">
        <v>2604</v>
      </c>
      <c r="K168" s="13" t="s">
        <v>2271</v>
      </c>
    </row>
    <row r="169" spans="1:14" s="13" customFormat="1">
      <c r="A169" s="13">
        <v>9</v>
      </c>
      <c r="B169" s="13">
        <v>1</v>
      </c>
      <c r="C169" s="13">
        <v>63</v>
      </c>
      <c r="D169" s="13" t="s">
        <v>2264</v>
      </c>
      <c r="E169" s="13" t="s">
        <v>2269</v>
      </c>
      <c r="F169" s="13" t="s">
        <v>299</v>
      </c>
      <c r="G169" s="13" t="s">
        <v>906</v>
      </c>
      <c r="H169" s="13" t="s">
        <v>2604</v>
      </c>
      <c r="K169" s="13" t="s">
        <v>2269</v>
      </c>
    </row>
    <row r="170" spans="1:14" s="13" customFormat="1">
      <c r="A170" s="13">
        <v>9</v>
      </c>
      <c r="B170" s="13">
        <v>1</v>
      </c>
      <c r="C170" s="13">
        <v>64</v>
      </c>
      <c r="D170" s="13" t="s">
        <v>2264</v>
      </c>
      <c r="E170" s="13" t="s">
        <v>2270</v>
      </c>
      <c r="F170" s="13" t="s">
        <v>299</v>
      </c>
      <c r="G170" s="13" t="s">
        <v>906</v>
      </c>
      <c r="H170" s="13" t="s">
        <v>2604</v>
      </c>
      <c r="K170" s="13" t="s">
        <v>2270</v>
      </c>
    </row>
    <row r="171" spans="1:14">
      <c r="A171" s="11">
        <v>9</v>
      </c>
      <c r="B171" s="11">
        <v>1</v>
      </c>
      <c r="C171" s="11">
        <v>65</v>
      </c>
      <c r="D171" s="11" t="s">
        <v>2264</v>
      </c>
      <c r="E171" s="11" t="s">
        <v>1628</v>
      </c>
      <c r="F171" s="11" t="s">
        <v>299</v>
      </c>
      <c r="G171" s="11" t="s">
        <v>907</v>
      </c>
      <c r="K171" s="11" t="s">
        <v>1628</v>
      </c>
    </row>
    <row r="172" spans="1:14">
      <c r="A172" s="11">
        <v>9</v>
      </c>
      <c r="B172" s="11">
        <v>1</v>
      </c>
      <c r="C172" s="11">
        <v>66</v>
      </c>
      <c r="D172" s="11" t="s">
        <v>2264</v>
      </c>
      <c r="E172" s="11" t="s">
        <v>1617</v>
      </c>
      <c r="F172" s="11" t="s">
        <v>2621</v>
      </c>
      <c r="G172" s="11" t="s">
        <v>2508</v>
      </c>
      <c r="K172" s="11" t="s">
        <v>1617</v>
      </c>
    </row>
    <row r="173" spans="1:14">
      <c r="A173" s="11">
        <v>9</v>
      </c>
      <c r="B173" s="11">
        <v>1</v>
      </c>
      <c r="C173" s="11">
        <v>67</v>
      </c>
      <c r="D173" s="11" t="s">
        <v>2264</v>
      </c>
      <c r="E173" s="11" t="s">
        <v>1618</v>
      </c>
      <c r="F173" s="11" t="s">
        <v>2621</v>
      </c>
      <c r="G173" s="11" t="s">
        <v>424</v>
      </c>
      <c r="K173" s="11" t="s">
        <v>1618</v>
      </c>
    </row>
    <row r="174" spans="1:14">
      <c r="A174" s="11">
        <v>9</v>
      </c>
      <c r="B174" s="11">
        <v>1</v>
      </c>
      <c r="C174" s="11">
        <v>68</v>
      </c>
      <c r="D174" s="11" t="s">
        <v>2264</v>
      </c>
      <c r="E174" s="11" t="s">
        <v>1626</v>
      </c>
      <c r="F174" s="11" t="s">
        <v>2621</v>
      </c>
      <c r="G174" s="11" t="s">
        <v>87</v>
      </c>
      <c r="K174" s="11" t="s">
        <v>1626</v>
      </c>
    </row>
    <row r="175" spans="1:14">
      <c r="A175" s="11">
        <v>9</v>
      </c>
      <c r="B175" s="11">
        <v>1</v>
      </c>
      <c r="C175" s="11">
        <v>69</v>
      </c>
      <c r="D175" s="11" t="s">
        <v>2264</v>
      </c>
      <c r="E175" s="11" t="s">
        <v>1625</v>
      </c>
      <c r="F175" s="11" t="s">
        <v>2621</v>
      </c>
      <c r="G175" s="11" t="s">
        <v>2500</v>
      </c>
      <c r="H175" s="11" t="s">
        <v>264</v>
      </c>
      <c r="K175" s="11" t="s">
        <v>1625</v>
      </c>
      <c r="L175" s="11" t="s">
        <v>1624</v>
      </c>
    </row>
    <row r="176" spans="1:14" s="13" customFormat="1">
      <c r="A176" s="13">
        <v>9</v>
      </c>
      <c r="B176" s="13">
        <v>1</v>
      </c>
      <c r="C176" s="13">
        <v>70</v>
      </c>
      <c r="D176" s="13" t="s">
        <v>2264</v>
      </c>
      <c r="E176" s="13" t="s">
        <v>1624</v>
      </c>
      <c r="F176" s="13" t="s">
        <v>2621</v>
      </c>
      <c r="G176" s="13" t="s">
        <v>2500</v>
      </c>
      <c r="H176" s="13" t="s">
        <v>264</v>
      </c>
      <c r="K176" s="13" t="s">
        <v>1624</v>
      </c>
    </row>
    <row r="177" spans="1:14">
      <c r="A177" s="11">
        <v>9</v>
      </c>
      <c r="B177" s="11">
        <v>1</v>
      </c>
      <c r="C177" s="11">
        <v>71</v>
      </c>
      <c r="D177" s="11" t="s">
        <v>2264</v>
      </c>
      <c r="E177" s="11" t="s">
        <v>1622</v>
      </c>
      <c r="F177" s="11" t="s">
        <v>2621</v>
      </c>
      <c r="G177" s="11" t="s">
        <v>2617</v>
      </c>
      <c r="K177" s="11" t="s">
        <v>1622</v>
      </c>
    </row>
    <row r="178" spans="1:14">
      <c r="A178" s="11">
        <v>9</v>
      </c>
      <c r="B178" s="11">
        <v>1</v>
      </c>
      <c r="C178" s="11">
        <v>72</v>
      </c>
      <c r="D178" s="11" t="s">
        <v>2264</v>
      </c>
      <c r="E178" s="11" t="s">
        <v>1620</v>
      </c>
      <c r="F178" s="11" t="s">
        <v>2621</v>
      </c>
      <c r="G178" s="11" t="s">
        <v>2618</v>
      </c>
      <c r="K178" s="11" t="s">
        <v>1620</v>
      </c>
    </row>
    <row r="179" spans="1:14">
      <c r="A179" s="11">
        <v>9</v>
      </c>
      <c r="B179" s="11">
        <v>1</v>
      </c>
      <c r="C179" s="11">
        <v>73</v>
      </c>
      <c r="D179" s="11" t="s">
        <v>2264</v>
      </c>
      <c r="E179" s="11" t="s">
        <v>1621</v>
      </c>
      <c r="F179" s="11" t="s">
        <v>2621</v>
      </c>
      <c r="G179" s="11" t="s">
        <v>2619</v>
      </c>
      <c r="K179" s="11" t="s">
        <v>1621</v>
      </c>
    </row>
    <row r="180" spans="1:14">
      <c r="A180" s="11">
        <v>9</v>
      </c>
      <c r="B180" s="11">
        <v>1</v>
      </c>
      <c r="C180" s="11">
        <v>74</v>
      </c>
      <c r="D180" s="11" t="s">
        <v>2264</v>
      </c>
      <c r="E180" s="11" t="s">
        <v>1623</v>
      </c>
      <c r="F180" s="11" t="s">
        <v>2621</v>
      </c>
      <c r="G180" s="11" t="s">
        <v>2620</v>
      </c>
      <c r="K180" s="11" t="s">
        <v>1623</v>
      </c>
    </row>
    <row r="181" spans="1:14">
      <c r="A181" s="11">
        <v>9</v>
      </c>
      <c r="B181" s="11">
        <v>1</v>
      </c>
      <c r="C181" s="11">
        <v>75</v>
      </c>
      <c r="D181" s="11" t="s">
        <v>2264</v>
      </c>
      <c r="E181" s="11" t="s">
        <v>1619</v>
      </c>
      <c r="F181" s="11" t="s">
        <v>2621</v>
      </c>
      <c r="G181" s="11" t="s">
        <v>2513</v>
      </c>
      <c r="K181" s="11" t="s">
        <v>1619</v>
      </c>
    </row>
    <row r="182" spans="1:14">
      <c r="A182" s="11">
        <v>9</v>
      </c>
      <c r="B182" s="11">
        <v>2</v>
      </c>
      <c r="C182" s="11">
        <v>1</v>
      </c>
      <c r="D182" s="11" t="s">
        <v>2264</v>
      </c>
      <c r="E182" s="11" t="s">
        <v>1760</v>
      </c>
      <c r="F182" s="11" t="s">
        <v>299</v>
      </c>
      <c r="G182" s="11" t="s">
        <v>874</v>
      </c>
      <c r="H182" s="11" t="s">
        <v>2605</v>
      </c>
      <c r="K182" s="11" t="s">
        <v>1760</v>
      </c>
    </row>
    <row r="183" spans="1:14">
      <c r="A183" s="11">
        <v>9</v>
      </c>
      <c r="B183" s="11">
        <v>2</v>
      </c>
      <c r="C183" s="11">
        <v>2</v>
      </c>
      <c r="D183" s="11" t="s">
        <v>2264</v>
      </c>
      <c r="E183" s="11" t="s">
        <v>1748</v>
      </c>
      <c r="F183" s="11" t="s">
        <v>299</v>
      </c>
      <c r="G183" s="11" t="s">
        <v>886</v>
      </c>
      <c r="H183" s="11" t="s">
        <v>2605</v>
      </c>
      <c r="K183" s="11" t="s">
        <v>1748</v>
      </c>
    </row>
    <row r="184" spans="1:14">
      <c r="A184" s="11">
        <v>9</v>
      </c>
      <c r="B184" s="11">
        <v>2</v>
      </c>
      <c r="C184" s="11">
        <v>3</v>
      </c>
      <c r="D184" s="11" t="s">
        <v>2264</v>
      </c>
      <c r="E184" s="11" t="s">
        <v>1750</v>
      </c>
      <c r="F184" s="11" t="s">
        <v>299</v>
      </c>
      <c r="G184" s="11" t="s">
        <v>358</v>
      </c>
      <c r="H184" s="11" t="s">
        <v>2604</v>
      </c>
      <c r="K184" s="11" t="s">
        <v>1750</v>
      </c>
      <c r="L184" s="11" t="s">
        <v>1752</v>
      </c>
      <c r="M184" s="11" t="s">
        <v>1749</v>
      </c>
      <c r="N184" s="11" t="s">
        <v>1751</v>
      </c>
    </row>
    <row r="185" spans="1:14" s="13" customFormat="1">
      <c r="A185" s="13">
        <v>9</v>
      </c>
      <c r="B185" s="13">
        <v>2</v>
      </c>
      <c r="C185" s="13">
        <v>4</v>
      </c>
      <c r="D185" s="13" t="s">
        <v>2264</v>
      </c>
      <c r="E185" s="13" t="s">
        <v>1752</v>
      </c>
      <c r="F185" s="13" t="s">
        <v>299</v>
      </c>
      <c r="G185" s="13" t="s">
        <v>358</v>
      </c>
      <c r="H185" s="13" t="s">
        <v>2604</v>
      </c>
      <c r="K185" s="13" t="s">
        <v>1752</v>
      </c>
    </row>
    <row r="186" spans="1:14" s="13" customFormat="1">
      <c r="A186" s="13">
        <v>9</v>
      </c>
      <c r="B186" s="13">
        <v>2</v>
      </c>
      <c r="C186" s="13">
        <v>5</v>
      </c>
      <c r="D186" s="13" t="s">
        <v>2264</v>
      </c>
      <c r="E186" s="13" t="s">
        <v>1749</v>
      </c>
      <c r="F186" s="13" t="s">
        <v>299</v>
      </c>
      <c r="G186" s="13" t="s">
        <v>358</v>
      </c>
      <c r="H186" s="13" t="s">
        <v>2604</v>
      </c>
      <c r="K186" s="13" t="s">
        <v>1749</v>
      </c>
    </row>
    <row r="187" spans="1:14" s="13" customFormat="1">
      <c r="A187" s="13">
        <v>9</v>
      </c>
      <c r="B187" s="13">
        <v>2</v>
      </c>
      <c r="C187" s="13">
        <v>6</v>
      </c>
      <c r="D187" s="13" t="s">
        <v>2264</v>
      </c>
      <c r="E187" s="13" t="s">
        <v>1751</v>
      </c>
      <c r="F187" s="13" t="s">
        <v>299</v>
      </c>
      <c r="G187" s="13" t="s">
        <v>358</v>
      </c>
      <c r="H187" s="13" t="s">
        <v>2604</v>
      </c>
      <c r="K187" s="13" t="s">
        <v>1751</v>
      </c>
    </row>
    <row r="188" spans="1:14">
      <c r="A188" s="11">
        <v>9</v>
      </c>
      <c r="B188" s="11">
        <v>2</v>
      </c>
      <c r="C188" s="11">
        <v>7</v>
      </c>
      <c r="D188" s="11" t="s">
        <v>2264</v>
      </c>
      <c r="E188" s="11" t="s">
        <v>1766</v>
      </c>
      <c r="F188" s="11" t="s">
        <v>299</v>
      </c>
      <c r="G188" s="11" t="s">
        <v>314</v>
      </c>
      <c r="H188" s="11" t="s">
        <v>2604</v>
      </c>
      <c r="K188" s="11" t="s">
        <v>1766</v>
      </c>
      <c r="L188" s="11" t="s">
        <v>1768</v>
      </c>
      <c r="M188" s="11" t="s">
        <v>1765</v>
      </c>
      <c r="N188" s="11" t="s">
        <v>1767</v>
      </c>
    </row>
    <row r="189" spans="1:14" s="13" customFormat="1">
      <c r="A189" s="13">
        <v>9</v>
      </c>
      <c r="B189" s="13">
        <v>2</v>
      </c>
      <c r="C189" s="13">
        <v>8</v>
      </c>
      <c r="D189" s="13" t="s">
        <v>2264</v>
      </c>
      <c r="E189" s="13" t="s">
        <v>1768</v>
      </c>
      <c r="F189" s="13" t="s">
        <v>299</v>
      </c>
      <c r="G189" s="13" t="s">
        <v>314</v>
      </c>
      <c r="H189" s="13" t="s">
        <v>2604</v>
      </c>
      <c r="K189" s="13" t="s">
        <v>1768</v>
      </c>
    </row>
    <row r="190" spans="1:14" s="13" customFormat="1">
      <c r="A190" s="13">
        <v>9</v>
      </c>
      <c r="B190" s="13">
        <v>2</v>
      </c>
      <c r="C190" s="13">
        <v>9</v>
      </c>
      <c r="D190" s="13" t="s">
        <v>2264</v>
      </c>
      <c r="E190" s="13" t="s">
        <v>1765</v>
      </c>
      <c r="F190" s="13" t="s">
        <v>299</v>
      </c>
      <c r="G190" s="13" t="s">
        <v>314</v>
      </c>
      <c r="H190" s="13" t="s">
        <v>2604</v>
      </c>
      <c r="K190" s="13" t="s">
        <v>1765</v>
      </c>
    </row>
    <row r="191" spans="1:14" s="13" customFormat="1">
      <c r="A191" s="13">
        <v>9</v>
      </c>
      <c r="B191" s="13">
        <v>2</v>
      </c>
      <c r="C191" s="13">
        <v>10</v>
      </c>
      <c r="D191" s="13" t="s">
        <v>2264</v>
      </c>
      <c r="E191" s="13" t="s">
        <v>1767</v>
      </c>
      <c r="F191" s="13" t="s">
        <v>299</v>
      </c>
      <c r="G191" s="13" t="s">
        <v>314</v>
      </c>
      <c r="H191" s="13" t="s">
        <v>2604</v>
      </c>
      <c r="K191" s="13" t="s">
        <v>1767</v>
      </c>
    </row>
    <row r="192" spans="1:14">
      <c r="A192" s="11">
        <v>9</v>
      </c>
      <c r="B192" s="11">
        <v>2</v>
      </c>
      <c r="C192" s="11">
        <v>11</v>
      </c>
      <c r="D192" s="11" t="s">
        <v>2264</v>
      </c>
      <c r="E192" s="11" t="s">
        <v>1745</v>
      </c>
      <c r="F192" s="11" t="s">
        <v>299</v>
      </c>
      <c r="G192" s="11" t="s">
        <v>883</v>
      </c>
      <c r="K192" s="11" t="s">
        <v>1745</v>
      </c>
    </row>
    <row r="193" spans="1:17">
      <c r="A193" s="11">
        <v>9</v>
      </c>
      <c r="B193" s="11">
        <v>2</v>
      </c>
      <c r="C193" s="11">
        <v>12</v>
      </c>
      <c r="D193" s="11" t="s">
        <v>2264</v>
      </c>
      <c r="E193" s="11" t="s">
        <v>1746</v>
      </c>
      <c r="F193" s="11" t="s">
        <v>299</v>
      </c>
      <c r="G193" s="11" t="s">
        <v>884</v>
      </c>
      <c r="K193" s="11" t="s">
        <v>1746</v>
      </c>
    </row>
    <row r="194" spans="1:17">
      <c r="A194" s="11">
        <v>9</v>
      </c>
      <c r="B194" s="11">
        <v>2</v>
      </c>
      <c r="C194" s="11">
        <v>13</v>
      </c>
      <c r="D194" s="11" t="s">
        <v>2264</v>
      </c>
      <c r="E194" s="11" t="s">
        <v>1747</v>
      </c>
      <c r="F194" s="11" t="s">
        <v>299</v>
      </c>
      <c r="G194" s="11" t="s">
        <v>885</v>
      </c>
      <c r="H194" s="11" t="s">
        <v>2613</v>
      </c>
      <c r="K194" s="11" t="s">
        <v>1747</v>
      </c>
    </row>
    <row r="195" spans="1:17">
      <c r="A195" s="11">
        <v>9</v>
      </c>
      <c r="B195" s="11">
        <v>2</v>
      </c>
      <c r="C195" s="11">
        <v>14</v>
      </c>
      <c r="D195" s="11" t="s">
        <v>2264</v>
      </c>
      <c r="E195" s="11" t="s">
        <v>2308</v>
      </c>
      <c r="F195" s="11" t="s">
        <v>299</v>
      </c>
      <c r="G195" s="11" t="s">
        <v>876</v>
      </c>
      <c r="H195" s="11" t="s">
        <v>264</v>
      </c>
      <c r="K195" s="11" t="s">
        <v>2308</v>
      </c>
      <c r="L195" s="11" t="s">
        <v>2307</v>
      </c>
    </row>
    <row r="196" spans="1:17" s="13" customFormat="1">
      <c r="A196" s="13">
        <v>9</v>
      </c>
      <c r="B196" s="13">
        <v>2</v>
      </c>
      <c r="C196" s="13">
        <v>15</v>
      </c>
      <c r="D196" s="13" t="s">
        <v>2264</v>
      </c>
      <c r="E196" s="13" t="s">
        <v>2307</v>
      </c>
      <c r="F196" s="13" t="s">
        <v>299</v>
      </c>
      <c r="G196" s="13" t="s">
        <v>876</v>
      </c>
      <c r="H196" s="13" t="s">
        <v>264</v>
      </c>
      <c r="K196" s="13" t="s">
        <v>2307</v>
      </c>
    </row>
    <row r="197" spans="1:17">
      <c r="A197" s="11">
        <v>9</v>
      </c>
      <c r="B197" s="11">
        <v>2</v>
      </c>
      <c r="C197" s="11">
        <v>16</v>
      </c>
      <c r="D197" s="11" t="s">
        <v>2264</v>
      </c>
      <c r="E197" s="11" t="s">
        <v>2305</v>
      </c>
      <c r="F197" s="11" t="s">
        <v>299</v>
      </c>
      <c r="G197" s="11" t="s">
        <v>877</v>
      </c>
      <c r="K197" s="11" t="s">
        <v>2305</v>
      </c>
    </row>
    <row r="198" spans="1:17">
      <c r="A198" s="11">
        <v>9</v>
      </c>
      <c r="B198" s="11">
        <v>2</v>
      </c>
      <c r="C198" s="11">
        <v>17</v>
      </c>
      <c r="D198" s="11" t="s">
        <v>2264</v>
      </c>
      <c r="E198" s="11" t="s">
        <v>2303</v>
      </c>
      <c r="F198" s="11" t="s">
        <v>299</v>
      </c>
      <c r="G198" s="11" t="s">
        <v>878</v>
      </c>
      <c r="K198" s="11" t="s">
        <v>2303</v>
      </c>
    </row>
    <row r="199" spans="1:17">
      <c r="A199" s="11">
        <v>9</v>
      </c>
      <c r="B199" s="11">
        <v>2</v>
      </c>
      <c r="C199" s="11">
        <v>18</v>
      </c>
      <c r="D199" s="11" t="s">
        <v>2264</v>
      </c>
      <c r="E199" s="11" t="s">
        <v>2304</v>
      </c>
      <c r="F199" s="11" t="s">
        <v>299</v>
      </c>
      <c r="G199" s="11" t="s">
        <v>879</v>
      </c>
      <c r="K199" s="11" t="s">
        <v>2304</v>
      </c>
    </row>
    <row r="200" spans="1:17">
      <c r="A200" s="11">
        <v>9</v>
      </c>
      <c r="B200" s="11">
        <v>2</v>
      </c>
      <c r="C200" s="11">
        <v>19</v>
      </c>
      <c r="D200" s="11" t="s">
        <v>2264</v>
      </c>
      <c r="E200" s="11" t="s">
        <v>2306</v>
      </c>
      <c r="F200" s="11" t="s">
        <v>299</v>
      </c>
      <c r="G200" s="11" t="s">
        <v>880</v>
      </c>
      <c r="K200" s="11" t="s">
        <v>2306</v>
      </c>
    </row>
    <row r="201" spans="1:17">
      <c r="A201" s="11">
        <v>9</v>
      </c>
      <c r="B201" s="11">
        <v>2</v>
      </c>
      <c r="C201" s="11">
        <v>20</v>
      </c>
      <c r="D201" s="11" t="s">
        <v>2264</v>
      </c>
      <c r="E201" s="11" t="s">
        <v>2302</v>
      </c>
      <c r="F201" s="11" t="s">
        <v>299</v>
      </c>
      <c r="G201" s="11" t="s">
        <v>881</v>
      </c>
      <c r="K201" s="11" t="s">
        <v>2302</v>
      </c>
    </row>
    <row r="202" spans="1:17">
      <c r="A202" s="11">
        <v>9</v>
      </c>
      <c r="B202" s="11">
        <v>2</v>
      </c>
      <c r="C202" s="11">
        <v>21</v>
      </c>
      <c r="D202" s="11" t="s">
        <v>2264</v>
      </c>
      <c r="E202" s="11" t="s">
        <v>1762</v>
      </c>
      <c r="F202" s="11" t="s">
        <v>299</v>
      </c>
      <c r="G202" s="11" t="s">
        <v>898</v>
      </c>
      <c r="H202" s="11" t="s">
        <v>2604</v>
      </c>
      <c r="K202" s="11" t="s">
        <v>1762</v>
      </c>
      <c r="L202" s="11" t="s">
        <v>1764</v>
      </c>
      <c r="M202" s="11" t="s">
        <v>1761</v>
      </c>
      <c r="N202" s="11" t="s">
        <v>1763</v>
      </c>
    </row>
    <row r="203" spans="1:17" s="13" customFormat="1">
      <c r="A203" s="13">
        <v>9</v>
      </c>
      <c r="B203" s="13">
        <v>2</v>
      </c>
      <c r="C203" s="13">
        <v>22</v>
      </c>
      <c r="D203" s="13" t="s">
        <v>2264</v>
      </c>
      <c r="E203" s="13" t="s">
        <v>1764</v>
      </c>
      <c r="F203" s="13" t="s">
        <v>299</v>
      </c>
      <c r="G203" s="13" t="s">
        <v>898</v>
      </c>
      <c r="H203" s="13" t="s">
        <v>2604</v>
      </c>
      <c r="K203" s="13" t="s">
        <v>1764</v>
      </c>
    </row>
    <row r="204" spans="1:17" s="13" customFormat="1">
      <c r="A204" s="13">
        <v>9</v>
      </c>
      <c r="B204" s="13">
        <v>2</v>
      </c>
      <c r="C204" s="13">
        <v>23</v>
      </c>
      <c r="D204" s="13" t="s">
        <v>2264</v>
      </c>
      <c r="E204" s="13" t="s">
        <v>1761</v>
      </c>
      <c r="F204" s="13" t="s">
        <v>299</v>
      </c>
      <c r="G204" s="13" t="s">
        <v>898</v>
      </c>
      <c r="H204" s="13" t="s">
        <v>2604</v>
      </c>
      <c r="K204" s="13" t="s">
        <v>1761</v>
      </c>
    </row>
    <row r="205" spans="1:17" s="13" customFormat="1">
      <c r="A205" s="13">
        <v>9</v>
      </c>
      <c r="B205" s="13">
        <v>2</v>
      </c>
      <c r="C205" s="13">
        <v>24</v>
      </c>
      <c r="D205" s="13" t="s">
        <v>2264</v>
      </c>
      <c r="E205" s="13" t="s">
        <v>1763</v>
      </c>
      <c r="F205" s="13" t="s">
        <v>299</v>
      </c>
      <c r="G205" s="13" t="s">
        <v>898</v>
      </c>
      <c r="H205" s="13" t="s">
        <v>2604</v>
      </c>
      <c r="K205" s="13" t="s">
        <v>1763</v>
      </c>
    </row>
    <row r="206" spans="1:17">
      <c r="A206" s="11">
        <v>9</v>
      </c>
      <c r="B206" s="11">
        <v>2</v>
      </c>
      <c r="C206" s="11">
        <v>25</v>
      </c>
      <c r="D206" s="11" t="s">
        <v>2264</v>
      </c>
      <c r="E206" s="11" t="s">
        <v>1755</v>
      </c>
      <c r="F206" s="11" t="s">
        <v>299</v>
      </c>
      <c r="G206" s="11" t="s">
        <v>900</v>
      </c>
      <c r="H206" s="11" t="s">
        <v>2614</v>
      </c>
      <c r="K206" s="11" t="s">
        <v>1755</v>
      </c>
      <c r="L206" s="11" t="s">
        <v>1756</v>
      </c>
      <c r="M206" s="11" t="s">
        <v>1757</v>
      </c>
      <c r="N206" s="11" t="s">
        <v>1758</v>
      </c>
      <c r="O206" s="11" t="s">
        <v>1759</v>
      </c>
      <c r="P206" s="11" t="s">
        <v>1753</v>
      </c>
      <c r="Q206" s="11" t="s">
        <v>1754</v>
      </c>
    </row>
    <row r="207" spans="1:17" s="13" customFormat="1">
      <c r="A207" s="13">
        <v>9</v>
      </c>
      <c r="B207" s="13">
        <v>2</v>
      </c>
      <c r="C207" s="13">
        <v>26</v>
      </c>
      <c r="D207" s="13" t="s">
        <v>2264</v>
      </c>
      <c r="E207" s="13" t="s">
        <v>1756</v>
      </c>
      <c r="F207" s="13" t="s">
        <v>299</v>
      </c>
      <c r="G207" s="13" t="s">
        <v>900</v>
      </c>
      <c r="H207" s="13" t="s">
        <v>2614</v>
      </c>
      <c r="K207" s="13" t="s">
        <v>1756</v>
      </c>
    </row>
    <row r="208" spans="1:17" s="13" customFormat="1">
      <c r="A208" s="13">
        <v>9</v>
      </c>
      <c r="B208" s="13">
        <v>2</v>
      </c>
      <c r="C208" s="13">
        <v>27</v>
      </c>
      <c r="D208" s="13" t="s">
        <v>2264</v>
      </c>
      <c r="E208" s="13" t="s">
        <v>1757</v>
      </c>
      <c r="F208" s="13" t="s">
        <v>299</v>
      </c>
      <c r="G208" s="13" t="s">
        <v>900</v>
      </c>
      <c r="H208" s="13" t="s">
        <v>2614</v>
      </c>
      <c r="K208" s="13" t="s">
        <v>1757</v>
      </c>
    </row>
    <row r="209" spans="1:17" s="13" customFormat="1">
      <c r="A209" s="13">
        <v>9</v>
      </c>
      <c r="B209" s="13">
        <v>2</v>
      </c>
      <c r="C209" s="13">
        <v>28</v>
      </c>
      <c r="D209" s="13" t="s">
        <v>2264</v>
      </c>
      <c r="E209" s="13" t="s">
        <v>1758</v>
      </c>
      <c r="F209" s="13" t="s">
        <v>299</v>
      </c>
      <c r="G209" s="13" t="s">
        <v>900</v>
      </c>
      <c r="H209" s="13" t="s">
        <v>2614</v>
      </c>
      <c r="K209" s="13" t="s">
        <v>1758</v>
      </c>
    </row>
    <row r="210" spans="1:17" s="13" customFormat="1">
      <c r="A210" s="13">
        <v>9</v>
      </c>
      <c r="B210" s="13">
        <v>2</v>
      </c>
      <c r="C210" s="13">
        <v>29</v>
      </c>
      <c r="D210" s="13" t="s">
        <v>2264</v>
      </c>
      <c r="E210" s="13" t="s">
        <v>1759</v>
      </c>
      <c r="F210" s="13" t="s">
        <v>299</v>
      </c>
      <c r="G210" s="13" t="s">
        <v>900</v>
      </c>
      <c r="H210" s="13" t="s">
        <v>2614</v>
      </c>
      <c r="K210" s="13" t="s">
        <v>1759</v>
      </c>
    </row>
    <row r="211" spans="1:17" s="13" customFormat="1">
      <c r="A211" s="13">
        <v>9</v>
      </c>
      <c r="B211" s="13">
        <v>2</v>
      </c>
      <c r="C211" s="13">
        <v>30</v>
      </c>
      <c r="D211" s="13" t="s">
        <v>2264</v>
      </c>
      <c r="E211" s="13" t="s">
        <v>1753</v>
      </c>
      <c r="F211" s="13" t="s">
        <v>299</v>
      </c>
      <c r="G211" s="13" t="s">
        <v>900</v>
      </c>
      <c r="H211" s="13" t="s">
        <v>2614</v>
      </c>
      <c r="K211" s="13" t="s">
        <v>1753</v>
      </c>
    </row>
    <row r="212" spans="1:17" s="13" customFormat="1">
      <c r="A212" s="13">
        <v>9</v>
      </c>
      <c r="B212" s="13">
        <v>2</v>
      </c>
      <c r="C212" s="13">
        <v>31</v>
      </c>
      <c r="D212" s="13" t="s">
        <v>2264</v>
      </c>
      <c r="E212" s="13" t="s">
        <v>1754</v>
      </c>
      <c r="F212" s="13" t="s">
        <v>299</v>
      </c>
      <c r="G212" s="13" t="s">
        <v>900</v>
      </c>
      <c r="H212" s="13" t="s">
        <v>2614</v>
      </c>
      <c r="K212" s="13" t="s">
        <v>1754</v>
      </c>
    </row>
    <row r="213" spans="1:17">
      <c r="A213" s="11">
        <v>9</v>
      </c>
      <c r="B213" s="11">
        <v>2</v>
      </c>
      <c r="C213" s="11">
        <v>32</v>
      </c>
      <c r="D213" s="11" t="s">
        <v>2264</v>
      </c>
      <c r="E213" s="11" t="s">
        <v>1728</v>
      </c>
      <c r="F213" s="11" t="s">
        <v>299</v>
      </c>
      <c r="G213" s="11" t="s">
        <v>901</v>
      </c>
      <c r="H213" s="11" t="s">
        <v>2614</v>
      </c>
      <c r="K213" s="11" t="s">
        <v>1728</v>
      </c>
      <c r="L213" s="11" t="s">
        <v>1729</v>
      </c>
      <c r="M213" s="11" t="s">
        <v>1730</v>
      </c>
      <c r="N213" s="11" t="s">
        <v>1731</v>
      </c>
      <c r="O213" s="11" t="s">
        <v>1732</v>
      </c>
      <c r="P213" s="11" t="s">
        <v>1726</v>
      </c>
      <c r="Q213" s="11" t="s">
        <v>1727</v>
      </c>
    </row>
    <row r="214" spans="1:17" s="13" customFormat="1">
      <c r="A214" s="13">
        <v>9</v>
      </c>
      <c r="B214" s="13">
        <v>2</v>
      </c>
      <c r="C214" s="13">
        <v>33</v>
      </c>
      <c r="D214" s="13" t="s">
        <v>2264</v>
      </c>
      <c r="E214" s="13" t="s">
        <v>1729</v>
      </c>
      <c r="F214" s="13" t="s">
        <v>299</v>
      </c>
      <c r="G214" s="13" t="s">
        <v>901</v>
      </c>
      <c r="H214" s="13" t="s">
        <v>2614</v>
      </c>
      <c r="K214" s="13" t="s">
        <v>1729</v>
      </c>
    </row>
    <row r="215" spans="1:17" s="13" customFormat="1">
      <c r="A215" s="13">
        <v>9</v>
      </c>
      <c r="B215" s="13">
        <v>2</v>
      </c>
      <c r="C215" s="13">
        <v>34</v>
      </c>
      <c r="D215" s="13" t="s">
        <v>2264</v>
      </c>
      <c r="E215" s="13" t="s">
        <v>1730</v>
      </c>
      <c r="F215" s="13" t="s">
        <v>299</v>
      </c>
      <c r="G215" s="13" t="s">
        <v>901</v>
      </c>
      <c r="H215" s="13" t="s">
        <v>2614</v>
      </c>
      <c r="K215" s="13" t="s">
        <v>1730</v>
      </c>
    </row>
    <row r="216" spans="1:17" s="13" customFormat="1">
      <c r="A216" s="13">
        <v>9</v>
      </c>
      <c r="B216" s="13">
        <v>2</v>
      </c>
      <c r="C216" s="13">
        <v>35</v>
      </c>
      <c r="D216" s="13" t="s">
        <v>2264</v>
      </c>
      <c r="E216" s="13" t="s">
        <v>1731</v>
      </c>
      <c r="F216" s="13" t="s">
        <v>299</v>
      </c>
      <c r="G216" s="13" t="s">
        <v>901</v>
      </c>
      <c r="H216" s="13" t="s">
        <v>2614</v>
      </c>
      <c r="K216" s="13" t="s">
        <v>1731</v>
      </c>
    </row>
    <row r="217" spans="1:17" s="13" customFormat="1">
      <c r="A217" s="13">
        <v>9</v>
      </c>
      <c r="B217" s="13">
        <v>2</v>
      </c>
      <c r="C217" s="13">
        <v>36</v>
      </c>
      <c r="D217" s="13" t="s">
        <v>2264</v>
      </c>
      <c r="E217" s="13" t="s">
        <v>1732</v>
      </c>
      <c r="F217" s="13" t="s">
        <v>299</v>
      </c>
      <c r="G217" s="13" t="s">
        <v>901</v>
      </c>
      <c r="H217" s="13" t="s">
        <v>2614</v>
      </c>
      <c r="K217" s="13" t="s">
        <v>1732</v>
      </c>
    </row>
    <row r="218" spans="1:17" s="13" customFormat="1">
      <c r="A218" s="13">
        <v>9</v>
      </c>
      <c r="B218" s="13">
        <v>2</v>
      </c>
      <c r="C218" s="13">
        <v>37</v>
      </c>
      <c r="D218" s="13" t="s">
        <v>2264</v>
      </c>
      <c r="E218" s="13" t="s">
        <v>1726</v>
      </c>
      <c r="F218" s="13" t="s">
        <v>299</v>
      </c>
      <c r="G218" s="13" t="s">
        <v>901</v>
      </c>
      <c r="H218" s="13" t="s">
        <v>2614</v>
      </c>
      <c r="K218" s="13" t="s">
        <v>1726</v>
      </c>
    </row>
    <row r="219" spans="1:17" s="13" customFormat="1">
      <c r="A219" s="13">
        <v>9</v>
      </c>
      <c r="B219" s="13">
        <v>2</v>
      </c>
      <c r="C219" s="13">
        <v>38</v>
      </c>
      <c r="D219" s="13" t="s">
        <v>2264</v>
      </c>
      <c r="E219" s="13" t="s">
        <v>1727</v>
      </c>
      <c r="F219" s="13" t="s">
        <v>299</v>
      </c>
      <c r="G219" s="13" t="s">
        <v>901</v>
      </c>
      <c r="H219" s="13" t="s">
        <v>2614</v>
      </c>
      <c r="K219" s="13" t="s">
        <v>1727</v>
      </c>
    </row>
    <row r="220" spans="1:17">
      <c r="A220" s="11">
        <v>9</v>
      </c>
      <c r="B220" s="11">
        <v>2</v>
      </c>
      <c r="C220" s="11">
        <v>39</v>
      </c>
      <c r="D220" s="11" t="s">
        <v>2264</v>
      </c>
      <c r="E220" s="11" t="s">
        <v>1779</v>
      </c>
      <c r="F220" s="11" t="s">
        <v>299</v>
      </c>
      <c r="G220" s="11" t="s">
        <v>902</v>
      </c>
      <c r="H220" s="11" t="s">
        <v>2614</v>
      </c>
      <c r="K220" s="11" t="s">
        <v>1779</v>
      </c>
      <c r="L220" s="11" t="s">
        <v>1780</v>
      </c>
      <c r="M220" s="11" t="s">
        <v>1781</v>
      </c>
      <c r="N220" s="11" t="s">
        <v>1782</v>
      </c>
      <c r="O220" s="11" t="s">
        <v>1783</v>
      </c>
      <c r="P220" s="11" t="s">
        <v>1777</v>
      </c>
      <c r="Q220" s="11" t="s">
        <v>1778</v>
      </c>
    </row>
    <row r="221" spans="1:17" s="13" customFormat="1">
      <c r="A221" s="13">
        <v>9</v>
      </c>
      <c r="B221" s="13">
        <v>2</v>
      </c>
      <c r="C221" s="13">
        <v>40</v>
      </c>
      <c r="D221" s="13" t="s">
        <v>2264</v>
      </c>
      <c r="E221" s="13" t="s">
        <v>1780</v>
      </c>
      <c r="F221" s="13" t="s">
        <v>299</v>
      </c>
      <c r="G221" s="13" t="s">
        <v>902</v>
      </c>
      <c r="H221" s="13" t="s">
        <v>2614</v>
      </c>
      <c r="K221" s="13" t="s">
        <v>1780</v>
      </c>
    </row>
    <row r="222" spans="1:17" s="13" customFormat="1">
      <c r="A222" s="13">
        <v>9</v>
      </c>
      <c r="B222" s="13">
        <v>2</v>
      </c>
      <c r="C222" s="13">
        <v>41</v>
      </c>
      <c r="D222" s="13" t="s">
        <v>2264</v>
      </c>
      <c r="E222" s="13" t="s">
        <v>1781</v>
      </c>
      <c r="F222" s="13" t="s">
        <v>299</v>
      </c>
      <c r="G222" s="13" t="s">
        <v>902</v>
      </c>
      <c r="H222" s="13" t="s">
        <v>2614</v>
      </c>
      <c r="K222" s="13" t="s">
        <v>1781</v>
      </c>
    </row>
    <row r="223" spans="1:17" s="13" customFormat="1">
      <c r="A223" s="13">
        <v>9</v>
      </c>
      <c r="B223" s="13">
        <v>2</v>
      </c>
      <c r="C223" s="13">
        <v>42</v>
      </c>
      <c r="D223" s="13" t="s">
        <v>2264</v>
      </c>
      <c r="E223" s="13" t="s">
        <v>1782</v>
      </c>
      <c r="F223" s="13" t="s">
        <v>299</v>
      </c>
      <c r="G223" s="13" t="s">
        <v>902</v>
      </c>
      <c r="H223" s="13" t="s">
        <v>2614</v>
      </c>
      <c r="K223" s="13" t="s">
        <v>1782</v>
      </c>
    </row>
    <row r="224" spans="1:17" s="13" customFormat="1">
      <c r="A224" s="13">
        <v>9</v>
      </c>
      <c r="B224" s="13">
        <v>2</v>
      </c>
      <c r="C224" s="13">
        <v>43</v>
      </c>
      <c r="D224" s="13" t="s">
        <v>2264</v>
      </c>
      <c r="E224" s="13" t="s">
        <v>1783</v>
      </c>
      <c r="F224" s="13" t="s">
        <v>299</v>
      </c>
      <c r="G224" s="13" t="s">
        <v>902</v>
      </c>
      <c r="H224" s="13" t="s">
        <v>2614</v>
      </c>
      <c r="K224" s="13" t="s">
        <v>1783</v>
      </c>
    </row>
    <row r="225" spans="1:14" s="13" customFormat="1">
      <c r="A225" s="13">
        <v>9</v>
      </c>
      <c r="B225" s="13">
        <v>2</v>
      </c>
      <c r="C225" s="13">
        <v>44</v>
      </c>
      <c r="D225" s="13" t="s">
        <v>2264</v>
      </c>
      <c r="E225" s="13" t="s">
        <v>1777</v>
      </c>
      <c r="F225" s="13" t="s">
        <v>299</v>
      </c>
      <c r="G225" s="13" t="s">
        <v>902</v>
      </c>
      <c r="H225" s="13" t="s">
        <v>2614</v>
      </c>
      <c r="K225" s="13" t="s">
        <v>1777</v>
      </c>
    </row>
    <row r="226" spans="1:14" s="13" customFormat="1">
      <c r="A226" s="13">
        <v>9</v>
      </c>
      <c r="B226" s="13">
        <v>2</v>
      </c>
      <c r="C226" s="13">
        <v>45</v>
      </c>
      <c r="D226" s="13" t="s">
        <v>2264</v>
      </c>
      <c r="E226" s="13" t="s">
        <v>1778</v>
      </c>
      <c r="F226" s="13" t="s">
        <v>299</v>
      </c>
      <c r="G226" s="13" t="s">
        <v>902</v>
      </c>
      <c r="H226" s="13" t="s">
        <v>2614</v>
      </c>
      <c r="K226" s="13" t="s">
        <v>1778</v>
      </c>
    </row>
    <row r="227" spans="1:14">
      <c r="A227" s="11">
        <v>9</v>
      </c>
      <c r="B227" s="11">
        <v>2</v>
      </c>
      <c r="C227" s="11">
        <v>46</v>
      </c>
      <c r="D227" s="11" t="s">
        <v>2264</v>
      </c>
      <c r="E227" s="11" t="s">
        <v>1774</v>
      </c>
      <c r="F227" s="11" t="s">
        <v>299</v>
      </c>
      <c r="G227" s="11" t="s">
        <v>888</v>
      </c>
      <c r="K227" s="11" t="s">
        <v>1774</v>
      </c>
    </row>
    <row r="228" spans="1:14">
      <c r="A228" s="11">
        <v>9</v>
      </c>
      <c r="B228" s="11">
        <v>2</v>
      </c>
      <c r="C228" s="11">
        <v>47</v>
      </c>
      <c r="D228" s="11" t="s">
        <v>2264</v>
      </c>
      <c r="E228" s="11" t="s">
        <v>1775</v>
      </c>
      <c r="F228" s="11" t="s">
        <v>299</v>
      </c>
      <c r="G228" s="11" t="s">
        <v>889</v>
      </c>
      <c r="K228" s="11" t="s">
        <v>1775</v>
      </c>
    </row>
    <row r="229" spans="1:14">
      <c r="A229" s="11">
        <v>9</v>
      </c>
      <c r="B229" s="11">
        <v>2</v>
      </c>
      <c r="C229" s="11">
        <v>48</v>
      </c>
      <c r="D229" s="11" t="s">
        <v>2264</v>
      </c>
      <c r="E229" s="11" t="s">
        <v>1776</v>
      </c>
      <c r="F229" s="11" t="s">
        <v>299</v>
      </c>
      <c r="G229" s="11" t="s">
        <v>890</v>
      </c>
      <c r="K229" s="11" t="s">
        <v>1776</v>
      </c>
    </row>
    <row r="230" spans="1:14">
      <c r="A230" s="11">
        <v>9</v>
      </c>
      <c r="B230" s="11">
        <v>2</v>
      </c>
      <c r="C230" s="11">
        <v>49</v>
      </c>
      <c r="D230" s="11" t="s">
        <v>2264</v>
      </c>
      <c r="E230" s="11" t="s">
        <v>1770</v>
      </c>
      <c r="F230" s="11" t="s">
        <v>299</v>
      </c>
      <c r="G230" s="11" t="s">
        <v>892</v>
      </c>
      <c r="H230" s="11" t="s">
        <v>2604</v>
      </c>
      <c r="K230" s="11" t="s">
        <v>1770</v>
      </c>
      <c r="L230" s="11" t="s">
        <v>1772</v>
      </c>
      <c r="M230" s="11" t="s">
        <v>1769</v>
      </c>
      <c r="N230" s="11" t="s">
        <v>1771</v>
      </c>
    </row>
    <row r="231" spans="1:14" s="13" customFormat="1">
      <c r="A231" s="13">
        <v>9</v>
      </c>
      <c r="B231" s="13">
        <v>2</v>
      </c>
      <c r="C231" s="13">
        <v>50</v>
      </c>
      <c r="D231" s="13" t="s">
        <v>2264</v>
      </c>
      <c r="E231" s="13" t="s">
        <v>1772</v>
      </c>
      <c r="F231" s="13" t="s">
        <v>299</v>
      </c>
      <c r="G231" s="13" t="s">
        <v>892</v>
      </c>
      <c r="H231" s="13" t="s">
        <v>2604</v>
      </c>
      <c r="K231" s="13" t="s">
        <v>1772</v>
      </c>
    </row>
    <row r="232" spans="1:14" s="13" customFormat="1">
      <c r="A232" s="13">
        <v>9</v>
      </c>
      <c r="B232" s="13">
        <v>2</v>
      </c>
      <c r="C232" s="13">
        <v>51</v>
      </c>
      <c r="D232" s="13" t="s">
        <v>2264</v>
      </c>
      <c r="E232" s="13" t="s">
        <v>1769</v>
      </c>
      <c r="F232" s="13" t="s">
        <v>299</v>
      </c>
      <c r="G232" s="13" t="s">
        <v>892</v>
      </c>
      <c r="H232" s="13" t="s">
        <v>2604</v>
      </c>
      <c r="K232" s="13" t="s">
        <v>1769</v>
      </c>
    </row>
    <row r="233" spans="1:14" s="13" customFormat="1">
      <c r="A233" s="13">
        <v>9</v>
      </c>
      <c r="B233" s="13">
        <v>2</v>
      </c>
      <c r="C233" s="13">
        <v>52</v>
      </c>
      <c r="D233" s="13" t="s">
        <v>2264</v>
      </c>
      <c r="E233" s="13" t="s">
        <v>1771</v>
      </c>
      <c r="F233" s="13" t="s">
        <v>299</v>
      </c>
      <c r="G233" s="13" t="s">
        <v>892</v>
      </c>
      <c r="H233" s="13" t="s">
        <v>2604</v>
      </c>
      <c r="K233" s="13" t="s">
        <v>1771</v>
      </c>
    </row>
    <row r="234" spans="1:14">
      <c r="A234" s="11">
        <v>9</v>
      </c>
      <c r="B234" s="11">
        <v>2</v>
      </c>
      <c r="C234" s="11">
        <v>53</v>
      </c>
      <c r="D234" s="11" t="s">
        <v>2264</v>
      </c>
      <c r="E234" s="11" t="s">
        <v>1773</v>
      </c>
      <c r="F234" s="11" t="s">
        <v>299</v>
      </c>
      <c r="G234" s="11" t="s">
        <v>364</v>
      </c>
      <c r="K234" s="11" t="s">
        <v>1773</v>
      </c>
    </row>
    <row r="235" spans="1:14">
      <c r="A235" s="11">
        <v>9</v>
      </c>
      <c r="B235" s="11">
        <v>2</v>
      </c>
      <c r="C235" s="11">
        <v>54</v>
      </c>
      <c r="D235" s="11" t="s">
        <v>2264</v>
      </c>
      <c r="E235" s="11" t="s">
        <v>2309</v>
      </c>
      <c r="F235" s="11" t="s">
        <v>299</v>
      </c>
      <c r="G235" s="11" t="s">
        <v>585</v>
      </c>
      <c r="K235" s="11" t="s">
        <v>2309</v>
      </c>
    </row>
    <row r="236" spans="1:14">
      <c r="A236" s="11">
        <v>9</v>
      </c>
      <c r="B236" s="11">
        <v>2</v>
      </c>
      <c r="C236" s="11">
        <v>55</v>
      </c>
      <c r="D236" s="11" t="s">
        <v>2264</v>
      </c>
      <c r="E236" s="11" t="s">
        <v>2295</v>
      </c>
      <c r="F236" s="11" t="s">
        <v>299</v>
      </c>
      <c r="G236" s="11" t="s">
        <v>903</v>
      </c>
      <c r="K236" s="11" t="s">
        <v>2295</v>
      </c>
    </row>
    <row r="237" spans="1:14">
      <c r="A237" s="11">
        <v>9</v>
      </c>
      <c r="B237" s="11">
        <v>2</v>
      </c>
      <c r="C237" s="11">
        <v>56</v>
      </c>
      <c r="D237" s="11" t="s">
        <v>2264</v>
      </c>
      <c r="E237" s="11" t="s">
        <v>1743</v>
      </c>
      <c r="F237" s="11" t="s">
        <v>299</v>
      </c>
      <c r="G237" s="11" t="s">
        <v>905</v>
      </c>
      <c r="K237" s="11" t="s">
        <v>1743</v>
      </c>
    </row>
    <row r="238" spans="1:14">
      <c r="A238" s="11">
        <v>9</v>
      </c>
      <c r="B238" s="11">
        <v>2</v>
      </c>
      <c r="C238" s="11">
        <v>57</v>
      </c>
      <c r="D238" s="11" t="s">
        <v>2264</v>
      </c>
      <c r="E238" s="11" t="s">
        <v>2421</v>
      </c>
      <c r="F238" s="11" t="s">
        <v>299</v>
      </c>
      <c r="G238" s="11" t="s">
        <v>904</v>
      </c>
      <c r="H238" s="11" t="s">
        <v>2604</v>
      </c>
      <c r="K238" s="11" t="s">
        <v>2421</v>
      </c>
      <c r="L238" s="11" t="s">
        <v>2298</v>
      </c>
      <c r="M238" s="11" t="s">
        <v>2296</v>
      </c>
      <c r="N238" s="11" t="s">
        <v>2297</v>
      </c>
    </row>
    <row r="239" spans="1:14" s="13" customFormat="1">
      <c r="A239" s="13">
        <v>9</v>
      </c>
      <c r="B239" s="13">
        <v>2</v>
      </c>
      <c r="C239" s="13">
        <v>58</v>
      </c>
      <c r="D239" s="13" t="s">
        <v>2264</v>
      </c>
      <c r="E239" s="13" t="s">
        <v>2298</v>
      </c>
      <c r="F239" s="13" t="s">
        <v>299</v>
      </c>
      <c r="G239" s="13" t="s">
        <v>904</v>
      </c>
      <c r="H239" s="13" t="s">
        <v>2604</v>
      </c>
      <c r="K239" s="13" t="s">
        <v>2298</v>
      </c>
    </row>
    <row r="240" spans="1:14" s="13" customFormat="1">
      <c r="A240" s="13">
        <v>9</v>
      </c>
      <c r="B240" s="13">
        <v>2</v>
      </c>
      <c r="C240" s="13">
        <v>59</v>
      </c>
      <c r="D240" s="13" t="s">
        <v>2264</v>
      </c>
      <c r="E240" s="13" t="s">
        <v>2296</v>
      </c>
      <c r="F240" s="13" t="s">
        <v>299</v>
      </c>
      <c r="G240" s="13" t="s">
        <v>904</v>
      </c>
      <c r="H240" s="13" t="s">
        <v>2604</v>
      </c>
      <c r="K240" s="13" t="s">
        <v>2296</v>
      </c>
    </row>
    <row r="241" spans="1:14" s="13" customFormat="1">
      <c r="A241" s="13">
        <v>9</v>
      </c>
      <c r="B241" s="13">
        <v>2</v>
      </c>
      <c r="C241" s="13">
        <v>60</v>
      </c>
      <c r="D241" s="13" t="s">
        <v>2264</v>
      </c>
      <c r="E241" s="13" t="s">
        <v>2297</v>
      </c>
      <c r="F241" s="13" t="s">
        <v>299</v>
      </c>
      <c r="G241" s="13" t="s">
        <v>904</v>
      </c>
      <c r="H241" s="13" t="s">
        <v>2604</v>
      </c>
      <c r="K241" s="13" t="s">
        <v>2297</v>
      </c>
    </row>
    <row r="242" spans="1:14">
      <c r="A242" s="11">
        <v>9</v>
      </c>
      <c r="B242" s="11">
        <v>2</v>
      </c>
      <c r="C242" s="11">
        <v>61</v>
      </c>
      <c r="D242" s="11" t="s">
        <v>2264</v>
      </c>
      <c r="E242" s="11" t="s">
        <v>2422</v>
      </c>
      <c r="F242" s="11" t="s">
        <v>299</v>
      </c>
      <c r="G242" s="11" t="s">
        <v>906</v>
      </c>
      <c r="H242" s="11" t="s">
        <v>2604</v>
      </c>
      <c r="K242" s="11" t="s">
        <v>2422</v>
      </c>
      <c r="L242" s="11" t="s">
        <v>2301</v>
      </c>
      <c r="M242" s="11" t="s">
        <v>2299</v>
      </c>
      <c r="N242" s="11" t="s">
        <v>2300</v>
      </c>
    </row>
    <row r="243" spans="1:14" s="13" customFormat="1">
      <c r="A243" s="13">
        <v>9</v>
      </c>
      <c r="B243" s="13">
        <v>2</v>
      </c>
      <c r="C243" s="13">
        <v>62</v>
      </c>
      <c r="D243" s="13" t="s">
        <v>2264</v>
      </c>
      <c r="E243" s="13" t="s">
        <v>2301</v>
      </c>
      <c r="F243" s="13" t="s">
        <v>299</v>
      </c>
      <c r="G243" s="13" t="s">
        <v>906</v>
      </c>
      <c r="H243" s="13" t="s">
        <v>2604</v>
      </c>
      <c r="K243" s="13" t="s">
        <v>2301</v>
      </c>
    </row>
    <row r="244" spans="1:14" s="13" customFormat="1">
      <c r="A244" s="13">
        <v>9</v>
      </c>
      <c r="B244" s="13">
        <v>2</v>
      </c>
      <c r="C244" s="13">
        <v>63</v>
      </c>
      <c r="D244" s="13" t="s">
        <v>2264</v>
      </c>
      <c r="E244" s="13" t="s">
        <v>2299</v>
      </c>
      <c r="F244" s="13" t="s">
        <v>299</v>
      </c>
      <c r="G244" s="13" t="s">
        <v>906</v>
      </c>
      <c r="H244" s="13" t="s">
        <v>2604</v>
      </c>
      <c r="K244" s="13" t="s">
        <v>2299</v>
      </c>
    </row>
    <row r="245" spans="1:14" s="13" customFormat="1">
      <c r="A245" s="13">
        <v>9</v>
      </c>
      <c r="B245" s="13">
        <v>2</v>
      </c>
      <c r="C245" s="13">
        <v>64</v>
      </c>
      <c r="D245" s="13" t="s">
        <v>2264</v>
      </c>
      <c r="E245" s="13" t="s">
        <v>2300</v>
      </c>
      <c r="F245" s="13" t="s">
        <v>299</v>
      </c>
      <c r="G245" s="13" t="s">
        <v>906</v>
      </c>
      <c r="H245" s="13" t="s">
        <v>2604</v>
      </c>
      <c r="K245" s="13" t="s">
        <v>2300</v>
      </c>
    </row>
    <row r="246" spans="1:14">
      <c r="A246" s="11">
        <v>9</v>
      </c>
      <c r="B246" s="11">
        <v>2</v>
      </c>
      <c r="C246" s="11">
        <v>65</v>
      </c>
      <c r="D246" s="11" t="s">
        <v>2264</v>
      </c>
      <c r="E246" s="11" t="s">
        <v>1744</v>
      </c>
      <c r="F246" s="11" t="s">
        <v>299</v>
      </c>
      <c r="G246" s="11" t="s">
        <v>907</v>
      </c>
      <c r="K246" s="11" t="s">
        <v>1744</v>
      </c>
    </row>
    <row r="247" spans="1:14">
      <c r="A247" s="11">
        <v>9</v>
      </c>
      <c r="B247" s="11">
        <v>2</v>
      </c>
      <c r="C247" s="11">
        <v>66</v>
      </c>
      <c r="D247" s="11" t="s">
        <v>2264</v>
      </c>
      <c r="E247" s="11" t="s">
        <v>1733</v>
      </c>
      <c r="F247" s="11" t="s">
        <v>2621</v>
      </c>
      <c r="G247" s="11" t="s">
        <v>2508</v>
      </c>
      <c r="K247" s="11" t="s">
        <v>1733</v>
      </c>
    </row>
    <row r="248" spans="1:14">
      <c r="A248" s="11">
        <v>9</v>
      </c>
      <c r="B248" s="11">
        <v>2</v>
      </c>
      <c r="C248" s="11">
        <v>67</v>
      </c>
      <c r="D248" s="11" t="s">
        <v>2264</v>
      </c>
      <c r="E248" s="11" t="s">
        <v>1734</v>
      </c>
      <c r="F248" s="11" t="s">
        <v>2621</v>
      </c>
      <c r="G248" s="11" t="s">
        <v>424</v>
      </c>
      <c r="K248" s="11" t="s">
        <v>1734</v>
      </c>
    </row>
    <row r="249" spans="1:14">
      <c r="A249" s="11">
        <v>9</v>
      </c>
      <c r="B249" s="11">
        <v>2</v>
      </c>
      <c r="C249" s="11">
        <v>68</v>
      </c>
      <c r="D249" s="11" t="s">
        <v>2264</v>
      </c>
      <c r="E249" s="11" t="s">
        <v>1742</v>
      </c>
      <c r="F249" s="11" t="s">
        <v>2621</v>
      </c>
      <c r="G249" s="11" t="s">
        <v>87</v>
      </c>
      <c r="K249" s="11" t="s">
        <v>1742</v>
      </c>
    </row>
    <row r="250" spans="1:14">
      <c r="A250" s="11">
        <v>9</v>
      </c>
      <c r="B250" s="11">
        <v>2</v>
      </c>
      <c r="C250" s="11">
        <v>69</v>
      </c>
      <c r="D250" s="11" t="s">
        <v>2264</v>
      </c>
      <c r="E250" s="11" t="s">
        <v>1741</v>
      </c>
      <c r="F250" s="11" t="s">
        <v>2621</v>
      </c>
      <c r="G250" s="11" t="s">
        <v>2500</v>
      </c>
      <c r="H250" s="11" t="s">
        <v>264</v>
      </c>
      <c r="K250" s="11" t="s">
        <v>1741</v>
      </c>
      <c r="L250" s="11" t="s">
        <v>1740</v>
      </c>
    </row>
    <row r="251" spans="1:14" s="13" customFormat="1">
      <c r="A251" s="13">
        <v>9</v>
      </c>
      <c r="B251" s="13">
        <v>2</v>
      </c>
      <c r="C251" s="13">
        <v>70</v>
      </c>
      <c r="D251" s="13" t="s">
        <v>2264</v>
      </c>
      <c r="E251" s="13" t="s">
        <v>1740</v>
      </c>
      <c r="F251" s="13" t="s">
        <v>2621</v>
      </c>
      <c r="G251" s="13" t="s">
        <v>2500</v>
      </c>
      <c r="H251" s="13" t="s">
        <v>264</v>
      </c>
      <c r="K251" s="13" t="s">
        <v>1740</v>
      </c>
    </row>
    <row r="252" spans="1:14">
      <c r="A252" s="11">
        <v>9</v>
      </c>
      <c r="B252" s="11">
        <v>2</v>
      </c>
      <c r="C252" s="11">
        <v>71</v>
      </c>
      <c r="D252" s="11" t="s">
        <v>2264</v>
      </c>
      <c r="E252" s="11" t="s">
        <v>1738</v>
      </c>
      <c r="F252" s="11" t="s">
        <v>2621</v>
      </c>
      <c r="G252" s="11" t="s">
        <v>2617</v>
      </c>
      <c r="K252" s="11" t="s">
        <v>1738</v>
      </c>
    </row>
    <row r="253" spans="1:14">
      <c r="A253" s="11">
        <v>9</v>
      </c>
      <c r="B253" s="11">
        <v>2</v>
      </c>
      <c r="C253" s="11">
        <v>72</v>
      </c>
      <c r="D253" s="11" t="s">
        <v>2264</v>
      </c>
      <c r="E253" s="11" t="s">
        <v>1736</v>
      </c>
      <c r="F253" s="11" t="s">
        <v>2621</v>
      </c>
      <c r="G253" s="11" t="s">
        <v>2618</v>
      </c>
      <c r="K253" s="11" t="s">
        <v>1736</v>
      </c>
    </row>
    <row r="254" spans="1:14">
      <c r="A254" s="11">
        <v>9</v>
      </c>
      <c r="B254" s="11">
        <v>2</v>
      </c>
      <c r="C254" s="11">
        <v>73</v>
      </c>
      <c r="D254" s="11" t="s">
        <v>2264</v>
      </c>
      <c r="E254" s="11" t="s">
        <v>1737</v>
      </c>
      <c r="F254" s="11" t="s">
        <v>2621</v>
      </c>
      <c r="G254" s="11" t="s">
        <v>2619</v>
      </c>
      <c r="K254" s="11" t="s">
        <v>1737</v>
      </c>
    </row>
    <row r="255" spans="1:14">
      <c r="A255" s="11">
        <v>9</v>
      </c>
      <c r="B255" s="11">
        <v>2</v>
      </c>
      <c r="C255" s="11">
        <v>74</v>
      </c>
      <c r="D255" s="11" t="s">
        <v>2264</v>
      </c>
      <c r="E255" s="11" t="s">
        <v>1739</v>
      </c>
      <c r="F255" s="11" t="s">
        <v>2621</v>
      </c>
      <c r="G255" s="11" t="s">
        <v>2620</v>
      </c>
      <c r="K255" s="11" t="s">
        <v>1739</v>
      </c>
    </row>
    <row r="256" spans="1:14">
      <c r="A256" s="11">
        <v>9</v>
      </c>
      <c r="B256" s="11">
        <v>2</v>
      </c>
      <c r="C256" s="11">
        <v>75</v>
      </c>
      <c r="D256" s="11" t="s">
        <v>2264</v>
      </c>
      <c r="E256" s="11" t="s">
        <v>1735</v>
      </c>
      <c r="F256" s="11" t="s">
        <v>2621</v>
      </c>
      <c r="G256" s="11" t="s">
        <v>2513</v>
      </c>
      <c r="K256" s="11" t="s">
        <v>1735</v>
      </c>
    </row>
    <row r="257" spans="1:14">
      <c r="A257" s="11">
        <v>9</v>
      </c>
      <c r="B257" s="11">
        <v>3</v>
      </c>
      <c r="C257" s="11">
        <v>1</v>
      </c>
      <c r="D257" s="11" t="s">
        <v>2264</v>
      </c>
      <c r="E257" s="11" t="s">
        <v>1818</v>
      </c>
      <c r="F257" s="11" t="s">
        <v>299</v>
      </c>
      <c r="G257" s="11" t="s">
        <v>874</v>
      </c>
      <c r="H257" s="11" t="s">
        <v>2605</v>
      </c>
      <c r="K257" s="11" t="s">
        <v>1818</v>
      </c>
    </row>
    <row r="258" spans="1:14">
      <c r="A258" s="11">
        <v>9</v>
      </c>
      <c r="B258" s="11">
        <v>3</v>
      </c>
      <c r="C258" s="11">
        <v>2</v>
      </c>
      <c r="D258" s="11" t="s">
        <v>2264</v>
      </c>
      <c r="E258" s="11" t="s">
        <v>1806</v>
      </c>
      <c r="F258" s="11" t="s">
        <v>299</v>
      </c>
      <c r="G258" s="11" t="s">
        <v>886</v>
      </c>
      <c r="H258" s="11" t="s">
        <v>2605</v>
      </c>
      <c r="K258" s="11" t="s">
        <v>1806</v>
      </c>
    </row>
    <row r="259" spans="1:14">
      <c r="A259" s="11">
        <v>9</v>
      </c>
      <c r="B259" s="11">
        <v>3</v>
      </c>
      <c r="C259" s="11">
        <v>3</v>
      </c>
      <c r="D259" s="11" t="s">
        <v>2264</v>
      </c>
      <c r="E259" s="11" t="s">
        <v>1808</v>
      </c>
      <c r="F259" s="11" t="s">
        <v>299</v>
      </c>
      <c r="G259" s="11" t="s">
        <v>358</v>
      </c>
      <c r="H259" s="11" t="s">
        <v>2604</v>
      </c>
      <c r="K259" s="11" t="s">
        <v>1808</v>
      </c>
      <c r="L259" s="11" t="s">
        <v>1810</v>
      </c>
      <c r="M259" s="11" t="s">
        <v>1807</v>
      </c>
      <c r="N259" s="11" t="s">
        <v>1809</v>
      </c>
    </row>
    <row r="260" spans="1:14" s="13" customFormat="1">
      <c r="A260" s="13">
        <v>9</v>
      </c>
      <c r="B260" s="13">
        <v>3</v>
      </c>
      <c r="C260" s="13">
        <v>4</v>
      </c>
      <c r="D260" s="13" t="s">
        <v>2264</v>
      </c>
      <c r="E260" s="13" t="s">
        <v>1810</v>
      </c>
      <c r="F260" s="13" t="s">
        <v>299</v>
      </c>
      <c r="G260" s="13" t="s">
        <v>358</v>
      </c>
      <c r="H260" s="13" t="s">
        <v>2604</v>
      </c>
      <c r="K260" s="13" t="s">
        <v>1810</v>
      </c>
    </row>
    <row r="261" spans="1:14" s="13" customFormat="1">
      <c r="A261" s="13">
        <v>9</v>
      </c>
      <c r="B261" s="13">
        <v>3</v>
      </c>
      <c r="C261" s="13">
        <v>5</v>
      </c>
      <c r="D261" s="13" t="s">
        <v>2264</v>
      </c>
      <c r="E261" s="13" t="s">
        <v>1807</v>
      </c>
      <c r="F261" s="13" t="s">
        <v>299</v>
      </c>
      <c r="G261" s="13" t="s">
        <v>358</v>
      </c>
      <c r="H261" s="13" t="s">
        <v>2604</v>
      </c>
      <c r="K261" s="13" t="s">
        <v>1807</v>
      </c>
    </row>
    <row r="262" spans="1:14" s="13" customFormat="1">
      <c r="A262" s="13">
        <v>9</v>
      </c>
      <c r="B262" s="13">
        <v>3</v>
      </c>
      <c r="C262" s="13">
        <v>6</v>
      </c>
      <c r="D262" s="13" t="s">
        <v>2264</v>
      </c>
      <c r="E262" s="13" t="s">
        <v>1809</v>
      </c>
      <c r="F262" s="13" t="s">
        <v>299</v>
      </c>
      <c r="G262" s="13" t="s">
        <v>358</v>
      </c>
      <c r="H262" s="13" t="s">
        <v>2604</v>
      </c>
      <c r="K262" s="13" t="s">
        <v>1809</v>
      </c>
    </row>
    <row r="263" spans="1:14">
      <c r="A263" s="11">
        <v>9</v>
      </c>
      <c r="B263" s="11">
        <v>3</v>
      </c>
      <c r="C263" s="11">
        <v>7</v>
      </c>
      <c r="D263" s="11" t="s">
        <v>2264</v>
      </c>
      <c r="E263" s="11" t="s">
        <v>1824</v>
      </c>
      <c r="F263" s="11" t="s">
        <v>299</v>
      </c>
      <c r="G263" s="11" t="s">
        <v>314</v>
      </c>
      <c r="H263" s="11" t="s">
        <v>2604</v>
      </c>
      <c r="K263" s="11" t="s">
        <v>1824</v>
      </c>
      <c r="L263" s="11" t="s">
        <v>1826</v>
      </c>
      <c r="M263" s="11" t="s">
        <v>1823</v>
      </c>
      <c r="N263" s="11" t="s">
        <v>1825</v>
      </c>
    </row>
    <row r="264" spans="1:14" s="13" customFormat="1">
      <c r="A264" s="13">
        <v>9</v>
      </c>
      <c r="B264" s="13">
        <v>3</v>
      </c>
      <c r="C264" s="13">
        <v>8</v>
      </c>
      <c r="D264" s="13" t="s">
        <v>2264</v>
      </c>
      <c r="E264" s="13" t="s">
        <v>1826</v>
      </c>
      <c r="F264" s="13" t="s">
        <v>299</v>
      </c>
      <c r="G264" s="13" t="s">
        <v>314</v>
      </c>
      <c r="H264" s="13" t="s">
        <v>2604</v>
      </c>
      <c r="K264" s="13" t="s">
        <v>1826</v>
      </c>
    </row>
    <row r="265" spans="1:14" s="13" customFormat="1">
      <c r="A265" s="13">
        <v>9</v>
      </c>
      <c r="B265" s="13">
        <v>3</v>
      </c>
      <c r="C265" s="13">
        <v>9</v>
      </c>
      <c r="D265" s="13" t="s">
        <v>2264</v>
      </c>
      <c r="E265" s="13" t="s">
        <v>1823</v>
      </c>
      <c r="F265" s="13" t="s">
        <v>299</v>
      </c>
      <c r="G265" s="13" t="s">
        <v>314</v>
      </c>
      <c r="H265" s="13" t="s">
        <v>2604</v>
      </c>
      <c r="K265" s="13" t="s">
        <v>1823</v>
      </c>
    </row>
    <row r="266" spans="1:14" s="13" customFormat="1">
      <c r="A266" s="13">
        <v>9</v>
      </c>
      <c r="B266" s="13">
        <v>3</v>
      </c>
      <c r="C266" s="13">
        <v>10</v>
      </c>
      <c r="D266" s="13" t="s">
        <v>2264</v>
      </c>
      <c r="E266" s="13" t="s">
        <v>1825</v>
      </c>
      <c r="F266" s="13" t="s">
        <v>299</v>
      </c>
      <c r="G266" s="13" t="s">
        <v>314</v>
      </c>
      <c r="H266" s="13" t="s">
        <v>2604</v>
      </c>
      <c r="K266" s="13" t="s">
        <v>1825</v>
      </c>
    </row>
    <row r="267" spans="1:14">
      <c r="A267" s="11">
        <v>9</v>
      </c>
      <c r="B267" s="11">
        <v>3</v>
      </c>
      <c r="C267" s="11">
        <v>11</v>
      </c>
      <c r="D267" s="11" t="s">
        <v>2264</v>
      </c>
      <c r="E267" s="11" t="s">
        <v>1803</v>
      </c>
      <c r="F267" s="11" t="s">
        <v>299</v>
      </c>
      <c r="G267" s="11" t="s">
        <v>883</v>
      </c>
      <c r="K267" s="11" t="s">
        <v>1803</v>
      </c>
    </row>
    <row r="268" spans="1:14">
      <c r="A268" s="11">
        <v>9</v>
      </c>
      <c r="B268" s="11">
        <v>3</v>
      </c>
      <c r="C268" s="11">
        <v>12</v>
      </c>
      <c r="D268" s="11" t="s">
        <v>2264</v>
      </c>
      <c r="E268" s="11" t="s">
        <v>1804</v>
      </c>
      <c r="F268" s="11" t="s">
        <v>299</v>
      </c>
      <c r="G268" s="11" t="s">
        <v>884</v>
      </c>
      <c r="K268" s="11" t="s">
        <v>1804</v>
      </c>
    </row>
    <row r="269" spans="1:14">
      <c r="A269" s="11">
        <v>9</v>
      </c>
      <c r="B269" s="11">
        <v>3</v>
      </c>
      <c r="C269" s="11">
        <v>13</v>
      </c>
      <c r="D269" s="11" t="s">
        <v>2264</v>
      </c>
      <c r="E269" s="11" t="s">
        <v>1805</v>
      </c>
      <c r="F269" s="11" t="s">
        <v>299</v>
      </c>
      <c r="G269" s="11" t="s">
        <v>885</v>
      </c>
      <c r="H269" s="11" t="s">
        <v>2613</v>
      </c>
      <c r="K269" s="11" t="s">
        <v>1805</v>
      </c>
    </row>
    <row r="270" spans="1:14">
      <c r="A270" s="11">
        <v>9</v>
      </c>
      <c r="B270" s="11">
        <v>3</v>
      </c>
      <c r="C270" s="11">
        <v>14</v>
      </c>
      <c r="D270" s="11" t="s">
        <v>2264</v>
      </c>
      <c r="E270" s="11" t="s">
        <v>2323</v>
      </c>
      <c r="F270" s="11" t="s">
        <v>299</v>
      </c>
      <c r="G270" s="11" t="s">
        <v>876</v>
      </c>
      <c r="H270" s="11" t="s">
        <v>264</v>
      </c>
      <c r="K270" s="11" t="s">
        <v>2323</v>
      </c>
      <c r="L270" s="11" t="s">
        <v>2322</v>
      </c>
    </row>
    <row r="271" spans="1:14" s="13" customFormat="1">
      <c r="A271" s="13">
        <v>9</v>
      </c>
      <c r="B271" s="13">
        <v>3</v>
      </c>
      <c r="C271" s="13">
        <v>15</v>
      </c>
      <c r="D271" s="13" t="s">
        <v>2264</v>
      </c>
      <c r="E271" s="13" t="s">
        <v>2322</v>
      </c>
      <c r="F271" s="13" t="s">
        <v>299</v>
      </c>
      <c r="G271" s="13" t="s">
        <v>876</v>
      </c>
      <c r="H271" s="13" t="s">
        <v>264</v>
      </c>
      <c r="K271" s="13" t="s">
        <v>2322</v>
      </c>
    </row>
    <row r="272" spans="1:14">
      <c r="A272" s="11">
        <v>9</v>
      </c>
      <c r="B272" s="11">
        <v>3</v>
      </c>
      <c r="C272" s="11">
        <v>16</v>
      </c>
      <c r="D272" s="11" t="s">
        <v>2264</v>
      </c>
      <c r="E272" s="11" t="s">
        <v>2320</v>
      </c>
      <c r="F272" s="11" t="s">
        <v>299</v>
      </c>
      <c r="G272" s="11" t="s">
        <v>877</v>
      </c>
      <c r="K272" s="11" t="s">
        <v>2320</v>
      </c>
    </row>
    <row r="273" spans="1:17">
      <c r="A273" s="11">
        <v>9</v>
      </c>
      <c r="B273" s="11">
        <v>3</v>
      </c>
      <c r="C273" s="11">
        <v>17</v>
      </c>
      <c r="D273" s="11" t="s">
        <v>2264</v>
      </c>
      <c r="E273" s="11" t="s">
        <v>2318</v>
      </c>
      <c r="F273" s="11" t="s">
        <v>299</v>
      </c>
      <c r="G273" s="11" t="s">
        <v>878</v>
      </c>
      <c r="K273" s="11" t="s">
        <v>2318</v>
      </c>
    </row>
    <row r="274" spans="1:17">
      <c r="A274" s="11">
        <v>9</v>
      </c>
      <c r="B274" s="11">
        <v>3</v>
      </c>
      <c r="C274" s="11">
        <v>18</v>
      </c>
      <c r="D274" s="11" t="s">
        <v>2264</v>
      </c>
      <c r="E274" s="11" t="s">
        <v>2319</v>
      </c>
      <c r="F274" s="11" t="s">
        <v>299</v>
      </c>
      <c r="G274" s="11" t="s">
        <v>879</v>
      </c>
      <c r="K274" s="11" t="s">
        <v>2319</v>
      </c>
    </row>
    <row r="275" spans="1:17">
      <c r="A275" s="11">
        <v>9</v>
      </c>
      <c r="B275" s="11">
        <v>3</v>
      </c>
      <c r="C275" s="11">
        <v>19</v>
      </c>
      <c r="D275" s="11" t="s">
        <v>2264</v>
      </c>
      <c r="E275" s="11" t="s">
        <v>2321</v>
      </c>
      <c r="F275" s="11" t="s">
        <v>299</v>
      </c>
      <c r="G275" s="11" t="s">
        <v>880</v>
      </c>
      <c r="K275" s="11" t="s">
        <v>2321</v>
      </c>
    </row>
    <row r="276" spans="1:17">
      <c r="A276" s="11">
        <v>9</v>
      </c>
      <c r="B276" s="11">
        <v>3</v>
      </c>
      <c r="C276" s="11">
        <v>20</v>
      </c>
      <c r="D276" s="11" t="s">
        <v>2264</v>
      </c>
      <c r="E276" s="11" t="s">
        <v>2317</v>
      </c>
      <c r="F276" s="11" t="s">
        <v>299</v>
      </c>
      <c r="G276" s="11" t="s">
        <v>881</v>
      </c>
      <c r="K276" s="11" t="s">
        <v>2317</v>
      </c>
    </row>
    <row r="277" spans="1:17">
      <c r="A277" s="11">
        <v>9</v>
      </c>
      <c r="B277" s="11">
        <v>3</v>
      </c>
      <c r="C277" s="11">
        <v>21</v>
      </c>
      <c r="D277" s="11" t="s">
        <v>2264</v>
      </c>
      <c r="E277" s="11" t="s">
        <v>1820</v>
      </c>
      <c r="F277" s="11" t="s">
        <v>299</v>
      </c>
      <c r="G277" s="11" t="s">
        <v>898</v>
      </c>
      <c r="H277" s="11" t="s">
        <v>2604</v>
      </c>
      <c r="K277" s="11" t="s">
        <v>1820</v>
      </c>
      <c r="L277" s="11" t="s">
        <v>1822</v>
      </c>
      <c r="M277" s="11" t="s">
        <v>1819</v>
      </c>
      <c r="N277" s="11" t="s">
        <v>1821</v>
      </c>
    </row>
    <row r="278" spans="1:17" s="13" customFormat="1">
      <c r="A278" s="13">
        <v>9</v>
      </c>
      <c r="B278" s="13">
        <v>3</v>
      </c>
      <c r="C278" s="13">
        <v>22</v>
      </c>
      <c r="D278" s="13" t="s">
        <v>2264</v>
      </c>
      <c r="E278" s="13" t="s">
        <v>1822</v>
      </c>
      <c r="F278" s="13" t="s">
        <v>299</v>
      </c>
      <c r="G278" s="13" t="s">
        <v>898</v>
      </c>
      <c r="H278" s="13" t="s">
        <v>2604</v>
      </c>
      <c r="K278" s="13" t="s">
        <v>1822</v>
      </c>
    </row>
    <row r="279" spans="1:17" s="13" customFormat="1">
      <c r="A279" s="13">
        <v>9</v>
      </c>
      <c r="B279" s="13">
        <v>3</v>
      </c>
      <c r="C279" s="13">
        <v>23</v>
      </c>
      <c r="D279" s="13" t="s">
        <v>2264</v>
      </c>
      <c r="E279" s="13" t="s">
        <v>1819</v>
      </c>
      <c r="F279" s="13" t="s">
        <v>299</v>
      </c>
      <c r="G279" s="13" t="s">
        <v>898</v>
      </c>
      <c r="H279" s="13" t="s">
        <v>2604</v>
      </c>
      <c r="K279" s="13" t="s">
        <v>1819</v>
      </c>
    </row>
    <row r="280" spans="1:17" s="13" customFormat="1">
      <c r="A280" s="13">
        <v>9</v>
      </c>
      <c r="B280" s="13">
        <v>3</v>
      </c>
      <c r="C280" s="13">
        <v>24</v>
      </c>
      <c r="D280" s="13" t="s">
        <v>2264</v>
      </c>
      <c r="E280" s="13" t="s">
        <v>1821</v>
      </c>
      <c r="F280" s="13" t="s">
        <v>299</v>
      </c>
      <c r="G280" s="13" t="s">
        <v>898</v>
      </c>
      <c r="H280" s="13" t="s">
        <v>2604</v>
      </c>
      <c r="K280" s="13" t="s">
        <v>1821</v>
      </c>
    </row>
    <row r="281" spans="1:17">
      <c r="A281" s="11">
        <v>9</v>
      </c>
      <c r="B281" s="11">
        <v>3</v>
      </c>
      <c r="C281" s="11">
        <v>25</v>
      </c>
      <c r="D281" s="11" t="s">
        <v>2264</v>
      </c>
      <c r="E281" s="11" t="s">
        <v>1813</v>
      </c>
      <c r="F281" s="11" t="s">
        <v>299</v>
      </c>
      <c r="G281" s="11" t="s">
        <v>900</v>
      </c>
      <c r="H281" s="11" t="s">
        <v>2614</v>
      </c>
      <c r="K281" s="11" t="s">
        <v>1813</v>
      </c>
      <c r="L281" s="11" t="s">
        <v>1814</v>
      </c>
      <c r="M281" s="11" t="s">
        <v>1815</v>
      </c>
      <c r="N281" s="11" t="s">
        <v>1816</v>
      </c>
      <c r="O281" s="11" t="s">
        <v>1817</v>
      </c>
      <c r="P281" s="11" t="s">
        <v>1811</v>
      </c>
      <c r="Q281" s="11" t="s">
        <v>1812</v>
      </c>
    </row>
    <row r="282" spans="1:17" s="13" customFormat="1">
      <c r="A282" s="13">
        <v>9</v>
      </c>
      <c r="B282" s="13">
        <v>3</v>
      </c>
      <c r="C282" s="13">
        <v>26</v>
      </c>
      <c r="D282" s="13" t="s">
        <v>2264</v>
      </c>
      <c r="E282" s="13" t="s">
        <v>1814</v>
      </c>
      <c r="F282" s="13" t="s">
        <v>299</v>
      </c>
      <c r="G282" s="13" t="s">
        <v>900</v>
      </c>
      <c r="H282" s="13" t="s">
        <v>2614</v>
      </c>
      <c r="K282" s="13" t="s">
        <v>1814</v>
      </c>
    </row>
    <row r="283" spans="1:17" s="13" customFormat="1">
      <c r="A283" s="13">
        <v>9</v>
      </c>
      <c r="B283" s="13">
        <v>3</v>
      </c>
      <c r="C283" s="13">
        <v>27</v>
      </c>
      <c r="D283" s="13" t="s">
        <v>2264</v>
      </c>
      <c r="E283" s="13" t="s">
        <v>1815</v>
      </c>
      <c r="F283" s="13" t="s">
        <v>299</v>
      </c>
      <c r="G283" s="13" t="s">
        <v>900</v>
      </c>
      <c r="H283" s="13" t="s">
        <v>2614</v>
      </c>
      <c r="K283" s="13" t="s">
        <v>1815</v>
      </c>
    </row>
    <row r="284" spans="1:17" s="13" customFormat="1">
      <c r="A284" s="13">
        <v>9</v>
      </c>
      <c r="B284" s="13">
        <v>3</v>
      </c>
      <c r="C284" s="13">
        <v>28</v>
      </c>
      <c r="D284" s="13" t="s">
        <v>2264</v>
      </c>
      <c r="E284" s="13" t="s">
        <v>1816</v>
      </c>
      <c r="F284" s="13" t="s">
        <v>299</v>
      </c>
      <c r="G284" s="13" t="s">
        <v>900</v>
      </c>
      <c r="H284" s="13" t="s">
        <v>2614</v>
      </c>
      <c r="K284" s="13" t="s">
        <v>1816</v>
      </c>
    </row>
    <row r="285" spans="1:17" s="13" customFormat="1">
      <c r="A285" s="13">
        <v>9</v>
      </c>
      <c r="B285" s="13">
        <v>3</v>
      </c>
      <c r="C285" s="13">
        <v>29</v>
      </c>
      <c r="D285" s="13" t="s">
        <v>2264</v>
      </c>
      <c r="E285" s="13" t="s">
        <v>1817</v>
      </c>
      <c r="F285" s="13" t="s">
        <v>299</v>
      </c>
      <c r="G285" s="13" t="s">
        <v>900</v>
      </c>
      <c r="H285" s="13" t="s">
        <v>2614</v>
      </c>
      <c r="K285" s="13" t="s">
        <v>1817</v>
      </c>
    </row>
    <row r="286" spans="1:17" s="13" customFormat="1">
      <c r="A286" s="13">
        <v>9</v>
      </c>
      <c r="B286" s="13">
        <v>3</v>
      </c>
      <c r="C286" s="13">
        <v>30</v>
      </c>
      <c r="D286" s="13" t="s">
        <v>2264</v>
      </c>
      <c r="E286" s="13" t="s">
        <v>1811</v>
      </c>
      <c r="F286" s="13" t="s">
        <v>299</v>
      </c>
      <c r="G286" s="13" t="s">
        <v>900</v>
      </c>
      <c r="H286" s="13" t="s">
        <v>2614</v>
      </c>
      <c r="K286" s="13" t="s">
        <v>1811</v>
      </c>
    </row>
    <row r="287" spans="1:17" s="13" customFormat="1">
      <c r="A287" s="13">
        <v>9</v>
      </c>
      <c r="B287" s="13">
        <v>3</v>
      </c>
      <c r="C287" s="13">
        <v>31</v>
      </c>
      <c r="D287" s="13" t="s">
        <v>2264</v>
      </c>
      <c r="E287" s="13" t="s">
        <v>1812</v>
      </c>
      <c r="F287" s="13" t="s">
        <v>299</v>
      </c>
      <c r="G287" s="13" t="s">
        <v>900</v>
      </c>
      <c r="H287" s="13" t="s">
        <v>2614</v>
      </c>
      <c r="K287" s="13" t="s">
        <v>1812</v>
      </c>
    </row>
    <row r="288" spans="1:17">
      <c r="A288" s="11">
        <v>9</v>
      </c>
      <c r="B288" s="11">
        <v>3</v>
      </c>
      <c r="C288" s="11">
        <v>32</v>
      </c>
      <c r="D288" s="11" t="s">
        <v>2264</v>
      </c>
      <c r="E288" s="11" t="s">
        <v>1786</v>
      </c>
      <c r="F288" s="11" t="s">
        <v>299</v>
      </c>
      <c r="G288" s="11" t="s">
        <v>901</v>
      </c>
      <c r="H288" s="11" t="s">
        <v>2614</v>
      </c>
      <c r="K288" s="11" t="s">
        <v>1786</v>
      </c>
      <c r="L288" s="11" t="s">
        <v>1787</v>
      </c>
      <c r="M288" s="11" t="s">
        <v>1788</v>
      </c>
      <c r="N288" s="11" t="s">
        <v>1789</v>
      </c>
      <c r="O288" s="11" t="s">
        <v>1790</v>
      </c>
      <c r="P288" s="11" t="s">
        <v>1784</v>
      </c>
      <c r="Q288" s="11" t="s">
        <v>1785</v>
      </c>
    </row>
    <row r="289" spans="1:17" s="13" customFormat="1">
      <c r="A289" s="13">
        <v>9</v>
      </c>
      <c r="B289" s="13">
        <v>3</v>
      </c>
      <c r="C289" s="13">
        <v>33</v>
      </c>
      <c r="D289" s="13" t="s">
        <v>2264</v>
      </c>
      <c r="E289" s="13" t="s">
        <v>1787</v>
      </c>
      <c r="F289" s="13" t="s">
        <v>299</v>
      </c>
      <c r="G289" s="13" t="s">
        <v>901</v>
      </c>
      <c r="H289" s="13" t="s">
        <v>2614</v>
      </c>
      <c r="K289" s="13" t="s">
        <v>1787</v>
      </c>
    </row>
    <row r="290" spans="1:17" s="13" customFormat="1">
      <c r="A290" s="13">
        <v>9</v>
      </c>
      <c r="B290" s="13">
        <v>3</v>
      </c>
      <c r="C290" s="13">
        <v>34</v>
      </c>
      <c r="D290" s="13" t="s">
        <v>2264</v>
      </c>
      <c r="E290" s="13" t="s">
        <v>1788</v>
      </c>
      <c r="F290" s="13" t="s">
        <v>299</v>
      </c>
      <c r="G290" s="13" t="s">
        <v>901</v>
      </c>
      <c r="H290" s="13" t="s">
        <v>2614</v>
      </c>
      <c r="K290" s="13" t="s">
        <v>1788</v>
      </c>
    </row>
    <row r="291" spans="1:17" s="13" customFormat="1">
      <c r="A291" s="13">
        <v>9</v>
      </c>
      <c r="B291" s="13">
        <v>3</v>
      </c>
      <c r="C291" s="13">
        <v>35</v>
      </c>
      <c r="D291" s="13" t="s">
        <v>2264</v>
      </c>
      <c r="E291" s="13" t="s">
        <v>1789</v>
      </c>
      <c r="F291" s="13" t="s">
        <v>299</v>
      </c>
      <c r="G291" s="13" t="s">
        <v>901</v>
      </c>
      <c r="H291" s="13" t="s">
        <v>2614</v>
      </c>
      <c r="K291" s="13" t="s">
        <v>1789</v>
      </c>
    </row>
    <row r="292" spans="1:17" s="13" customFormat="1">
      <c r="A292" s="13">
        <v>9</v>
      </c>
      <c r="B292" s="13">
        <v>3</v>
      </c>
      <c r="C292" s="13">
        <v>36</v>
      </c>
      <c r="D292" s="13" t="s">
        <v>2264</v>
      </c>
      <c r="E292" s="13" t="s">
        <v>1790</v>
      </c>
      <c r="F292" s="13" t="s">
        <v>299</v>
      </c>
      <c r="G292" s="13" t="s">
        <v>901</v>
      </c>
      <c r="H292" s="13" t="s">
        <v>2614</v>
      </c>
      <c r="K292" s="13" t="s">
        <v>1790</v>
      </c>
    </row>
    <row r="293" spans="1:17" s="13" customFormat="1">
      <c r="A293" s="13">
        <v>9</v>
      </c>
      <c r="B293" s="13">
        <v>3</v>
      </c>
      <c r="C293" s="13">
        <v>37</v>
      </c>
      <c r="D293" s="13" t="s">
        <v>2264</v>
      </c>
      <c r="E293" s="13" t="s">
        <v>1784</v>
      </c>
      <c r="F293" s="13" t="s">
        <v>299</v>
      </c>
      <c r="G293" s="13" t="s">
        <v>901</v>
      </c>
      <c r="H293" s="13" t="s">
        <v>2614</v>
      </c>
      <c r="K293" s="13" t="s">
        <v>1784</v>
      </c>
    </row>
    <row r="294" spans="1:17" s="13" customFormat="1">
      <c r="A294" s="13">
        <v>9</v>
      </c>
      <c r="B294" s="13">
        <v>3</v>
      </c>
      <c r="C294" s="13">
        <v>38</v>
      </c>
      <c r="D294" s="13" t="s">
        <v>2264</v>
      </c>
      <c r="E294" s="13" t="s">
        <v>1785</v>
      </c>
      <c r="F294" s="13" t="s">
        <v>299</v>
      </c>
      <c r="G294" s="13" t="s">
        <v>901</v>
      </c>
      <c r="H294" s="13" t="s">
        <v>2614</v>
      </c>
      <c r="K294" s="13" t="s">
        <v>1785</v>
      </c>
    </row>
    <row r="295" spans="1:17">
      <c r="A295" s="11">
        <v>9</v>
      </c>
      <c r="B295" s="11">
        <v>3</v>
      </c>
      <c r="C295" s="11">
        <v>39</v>
      </c>
      <c r="D295" s="11" t="s">
        <v>2264</v>
      </c>
      <c r="E295" s="11" t="s">
        <v>1837</v>
      </c>
      <c r="F295" s="11" t="s">
        <v>299</v>
      </c>
      <c r="G295" s="11" t="s">
        <v>902</v>
      </c>
      <c r="H295" s="11" t="s">
        <v>2614</v>
      </c>
      <c r="K295" s="11" t="s">
        <v>1837</v>
      </c>
      <c r="L295" s="11" t="s">
        <v>1838</v>
      </c>
      <c r="M295" s="11" t="s">
        <v>1839</v>
      </c>
      <c r="N295" s="11" t="s">
        <v>1840</v>
      </c>
      <c r="O295" s="11" t="s">
        <v>1841</v>
      </c>
      <c r="P295" s="11" t="s">
        <v>1835</v>
      </c>
      <c r="Q295" s="11" t="s">
        <v>1836</v>
      </c>
    </row>
    <row r="296" spans="1:17" s="13" customFormat="1">
      <c r="A296" s="13">
        <v>9</v>
      </c>
      <c r="B296" s="13">
        <v>3</v>
      </c>
      <c r="C296" s="13">
        <v>40</v>
      </c>
      <c r="D296" s="13" t="s">
        <v>2264</v>
      </c>
      <c r="E296" s="13" t="s">
        <v>1838</v>
      </c>
      <c r="F296" s="13" t="s">
        <v>299</v>
      </c>
      <c r="G296" s="13" t="s">
        <v>902</v>
      </c>
      <c r="H296" s="13" t="s">
        <v>2614</v>
      </c>
      <c r="K296" s="13" t="s">
        <v>1838</v>
      </c>
    </row>
    <row r="297" spans="1:17" s="13" customFormat="1">
      <c r="A297" s="13">
        <v>9</v>
      </c>
      <c r="B297" s="13">
        <v>3</v>
      </c>
      <c r="C297" s="13">
        <v>41</v>
      </c>
      <c r="D297" s="13" t="s">
        <v>2264</v>
      </c>
      <c r="E297" s="13" t="s">
        <v>1839</v>
      </c>
      <c r="F297" s="13" t="s">
        <v>299</v>
      </c>
      <c r="G297" s="13" t="s">
        <v>902</v>
      </c>
      <c r="H297" s="13" t="s">
        <v>2614</v>
      </c>
      <c r="K297" s="13" t="s">
        <v>1839</v>
      </c>
    </row>
    <row r="298" spans="1:17" s="13" customFormat="1">
      <c r="A298" s="13">
        <v>9</v>
      </c>
      <c r="B298" s="13">
        <v>3</v>
      </c>
      <c r="C298" s="13">
        <v>42</v>
      </c>
      <c r="D298" s="13" t="s">
        <v>2264</v>
      </c>
      <c r="E298" s="13" t="s">
        <v>1840</v>
      </c>
      <c r="F298" s="13" t="s">
        <v>299</v>
      </c>
      <c r="G298" s="13" t="s">
        <v>902</v>
      </c>
      <c r="H298" s="13" t="s">
        <v>2614</v>
      </c>
      <c r="K298" s="13" t="s">
        <v>1840</v>
      </c>
    </row>
    <row r="299" spans="1:17" s="13" customFormat="1">
      <c r="A299" s="13">
        <v>9</v>
      </c>
      <c r="B299" s="13">
        <v>3</v>
      </c>
      <c r="C299" s="13">
        <v>43</v>
      </c>
      <c r="D299" s="13" t="s">
        <v>2264</v>
      </c>
      <c r="E299" s="13" t="s">
        <v>1841</v>
      </c>
      <c r="F299" s="13" t="s">
        <v>299</v>
      </c>
      <c r="G299" s="13" t="s">
        <v>902</v>
      </c>
      <c r="H299" s="13" t="s">
        <v>2614</v>
      </c>
      <c r="K299" s="13" t="s">
        <v>1841</v>
      </c>
    </row>
    <row r="300" spans="1:17" s="13" customFormat="1">
      <c r="A300" s="13">
        <v>9</v>
      </c>
      <c r="B300" s="13">
        <v>3</v>
      </c>
      <c r="C300" s="13">
        <v>44</v>
      </c>
      <c r="D300" s="13" t="s">
        <v>2264</v>
      </c>
      <c r="E300" s="13" t="s">
        <v>1835</v>
      </c>
      <c r="F300" s="13" t="s">
        <v>299</v>
      </c>
      <c r="G300" s="13" t="s">
        <v>902</v>
      </c>
      <c r="H300" s="13" t="s">
        <v>2614</v>
      </c>
      <c r="K300" s="13" t="s">
        <v>1835</v>
      </c>
    </row>
    <row r="301" spans="1:17" s="13" customFormat="1">
      <c r="A301" s="13">
        <v>9</v>
      </c>
      <c r="B301" s="13">
        <v>3</v>
      </c>
      <c r="C301" s="13">
        <v>45</v>
      </c>
      <c r="D301" s="13" t="s">
        <v>2264</v>
      </c>
      <c r="E301" s="13" t="s">
        <v>1836</v>
      </c>
      <c r="F301" s="13" t="s">
        <v>299</v>
      </c>
      <c r="G301" s="13" t="s">
        <v>902</v>
      </c>
      <c r="H301" s="13" t="s">
        <v>2614</v>
      </c>
      <c r="K301" s="13" t="s">
        <v>1836</v>
      </c>
    </row>
    <row r="302" spans="1:17">
      <c r="A302" s="11">
        <v>9</v>
      </c>
      <c r="B302" s="11">
        <v>3</v>
      </c>
      <c r="C302" s="11">
        <v>46</v>
      </c>
      <c r="D302" s="11" t="s">
        <v>2264</v>
      </c>
      <c r="E302" s="11" t="s">
        <v>1832</v>
      </c>
      <c r="F302" s="11" t="s">
        <v>299</v>
      </c>
      <c r="G302" s="11" t="s">
        <v>888</v>
      </c>
      <c r="K302" s="11" t="s">
        <v>1832</v>
      </c>
    </row>
    <row r="303" spans="1:17">
      <c r="A303" s="11">
        <v>9</v>
      </c>
      <c r="B303" s="11">
        <v>3</v>
      </c>
      <c r="C303" s="11">
        <v>47</v>
      </c>
      <c r="D303" s="11" t="s">
        <v>2264</v>
      </c>
      <c r="E303" s="11" t="s">
        <v>1833</v>
      </c>
      <c r="F303" s="11" t="s">
        <v>299</v>
      </c>
      <c r="G303" s="11" t="s">
        <v>889</v>
      </c>
      <c r="K303" s="11" t="s">
        <v>1833</v>
      </c>
    </row>
    <row r="304" spans="1:17">
      <c r="A304" s="11">
        <v>9</v>
      </c>
      <c r="B304" s="11">
        <v>3</v>
      </c>
      <c r="C304" s="11">
        <v>48</v>
      </c>
      <c r="D304" s="11" t="s">
        <v>2264</v>
      </c>
      <c r="E304" s="11" t="s">
        <v>1834</v>
      </c>
      <c r="F304" s="11" t="s">
        <v>299</v>
      </c>
      <c r="G304" s="11" t="s">
        <v>890</v>
      </c>
      <c r="K304" s="11" t="s">
        <v>1834</v>
      </c>
    </row>
    <row r="305" spans="1:14">
      <c r="A305" s="11">
        <v>9</v>
      </c>
      <c r="B305" s="11">
        <v>3</v>
      </c>
      <c r="C305" s="11">
        <v>49</v>
      </c>
      <c r="D305" s="11" t="s">
        <v>2264</v>
      </c>
      <c r="E305" s="11" t="s">
        <v>1828</v>
      </c>
      <c r="F305" s="11" t="s">
        <v>299</v>
      </c>
      <c r="G305" s="11" t="s">
        <v>892</v>
      </c>
      <c r="H305" s="11" t="s">
        <v>2604</v>
      </c>
      <c r="K305" s="11" t="s">
        <v>1828</v>
      </c>
      <c r="L305" s="11" t="s">
        <v>1830</v>
      </c>
      <c r="M305" s="11" t="s">
        <v>1827</v>
      </c>
      <c r="N305" s="11" t="s">
        <v>1829</v>
      </c>
    </row>
    <row r="306" spans="1:14" s="13" customFormat="1">
      <c r="A306" s="13">
        <v>9</v>
      </c>
      <c r="B306" s="13">
        <v>3</v>
      </c>
      <c r="C306" s="13">
        <v>50</v>
      </c>
      <c r="D306" s="13" t="s">
        <v>2264</v>
      </c>
      <c r="E306" s="13" t="s">
        <v>1830</v>
      </c>
      <c r="F306" s="13" t="s">
        <v>299</v>
      </c>
      <c r="G306" s="13" t="s">
        <v>892</v>
      </c>
      <c r="H306" s="13" t="s">
        <v>2604</v>
      </c>
      <c r="K306" s="13" t="s">
        <v>1830</v>
      </c>
    </row>
    <row r="307" spans="1:14" s="13" customFormat="1">
      <c r="A307" s="13">
        <v>9</v>
      </c>
      <c r="B307" s="13">
        <v>3</v>
      </c>
      <c r="C307" s="13">
        <v>51</v>
      </c>
      <c r="D307" s="13" t="s">
        <v>2264</v>
      </c>
      <c r="E307" s="13" t="s">
        <v>1827</v>
      </c>
      <c r="F307" s="13" t="s">
        <v>299</v>
      </c>
      <c r="G307" s="13" t="s">
        <v>892</v>
      </c>
      <c r="H307" s="13" t="s">
        <v>2604</v>
      </c>
      <c r="K307" s="13" t="s">
        <v>1827</v>
      </c>
    </row>
    <row r="308" spans="1:14" s="13" customFormat="1">
      <c r="A308" s="13">
        <v>9</v>
      </c>
      <c r="B308" s="13">
        <v>3</v>
      </c>
      <c r="C308" s="13">
        <v>52</v>
      </c>
      <c r="D308" s="13" t="s">
        <v>2264</v>
      </c>
      <c r="E308" s="13" t="s">
        <v>1829</v>
      </c>
      <c r="F308" s="13" t="s">
        <v>299</v>
      </c>
      <c r="G308" s="13" t="s">
        <v>892</v>
      </c>
      <c r="H308" s="13" t="s">
        <v>2604</v>
      </c>
      <c r="K308" s="13" t="s">
        <v>1829</v>
      </c>
    </row>
    <row r="309" spans="1:14">
      <c r="A309" s="11">
        <v>9</v>
      </c>
      <c r="B309" s="11">
        <v>3</v>
      </c>
      <c r="C309" s="11">
        <v>53</v>
      </c>
      <c r="D309" s="11" t="s">
        <v>2264</v>
      </c>
      <c r="E309" s="11" t="s">
        <v>1831</v>
      </c>
      <c r="F309" s="11" t="s">
        <v>299</v>
      </c>
      <c r="G309" s="11" t="s">
        <v>364</v>
      </c>
      <c r="K309" s="11" t="s">
        <v>1831</v>
      </c>
    </row>
    <row r="310" spans="1:14">
      <c r="A310" s="11">
        <v>9</v>
      </c>
      <c r="B310" s="11">
        <v>3</v>
      </c>
      <c r="C310" s="11">
        <v>54</v>
      </c>
      <c r="D310" s="11" t="s">
        <v>2264</v>
      </c>
      <c r="E310" s="11" t="s">
        <v>2324</v>
      </c>
      <c r="F310" s="11" t="s">
        <v>299</v>
      </c>
      <c r="G310" s="11" t="s">
        <v>585</v>
      </c>
      <c r="K310" s="11" t="s">
        <v>2324</v>
      </c>
    </row>
    <row r="311" spans="1:14">
      <c r="A311" s="11">
        <v>9</v>
      </c>
      <c r="B311" s="11">
        <v>3</v>
      </c>
      <c r="C311" s="11">
        <v>55</v>
      </c>
      <c r="D311" s="11" t="s">
        <v>2264</v>
      </c>
      <c r="E311" s="11" t="s">
        <v>2310</v>
      </c>
      <c r="F311" s="11" t="s">
        <v>299</v>
      </c>
      <c r="G311" s="11" t="s">
        <v>903</v>
      </c>
      <c r="K311" s="11" t="s">
        <v>2310</v>
      </c>
    </row>
    <row r="312" spans="1:14">
      <c r="A312" s="11">
        <v>9</v>
      </c>
      <c r="B312" s="11">
        <v>3</v>
      </c>
      <c r="C312" s="11">
        <v>56</v>
      </c>
      <c r="D312" s="11" t="s">
        <v>2264</v>
      </c>
      <c r="E312" s="11" t="s">
        <v>1801</v>
      </c>
      <c r="F312" s="11" t="s">
        <v>299</v>
      </c>
      <c r="G312" s="11" t="s">
        <v>905</v>
      </c>
      <c r="K312" s="11" t="s">
        <v>1801</v>
      </c>
    </row>
    <row r="313" spans="1:14">
      <c r="A313" s="11">
        <v>9</v>
      </c>
      <c r="B313" s="11">
        <v>3</v>
      </c>
      <c r="C313" s="11">
        <v>57</v>
      </c>
      <c r="D313" s="11" t="s">
        <v>2264</v>
      </c>
      <c r="E313" s="11" t="s">
        <v>2423</v>
      </c>
      <c r="F313" s="11" t="s">
        <v>299</v>
      </c>
      <c r="G313" s="11" t="s">
        <v>904</v>
      </c>
      <c r="H313" s="11" t="s">
        <v>2604</v>
      </c>
      <c r="K313" s="11" t="s">
        <v>2423</v>
      </c>
      <c r="L313" s="11" t="s">
        <v>2313</v>
      </c>
      <c r="M313" s="11" t="s">
        <v>2311</v>
      </c>
      <c r="N313" s="11" t="s">
        <v>2312</v>
      </c>
    </row>
    <row r="314" spans="1:14" s="13" customFormat="1">
      <c r="A314" s="13">
        <v>9</v>
      </c>
      <c r="B314" s="13">
        <v>3</v>
      </c>
      <c r="C314" s="13">
        <v>58</v>
      </c>
      <c r="D314" s="13" t="s">
        <v>2264</v>
      </c>
      <c r="E314" s="13" t="s">
        <v>2313</v>
      </c>
      <c r="F314" s="13" t="s">
        <v>299</v>
      </c>
      <c r="G314" s="13" t="s">
        <v>904</v>
      </c>
      <c r="H314" s="13" t="s">
        <v>2604</v>
      </c>
      <c r="K314" s="13" t="s">
        <v>2313</v>
      </c>
    </row>
    <row r="315" spans="1:14" s="13" customFormat="1">
      <c r="A315" s="13">
        <v>9</v>
      </c>
      <c r="B315" s="13">
        <v>3</v>
      </c>
      <c r="C315" s="13">
        <v>59</v>
      </c>
      <c r="D315" s="13" t="s">
        <v>2264</v>
      </c>
      <c r="E315" s="13" t="s">
        <v>2311</v>
      </c>
      <c r="F315" s="13" t="s">
        <v>299</v>
      </c>
      <c r="G315" s="13" t="s">
        <v>904</v>
      </c>
      <c r="H315" s="13" t="s">
        <v>2604</v>
      </c>
      <c r="K315" s="13" t="s">
        <v>2311</v>
      </c>
    </row>
    <row r="316" spans="1:14" s="13" customFormat="1">
      <c r="A316" s="13">
        <v>9</v>
      </c>
      <c r="B316" s="13">
        <v>3</v>
      </c>
      <c r="C316" s="13">
        <v>60</v>
      </c>
      <c r="D316" s="13" t="s">
        <v>2264</v>
      </c>
      <c r="E316" s="13" t="s">
        <v>2312</v>
      </c>
      <c r="F316" s="13" t="s">
        <v>299</v>
      </c>
      <c r="G316" s="13" t="s">
        <v>904</v>
      </c>
      <c r="H316" s="13" t="s">
        <v>2604</v>
      </c>
      <c r="K316" s="13" t="s">
        <v>2312</v>
      </c>
    </row>
    <row r="317" spans="1:14">
      <c r="A317" s="11">
        <v>9</v>
      </c>
      <c r="B317" s="11">
        <v>3</v>
      </c>
      <c r="C317" s="11">
        <v>61</v>
      </c>
      <c r="D317" s="11" t="s">
        <v>2264</v>
      </c>
      <c r="E317" s="11" t="s">
        <v>2424</v>
      </c>
      <c r="F317" s="11" t="s">
        <v>299</v>
      </c>
      <c r="G317" s="11" t="s">
        <v>906</v>
      </c>
      <c r="H317" s="11" t="s">
        <v>2604</v>
      </c>
      <c r="K317" s="11" t="s">
        <v>2424</v>
      </c>
      <c r="L317" s="11" t="s">
        <v>2316</v>
      </c>
      <c r="M317" s="11" t="s">
        <v>2314</v>
      </c>
      <c r="N317" s="11" t="s">
        <v>2315</v>
      </c>
    </row>
    <row r="318" spans="1:14" s="13" customFormat="1">
      <c r="A318" s="13">
        <v>9</v>
      </c>
      <c r="B318" s="13">
        <v>3</v>
      </c>
      <c r="C318" s="13">
        <v>62</v>
      </c>
      <c r="D318" s="13" t="s">
        <v>2264</v>
      </c>
      <c r="E318" s="13" t="s">
        <v>2316</v>
      </c>
      <c r="F318" s="13" t="s">
        <v>299</v>
      </c>
      <c r="G318" s="13" t="s">
        <v>906</v>
      </c>
      <c r="H318" s="13" t="s">
        <v>2604</v>
      </c>
      <c r="K318" s="13" t="s">
        <v>2316</v>
      </c>
    </row>
    <row r="319" spans="1:14" s="13" customFormat="1">
      <c r="A319" s="13">
        <v>9</v>
      </c>
      <c r="B319" s="13">
        <v>3</v>
      </c>
      <c r="C319" s="13">
        <v>63</v>
      </c>
      <c r="D319" s="13" t="s">
        <v>2264</v>
      </c>
      <c r="E319" s="13" t="s">
        <v>2314</v>
      </c>
      <c r="F319" s="13" t="s">
        <v>299</v>
      </c>
      <c r="G319" s="13" t="s">
        <v>906</v>
      </c>
      <c r="H319" s="13" t="s">
        <v>2604</v>
      </c>
      <c r="K319" s="13" t="s">
        <v>2314</v>
      </c>
    </row>
    <row r="320" spans="1:14" s="13" customFormat="1">
      <c r="A320" s="13">
        <v>9</v>
      </c>
      <c r="B320" s="13">
        <v>3</v>
      </c>
      <c r="C320" s="13">
        <v>64</v>
      </c>
      <c r="D320" s="13" t="s">
        <v>2264</v>
      </c>
      <c r="E320" s="13" t="s">
        <v>2315</v>
      </c>
      <c r="F320" s="13" t="s">
        <v>299</v>
      </c>
      <c r="G320" s="13" t="s">
        <v>906</v>
      </c>
      <c r="H320" s="13" t="s">
        <v>2604</v>
      </c>
      <c r="K320" s="13" t="s">
        <v>2315</v>
      </c>
    </row>
    <row r="321" spans="1:14">
      <c r="A321" s="11">
        <v>9</v>
      </c>
      <c r="B321" s="11">
        <v>3</v>
      </c>
      <c r="C321" s="11">
        <v>65</v>
      </c>
      <c r="D321" s="11" t="s">
        <v>2264</v>
      </c>
      <c r="E321" s="11" t="s">
        <v>1802</v>
      </c>
      <c r="F321" s="11" t="s">
        <v>299</v>
      </c>
      <c r="G321" s="11" t="s">
        <v>907</v>
      </c>
      <c r="K321" s="11" t="s">
        <v>1802</v>
      </c>
    </row>
    <row r="322" spans="1:14">
      <c r="A322" s="11">
        <v>9</v>
      </c>
      <c r="B322" s="11">
        <v>3</v>
      </c>
      <c r="C322" s="11">
        <v>66</v>
      </c>
      <c r="D322" s="11" t="s">
        <v>2264</v>
      </c>
      <c r="E322" s="11" t="s">
        <v>1791</v>
      </c>
      <c r="F322" s="11" t="s">
        <v>2621</v>
      </c>
      <c r="G322" s="11" t="s">
        <v>2508</v>
      </c>
      <c r="K322" s="11" t="s">
        <v>1791</v>
      </c>
    </row>
    <row r="323" spans="1:14">
      <c r="A323" s="11">
        <v>9</v>
      </c>
      <c r="B323" s="11">
        <v>3</v>
      </c>
      <c r="C323" s="11">
        <v>67</v>
      </c>
      <c r="D323" s="11" t="s">
        <v>2264</v>
      </c>
      <c r="E323" s="11" t="s">
        <v>1792</v>
      </c>
      <c r="F323" s="11" t="s">
        <v>2621</v>
      </c>
      <c r="G323" s="11" t="s">
        <v>424</v>
      </c>
      <c r="K323" s="11" t="s">
        <v>1792</v>
      </c>
    </row>
    <row r="324" spans="1:14">
      <c r="A324" s="11">
        <v>9</v>
      </c>
      <c r="B324" s="11">
        <v>3</v>
      </c>
      <c r="C324" s="11">
        <v>68</v>
      </c>
      <c r="D324" s="11" t="s">
        <v>2264</v>
      </c>
      <c r="E324" s="11" t="s">
        <v>1800</v>
      </c>
      <c r="F324" s="11" t="s">
        <v>2621</v>
      </c>
      <c r="G324" s="11" t="s">
        <v>87</v>
      </c>
      <c r="K324" s="11" t="s">
        <v>1800</v>
      </c>
    </row>
    <row r="325" spans="1:14">
      <c r="A325" s="11">
        <v>9</v>
      </c>
      <c r="B325" s="11">
        <v>3</v>
      </c>
      <c r="C325" s="11">
        <v>69</v>
      </c>
      <c r="D325" s="11" t="s">
        <v>2264</v>
      </c>
      <c r="E325" s="11" t="s">
        <v>1799</v>
      </c>
      <c r="F325" s="11" t="s">
        <v>2621</v>
      </c>
      <c r="G325" s="11" t="s">
        <v>2500</v>
      </c>
      <c r="H325" s="11" t="s">
        <v>264</v>
      </c>
      <c r="K325" s="11" t="s">
        <v>1799</v>
      </c>
      <c r="L325" s="11" t="s">
        <v>1798</v>
      </c>
    </row>
    <row r="326" spans="1:14" s="13" customFormat="1">
      <c r="A326" s="13">
        <v>9</v>
      </c>
      <c r="B326" s="13">
        <v>3</v>
      </c>
      <c r="C326" s="13">
        <v>70</v>
      </c>
      <c r="D326" s="13" t="s">
        <v>2264</v>
      </c>
      <c r="E326" s="13" t="s">
        <v>1798</v>
      </c>
      <c r="F326" s="13" t="s">
        <v>2621</v>
      </c>
      <c r="G326" s="13" t="s">
        <v>2500</v>
      </c>
      <c r="H326" s="13" t="s">
        <v>264</v>
      </c>
      <c r="K326" s="13" t="s">
        <v>1798</v>
      </c>
    </row>
    <row r="327" spans="1:14">
      <c r="A327" s="11">
        <v>9</v>
      </c>
      <c r="B327" s="11">
        <v>3</v>
      </c>
      <c r="C327" s="11">
        <v>71</v>
      </c>
      <c r="D327" s="11" t="s">
        <v>2264</v>
      </c>
      <c r="E327" s="11" t="s">
        <v>1796</v>
      </c>
      <c r="F327" s="11" t="s">
        <v>2621</v>
      </c>
      <c r="G327" s="11" t="s">
        <v>2617</v>
      </c>
      <c r="K327" s="11" t="s">
        <v>1796</v>
      </c>
    </row>
    <row r="328" spans="1:14">
      <c r="A328" s="11">
        <v>9</v>
      </c>
      <c r="B328" s="11">
        <v>3</v>
      </c>
      <c r="C328" s="11">
        <v>72</v>
      </c>
      <c r="D328" s="11" t="s">
        <v>2264</v>
      </c>
      <c r="E328" s="11" t="s">
        <v>1794</v>
      </c>
      <c r="F328" s="11" t="s">
        <v>2621</v>
      </c>
      <c r="G328" s="11" t="s">
        <v>2618</v>
      </c>
      <c r="K328" s="11" t="s">
        <v>1794</v>
      </c>
    </row>
    <row r="329" spans="1:14">
      <c r="A329" s="11">
        <v>9</v>
      </c>
      <c r="B329" s="11">
        <v>3</v>
      </c>
      <c r="C329" s="11">
        <v>73</v>
      </c>
      <c r="D329" s="11" t="s">
        <v>2264</v>
      </c>
      <c r="E329" s="11" t="s">
        <v>1795</v>
      </c>
      <c r="F329" s="11" t="s">
        <v>2621</v>
      </c>
      <c r="G329" s="11" t="s">
        <v>2619</v>
      </c>
      <c r="K329" s="11" t="s">
        <v>1795</v>
      </c>
    </row>
    <row r="330" spans="1:14">
      <c r="A330" s="11">
        <v>9</v>
      </c>
      <c r="B330" s="11">
        <v>3</v>
      </c>
      <c r="C330" s="11">
        <v>74</v>
      </c>
      <c r="D330" s="11" t="s">
        <v>2264</v>
      </c>
      <c r="E330" s="11" t="s">
        <v>1797</v>
      </c>
      <c r="F330" s="11" t="s">
        <v>2621</v>
      </c>
      <c r="G330" s="11" t="s">
        <v>2620</v>
      </c>
      <c r="K330" s="11" t="s">
        <v>1797</v>
      </c>
    </row>
    <row r="331" spans="1:14">
      <c r="A331" s="11">
        <v>9</v>
      </c>
      <c r="B331" s="11">
        <v>3</v>
      </c>
      <c r="C331" s="11">
        <v>75</v>
      </c>
      <c r="D331" s="11" t="s">
        <v>2264</v>
      </c>
      <c r="E331" s="11" t="s">
        <v>1793</v>
      </c>
      <c r="F331" s="11" t="s">
        <v>2621</v>
      </c>
      <c r="G331" s="11" t="s">
        <v>2513</v>
      </c>
      <c r="K331" s="11" t="s">
        <v>1793</v>
      </c>
    </row>
    <row r="332" spans="1:14">
      <c r="A332" s="11">
        <v>9</v>
      </c>
      <c r="B332" s="11">
        <v>4</v>
      </c>
      <c r="C332" s="11">
        <v>1</v>
      </c>
      <c r="D332" s="11" t="s">
        <v>2264</v>
      </c>
      <c r="E332" s="11" t="s">
        <v>1876</v>
      </c>
      <c r="F332" s="11" t="s">
        <v>299</v>
      </c>
      <c r="G332" s="11" t="s">
        <v>874</v>
      </c>
      <c r="H332" s="11" t="s">
        <v>2605</v>
      </c>
      <c r="K332" s="11" t="s">
        <v>1876</v>
      </c>
    </row>
    <row r="333" spans="1:14">
      <c r="A333" s="11">
        <v>9</v>
      </c>
      <c r="B333" s="11">
        <v>4</v>
      </c>
      <c r="C333" s="11">
        <v>2</v>
      </c>
      <c r="D333" s="11" t="s">
        <v>2264</v>
      </c>
      <c r="E333" s="11" t="s">
        <v>1864</v>
      </c>
      <c r="F333" s="11" t="s">
        <v>299</v>
      </c>
      <c r="G333" s="11" t="s">
        <v>886</v>
      </c>
      <c r="H333" s="11" t="s">
        <v>2605</v>
      </c>
      <c r="K333" s="11" t="s">
        <v>1864</v>
      </c>
    </row>
    <row r="334" spans="1:14">
      <c r="A334" s="11">
        <v>9</v>
      </c>
      <c r="B334" s="11">
        <v>4</v>
      </c>
      <c r="C334" s="11">
        <v>3</v>
      </c>
      <c r="D334" s="11" t="s">
        <v>2264</v>
      </c>
      <c r="E334" s="11" t="s">
        <v>1866</v>
      </c>
      <c r="F334" s="11" t="s">
        <v>299</v>
      </c>
      <c r="G334" s="11" t="s">
        <v>358</v>
      </c>
      <c r="H334" s="11" t="s">
        <v>2604</v>
      </c>
      <c r="K334" s="11" t="s">
        <v>1866</v>
      </c>
      <c r="L334" s="11" t="s">
        <v>1868</v>
      </c>
      <c r="M334" s="11" t="s">
        <v>1865</v>
      </c>
      <c r="N334" s="11" t="s">
        <v>1867</v>
      </c>
    </row>
    <row r="335" spans="1:14" s="13" customFormat="1">
      <c r="A335" s="13">
        <v>9</v>
      </c>
      <c r="B335" s="13">
        <v>4</v>
      </c>
      <c r="C335" s="13">
        <v>4</v>
      </c>
      <c r="D335" s="13" t="s">
        <v>2264</v>
      </c>
      <c r="E335" s="13" t="s">
        <v>1868</v>
      </c>
      <c r="F335" s="13" t="s">
        <v>299</v>
      </c>
      <c r="G335" s="13" t="s">
        <v>358</v>
      </c>
      <c r="H335" s="13" t="s">
        <v>2604</v>
      </c>
      <c r="K335" s="13" t="s">
        <v>1868</v>
      </c>
    </row>
    <row r="336" spans="1:14" s="13" customFormat="1">
      <c r="A336" s="13">
        <v>9</v>
      </c>
      <c r="B336" s="13">
        <v>4</v>
      </c>
      <c r="C336" s="13">
        <v>5</v>
      </c>
      <c r="D336" s="13" t="s">
        <v>2264</v>
      </c>
      <c r="E336" s="13" t="s">
        <v>1865</v>
      </c>
      <c r="F336" s="13" t="s">
        <v>299</v>
      </c>
      <c r="G336" s="13" t="s">
        <v>358</v>
      </c>
      <c r="H336" s="13" t="s">
        <v>2604</v>
      </c>
      <c r="K336" s="13" t="s">
        <v>1865</v>
      </c>
    </row>
    <row r="337" spans="1:14" s="13" customFormat="1">
      <c r="A337" s="13">
        <v>9</v>
      </c>
      <c r="B337" s="13">
        <v>4</v>
      </c>
      <c r="C337" s="13">
        <v>6</v>
      </c>
      <c r="D337" s="13" t="s">
        <v>2264</v>
      </c>
      <c r="E337" s="13" t="s">
        <v>1867</v>
      </c>
      <c r="F337" s="13" t="s">
        <v>299</v>
      </c>
      <c r="G337" s="13" t="s">
        <v>358</v>
      </c>
      <c r="H337" s="13" t="s">
        <v>2604</v>
      </c>
      <c r="K337" s="13" t="s">
        <v>1867</v>
      </c>
    </row>
    <row r="338" spans="1:14">
      <c r="A338" s="11">
        <v>9</v>
      </c>
      <c r="B338" s="11">
        <v>4</v>
      </c>
      <c r="C338" s="11">
        <v>7</v>
      </c>
      <c r="D338" s="11" t="s">
        <v>2264</v>
      </c>
      <c r="E338" s="11" t="s">
        <v>1882</v>
      </c>
      <c r="F338" s="11" t="s">
        <v>299</v>
      </c>
      <c r="G338" s="11" t="s">
        <v>314</v>
      </c>
      <c r="H338" s="11" t="s">
        <v>2604</v>
      </c>
      <c r="K338" s="11" t="s">
        <v>1882</v>
      </c>
      <c r="L338" s="11" t="s">
        <v>1884</v>
      </c>
      <c r="M338" s="11" t="s">
        <v>1881</v>
      </c>
      <c r="N338" s="11" t="s">
        <v>1883</v>
      </c>
    </row>
    <row r="339" spans="1:14" s="13" customFormat="1">
      <c r="A339" s="13">
        <v>9</v>
      </c>
      <c r="B339" s="13">
        <v>4</v>
      </c>
      <c r="C339" s="13">
        <v>8</v>
      </c>
      <c r="D339" s="13" t="s">
        <v>2264</v>
      </c>
      <c r="E339" s="13" t="s">
        <v>1884</v>
      </c>
      <c r="F339" s="13" t="s">
        <v>299</v>
      </c>
      <c r="G339" s="13" t="s">
        <v>314</v>
      </c>
      <c r="H339" s="13" t="s">
        <v>2604</v>
      </c>
      <c r="K339" s="13" t="s">
        <v>1884</v>
      </c>
    </row>
    <row r="340" spans="1:14" s="13" customFormat="1">
      <c r="A340" s="13">
        <v>9</v>
      </c>
      <c r="B340" s="13">
        <v>4</v>
      </c>
      <c r="C340" s="13">
        <v>9</v>
      </c>
      <c r="D340" s="13" t="s">
        <v>2264</v>
      </c>
      <c r="E340" s="13" t="s">
        <v>1881</v>
      </c>
      <c r="F340" s="13" t="s">
        <v>299</v>
      </c>
      <c r="G340" s="13" t="s">
        <v>314</v>
      </c>
      <c r="H340" s="13" t="s">
        <v>2604</v>
      </c>
      <c r="K340" s="13" t="s">
        <v>1881</v>
      </c>
    </row>
    <row r="341" spans="1:14" s="13" customFormat="1">
      <c r="A341" s="13">
        <v>9</v>
      </c>
      <c r="B341" s="13">
        <v>4</v>
      </c>
      <c r="C341" s="13">
        <v>10</v>
      </c>
      <c r="D341" s="13" t="s">
        <v>2264</v>
      </c>
      <c r="E341" s="13" t="s">
        <v>1883</v>
      </c>
      <c r="F341" s="13" t="s">
        <v>299</v>
      </c>
      <c r="G341" s="13" t="s">
        <v>314</v>
      </c>
      <c r="H341" s="13" t="s">
        <v>2604</v>
      </c>
      <c r="K341" s="13" t="s">
        <v>1883</v>
      </c>
    </row>
    <row r="342" spans="1:14">
      <c r="A342" s="11">
        <v>9</v>
      </c>
      <c r="B342" s="11">
        <v>4</v>
      </c>
      <c r="C342" s="11">
        <v>11</v>
      </c>
      <c r="D342" s="11" t="s">
        <v>2264</v>
      </c>
      <c r="E342" s="11" t="s">
        <v>1861</v>
      </c>
      <c r="F342" s="11" t="s">
        <v>299</v>
      </c>
      <c r="G342" s="11" t="s">
        <v>883</v>
      </c>
      <c r="K342" s="11" t="s">
        <v>1861</v>
      </c>
    </row>
    <row r="343" spans="1:14">
      <c r="A343" s="11">
        <v>9</v>
      </c>
      <c r="B343" s="11">
        <v>4</v>
      </c>
      <c r="C343" s="11">
        <v>12</v>
      </c>
      <c r="D343" s="11" t="s">
        <v>2264</v>
      </c>
      <c r="E343" s="11" t="s">
        <v>1862</v>
      </c>
      <c r="F343" s="11" t="s">
        <v>299</v>
      </c>
      <c r="G343" s="11" t="s">
        <v>884</v>
      </c>
      <c r="K343" s="11" t="s">
        <v>1862</v>
      </c>
    </row>
    <row r="344" spans="1:14">
      <c r="A344" s="11">
        <v>9</v>
      </c>
      <c r="B344" s="11">
        <v>4</v>
      </c>
      <c r="C344" s="11">
        <v>13</v>
      </c>
      <c r="D344" s="11" t="s">
        <v>2264</v>
      </c>
      <c r="E344" s="11" t="s">
        <v>1863</v>
      </c>
      <c r="F344" s="11" t="s">
        <v>299</v>
      </c>
      <c r="G344" s="11" t="s">
        <v>885</v>
      </c>
      <c r="H344" s="11" t="s">
        <v>2613</v>
      </c>
      <c r="K344" s="11" t="s">
        <v>1863</v>
      </c>
    </row>
    <row r="345" spans="1:14">
      <c r="A345" s="11">
        <v>9</v>
      </c>
      <c r="B345" s="11">
        <v>4</v>
      </c>
      <c r="C345" s="11">
        <v>14</v>
      </c>
      <c r="D345" s="11" t="s">
        <v>2264</v>
      </c>
      <c r="E345" s="11" t="s">
        <v>2338</v>
      </c>
      <c r="F345" s="11" t="s">
        <v>299</v>
      </c>
      <c r="G345" s="11" t="s">
        <v>876</v>
      </c>
      <c r="H345" s="11" t="s">
        <v>264</v>
      </c>
      <c r="K345" s="11" t="s">
        <v>2338</v>
      </c>
      <c r="L345" s="11" t="s">
        <v>2337</v>
      </c>
    </row>
    <row r="346" spans="1:14" s="13" customFormat="1">
      <c r="A346" s="13">
        <v>9</v>
      </c>
      <c r="B346" s="13">
        <v>4</v>
      </c>
      <c r="C346" s="13">
        <v>15</v>
      </c>
      <c r="D346" s="13" t="s">
        <v>2264</v>
      </c>
      <c r="E346" s="13" t="s">
        <v>2337</v>
      </c>
      <c r="F346" s="13" t="s">
        <v>299</v>
      </c>
      <c r="G346" s="13" t="s">
        <v>876</v>
      </c>
      <c r="H346" s="13" t="s">
        <v>264</v>
      </c>
      <c r="K346" s="13" t="s">
        <v>2337</v>
      </c>
    </row>
    <row r="347" spans="1:14">
      <c r="A347" s="11">
        <v>9</v>
      </c>
      <c r="B347" s="11">
        <v>4</v>
      </c>
      <c r="C347" s="11">
        <v>16</v>
      </c>
      <c r="D347" s="11" t="s">
        <v>2264</v>
      </c>
      <c r="E347" s="11" t="s">
        <v>2335</v>
      </c>
      <c r="F347" s="11" t="s">
        <v>299</v>
      </c>
      <c r="G347" s="11" t="s">
        <v>877</v>
      </c>
      <c r="K347" s="11" t="s">
        <v>2335</v>
      </c>
    </row>
    <row r="348" spans="1:14">
      <c r="A348" s="11">
        <v>9</v>
      </c>
      <c r="B348" s="11">
        <v>4</v>
      </c>
      <c r="C348" s="11">
        <v>17</v>
      </c>
      <c r="D348" s="11" t="s">
        <v>2264</v>
      </c>
      <c r="E348" s="11" t="s">
        <v>2333</v>
      </c>
      <c r="F348" s="11" t="s">
        <v>299</v>
      </c>
      <c r="G348" s="11" t="s">
        <v>878</v>
      </c>
      <c r="K348" s="11" t="s">
        <v>2333</v>
      </c>
    </row>
    <row r="349" spans="1:14">
      <c r="A349" s="11">
        <v>9</v>
      </c>
      <c r="B349" s="11">
        <v>4</v>
      </c>
      <c r="C349" s="11">
        <v>18</v>
      </c>
      <c r="D349" s="11" t="s">
        <v>2264</v>
      </c>
      <c r="E349" s="11" t="s">
        <v>2334</v>
      </c>
      <c r="F349" s="11" t="s">
        <v>299</v>
      </c>
      <c r="G349" s="11" t="s">
        <v>879</v>
      </c>
      <c r="K349" s="11" t="s">
        <v>2334</v>
      </c>
    </row>
    <row r="350" spans="1:14">
      <c r="A350" s="11">
        <v>9</v>
      </c>
      <c r="B350" s="11">
        <v>4</v>
      </c>
      <c r="C350" s="11">
        <v>19</v>
      </c>
      <c r="D350" s="11" t="s">
        <v>2264</v>
      </c>
      <c r="E350" s="11" t="s">
        <v>2336</v>
      </c>
      <c r="F350" s="11" t="s">
        <v>299</v>
      </c>
      <c r="G350" s="11" t="s">
        <v>880</v>
      </c>
      <c r="K350" s="11" t="s">
        <v>2336</v>
      </c>
    </row>
    <row r="351" spans="1:14">
      <c r="A351" s="11">
        <v>9</v>
      </c>
      <c r="B351" s="11">
        <v>4</v>
      </c>
      <c r="C351" s="11">
        <v>20</v>
      </c>
      <c r="D351" s="11" t="s">
        <v>2264</v>
      </c>
      <c r="E351" s="11" t="s">
        <v>2332</v>
      </c>
      <c r="F351" s="11" t="s">
        <v>299</v>
      </c>
      <c r="G351" s="11" t="s">
        <v>881</v>
      </c>
      <c r="K351" s="11" t="s">
        <v>2332</v>
      </c>
    </row>
    <row r="352" spans="1:14">
      <c r="A352" s="11">
        <v>9</v>
      </c>
      <c r="B352" s="11">
        <v>4</v>
      </c>
      <c r="C352" s="11">
        <v>21</v>
      </c>
      <c r="D352" s="11" t="s">
        <v>2264</v>
      </c>
      <c r="E352" s="11" t="s">
        <v>1878</v>
      </c>
      <c r="F352" s="11" t="s">
        <v>299</v>
      </c>
      <c r="G352" s="11" t="s">
        <v>898</v>
      </c>
      <c r="H352" s="11" t="s">
        <v>2604</v>
      </c>
      <c r="K352" s="11" t="s">
        <v>1878</v>
      </c>
      <c r="L352" s="11" t="s">
        <v>1880</v>
      </c>
      <c r="M352" s="11" t="s">
        <v>1877</v>
      </c>
      <c r="N352" s="11" t="s">
        <v>1879</v>
      </c>
    </row>
    <row r="353" spans="1:17" s="13" customFormat="1">
      <c r="A353" s="13">
        <v>9</v>
      </c>
      <c r="B353" s="13">
        <v>4</v>
      </c>
      <c r="C353" s="13">
        <v>22</v>
      </c>
      <c r="D353" s="13" t="s">
        <v>2264</v>
      </c>
      <c r="E353" s="13" t="s">
        <v>1880</v>
      </c>
      <c r="F353" s="13" t="s">
        <v>299</v>
      </c>
      <c r="G353" s="13" t="s">
        <v>898</v>
      </c>
      <c r="H353" s="13" t="s">
        <v>2604</v>
      </c>
      <c r="K353" s="13" t="s">
        <v>1880</v>
      </c>
    </row>
    <row r="354" spans="1:17" s="13" customFormat="1">
      <c r="A354" s="13">
        <v>9</v>
      </c>
      <c r="B354" s="13">
        <v>4</v>
      </c>
      <c r="C354" s="13">
        <v>23</v>
      </c>
      <c r="D354" s="13" t="s">
        <v>2264</v>
      </c>
      <c r="E354" s="13" t="s">
        <v>1877</v>
      </c>
      <c r="F354" s="13" t="s">
        <v>299</v>
      </c>
      <c r="G354" s="13" t="s">
        <v>898</v>
      </c>
      <c r="H354" s="13" t="s">
        <v>2604</v>
      </c>
      <c r="K354" s="13" t="s">
        <v>1877</v>
      </c>
    </row>
    <row r="355" spans="1:17" s="13" customFormat="1">
      <c r="A355" s="13">
        <v>9</v>
      </c>
      <c r="B355" s="13">
        <v>4</v>
      </c>
      <c r="C355" s="13">
        <v>24</v>
      </c>
      <c r="D355" s="13" t="s">
        <v>2264</v>
      </c>
      <c r="E355" s="13" t="s">
        <v>1879</v>
      </c>
      <c r="F355" s="13" t="s">
        <v>299</v>
      </c>
      <c r="G355" s="13" t="s">
        <v>898</v>
      </c>
      <c r="H355" s="13" t="s">
        <v>2604</v>
      </c>
      <c r="K355" s="13" t="s">
        <v>1879</v>
      </c>
    </row>
    <row r="356" spans="1:17">
      <c r="A356" s="11">
        <v>9</v>
      </c>
      <c r="B356" s="11">
        <v>4</v>
      </c>
      <c r="C356" s="11">
        <v>25</v>
      </c>
      <c r="D356" s="11" t="s">
        <v>2264</v>
      </c>
      <c r="E356" s="11" t="s">
        <v>1871</v>
      </c>
      <c r="F356" s="11" t="s">
        <v>299</v>
      </c>
      <c r="G356" s="11" t="s">
        <v>900</v>
      </c>
      <c r="H356" s="11" t="s">
        <v>2614</v>
      </c>
      <c r="K356" s="11" t="s">
        <v>1871</v>
      </c>
      <c r="L356" s="11" t="s">
        <v>1872</v>
      </c>
      <c r="M356" s="11" t="s">
        <v>1873</v>
      </c>
      <c r="N356" s="11" t="s">
        <v>1874</v>
      </c>
      <c r="O356" s="11" t="s">
        <v>1875</v>
      </c>
      <c r="P356" s="11" t="s">
        <v>1869</v>
      </c>
      <c r="Q356" s="11" t="s">
        <v>1870</v>
      </c>
    </row>
    <row r="357" spans="1:17" s="13" customFormat="1">
      <c r="A357" s="13">
        <v>9</v>
      </c>
      <c r="B357" s="13">
        <v>4</v>
      </c>
      <c r="C357" s="13">
        <v>26</v>
      </c>
      <c r="D357" s="13" t="s">
        <v>2264</v>
      </c>
      <c r="E357" s="13" t="s">
        <v>1872</v>
      </c>
      <c r="F357" s="13" t="s">
        <v>299</v>
      </c>
      <c r="G357" s="13" t="s">
        <v>900</v>
      </c>
      <c r="H357" s="13" t="s">
        <v>2614</v>
      </c>
      <c r="K357" s="13" t="s">
        <v>1872</v>
      </c>
    </row>
    <row r="358" spans="1:17" s="13" customFormat="1">
      <c r="A358" s="13">
        <v>9</v>
      </c>
      <c r="B358" s="13">
        <v>4</v>
      </c>
      <c r="C358" s="13">
        <v>27</v>
      </c>
      <c r="D358" s="13" t="s">
        <v>2264</v>
      </c>
      <c r="E358" s="13" t="s">
        <v>1873</v>
      </c>
      <c r="F358" s="13" t="s">
        <v>299</v>
      </c>
      <c r="G358" s="13" t="s">
        <v>900</v>
      </c>
      <c r="H358" s="13" t="s">
        <v>2614</v>
      </c>
      <c r="K358" s="13" t="s">
        <v>1873</v>
      </c>
    </row>
    <row r="359" spans="1:17" s="13" customFormat="1">
      <c r="A359" s="13">
        <v>9</v>
      </c>
      <c r="B359" s="13">
        <v>4</v>
      </c>
      <c r="C359" s="13">
        <v>28</v>
      </c>
      <c r="D359" s="13" t="s">
        <v>2264</v>
      </c>
      <c r="E359" s="13" t="s">
        <v>1874</v>
      </c>
      <c r="F359" s="13" t="s">
        <v>299</v>
      </c>
      <c r="G359" s="13" t="s">
        <v>900</v>
      </c>
      <c r="H359" s="13" t="s">
        <v>2614</v>
      </c>
      <c r="K359" s="13" t="s">
        <v>1874</v>
      </c>
    </row>
    <row r="360" spans="1:17" s="13" customFormat="1">
      <c r="A360" s="13">
        <v>9</v>
      </c>
      <c r="B360" s="13">
        <v>4</v>
      </c>
      <c r="C360" s="13">
        <v>29</v>
      </c>
      <c r="D360" s="13" t="s">
        <v>2264</v>
      </c>
      <c r="E360" s="13" t="s">
        <v>1875</v>
      </c>
      <c r="F360" s="13" t="s">
        <v>299</v>
      </c>
      <c r="G360" s="13" t="s">
        <v>900</v>
      </c>
      <c r="H360" s="13" t="s">
        <v>2614</v>
      </c>
      <c r="K360" s="13" t="s">
        <v>1875</v>
      </c>
    </row>
    <row r="361" spans="1:17" s="13" customFormat="1">
      <c r="A361" s="13">
        <v>9</v>
      </c>
      <c r="B361" s="13">
        <v>4</v>
      </c>
      <c r="C361" s="13">
        <v>30</v>
      </c>
      <c r="D361" s="13" t="s">
        <v>2264</v>
      </c>
      <c r="E361" s="13" t="s">
        <v>1869</v>
      </c>
      <c r="F361" s="13" t="s">
        <v>299</v>
      </c>
      <c r="G361" s="13" t="s">
        <v>900</v>
      </c>
      <c r="H361" s="13" t="s">
        <v>2614</v>
      </c>
      <c r="K361" s="13" t="s">
        <v>1869</v>
      </c>
    </row>
    <row r="362" spans="1:17" s="13" customFormat="1">
      <c r="A362" s="13">
        <v>9</v>
      </c>
      <c r="B362" s="13">
        <v>4</v>
      </c>
      <c r="C362" s="13">
        <v>31</v>
      </c>
      <c r="D362" s="13" t="s">
        <v>2264</v>
      </c>
      <c r="E362" s="13" t="s">
        <v>1870</v>
      </c>
      <c r="F362" s="13" t="s">
        <v>299</v>
      </c>
      <c r="G362" s="13" t="s">
        <v>900</v>
      </c>
      <c r="H362" s="13" t="s">
        <v>2614</v>
      </c>
      <c r="K362" s="13" t="s">
        <v>1870</v>
      </c>
    </row>
    <row r="363" spans="1:17">
      <c r="A363" s="11">
        <v>9</v>
      </c>
      <c r="B363" s="11">
        <v>4</v>
      </c>
      <c r="C363" s="11">
        <v>32</v>
      </c>
      <c r="D363" s="11" t="s">
        <v>2264</v>
      </c>
      <c r="E363" s="11" t="s">
        <v>1844</v>
      </c>
      <c r="F363" s="11" t="s">
        <v>299</v>
      </c>
      <c r="G363" s="11" t="s">
        <v>901</v>
      </c>
      <c r="H363" s="11" t="s">
        <v>2614</v>
      </c>
      <c r="K363" s="11" t="s">
        <v>1844</v>
      </c>
      <c r="L363" s="11" t="s">
        <v>1845</v>
      </c>
      <c r="M363" s="11" t="s">
        <v>1846</v>
      </c>
      <c r="N363" s="11" t="s">
        <v>1847</v>
      </c>
      <c r="O363" s="11" t="s">
        <v>1848</v>
      </c>
      <c r="P363" s="11" t="s">
        <v>1842</v>
      </c>
      <c r="Q363" s="11" t="s">
        <v>1843</v>
      </c>
    </row>
    <row r="364" spans="1:17" s="13" customFormat="1">
      <c r="A364" s="13">
        <v>9</v>
      </c>
      <c r="B364" s="13">
        <v>4</v>
      </c>
      <c r="C364" s="13">
        <v>33</v>
      </c>
      <c r="D364" s="13" t="s">
        <v>2264</v>
      </c>
      <c r="E364" s="13" t="s">
        <v>1845</v>
      </c>
      <c r="F364" s="13" t="s">
        <v>299</v>
      </c>
      <c r="G364" s="13" t="s">
        <v>901</v>
      </c>
      <c r="H364" s="13" t="s">
        <v>2614</v>
      </c>
      <c r="K364" s="13" t="s">
        <v>1845</v>
      </c>
    </row>
    <row r="365" spans="1:17" s="13" customFormat="1">
      <c r="A365" s="13">
        <v>9</v>
      </c>
      <c r="B365" s="13">
        <v>4</v>
      </c>
      <c r="C365" s="13">
        <v>34</v>
      </c>
      <c r="D365" s="13" t="s">
        <v>2264</v>
      </c>
      <c r="E365" s="13" t="s">
        <v>1846</v>
      </c>
      <c r="F365" s="13" t="s">
        <v>299</v>
      </c>
      <c r="G365" s="13" t="s">
        <v>901</v>
      </c>
      <c r="H365" s="13" t="s">
        <v>2614</v>
      </c>
      <c r="K365" s="13" t="s">
        <v>1846</v>
      </c>
    </row>
    <row r="366" spans="1:17" s="13" customFormat="1">
      <c r="A366" s="13">
        <v>9</v>
      </c>
      <c r="B366" s="13">
        <v>4</v>
      </c>
      <c r="C366" s="13">
        <v>35</v>
      </c>
      <c r="D366" s="13" t="s">
        <v>2264</v>
      </c>
      <c r="E366" s="13" t="s">
        <v>1847</v>
      </c>
      <c r="F366" s="13" t="s">
        <v>299</v>
      </c>
      <c r="G366" s="13" t="s">
        <v>901</v>
      </c>
      <c r="H366" s="13" t="s">
        <v>2614</v>
      </c>
      <c r="K366" s="13" t="s">
        <v>1847</v>
      </c>
    </row>
    <row r="367" spans="1:17" s="13" customFormat="1">
      <c r="A367" s="13">
        <v>9</v>
      </c>
      <c r="B367" s="13">
        <v>4</v>
      </c>
      <c r="C367" s="13">
        <v>36</v>
      </c>
      <c r="D367" s="13" t="s">
        <v>2264</v>
      </c>
      <c r="E367" s="13" t="s">
        <v>1848</v>
      </c>
      <c r="F367" s="13" t="s">
        <v>299</v>
      </c>
      <c r="G367" s="13" t="s">
        <v>901</v>
      </c>
      <c r="H367" s="13" t="s">
        <v>2614</v>
      </c>
      <c r="K367" s="13" t="s">
        <v>1848</v>
      </c>
    </row>
    <row r="368" spans="1:17" s="13" customFormat="1">
      <c r="A368" s="13">
        <v>9</v>
      </c>
      <c r="B368" s="13">
        <v>4</v>
      </c>
      <c r="C368" s="13">
        <v>37</v>
      </c>
      <c r="D368" s="13" t="s">
        <v>2264</v>
      </c>
      <c r="E368" s="13" t="s">
        <v>1842</v>
      </c>
      <c r="F368" s="13" t="s">
        <v>299</v>
      </c>
      <c r="G368" s="13" t="s">
        <v>901</v>
      </c>
      <c r="H368" s="13" t="s">
        <v>2614</v>
      </c>
      <c r="K368" s="13" t="s">
        <v>1842</v>
      </c>
    </row>
    <row r="369" spans="1:17" s="13" customFormat="1">
      <c r="A369" s="13">
        <v>9</v>
      </c>
      <c r="B369" s="13">
        <v>4</v>
      </c>
      <c r="C369" s="13">
        <v>38</v>
      </c>
      <c r="D369" s="13" t="s">
        <v>2264</v>
      </c>
      <c r="E369" s="13" t="s">
        <v>1843</v>
      </c>
      <c r="F369" s="13" t="s">
        <v>299</v>
      </c>
      <c r="G369" s="13" t="s">
        <v>901</v>
      </c>
      <c r="H369" s="13" t="s">
        <v>2614</v>
      </c>
      <c r="K369" s="13" t="s">
        <v>1843</v>
      </c>
    </row>
    <row r="370" spans="1:17">
      <c r="A370" s="11">
        <v>9</v>
      </c>
      <c r="B370" s="11">
        <v>4</v>
      </c>
      <c r="C370" s="11">
        <v>39</v>
      </c>
      <c r="D370" s="11" t="s">
        <v>2264</v>
      </c>
      <c r="E370" s="11" t="s">
        <v>1895</v>
      </c>
      <c r="F370" s="11" t="s">
        <v>299</v>
      </c>
      <c r="G370" s="11" t="s">
        <v>902</v>
      </c>
      <c r="H370" s="11" t="s">
        <v>2614</v>
      </c>
      <c r="K370" s="11" t="s">
        <v>1895</v>
      </c>
      <c r="L370" s="11" t="s">
        <v>1896</v>
      </c>
      <c r="M370" s="11" t="s">
        <v>1897</v>
      </c>
      <c r="N370" s="11" t="s">
        <v>1898</v>
      </c>
      <c r="O370" s="11" t="s">
        <v>1899</v>
      </c>
      <c r="P370" s="11" t="s">
        <v>1893</v>
      </c>
      <c r="Q370" s="11" t="s">
        <v>1894</v>
      </c>
    </row>
    <row r="371" spans="1:17" s="13" customFormat="1">
      <c r="A371" s="13">
        <v>9</v>
      </c>
      <c r="B371" s="13">
        <v>4</v>
      </c>
      <c r="C371" s="13">
        <v>40</v>
      </c>
      <c r="D371" s="13" t="s">
        <v>2264</v>
      </c>
      <c r="E371" s="13" t="s">
        <v>1896</v>
      </c>
      <c r="F371" s="13" t="s">
        <v>299</v>
      </c>
      <c r="G371" s="13" t="s">
        <v>902</v>
      </c>
      <c r="H371" s="13" t="s">
        <v>2614</v>
      </c>
      <c r="K371" s="13" t="s">
        <v>1896</v>
      </c>
    </row>
    <row r="372" spans="1:17" s="13" customFormat="1">
      <c r="A372" s="13">
        <v>9</v>
      </c>
      <c r="B372" s="13">
        <v>4</v>
      </c>
      <c r="C372" s="13">
        <v>41</v>
      </c>
      <c r="D372" s="13" t="s">
        <v>2264</v>
      </c>
      <c r="E372" s="13" t="s">
        <v>1897</v>
      </c>
      <c r="F372" s="13" t="s">
        <v>299</v>
      </c>
      <c r="G372" s="13" t="s">
        <v>902</v>
      </c>
      <c r="H372" s="13" t="s">
        <v>2614</v>
      </c>
      <c r="K372" s="13" t="s">
        <v>1897</v>
      </c>
    </row>
    <row r="373" spans="1:17" s="13" customFormat="1">
      <c r="A373" s="13">
        <v>9</v>
      </c>
      <c r="B373" s="13">
        <v>4</v>
      </c>
      <c r="C373" s="13">
        <v>42</v>
      </c>
      <c r="D373" s="13" t="s">
        <v>2264</v>
      </c>
      <c r="E373" s="13" t="s">
        <v>1898</v>
      </c>
      <c r="F373" s="13" t="s">
        <v>299</v>
      </c>
      <c r="G373" s="13" t="s">
        <v>902</v>
      </c>
      <c r="H373" s="13" t="s">
        <v>2614</v>
      </c>
      <c r="K373" s="13" t="s">
        <v>1898</v>
      </c>
    </row>
    <row r="374" spans="1:17" s="13" customFormat="1">
      <c r="A374" s="13">
        <v>9</v>
      </c>
      <c r="B374" s="13">
        <v>4</v>
      </c>
      <c r="C374" s="13">
        <v>43</v>
      </c>
      <c r="D374" s="13" t="s">
        <v>2264</v>
      </c>
      <c r="E374" s="13" t="s">
        <v>1899</v>
      </c>
      <c r="F374" s="13" t="s">
        <v>299</v>
      </c>
      <c r="G374" s="13" t="s">
        <v>902</v>
      </c>
      <c r="H374" s="13" t="s">
        <v>2614</v>
      </c>
      <c r="K374" s="13" t="s">
        <v>1899</v>
      </c>
    </row>
    <row r="375" spans="1:17" s="13" customFormat="1">
      <c r="A375" s="13">
        <v>9</v>
      </c>
      <c r="B375" s="13">
        <v>4</v>
      </c>
      <c r="C375" s="13">
        <v>44</v>
      </c>
      <c r="D375" s="13" t="s">
        <v>2264</v>
      </c>
      <c r="E375" s="13" t="s">
        <v>1893</v>
      </c>
      <c r="F375" s="13" t="s">
        <v>299</v>
      </c>
      <c r="G375" s="13" t="s">
        <v>902</v>
      </c>
      <c r="H375" s="13" t="s">
        <v>2614</v>
      </c>
      <c r="K375" s="13" t="s">
        <v>1893</v>
      </c>
    </row>
    <row r="376" spans="1:17" s="13" customFormat="1">
      <c r="A376" s="13">
        <v>9</v>
      </c>
      <c r="B376" s="13">
        <v>4</v>
      </c>
      <c r="C376" s="13">
        <v>45</v>
      </c>
      <c r="D376" s="13" t="s">
        <v>2264</v>
      </c>
      <c r="E376" s="13" t="s">
        <v>1894</v>
      </c>
      <c r="F376" s="13" t="s">
        <v>299</v>
      </c>
      <c r="G376" s="13" t="s">
        <v>902</v>
      </c>
      <c r="H376" s="13" t="s">
        <v>2614</v>
      </c>
      <c r="K376" s="13" t="s">
        <v>1894</v>
      </c>
    </row>
    <row r="377" spans="1:17">
      <c r="A377" s="11">
        <v>9</v>
      </c>
      <c r="B377" s="11">
        <v>4</v>
      </c>
      <c r="C377" s="11">
        <v>46</v>
      </c>
      <c r="D377" s="11" t="s">
        <v>2264</v>
      </c>
      <c r="E377" s="11" t="s">
        <v>1890</v>
      </c>
      <c r="F377" s="11" t="s">
        <v>299</v>
      </c>
      <c r="G377" s="11" t="s">
        <v>888</v>
      </c>
      <c r="K377" s="11" t="s">
        <v>1890</v>
      </c>
    </row>
    <row r="378" spans="1:17">
      <c r="A378" s="11">
        <v>9</v>
      </c>
      <c r="B378" s="11">
        <v>4</v>
      </c>
      <c r="C378" s="11">
        <v>47</v>
      </c>
      <c r="D378" s="11" t="s">
        <v>2264</v>
      </c>
      <c r="E378" s="11" t="s">
        <v>1891</v>
      </c>
      <c r="F378" s="11" t="s">
        <v>299</v>
      </c>
      <c r="G378" s="11" t="s">
        <v>889</v>
      </c>
      <c r="K378" s="11" t="s">
        <v>1891</v>
      </c>
    </row>
    <row r="379" spans="1:17">
      <c r="A379" s="11">
        <v>9</v>
      </c>
      <c r="B379" s="11">
        <v>4</v>
      </c>
      <c r="C379" s="11">
        <v>48</v>
      </c>
      <c r="D379" s="11" t="s">
        <v>2264</v>
      </c>
      <c r="E379" s="11" t="s">
        <v>1892</v>
      </c>
      <c r="F379" s="11" t="s">
        <v>299</v>
      </c>
      <c r="G379" s="11" t="s">
        <v>890</v>
      </c>
      <c r="K379" s="11" t="s">
        <v>1892</v>
      </c>
    </row>
    <row r="380" spans="1:17">
      <c r="A380" s="11">
        <v>9</v>
      </c>
      <c r="B380" s="11">
        <v>4</v>
      </c>
      <c r="C380" s="11">
        <v>49</v>
      </c>
      <c r="D380" s="11" t="s">
        <v>2264</v>
      </c>
      <c r="E380" s="11" t="s">
        <v>1886</v>
      </c>
      <c r="F380" s="11" t="s">
        <v>299</v>
      </c>
      <c r="G380" s="11" t="s">
        <v>892</v>
      </c>
      <c r="H380" s="11" t="s">
        <v>2604</v>
      </c>
      <c r="K380" s="11" t="s">
        <v>1886</v>
      </c>
      <c r="L380" s="11" t="s">
        <v>1888</v>
      </c>
      <c r="M380" s="11" t="s">
        <v>1885</v>
      </c>
      <c r="N380" s="11" t="s">
        <v>1887</v>
      </c>
    </row>
    <row r="381" spans="1:17" s="13" customFormat="1">
      <c r="A381" s="13">
        <v>9</v>
      </c>
      <c r="B381" s="13">
        <v>4</v>
      </c>
      <c r="C381" s="13">
        <v>50</v>
      </c>
      <c r="D381" s="13" t="s">
        <v>2264</v>
      </c>
      <c r="E381" s="13" t="s">
        <v>1888</v>
      </c>
      <c r="F381" s="13" t="s">
        <v>299</v>
      </c>
      <c r="G381" s="13" t="s">
        <v>892</v>
      </c>
      <c r="H381" s="13" t="s">
        <v>2604</v>
      </c>
      <c r="K381" s="13" t="s">
        <v>1888</v>
      </c>
    </row>
    <row r="382" spans="1:17" s="13" customFormat="1">
      <c r="A382" s="13">
        <v>9</v>
      </c>
      <c r="B382" s="13">
        <v>4</v>
      </c>
      <c r="C382" s="13">
        <v>51</v>
      </c>
      <c r="D382" s="13" t="s">
        <v>2264</v>
      </c>
      <c r="E382" s="13" t="s">
        <v>1885</v>
      </c>
      <c r="F382" s="13" t="s">
        <v>299</v>
      </c>
      <c r="G382" s="13" t="s">
        <v>892</v>
      </c>
      <c r="H382" s="13" t="s">
        <v>2604</v>
      </c>
      <c r="K382" s="13" t="s">
        <v>1885</v>
      </c>
    </row>
    <row r="383" spans="1:17" s="13" customFormat="1">
      <c r="A383" s="13">
        <v>9</v>
      </c>
      <c r="B383" s="13">
        <v>4</v>
      </c>
      <c r="C383" s="13">
        <v>52</v>
      </c>
      <c r="D383" s="13" t="s">
        <v>2264</v>
      </c>
      <c r="E383" s="13" t="s">
        <v>1887</v>
      </c>
      <c r="F383" s="13" t="s">
        <v>299</v>
      </c>
      <c r="G383" s="13" t="s">
        <v>892</v>
      </c>
      <c r="H383" s="13" t="s">
        <v>2604</v>
      </c>
      <c r="K383" s="13" t="s">
        <v>1887</v>
      </c>
    </row>
    <row r="384" spans="1:17">
      <c r="A384" s="11">
        <v>9</v>
      </c>
      <c r="B384" s="11">
        <v>4</v>
      </c>
      <c r="C384" s="11">
        <v>53</v>
      </c>
      <c r="D384" s="11" t="s">
        <v>2264</v>
      </c>
      <c r="E384" s="11" t="s">
        <v>1889</v>
      </c>
      <c r="F384" s="11" t="s">
        <v>299</v>
      </c>
      <c r="G384" s="11" t="s">
        <v>364</v>
      </c>
      <c r="K384" s="11" t="s">
        <v>1889</v>
      </c>
    </row>
    <row r="385" spans="1:14">
      <c r="A385" s="11">
        <v>9</v>
      </c>
      <c r="B385" s="11">
        <v>4</v>
      </c>
      <c r="C385" s="11">
        <v>54</v>
      </c>
      <c r="D385" s="11" t="s">
        <v>2264</v>
      </c>
      <c r="E385" s="11" t="s">
        <v>2339</v>
      </c>
      <c r="F385" s="11" t="s">
        <v>299</v>
      </c>
      <c r="G385" s="11" t="s">
        <v>585</v>
      </c>
      <c r="K385" s="11" t="s">
        <v>2339</v>
      </c>
    </row>
    <row r="386" spans="1:14">
      <c r="A386" s="11">
        <v>9</v>
      </c>
      <c r="B386" s="11">
        <v>4</v>
      </c>
      <c r="C386" s="11">
        <v>55</v>
      </c>
      <c r="D386" s="11" t="s">
        <v>2264</v>
      </c>
      <c r="E386" s="11" t="s">
        <v>2325</v>
      </c>
      <c r="F386" s="11" t="s">
        <v>299</v>
      </c>
      <c r="G386" s="11" t="s">
        <v>903</v>
      </c>
      <c r="K386" s="11" t="s">
        <v>2325</v>
      </c>
    </row>
    <row r="387" spans="1:14">
      <c r="A387" s="11">
        <v>9</v>
      </c>
      <c r="B387" s="11">
        <v>4</v>
      </c>
      <c r="C387" s="11">
        <v>56</v>
      </c>
      <c r="D387" s="11" t="s">
        <v>2264</v>
      </c>
      <c r="E387" s="11" t="s">
        <v>1859</v>
      </c>
      <c r="F387" s="11" t="s">
        <v>299</v>
      </c>
      <c r="G387" s="11" t="s">
        <v>905</v>
      </c>
      <c r="K387" s="11" t="s">
        <v>1859</v>
      </c>
    </row>
    <row r="388" spans="1:14">
      <c r="A388" s="11">
        <v>9</v>
      </c>
      <c r="B388" s="11">
        <v>4</v>
      </c>
      <c r="C388" s="11">
        <v>57</v>
      </c>
      <c r="D388" s="11" t="s">
        <v>2264</v>
      </c>
      <c r="E388" s="11" t="s">
        <v>2425</v>
      </c>
      <c r="F388" s="11" t="s">
        <v>299</v>
      </c>
      <c r="G388" s="11" t="s">
        <v>904</v>
      </c>
      <c r="H388" s="11" t="s">
        <v>2604</v>
      </c>
      <c r="K388" s="11" t="s">
        <v>2425</v>
      </c>
      <c r="L388" s="11" t="s">
        <v>2328</v>
      </c>
      <c r="M388" s="11" t="s">
        <v>2326</v>
      </c>
      <c r="N388" s="11" t="s">
        <v>2327</v>
      </c>
    </row>
    <row r="389" spans="1:14" s="13" customFormat="1">
      <c r="A389" s="13">
        <v>9</v>
      </c>
      <c r="B389" s="13">
        <v>4</v>
      </c>
      <c r="C389" s="13">
        <v>58</v>
      </c>
      <c r="D389" s="13" t="s">
        <v>2264</v>
      </c>
      <c r="E389" s="13" t="s">
        <v>2328</v>
      </c>
      <c r="F389" s="13" t="s">
        <v>299</v>
      </c>
      <c r="G389" s="13" t="s">
        <v>904</v>
      </c>
      <c r="H389" s="13" t="s">
        <v>2604</v>
      </c>
      <c r="K389" s="13" t="s">
        <v>2328</v>
      </c>
    </row>
    <row r="390" spans="1:14" s="13" customFormat="1">
      <c r="A390" s="13">
        <v>9</v>
      </c>
      <c r="B390" s="13">
        <v>4</v>
      </c>
      <c r="C390" s="13">
        <v>59</v>
      </c>
      <c r="D390" s="13" t="s">
        <v>2264</v>
      </c>
      <c r="E390" s="13" t="s">
        <v>2326</v>
      </c>
      <c r="F390" s="13" t="s">
        <v>299</v>
      </c>
      <c r="G390" s="13" t="s">
        <v>904</v>
      </c>
      <c r="H390" s="13" t="s">
        <v>2604</v>
      </c>
      <c r="K390" s="13" t="s">
        <v>2326</v>
      </c>
    </row>
    <row r="391" spans="1:14" s="13" customFormat="1">
      <c r="A391" s="13">
        <v>9</v>
      </c>
      <c r="B391" s="13">
        <v>4</v>
      </c>
      <c r="C391" s="13">
        <v>60</v>
      </c>
      <c r="D391" s="13" t="s">
        <v>2264</v>
      </c>
      <c r="E391" s="13" t="s">
        <v>2327</v>
      </c>
      <c r="F391" s="13" t="s">
        <v>299</v>
      </c>
      <c r="G391" s="13" t="s">
        <v>904</v>
      </c>
      <c r="H391" s="13" t="s">
        <v>2604</v>
      </c>
      <c r="K391" s="13" t="s">
        <v>2327</v>
      </c>
    </row>
    <row r="392" spans="1:14">
      <c r="A392" s="11">
        <v>9</v>
      </c>
      <c r="B392" s="11">
        <v>4</v>
      </c>
      <c r="C392" s="11">
        <v>61</v>
      </c>
      <c r="D392" s="11" t="s">
        <v>2264</v>
      </c>
      <c r="E392" s="11" t="s">
        <v>2426</v>
      </c>
      <c r="F392" s="11" t="s">
        <v>299</v>
      </c>
      <c r="G392" s="11" t="s">
        <v>906</v>
      </c>
      <c r="H392" s="11" t="s">
        <v>2604</v>
      </c>
      <c r="K392" s="11" t="s">
        <v>2426</v>
      </c>
      <c r="L392" s="11" t="s">
        <v>2331</v>
      </c>
      <c r="M392" s="11" t="s">
        <v>2329</v>
      </c>
      <c r="N392" s="11" t="s">
        <v>2330</v>
      </c>
    </row>
    <row r="393" spans="1:14" s="13" customFormat="1">
      <c r="A393" s="13">
        <v>9</v>
      </c>
      <c r="B393" s="13">
        <v>4</v>
      </c>
      <c r="C393" s="13">
        <v>62</v>
      </c>
      <c r="D393" s="13" t="s">
        <v>2264</v>
      </c>
      <c r="E393" s="13" t="s">
        <v>2331</v>
      </c>
      <c r="F393" s="13" t="s">
        <v>299</v>
      </c>
      <c r="G393" s="13" t="s">
        <v>906</v>
      </c>
      <c r="H393" s="13" t="s">
        <v>2604</v>
      </c>
      <c r="K393" s="13" t="s">
        <v>2331</v>
      </c>
    </row>
    <row r="394" spans="1:14" s="13" customFormat="1">
      <c r="A394" s="13">
        <v>9</v>
      </c>
      <c r="B394" s="13">
        <v>4</v>
      </c>
      <c r="C394" s="13">
        <v>63</v>
      </c>
      <c r="D394" s="13" t="s">
        <v>2264</v>
      </c>
      <c r="E394" s="13" t="s">
        <v>2329</v>
      </c>
      <c r="F394" s="13" t="s">
        <v>299</v>
      </c>
      <c r="G394" s="13" t="s">
        <v>906</v>
      </c>
      <c r="H394" s="13" t="s">
        <v>2604</v>
      </c>
      <c r="K394" s="13" t="s">
        <v>2329</v>
      </c>
    </row>
    <row r="395" spans="1:14" s="13" customFormat="1">
      <c r="A395" s="13">
        <v>9</v>
      </c>
      <c r="B395" s="13">
        <v>4</v>
      </c>
      <c r="C395" s="13">
        <v>64</v>
      </c>
      <c r="D395" s="13" t="s">
        <v>2264</v>
      </c>
      <c r="E395" s="13" t="s">
        <v>2330</v>
      </c>
      <c r="F395" s="13" t="s">
        <v>299</v>
      </c>
      <c r="G395" s="13" t="s">
        <v>906</v>
      </c>
      <c r="H395" s="13" t="s">
        <v>2604</v>
      </c>
      <c r="K395" s="13" t="s">
        <v>2330</v>
      </c>
    </row>
    <row r="396" spans="1:14">
      <c r="A396" s="11">
        <v>9</v>
      </c>
      <c r="B396" s="11">
        <v>4</v>
      </c>
      <c r="C396" s="11">
        <v>65</v>
      </c>
      <c r="D396" s="11" t="s">
        <v>2264</v>
      </c>
      <c r="E396" s="11" t="s">
        <v>1860</v>
      </c>
      <c r="F396" s="11" t="s">
        <v>299</v>
      </c>
      <c r="G396" s="11" t="s">
        <v>907</v>
      </c>
      <c r="K396" s="11" t="s">
        <v>1860</v>
      </c>
    </row>
    <row r="397" spans="1:14">
      <c r="A397" s="11">
        <v>9</v>
      </c>
      <c r="B397" s="11">
        <v>4</v>
      </c>
      <c r="C397" s="11">
        <v>66</v>
      </c>
      <c r="D397" s="11" t="s">
        <v>2264</v>
      </c>
      <c r="E397" s="11" t="s">
        <v>1849</v>
      </c>
      <c r="F397" s="11" t="s">
        <v>2621</v>
      </c>
      <c r="G397" s="11" t="s">
        <v>2508</v>
      </c>
      <c r="K397" s="11" t="s">
        <v>1849</v>
      </c>
    </row>
    <row r="398" spans="1:14">
      <c r="A398" s="11">
        <v>9</v>
      </c>
      <c r="B398" s="11">
        <v>4</v>
      </c>
      <c r="C398" s="11">
        <v>67</v>
      </c>
      <c r="D398" s="11" t="s">
        <v>2264</v>
      </c>
      <c r="E398" s="11" t="s">
        <v>1850</v>
      </c>
      <c r="F398" s="11" t="s">
        <v>2621</v>
      </c>
      <c r="G398" s="11" t="s">
        <v>424</v>
      </c>
      <c r="K398" s="11" t="s">
        <v>1850</v>
      </c>
    </row>
    <row r="399" spans="1:14">
      <c r="A399" s="11">
        <v>9</v>
      </c>
      <c r="B399" s="11">
        <v>4</v>
      </c>
      <c r="C399" s="11">
        <v>68</v>
      </c>
      <c r="D399" s="11" t="s">
        <v>2264</v>
      </c>
      <c r="E399" s="11" t="s">
        <v>1858</v>
      </c>
      <c r="F399" s="11" t="s">
        <v>2621</v>
      </c>
      <c r="G399" s="11" t="s">
        <v>87</v>
      </c>
      <c r="K399" s="11" t="s">
        <v>1858</v>
      </c>
    </row>
    <row r="400" spans="1:14">
      <c r="A400" s="11">
        <v>9</v>
      </c>
      <c r="B400" s="11">
        <v>4</v>
      </c>
      <c r="C400" s="11">
        <v>69</v>
      </c>
      <c r="D400" s="11" t="s">
        <v>2264</v>
      </c>
      <c r="E400" s="11" t="s">
        <v>1857</v>
      </c>
      <c r="F400" s="11" t="s">
        <v>2621</v>
      </c>
      <c r="G400" s="11" t="s">
        <v>2500</v>
      </c>
      <c r="H400" s="11" t="s">
        <v>264</v>
      </c>
      <c r="K400" s="11" t="s">
        <v>1857</v>
      </c>
      <c r="L400" s="11" t="s">
        <v>1856</v>
      </c>
    </row>
    <row r="401" spans="1:14" s="13" customFormat="1">
      <c r="A401" s="13">
        <v>9</v>
      </c>
      <c r="B401" s="13">
        <v>4</v>
      </c>
      <c r="C401" s="13">
        <v>70</v>
      </c>
      <c r="D401" s="13" t="s">
        <v>2264</v>
      </c>
      <c r="E401" s="13" t="s">
        <v>1856</v>
      </c>
      <c r="F401" s="13" t="s">
        <v>2621</v>
      </c>
      <c r="G401" s="13" t="s">
        <v>2500</v>
      </c>
      <c r="H401" s="13" t="s">
        <v>264</v>
      </c>
      <c r="K401" s="13" t="s">
        <v>1856</v>
      </c>
    </row>
    <row r="402" spans="1:14">
      <c r="A402" s="11">
        <v>9</v>
      </c>
      <c r="B402" s="11">
        <v>4</v>
      </c>
      <c r="C402" s="11">
        <v>71</v>
      </c>
      <c r="D402" s="11" t="s">
        <v>2264</v>
      </c>
      <c r="E402" s="11" t="s">
        <v>1854</v>
      </c>
      <c r="F402" s="11" t="s">
        <v>2621</v>
      </c>
      <c r="G402" s="11" t="s">
        <v>2617</v>
      </c>
      <c r="K402" s="11" t="s">
        <v>1854</v>
      </c>
    </row>
    <row r="403" spans="1:14">
      <c r="A403" s="11">
        <v>9</v>
      </c>
      <c r="B403" s="11">
        <v>4</v>
      </c>
      <c r="C403" s="11">
        <v>72</v>
      </c>
      <c r="D403" s="11" t="s">
        <v>2264</v>
      </c>
      <c r="E403" s="11" t="s">
        <v>1852</v>
      </c>
      <c r="F403" s="11" t="s">
        <v>2621</v>
      </c>
      <c r="G403" s="11" t="s">
        <v>2618</v>
      </c>
      <c r="K403" s="11" t="s">
        <v>1852</v>
      </c>
    </row>
    <row r="404" spans="1:14">
      <c r="A404" s="11">
        <v>9</v>
      </c>
      <c r="B404" s="11">
        <v>4</v>
      </c>
      <c r="C404" s="11">
        <v>73</v>
      </c>
      <c r="D404" s="11" t="s">
        <v>2264</v>
      </c>
      <c r="E404" s="11" t="s">
        <v>1853</v>
      </c>
      <c r="F404" s="11" t="s">
        <v>2621</v>
      </c>
      <c r="G404" s="11" t="s">
        <v>2619</v>
      </c>
      <c r="K404" s="11" t="s">
        <v>1853</v>
      </c>
    </row>
    <row r="405" spans="1:14">
      <c r="A405" s="11">
        <v>9</v>
      </c>
      <c r="B405" s="11">
        <v>4</v>
      </c>
      <c r="C405" s="11">
        <v>74</v>
      </c>
      <c r="D405" s="11" t="s">
        <v>2264</v>
      </c>
      <c r="E405" s="11" t="s">
        <v>1855</v>
      </c>
      <c r="F405" s="11" t="s">
        <v>2621</v>
      </c>
      <c r="G405" s="11" t="s">
        <v>2620</v>
      </c>
      <c r="K405" s="11" t="s">
        <v>1855</v>
      </c>
    </row>
    <row r="406" spans="1:14">
      <c r="A406" s="11">
        <v>9</v>
      </c>
      <c r="B406" s="11">
        <v>4</v>
      </c>
      <c r="C406" s="11">
        <v>75</v>
      </c>
      <c r="D406" s="11" t="s">
        <v>2264</v>
      </c>
      <c r="E406" s="11" t="s">
        <v>1851</v>
      </c>
      <c r="F406" s="11" t="s">
        <v>2621</v>
      </c>
      <c r="G406" s="11" t="s">
        <v>2513</v>
      </c>
      <c r="K406" s="11" t="s">
        <v>1851</v>
      </c>
    </row>
    <row r="407" spans="1:14">
      <c r="A407" s="11">
        <v>9</v>
      </c>
      <c r="B407" s="11">
        <v>5</v>
      </c>
      <c r="C407" s="11">
        <v>1</v>
      </c>
      <c r="D407" s="11" t="s">
        <v>2264</v>
      </c>
      <c r="E407" s="11" t="s">
        <v>1934</v>
      </c>
      <c r="F407" s="11" t="s">
        <v>299</v>
      </c>
      <c r="G407" s="11" t="s">
        <v>874</v>
      </c>
      <c r="H407" s="11" t="s">
        <v>2605</v>
      </c>
      <c r="K407" s="11" t="s">
        <v>1934</v>
      </c>
    </row>
    <row r="408" spans="1:14">
      <c r="A408" s="11">
        <v>9</v>
      </c>
      <c r="B408" s="11">
        <v>5</v>
      </c>
      <c r="C408" s="11">
        <v>2</v>
      </c>
      <c r="D408" s="11" t="s">
        <v>2264</v>
      </c>
      <c r="E408" s="11" t="s">
        <v>1922</v>
      </c>
      <c r="F408" s="11" t="s">
        <v>299</v>
      </c>
      <c r="G408" s="11" t="s">
        <v>886</v>
      </c>
      <c r="H408" s="11" t="s">
        <v>2605</v>
      </c>
      <c r="K408" s="11" t="s">
        <v>1922</v>
      </c>
    </row>
    <row r="409" spans="1:14">
      <c r="A409" s="11">
        <v>9</v>
      </c>
      <c r="B409" s="11">
        <v>5</v>
      </c>
      <c r="C409" s="11">
        <v>3</v>
      </c>
      <c r="D409" s="11" t="s">
        <v>2264</v>
      </c>
      <c r="E409" s="11" t="s">
        <v>1924</v>
      </c>
      <c r="F409" s="11" t="s">
        <v>299</v>
      </c>
      <c r="G409" s="11" t="s">
        <v>358</v>
      </c>
      <c r="H409" s="11" t="s">
        <v>2604</v>
      </c>
      <c r="K409" s="11" t="s">
        <v>1924</v>
      </c>
      <c r="L409" s="11" t="s">
        <v>1926</v>
      </c>
      <c r="M409" s="11" t="s">
        <v>1923</v>
      </c>
      <c r="N409" s="11" t="s">
        <v>1925</v>
      </c>
    </row>
    <row r="410" spans="1:14" s="13" customFormat="1">
      <c r="A410" s="13">
        <v>9</v>
      </c>
      <c r="B410" s="13">
        <v>5</v>
      </c>
      <c r="C410" s="13">
        <v>4</v>
      </c>
      <c r="D410" s="13" t="s">
        <v>2264</v>
      </c>
      <c r="E410" s="13" t="s">
        <v>1926</v>
      </c>
      <c r="F410" s="13" t="s">
        <v>299</v>
      </c>
      <c r="G410" s="13" t="s">
        <v>358</v>
      </c>
      <c r="H410" s="13" t="s">
        <v>2604</v>
      </c>
      <c r="K410" s="13" t="s">
        <v>1926</v>
      </c>
    </row>
    <row r="411" spans="1:14" s="13" customFormat="1">
      <c r="A411" s="13">
        <v>9</v>
      </c>
      <c r="B411" s="13">
        <v>5</v>
      </c>
      <c r="C411" s="13">
        <v>5</v>
      </c>
      <c r="D411" s="13" t="s">
        <v>2264</v>
      </c>
      <c r="E411" s="13" t="s">
        <v>1923</v>
      </c>
      <c r="F411" s="13" t="s">
        <v>299</v>
      </c>
      <c r="G411" s="13" t="s">
        <v>358</v>
      </c>
      <c r="H411" s="13" t="s">
        <v>2604</v>
      </c>
      <c r="K411" s="13" t="s">
        <v>1923</v>
      </c>
    </row>
    <row r="412" spans="1:14" s="13" customFormat="1">
      <c r="A412" s="13">
        <v>9</v>
      </c>
      <c r="B412" s="13">
        <v>5</v>
      </c>
      <c r="C412" s="13">
        <v>6</v>
      </c>
      <c r="D412" s="13" t="s">
        <v>2264</v>
      </c>
      <c r="E412" s="13" t="s">
        <v>1925</v>
      </c>
      <c r="F412" s="13" t="s">
        <v>299</v>
      </c>
      <c r="G412" s="13" t="s">
        <v>358</v>
      </c>
      <c r="H412" s="13" t="s">
        <v>2604</v>
      </c>
      <c r="K412" s="13" t="s">
        <v>1925</v>
      </c>
    </row>
    <row r="413" spans="1:14">
      <c r="A413" s="11">
        <v>9</v>
      </c>
      <c r="B413" s="11">
        <v>5</v>
      </c>
      <c r="C413" s="11">
        <v>7</v>
      </c>
      <c r="D413" s="11" t="s">
        <v>2264</v>
      </c>
      <c r="E413" s="11" t="s">
        <v>1940</v>
      </c>
      <c r="F413" s="11" t="s">
        <v>299</v>
      </c>
      <c r="G413" s="11" t="s">
        <v>314</v>
      </c>
      <c r="H413" s="11" t="s">
        <v>2604</v>
      </c>
      <c r="K413" s="11" t="s">
        <v>1940</v>
      </c>
      <c r="L413" s="11" t="s">
        <v>1942</v>
      </c>
      <c r="M413" s="11" t="s">
        <v>1939</v>
      </c>
      <c r="N413" s="11" t="s">
        <v>1941</v>
      </c>
    </row>
    <row r="414" spans="1:14" s="13" customFormat="1">
      <c r="A414" s="13">
        <v>9</v>
      </c>
      <c r="B414" s="13">
        <v>5</v>
      </c>
      <c r="C414" s="13">
        <v>8</v>
      </c>
      <c r="D414" s="13" t="s">
        <v>2264</v>
      </c>
      <c r="E414" s="13" t="s">
        <v>1942</v>
      </c>
      <c r="F414" s="13" t="s">
        <v>299</v>
      </c>
      <c r="G414" s="13" t="s">
        <v>314</v>
      </c>
      <c r="H414" s="13" t="s">
        <v>2604</v>
      </c>
      <c r="K414" s="13" t="s">
        <v>1942</v>
      </c>
    </row>
    <row r="415" spans="1:14" s="13" customFormat="1">
      <c r="A415" s="13">
        <v>9</v>
      </c>
      <c r="B415" s="13">
        <v>5</v>
      </c>
      <c r="C415" s="13">
        <v>9</v>
      </c>
      <c r="D415" s="13" t="s">
        <v>2264</v>
      </c>
      <c r="E415" s="13" t="s">
        <v>1939</v>
      </c>
      <c r="F415" s="13" t="s">
        <v>299</v>
      </c>
      <c r="G415" s="13" t="s">
        <v>314</v>
      </c>
      <c r="H415" s="13" t="s">
        <v>2604</v>
      </c>
      <c r="K415" s="13" t="s">
        <v>1939</v>
      </c>
    </row>
    <row r="416" spans="1:14" s="13" customFormat="1">
      <c r="A416" s="13">
        <v>9</v>
      </c>
      <c r="B416" s="13">
        <v>5</v>
      </c>
      <c r="C416" s="13">
        <v>10</v>
      </c>
      <c r="D416" s="13" t="s">
        <v>2264</v>
      </c>
      <c r="E416" s="13" t="s">
        <v>1941</v>
      </c>
      <c r="F416" s="13" t="s">
        <v>299</v>
      </c>
      <c r="G416" s="13" t="s">
        <v>314</v>
      </c>
      <c r="H416" s="13" t="s">
        <v>2604</v>
      </c>
      <c r="K416" s="13" t="s">
        <v>1941</v>
      </c>
    </row>
    <row r="417" spans="1:17">
      <c r="A417" s="11">
        <v>9</v>
      </c>
      <c r="B417" s="11">
        <v>5</v>
      </c>
      <c r="C417" s="11">
        <v>11</v>
      </c>
      <c r="D417" s="11" t="s">
        <v>2264</v>
      </c>
      <c r="E417" s="11" t="s">
        <v>1919</v>
      </c>
      <c r="F417" s="11" t="s">
        <v>299</v>
      </c>
      <c r="G417" s="11" t="s">
        <v>883</v>
      </c>
      <c r="K417" s="11" t="s">
        <v>1919</v>
      </c>
    </row>
    <row r="418" spans="1:17">
      <c r="A418" s="11">
        <v>9</v>
      </c>
      <c r="B418" s="11">
        <v>5</v>
      </c>
      <c r="C418" s="11">
        <v>12</v>
      </c>
      <c r="D418" s="11" t="s">
        <v>2264</v>
      </c>
      <c r="E418" s="11" t="s">
        <v>1920</v>
      </c>
      <c r="F418" s="11" t="s">
        <v>299</v>
      </c>
      <c r="G418" s="11" t="s">
        <v>884</v>
      </c>
      <c r="K418" s="11" t="s">
        <v>1920</v>
      </c>
    </row>
    <row r="419" spans="1:17">
      <c r="A419" s="11">
        <v>9</v>
      </c>
      <c r="B419" s="11">
        <v>5</v>
      </c>
      <c r="C419" s="11">
        <v>13</v>
      </c>
      <c r="D419" s="11" t="s">
        <v>2264</v>
      </c>
      <c r="E419" s="11" t="s">
        <v>1921</v>
      </c>
      <c r="F419" s="11" t="s">
        <v>299</v>
      </c>
      <c r="G419" s="11" t="s">
        <v>885</v>
      </c>
      <c r="H419" s="11" t="s">
        <v>2613</v>
      </c>
      <c r="K419" s="11" t="s">
        <v>1921</v>
      </c>
    </row>
    <row r="420" spans="1:17">
      <c r="A420" s="11">
        <v>9</v>
      </c>
      <c r="B420" s="11">
        <v>5</v>
      </c>
      <c r="C420" s="11">
        <v>14</v>
      </c>
      <c r="D420" s="11" t="s">
        <v>2264</v>
      </c>
      <c r="E420" s="11" t="s">
        <v>2353</v>
      </c>
      <c r="F420" s="11" t="s">
        <v>299</v>
      </c>
      <c r="G420" s="11" t="s">
        <v>876</v>
      </c>
      <c r="H420" s="11" t="s">
        <v>264</v>
      </c>
      <c r="K420" s="11" t="s">
        <v>2353</v>
      </c>
      <c r="L420" s="11" t="s">
        <v>2352</v>
      </c>
    </row>
    <row r="421" spans="1:17" s="13" customFormat="1">
      <c r="A421" s="13">
        <v>9</v>
      </c>
      <c r="B421" s="13">
        <v>5</v>
      </c>
      <c r="C421" s="13">
        <v>15</v>
      </c>
      <c r="D421" s="13" t="s">
        <v>2264</v>
      </c>
      <c r="E421" s="13" t="s">
        <v>2352</v>
      </c>
      <c r="F421" s="13" t="s">
        <v>299</v>
      </c>
      <c r="G421" s="13" t="s">
        <v>876</v>
      </c>
      <c r="H421" s="13" t="s">
        <v>264</v>
      </c>
      <c r="K421" s="13" t="s">
        <v>2352</v>
      </c>
    </row>
    <row r="422" spans="1:17">
      <c r="A422" s="11">
        <v>9</v>
      </c>
      <c r="B422" s="11">
        <v>5</v>
      </c>
      <c r="C422" s="11">
        <v>16</v>
      </c>
      <c r="D422" s="11" t="s">
        <v>2264</v>
      </c>
      <c r="E422" s="11" t="s">
        <v>2350</v>
      </c>
      <c r="F422" s="11" t="s">
        <v>299</v>
      </c>
      <c r="G422" s="11" t="s">
        <v>877</v>
      </c>
      <c r="K422" s="11" t="s">
        <v>2350</v>
      </c>
    </row>
    <row r="423" spans="1:17">
      <c r="A423" s="11">
        <v>9</v>
      </c>
      <c r="B423" s="11">
        <v>5</v>
      </c>
      <c r="C423" s="11">
        <v>17</v>
      </c>
      <c r="D423" s="11" t="s">
        <v>2264</v>
      </c>
      <c r="E423" s="11" t="s">
        <v>2348</v>
      </c>
      <c r="F423" s="11" t="s">
        <v>299</v>
      </c>
      <c r="G423" s="11" t="s">
        <v>878</v>
      </c>
      <c r="K423" s="11" t="s">
        <v>2348</v>
      </c>
    </row>
    <row r="424" spans="1:17">
      <c r="A424" s="11">
        <v>9</v>
      </c>
      <c r="B424" s="11">
        <v>5</v>
      </c>
      <c r="C424" s="11">
        <v>18</v>
      </c>
      <c r="D424" s="11" t="s">
        <v>2264</v>
      </c>
      <c r="E424" s="11" t="s">
        <v>2349</v>
      </c>
      <c r="F424" s="11" t="s">
        <v>299</v>
      </c>
      <c r="G424" s="11" t="s">
        <v>879</v>
      </c>
      <c r="K424" s="11" t="s">
        <v>2349</v>
      </c>
    </row>
    <row r="425" spans="1:17">
      <c r="A425" s="11">
        <v>9</v>
      </c>
      <c r="B425" s="11">
        <v>5</v>
      </c>
      <c r="C425" s="11">
        <v>19</v>
      </c>
      <c r="D425" s="11" t="s">
        <v>2264</v>
      </c>
      <c r="E425" s="11" t="s">
        <v>2351</v>
      </c>
      <c r="F425" s="11" t="s">
        <v>299</v>
      </c>
      <c r="G425" s="11" t="s">
        <v>880</v>
      </c>
      <c r="K425" s="11" t="s">
        <v>2351</v>
      </c>
    </row>
    <row r="426" spans="1:17">
      <c r="A426" s="11">
        <v>9</v>
      </c>
      <c r="B426" s="11">
        <v>5</v>
      </c>
      <c r="C426" s="11">
        <v>20</v>
      </c>
      <c r="D426" s="11" t="s">
        <v>2264</v>
      </c>
      <c r="E426" s="11" t="s">
        <v>2347</v>
      </c>
      <c r="F426" s="11" t="s">
        <v>299</v>
      </c>
      <c r="G426" s="11" t="s">
        <v>881</v>
      </c>
      <c r="K426" s="11" t="s">
        <v>2347</v>
      </c>
    </row>
    <row r="427" spans="1:17">
      <c r="A427" s="11">
        <v>9</v>
      </c>
      <c r="B427" s="11">
        <v>5</v>
      </c>
      <c r="C427" s="11">
        <v>21</v>
      </c>
      <c r="D427" s="11" t="s">
        <v>2264</v>
      </c>
      <c r="E427" s="11" t="s">
        <v>1936</v>
      </c>
      <c r="F427" s="11" t="s">
        <v>299</v>
      </c>
      <c r="G427" s="11" t="s">
        <v>898</v>
      </c>
      <c r="H427" s="11" t="s">
        <v>2604</v>
      </c>
      <c r="K427" s="11" t="s">
        <v>1936</v>
      </c>
      <c r="L427" s="11" t="s">
        <v>1938</v>
      </c>
      <c r="M427" s="11" t="s">
        <v>1935</v>
      </c>
      <c r="N427" s="11" t="s">
        <v>1937</v>
      </c>
    </row>
    <row r="428" spans="1:17" s="13" customFormat="1">
      <c r="A428" s="13">
        <v>9</v>
      </c>
      <c r="B428" s="13">
        <v>5</v>
      </c>
      <c r="C428" s="13">
        <v>22</v>
      </c>
      <c r="D428" s="13" t="s">
        <v>2264</v>
      </c>
      <c r="E428" s="13" t="s">
        <v>1938</v>
      </c>
      <c r="F428" s="13" t="s">
        <v>299</v>
      </c>
      <c r="G428" s="13" t="s">
        <v>898</v>
      </c>
      <c r="H428" s="13" t="s">
        <v>2604</v>
      </c>
      <c r="K428" s="13" t="s">
        <v>1938</v>
      </c>
    </row>
    <row r="429" spans="1:17" s="13" customFormat="1">
      <c r="A429" s="13">
        <v>9</v>
      </c>
      <c r="B429" s="13">
        <v>5</v>
      </c>
      <c r="C429" s="13">
        <v>23</v>
      </c>
      <c r="D429" s="13" t="s">
        <v>2264</v>
      </c>
      <c r="E429" s="13" t="s">
        <v>1935</v>
      </c>
      <c r="F429" s="13" t="s">
        <v>299</v>
      </c>
      <c r="G429" s="13" t="s">
        <v>898</v>
      </c>
      <c r="H429" s="13" t="s">
        <v>2604</v>
      </c>
      <c r="K429" s="13" t="s">
        <v>1935</v>
      </c>
    </row>
    <row r="430" spans="1:17" s="13" customFormat="1">
      <c r="A430" s="13">
        <v>9</v>
      </c>
      <c r="B430" s="13">
        <v>5</v>
      </c>
      <c r="C430" s="13">
        <v>24</v>
      </c>
      <c r="D430" s="13" t="s">
        <v>2264</v>
      </c>
      <c r="E430" s="13" t="s">
        <v>1937</v>
      </c>
      <c r="F430" s="13" t="s">
        <v>299</v>
      </c>
      <c r="G430" s="13" t="s">
        <v>898</v>
      </c>
      <c r="H430" s="13" t="s">
        <v>2604</v>
      </c>
      <c r="K430" s="13" t="s">
        <v>1937</v>
      </c>
    </row>
    <row r="431" spans="1:17">
      <c r="A431" s="11">
        <v>9</v>
      </c>
      <c r="B431" s="11">
        <v>5</v>
      </c>
      <c r="C431" s="11">
        <v>25</v>
      </c>
      <c r="D431" s="11" t="s">
        <v>2264</v>
      </c>
      <c r="E431" s="11" t="s">
        <v>1929</v>
      </c>
      <c r="F431" s="11" t="s">
        <v>299</v>
      </c>
      <c r="G431" s="11" t="s">
        <v>900</v>
      </c>
      <c r="H431" s="11" t="s">
        <v>2614</v>
      </c>
      <c r="K431" s="11" t="s">
        <v>1929</v>
      </c>
      <c r="L431" s="11" t="s">
        <v>1930</v>
      </c>
      <c r="M431" s="11" t="s">
        <v>1931</v>
      </c>
      <c r="N431" s="11" t="s">
        <v>1932</v>
      </c>
      <c r="O431" s="11" t="s">
        <v>1933</v>
      </c>
      <c r="P431" s="11" t="s">
        <v>1927</v>
      </c>
      <c r="Q431" s="11" t="s">
        <v>1928</v>
      </c>
    </row>
    <row r="432" spans="1:17" s="13" customFormat="1">
      <c r="A432" s="13">
        <v>9</v>
      </c>
      <c r="B432" s="13">
        <v>5</v>
      </c>
      <c r="C432" s="13">
        <v>26</v>
      </c>
      <c r="D432" s="13" t="s">
        <v>2264</v>
      </c>
      <c r="E432" s="13" t="s">
        <v>1930</v>
      </c>
      <c r="F432" s="13" t="s">
        <v>299</v>
      </c>
      <c r="G432" s="13" t="s">
        <v>900</v>
      </c>
      <c r="H432" s="13" t="s">
        <v>2614</v>
      </c>
      <c r="K432" s="13" t="s">
        <v>1930</v>
      </c>
    </row>
    <row r="433" spans="1:17" s="13" customFormat="1">
      <c r="A433" s="13">
        <v>9</v>
      </c>
      <c r="B433" s="13">
        <v>5</v>
      </c>
      <c r="C433" s="13">
        <v>27</v>
      </c>
      <c r="D433" s="13" t="s">
        <v>2264</v>
      </c>
      <c r="E433" s="13" t="s">
        <v>1931</v>
      </c>
      <c r="F433" s="13" t="s">
        <v>299</v>
      </c>
      <c r="G433" s="13" t="s">
        <v>900</v>
      </c>
      <c r="H433" s="13" t="s">
        <v>2614</v>
      </c>
      <c r="K433" s="13" t="s">
        <v>1931</v>
      </c>
    </row>
    <row r="434" spans="1:17" s="13" customFormat="1">
      <c r="A434" s="13">
        <v>9</v>
      </c>
      <c r="B434" s="13">
        <v>5</v>
      </c>
      <c r="C434" s="13">
        <v>28</v>
      </c>
      <c r="D434" s="13" t="s">
        <v>2264</v>
      </c>
      <c r="E434" s="13" t="s">
        <v>1932</v>
      </c>
      <c r="F434" s="13" t="s">
        <v>299</v>
      </c>
      <c r="G434" s="13" t="s">
        <v>900</v>
      </c>
      <c r="H434" s="13" t="s">
        <v>2614</v>
      </c>
      <c r="K434" s="13" t="s">
        <v>1932</v>
      </c>
    </row>
    <row r="435" spans="1:17" s="13" customFormat="1">
      <c r="A435" s="13">
        <v>9</v>
      </c>
      <c r="B435" s="13">
        <v>5</v>
      </c>
      <c r="C435" s="13">
        <v>29</v>
      </c>
      <c r="D435" s="13" t="s">
        <v>2264</v>
      </c>
      <c r="E435" s="13" t="s">
        <v>1933</v>
      </c>
      <c r="F435" s="13" t="s">
        <v>299</v>
      </c>
      <c r="G435" s="13" t="s">
        <v>900</v>
      </c>
      <c r="H435" s="13" t="s">
        <v>2614</v>
      </c>
      <c r="K435" s="13" t="s">
        <v>1933</v>
      </c>
    </row>
    <row r="436" spans="1:17" s="13" customFormat="1">
      <c r="A436" s="13">
        <v>9</v>
      </c>
      <c r="B436" s="13">
        <v>5</v>
      </c>
      <c r="C436" s="13">
        <v>30</v>
      </c>
      <c r="D436" s="13" t="s">
        <v>2264</v>
      </c>
      <c r="E436" s="13" t="s">
        <v>1927</v>
      </c>
      <c r="F436" s="13" t="s">
        <v>299</v>
      </c>
      <c r="G436" s="13" t="s">
        <v>900</v>
      </c>
      <c r="H436" s="13" t="s">
        <v>2614</v>
      </c>
      <c r="K436" s="13" t="s">
        <v>1927</v>
      </c>
    </row>
    <row r="437" spans="1:17" s="13" customFormat="1">
      <c r="A437" s="13">
        <v>9</v>
      </c>
      <c r="B437" s="13">
        <v>5</v>
      </c>
      <c r="C437" s="13">
        <v>31</v>
      </c>
      <c r="D437" s="13" t="s">
        <v>2264</v>
      </c>
      <c r="E437" s="13" t="s">
        <v>1928</v>
      </c>
      <c r="F437" s="13" t="s">
        <v>299</v>
      </c>
      <c r="G437" s="13" t="s">
        <v>900</v>
      </c>
      <c r="H437" s="13" t="s">
        <v>2614</v>
      </c>
      <c r="K437" s="13" t="s">
        <v>1928</v>
      </c>
    </row>
    <row r="438" spans="1:17">
      <c r="A438" s="11">
        <v>9</v>
      </c>
      <c r="B438" s="11">
        <v>5</v>
      </c>
      <c r="C438" s="11">
        <v>32</v>
      </c>
      <c r="D438" s="11" t="s">
        <v>2264</v>
      </c>
      <c r="E438" s="11" t="s">
        <v>1902</v>
      </c>
      <c r="F438" s="11" t="s">
        <v>299</v>
      </c>
      <c r="G438" s="11" t="s">
        <v>901</v>
      </c>
      <c r="H438" s="11" t="s">
        <v>2614</v>
      </c>
      <c r="K438" s="11" t="s">
        <v>1902</v>
      </c>
      <c r="L438" s="11" t="s">
        <v>1903</v>
      </c>
      <c r="M438" s="11" t="s">
        <v>1904</v>
      </c>
      <c r="N438" s="11" t="s">
        <v>1905</v>
      </c>
      <c r="O438" s="11" t="s">
        <v>1906</v>
      </c>
      <c r="P438" s="11" t="s">
        <v>1900</v>
      </c>
      <c r="Q438" s="11" t="s">
        <v>1901</v>
      </c>
    </row>
    <row r="439" spans="1:17" s="13" customFormat="1">
      <c r="A439" s="13">
        <v>9</v>
      </c>
      <c r="B439" s="13">
        <v>5</v>
      </c>
      <c r="C439" s="13">
        <v>33</v>
      </c>
      <c r="D439" s="13" t="s">
        <v>2264</v>
      </c>
      <c r="E439" s="13" t="s">
        <v>1903</v>
      </c>
      <c r="F439" s="13" t="s">
        <v>299</v>
      </c>
      <c r="G439" s="13" t="s">
        <v>901</v>
      </c>
      <c r="H439" s="13" t="s">
        <v>2614</v>
      </c>
      <c r="K439" s="13" t="s">
        <v>1903</v>
      </c>
    </row>
    <row r="440" spans="1:17" s="13" customFormat="1">
      <c r="A440" s="13">
        <v>9</v>
      </c>
      <c r="B440" s="13">
        <v>5</v>
      </c>
      <c r="C440" s="13">
        <v>34</v>
      </c>
      <c r="D440" s="13" t="s">
        <v>2264</v>
      </c>
      <c r="E440" s="13" t="s">
        <v>1904</v>
      </c>
      <c r="F440" s="13" t="s">
        <v>299</v>
      </c>
      <c r="G440" s="13" t="s">
        <v>901</v>
      </c>
      <c r="H440" s="13" t="s">
        <v>2614</v>
      </c>
      <c r="K440" s="13" t="s">
        <v>1904</v>
      </c>
    </row>
    <row r="441" spans="1:17" s="13" customFormat="1">
      <c r="A441" s="13">
        <v>9</v>
      </c>
      <c r="B441" s="13">
        <v>5</v>
      </c>
      <c r="C441" s="13">
        <v>35</v>
      </c>
      <c r="D441" s="13" t="s">
        <v>2264</v>
      </c>
      <c r="E441" s="13" t="s">
        <v>1905</v>
      </c>
      <c r="F441" s="13" t="s">
        <v>299</v>
      </c>
      <c r="G441" s="13" t="s">
        <v>901</v>
      </c>
      <c r="H441" s="13" t="s">
        <v>2614</v>
      </c>
      <c r="K441" s="13" t="s">
        <v>1905</v>
      </c>
    </row>
    <row r="442" spans="1:17" s="13" customFormat="1">
      <c r="A442" s="13">
        <v>9</v>
      </c>
      <c r="B442" s="13">
        <v>5</v>
      </c>
      <c r="C442" s="13">
        <v>36</v>
      </c>
      <c r="D442" s="13" t="s">
        <v>2264</v>
      </c>
      <c r="E442" s="13" t="s">
        <v>1906</v>
      </c>
      <c r="F442" s="13" t="s">
        <v>299</v>
      </c>
      <c r="G442" s="13" t="s">
        <v>901</v>
      </c>
      <c r="H442" s="13" t="s">
        <v>2614</v>
      </c>
      <c r="K442" s="13" t="s">
        <v>1906</v>
      </c>
    </row>
    <row r="443" spans="1:17" s="13" customFormat="1">
      <c r="A443" s="13">
        <v>9</v>
      </c>
      <c r="B443" s="13">
        <v>5</v>
      </c>
      <c r="C443" s="13">
        <v>37</v>
      </c>
      <c r="D443" s="13" t="s">
        <v>2264</v>
      </c>
      <c r="E443" s="13" t="s">
        <v>1900</v>
      </c>
      <c r="F443" s="13" t="s">
        <v>299</v>
      </c>
      <c r="G443" s="13" t="s">
        <v>901</v>
      </c>
      <c r="H443" s="13" t="s">
        <v>2614</v>
      </c>
      <c r="K443" s="13" t="s">
        <v>1900</v>
      </c>
    </row>
    <row r="444" spans="1:17" s="13" customFormat="1">
      <c r="A444" s="13">
        <v>9</v>
      </c>
      <c r="B444" s="13">
        <v>5</v>
      </c>
      <c r="C444" s="13">
        <v>38</v>
      </c>
      <c r="D444" s="13" t="s">
        <v>2264</v>
      </c>
      <c r="E444" s="13" t="s">
        <v>1901</v>
      </c>
      <c r="F444" s="13" t="s">
        <v>299</v>
      </c>
      <c r="G444" s="13" t="s">
        <v>901</v>
      </c>
      <c r="H444" s="13" t="s">
        <v>2614</v>
      </c>
      <c r="K444" s="13" t="s">
        <v>1901</v>
      </c>
    </row>
    <row r="445" spans="1:17">
      <c r="A445" s="11">
        <v>9</v>
      </c>
      <c r="B445" s="11">
        <v>5</v>
      </c>
      <c r="C445" s="11">
        <v>39</v>
      </c>
      <c r="D445" s="11" t="s">
        <v>2264</v>
      </c>
      <c r="E445" s="11" t="s">
        <v>1953</v>
      </c>
      <c r="F445" s="11" t="s">
        <v>299</v>
      </c>
      <c r="G445" s="11" t="s">
        <v>902</v>
      </c>
      <c r="H445" s="11" t="s">
        <v>2614</v>
      </c>
      <c r="K445" s="11" t="s">
        <v>1953</v>
      </c>
      <c r="L445" s="11" t="s">
        <v>1954</v>
      </c>
      <c r="M445" s="11" t="s">
        <v>1955</v>
      </c>
      <c r="N445" s="11" t="s">
        <v>1956</v>
      </c>
      <c r="O445" s="11" t="s">
        <v>1957</v>
      </c>
      <c r="P445" s="11" t="s">
        <v>1951</v>
      </c>
      <c r="Q445" s="11" t="s">
        <v>1952</v>
      </c>
    </row>
    <row r="446" spans="1:17" s="13" customFormat="1">
      <c r="A446" s="13">
        <v>9</v>
      </c>
      <c r="B446" s="13">
        <v>5</v>
      </c>
      <c r="C446" s="13">
        <v>40</v>
      </c>
      <c r="D446" s="13" t="s">
        <v>2264</v>
      </c>
      <c r="E446" s="13" t="s">
        <v>1954</v>
      </c>
      <c r="F446" s="13" t="s">
        <v>299</v>
      </c>
      <c r="G446" s="13" t="s">
        <v>902</v>
      </c>
      <c r="H446" s="13" t="s">
        <v>2614</v>
      </c>
      <c r="K446" s="13" t="s">
        <v>1954</v>
      </c>
    </row>
    <row r="447" spans="1:17" s="13" customFormat="1">
      <c r="A447" s="13">
        <v>9</v>
      </c>
      <c r="B447" s="13">
        <v>5</v>
      </c>
      <c r="C447" s="13">
        <v>41</v>
      </c>
      <c r="D447" s="13" t="s">
        <v>2264</v>
      </c>
      <c r="E447" s="13" t="s">
        <v>1955</v>
      </c>
      <c r="F447" s="13" t="s">
        <v>299</v>
      </c>
      <c r="G447" s="13" t="s">
        <v>902</v>
      </c>
      <c r="H447" s="13" t="s">
        <v>2614</v>
      </c>
      <c r="K447" s="13" t="s">
        <v>1955</v>
      </c>
    </row>
    <row r="448" spans="1:17" s="13" customFormat="1">
      <c r="A448" s="13">
        <v>9</v>
      </c>
      <c r="B448" s="13">
        <v>5</v>
      </c>
      <c r="C448" s="13">
        <v>42</v>
      </c>
      <c r="D448" s="13" t="s">
        <v>2264</v>
      </c>
      <c r="E448" s="13" t="s">
        <v>1956</v>
      </c>
      <c r="F448" s="13" t="s">
        <v>299</v>
      </c>
      <c r="G448" s="13" t="s">
        <v>902</v>
      </c>
      <c r="H448" s="13" t="s">
        <v>2614</v>
      </c>
      <c r="K448" s="13" t="s">
        <v>1956</v>
      </c>
    </row>
    <row r="449" spans="1:14" s="13" customFormat="1">
      <c r="A449" s="13">
        <v>9</v>
      </c>
      <c r="B449" s="13">
        <v>5</v>
      </c>
      <c r="C449" s="13">
        <v>43</v>
      </c>
      <c r="D449" s="13" t="s">
        <v>2264</v>
      </c>
      <c r="E449" s="13" t="s">
        <v>1957</v>
      </c>
      <c r="F449" s="13" t="s">
        <v>299</v>
      </c>
      <c r="G449" s="13" t="s">
        <v>902</v>
      </c>
      <c r="H449" s="13" t="s">
        <v>2614</v>
      </c>
      <c r="K449" s="13" t="s">
        <v>1957</v>
      </c>
    </row>
    <row r="450" spans="1:14" s="13" customFormat="1">
      <c r="A450" s="13">
        <v>9</v>
      </c>
      <c r="B450" s="13">
        <v>5</v>
      </c>
      <c r="C450" s="13">
        <v>44</v>
      </c>
      <c r="D450" s="13" t="s">
        <v>2264</v>
      </c>
      <c r="E450" s="13" t="s">
        <v>1951</v>
      </c>
      <c r="F450" s="13" t="s">
        <v>299</v>
      </c>
      <c r="G450" s="13" t="s">
        <v>902</v>
      </c>
      <c r="H450" s="13" t="s">
        <v>2614</v>
      </c>
      <c r="K450" s="13" t="s">
        <v>1951</v>
      </c>
    </row>
    <row r="451" spans="1:14" s="13" customFormat="1">
      <c r="A451" s="13">
        <v>9</v>
      </c>
      <c r="B451" s="13">
        <v>5</v>
      </c>
      <c r="C451" s="13">
        <v>45</v>
      </c>
      <c r="D451" s="13" t="s">
        <v>2264</v>
      </c>
      <c r="E451" s="13" t="s">
        <v>1952</v>
      </c>
      <c r="F451" s="13" t="s">
        <v>299</v>
      </c>
      <c r="G451" s="13" t="s">
        <v>902</v>
      </c>
      <c r="H451" s="13" t="s">
        <v>2614</v>
      </c>
      <c r="K451" s="13" t="s">
        <v>1952</v>
      </c>
    </row>
    <row r="452" spans="1:14">
      <c r="A452" s="11">
        <v>9</v>
      </c>
      <c r="B452" s="11">
        <v>5</v>
      </c>
      <c r="C452" s="11">
        <v>46</v>
      </c>
      <c r="D452" s="11" t="s">
        <v>2264</v>
      </c>
      <c r="E452" s="11" t="s">
        <v>1948</v>
      </c>
      <c r="F452" s="11" t="s">
        <v>299</v>
      </c>
      <c r="G452" s="11" t="s">
        <v>888</v>
      </c>
      <c r="K452" s="11" t="s">
        <v>1948</v>
      </c>
    </row>
    <row r="453" spans="1:14">
      <c r="A453" s="11">
        <v>9</v>
      </c>
      <c r="B453" s="11">
        <v>5</v>
      </c>
      <c r="C453" s="11">
        <v>47</v>
      </c>
      <c r="D453" s="11" t="s">
        <v>2264</v>
      </c>
      <c r="E453" s="11" t="s">
        <v>1949</v>
      </c>
      <c r="F453" s="11" t="s">
        <v>299</v>
      </c>
      <c r="G453" s="11" t="s">
        <v>889</v>
      </c>
      <c r="K453" s="11" t="s">
        <v>1949</v>
      </c>
    </row>
    <row r="454" spans="1:14">
      <c r="A454" s="11">
        <v>9</v>
      </c>
      <c r="B454" s="11">
        <v>5</v>
      </c>
      <c r="C454" s="11">
        <v>48</v>
      </c>
      <c r="D454" s="11" t="s">
        <v>2264</v>
      </c>
      <c r="E454" s="11" t="s">
        <v>1950</v>
      </c>
      <c r="F454" s="11" t="s">
        <v>299</v>
      </c>
      <c r="G454" s="11" t="s">
        <v>890</v>
      </c>
      <c r="K454" s="11" t="s">
        <v>1950</v>
      </c>
    </row>
    <row r="455" spans="1:14">
      <c r="A455" s="11">
        <v>9</v>
      </c>
      <c r="B455" s="11">
        <v>5</v>
      </c>
      <c r="C455" s="11">
        <v>49</v>
      </c>
      <c r="D455" s="11" t="s">
        <v>2264</v>
      </c>
      <c r="E455" s="11" t="s">
        <v>1944</v>
      </c>
      <c r="F455" s="11" t="s">
        <v>299</v>
      </c>
      <c r="G455" s="11" t="s">
        <v>892</v>
      </c>
      <c r="H455" s="11" t="s">
        <v>2604</v>
      </c>
      <c r="K455" s="11" t="s">
        <v>1944</v>
      </c>
      <c r="L455" s="11" t="s">
        <v>1946</v>
      </c>
      <c r="M455" s="11" t="s">
        <v>1943</v>
      </c>
      <c r="N455" s="11" t="s">
        <v>1945</v>
      </c>
    </row>
    <row r="456" spans="1:14" s="13" customFormat="1">
      <c r="A456" s="13">
        <v>9</v>
      </c>
      <c r="B456" s="13">
        <v>5</v>
      </c>
      <c r="C456" s="13">
        <v>50</v>
      </c>
      <c r="D456" s="13" t="s">
        <v>2264</v>
      </c>
      <c r="E456" s="13" t="s">
        <v>1946</v>
      </c>
      <c r="F456" s="13" t="s">
        <v>299</v>
      </c>
      <c r="G456" s="13" t="s">
        <v>892</v>
      </c>
      <c r="H456" s="13" t="s">
        <v>2604</v>
      </c>
      <c r="K456" s="13" t="s">
        <v>1946</v>
      </c>
    </row>
    <row r="457" spans="1:14" s="13" customFormat="1">
      <c r="A457" s="13">
        <v>9</v>
      </c>
      <c r="B457" s="13">
        <v>5</v>
      </c>
      <c r="C457" s="13">
        <v>51</v>
      </c>
      <c r="D457" s="13" t="s">
        <v>2264</v>
      </c>
      <c r="E457" s="13" t="s">
        <v>1943</v>
      </c>
      <c r="F457" s="13" t="s">
        <v>299</v>
      </c>
      <c r="G457" s="13" t="s">
        <v>892</v>
      </c>
      <c r="H457" s="13" t="s">
        <v>2604</v>
      </c>
      <c r="K457" s="13" t="s">
        <v>1943</v>
      </c>
    </row>
    <row r="458" spans="1:14" s="13" customFormat="1">
      <c r="A458" s="13">
        <v>9</v>
      </c>
      <c r="B458" s="13">
        <v>5</v>
      </c>
      <c r="C458" s="13">
        <v>52</v>
      </c>
      <c r="D458" s="13" t="s">
        <v>2264</v>
      </c>
      <c r="E458" s="13" t="s">
        <v>1945</v>
      </c>
      <c r="F458" s="13" t="s">
        <v>299</v>
      </c>
      <c r="G458" s="13" t="s">
        <v>892</v>
      </c>
      <c r="H458" s="13" t="s">
        <v>2604</v>
      </c>
      <c r="K458" s="13" t="s">
        <v>1945</v>
      </c>
    </row>
    <row r="459" spans="1:14">
      <c r="A459" s="11">
        <v>9</v>
      </c>
      <c r="B459" s="11">
        <v>5</v>
      </c>
      <c r="C459" s="11">
        <v>53</v>
      </c>
      <c r="D459" s="11" t="s">
        <v>2264</v>
      </c>
      <c r="E459" s="11" t="s">
        <v>1947</v>
      </c>
      <c r="F459" s="11" t="s">
        <v>299</v>
      </c>
      <c r="G459" s="11" t="s">
        <v>364</v>
      </c>
      <c r="K459" s="11" t="s">
        <v>1947</v>
      </c>
    </row>
    <row r="460" spans="1:14">
      <c r="A460" s="11">
        <v>9</v>
      </c>
      <c r="B460" s="11">
        <v>5</v>
      </c>
      <c r="C460" s="11">
        <v>54</v>
      </c>
      <c r="D460" s="11" t="s">
        <v>2264</v>
      </c>
      <c r="E460" s="11" t="s">
        <v>2354</v>
      </c>
      <c r="F460" s="11" t="s">
        <v>299</v>
      </c>
      <c r="G460" s="11" t="s">
        <v>585</v>
      </c>
      <c r="K460" s="11" t="s">
        <v>2354</v>
      </c>
    </row>
    <row r="461" spans="1:14">
      <c r="A461" s="11">
        <v>9</v>
      </c>
      <c r="B461" s="11">
        <v>5</v>
      </c>
      <c r="C461" s="11">
        <v>55</v>
      </c>
      <c r="D461" s="11" t="s">
        <v>2264</v>
      </c>
      <c r="E461" s="11" t="s">
        <v>2340</v>
      </c>
      <c r="F461" s="11" t="s">
        <v>299</v>
      </c>
      <c r="G461" s="11" t="s">
        <v>903</v>
      </c>
      <c r="K461" s="11" t="s">
        <v>2340</v>
      </c>
    </row>
    <row r="462" spans="1:14">
      <c r="A462" s="11">
        <v>9</v>
      </c>
      <c r="B462" s="11">
        <v>5</v>
      </c>
      <c r="C462" s="11">
        <v>56</v>
      </c>
      <c r="D462" s="11" t="s">
        <v>2264</v>
      </c>
      <c r="E462" s="11" t="s">
        <v>1917</v>
      </c>
      <c r="F462" s="11" t="s">
        <v>299</v>
      </c>
      <c r="G462" s="11" t="s">
        <v>905</v>
      </c>
      <c r="K462" s="11" t="s">
        <v>1917</v>
      </c>
    </row>
    <row r="463" spans="1:14">
      <c r="A463" s="11">
        <v>9</v>
      </c>
      <c r="B463" s="11">
        <v>5</v>
      </c>
      <c r="C463" s="11">
        <v>57</v>
      </c>
      <c r="D463" s="11" t="s">
        <v>2264</v>
      </c>
      <c r="E463" s="11" t="s">
        <v>2427</v>
      </c>
      <c r="F463" s="11" t="s">
        <v>299</v>
      </c>
      <c r="G463" s="11" t="s">
        <v>904</v>
      </c>
      <c r="H463" s="11" t="s">
        <v>2604</v>
      </c>
      <c r="K463" s="11" t="s">
        <v>2427</v>
      </c>
      <c r="L463" s="11" t="s">
        <v>2343</v>
      </c>
      <c r="M463" s="11" t="s">
        <v>2341</v>
      </c>
      <c r="N463" s="11" t="s">
        <v>2342</v>
      </c>
    </row>
    <row r="464" spans="1:14" s="13" customFormat="1">
      <c r="A464" s="13">
        <v>9</v>
      </c>
      <c r="B464" s="13">
        <v>5</v>
      </c>
      <c r="C464" s="13">
        <v>58</v>
      </c>
      <c r="D464" s="13" t="s">
        <v>2264</v>
      </c>
      <c r="E464" s="13" t="s">
        <v>2343</v>
      </c>
      <c r="F464" s="13" t="s">
        <v>299</v>
      </c>
      <c r="G464" s="13" t="s">
        <v>904</v>
      </c>
      <c r="H464" s="13" t="s">
        <v>2604</v>
      </c>
      <c r="K464" s="13" t="s">
        <v>2343</v>
      </c>
    </row>
    <row r="465" spans="1:14" s="13" customFormat="1">
      <c r="A465" s="13">
        <v>9</v>
      </c>
      <c r="B465" s="13">
        <v>5</v>
      </c>
      <c r="C465" s="13">
        <v>59</v>
      </c>
      <c r="D465" s="13" t="s">
        <v>2264</v>
      </c>
      <c r="E465" s="13" t="s">
        <v>2341</v>
      </c>
      <c r="F465" s="13" t="s">
        <v>299</v>
      </c>
      <c r="G465" s="13" t="s">
        <v>904</v>
      </c>
      <c r="H465" s="13" t="s">
        <v>2604</v>
      </c>
      <c r="K465" s="13" t="s">
        <v>2341</v>
      </c>
    </row>
    <row r="466" spans="1:14" s="13" customFormat="1">
      <c r="A466" s="13">
        <v>9</v>
      </c>
      <c r="B466" s="13">
        <v>5</v>
      </c>
      <c r="C466" s="13">
        <v>60</v>
      </c>
      <c r="D466" s="13" t="s">
        <v>2264</v>
      </c>
      <c r="E466" s="13" t="s">
        <v>2342</v>
      </c>
      <c r="F466" s="13" t="s">
        <v>299</v>
      </c>
      <c r="G466" s="13" t="s">
        <v>904</v>
      </c>
      <c r="H466" s="13" t="s">
        <v>2604</v>
      </c>
      <c r="K466" s="13" t="s">
        <v>2342</v>
      </c>
    </row>
    <row r="467" spans="1:14">
      <c r="A467" s="11">
        <v>9</v>
      </c>
      <c r="B467" s="11">
        <v>5</v>
      </c>
      <c r="C467" s="11">
        <v>61</v>
      </c>
      <c r="D467" s="11" t="s">
        <v>2264</v>
      </c>
      <c r="E467" s="11" t="s">
        <v>2428</v>
      </c>
      <c r="F467" s="11" t="s">
        <v>299</v>
      </c>
      <c r="G467" s="11" t="s">
        <v>906</v>
      </c>
      <c r="H467" s="11" t="s">
        <v>2604</v>
      </c>
      <c r="K467" s="11" t="s">
        <v>2428</v>
      </c>
      <c r="L467" s="11" t="s">
        <v>2346</v>
      </c>
      <c r="M467" s="11" t="s">
        <v>2344</v>
      </c>
      <c r="N467" s="11" t="s">
        <v>2345</v>
      </c>
    </row>
    <row r="468" spans="1:14" s="13" customFormat="1">
      <c r="A468" s="13">
        <v>9</v>
      </c>
      <c r="B468" s="13">
        <v>5</v>
      </c>
      <c r="C468" s="13">
        <v>62</v>
      </c>
      <c r="D468" s="13" t="s">
        <v>2264</v>
      </c>
      <c r="E468" s="13" t="s">
        <v>2346</v>
      </c>
      <c r="F468" s="13" t="s">
        <v>299</v>
      </c>
      <c r="G468" s="13" t="s">
        <v>906</v>
      </c>
      <c r="H468" s="13" t="s">
        <v>2604</v>
      </c>
      <c r="K468" s="13" t="s">
        <v>2346</v>
      </c>
    </row>
    <row r="469" spans="1:14" s="13" customFormat="1">
      <c r="A469" s="13">
        <v>9</v>
      </c>
      <c r="B469" s="13">
        <v>5</v>
      </c>
      <c r="C469" s="13">
        <v>63</v>
      </c>
      <c r="D469" s="13" t="s">
        <v>2264</v>
      </c>
      <c r="E469" s="13" t="s">
        <v>2344</v>
      </c>
      <c r="F469" s="13" t="s">
        <v>299</v>
      </c>
      <c r="G469" s="13" t="s">
        <v>906</v>
      </c>
      <c r="H469" s="13" t="s">
        <v>2604</v>
      </c>
      <c r="K469" s="13" t="s">
        <v>2344</v>
      </c>
    </row>
    <row r="470" spans="1:14" s="13" customFormat="1">
      <c r="A470" s="13">
        <v>9</v>
      </c>
      <c r="B470" s="13">
        <v>5</v>
      </c>
      <c r="C470" s="13">
        <v>64</v>
      </c>
      <c r="D470" s="13" t="s">
        <v>2264</v>
      </c>
      <c r="E470" s="13" t="s">
        <v>2345</v>
      </c>
      <c r="F470" s="13" t="s">
        <v>299</v>
      </c>
      <c r="G470" s="13" t="s">
        <v>906</v>
      </c>
      <c r="H470" s="13" t="s">
        <v>2604</v>
      </c>
      <c r="K470" s="13" t="s">
        <v>2345</v>
      </c>
    </row>
    <row r="471" spans="1:14">
      <c r="A471" s="11">
        <v>9</v>
      </c>
      <c r="B471" s="11">
        <v>5</v>
      </c>
      <c r="C471" s="11">
        <v>65</v>
      </c>
      <c r="D471" s="11" t="s">
        <v>2264</v>
      </c>
      <c r="E471" s="11" t="s">
        <v>1918</v>
      </c>
      <c r="F471" s="11" t="s">
        <v>299</v>
      </c>
      <c r="G471" s="11" t="s">
        <v>907</v>
      </c>
      <c r="K471" s="11" t="s">
        <v>1918</v>
      </c>
    </row>
    <row r="472" spans="1:14">
      <c r="A472" s="11">
        <v>9</v>
      </c>
      <c r="B472" s="11">
        <v>5</v>
      </c>
      <c r="C472" s="11">
        <v>66</v>
      </c>
      <c r="D472" s="11" t="s">
        <v>2264</v>
      </c>
      <c r="E472" s="11" t="s">
        <v>1907</v>
      </c>
      <c r="F472" s="11" t="s">
        <v>2621</v>
      </c>
      <c r="G472" s="11" t="s">
        <v>2508</v>
      </c>
      <c r="K472" s="11" t="s">
        <v>1907</v>
      </c>
    </row>
    <row r="473" spans="1:14">
      <c r="A473" s="11">
        <v>9</v>
      </c>
      <c r="B473" s="11">
        <v>5</v>
      </c>
      <c r="C473" s="11">
        <v>67</v>
      </c>
      <c r="D473" s="11" t="s">
        <v>2264</v>
      </c>
      <c r="E473" s="11" t="s">
        <v>1908</v>
      </c>
      <c r="F473" s="11" t="s">
        <v>2621</v>
      </c>
      <c r="G473" s="11" t="s">
        <v>424</v>
      </c>
      <c r="K473" s="11" t="s">
        <v>1908</v>
      </c>
    </row>
    <row r="474" spans="1:14">
      <c r="A474" s="11">
        <v>9</v>
      </c>
      <c r="B474" s="11">
        <v>5</v>
      </c>
      <c r="C474" s="11">
        <v>68</v>
      </c>
      <c r="D474" s="11" t="s">
        <v>2264</v>
      </c>
      <c r="E474" s="11" t="s">
        <v>1916</v>
      </c>
      <c r="F474" s="11" t="s">
        <v>2621</v>
      </c>
      <c r="G474" s="11" t="s">
        <v>87</v>
      </c>
      <c r="K474" s="11" t="s">
        <v>1916</v>
      </c>
    </row>
    <row r="475" spans="1:14">
      <c r="A475" s="11">
        <v>9</v>
      </c>
      <c r="B475" s="11">
        <v>5</v>
      </c>
      <c r="C475" s="11">
        <v>69</v>
      </c>
      <c r="D475" s="11" t="s">
        <v>2264</v>
      </c>
      <c r="E475" s="11" t="s">
        <v>1915</v>
      </c>
      <c r="F475" s="11" t="s">
        <v>2621</v>
      </c>
      <c r="G475" s="11" t="s">
        <v>2500</v>
      </c>
      <c r="H475" s="11" t="s">
        <v>264</v>
      </c>
      <c r="K475" s="11" t="s">
        <v>1915</v>
      </c>
      <c r="L475" s="11" t="s">
        <v>1914</v>
      </c>
    </row>
    <row r="476" spans="1:14" s="13" customFormat="1">
      <c r="A476" s="13">
        <v>9</v>
      </c>
      <c r="B476" s="13">
        <v>5</v>
      </c>
      <c r="C476" s="13">
        <v>70</v>
      </c>
      <c r="D476" s="13" t="s">
        <v>2264</v>
      </c>
      <c r="E476" s="13" t="s">
        <v>1914</v>
      </c>
      <c r="F476" s="13" t="s">
        <v>2621</v>
      </c>
      <c r="G476" s="13" t="s">
        <v>2500</v>
      </c>
      <c r="H476" s="13" t="s">
        <v>264</v>
      </c>
      <c r="K476" s="13" t="s">
        <v>1914</v>
      </c>
    </row>
    <row r="477" spans="1:14">
      <c r="A477" s="11">
        <v>9</v>
      </c>
      <c r="B477" s="11">
        <v>5</v>
      </c>
      <c r="C477" s="11">
        <v>71</v>
      </c>
      <c r="D477" s="11" t="s">
        <v>2264</v>
      </c>
      <c r="E477" s="11" t="s">
        <v>1912</v>
      </c>
      <c r="F477" s="11" t="s">
        <v>2621</v>
      </c>
      <c r="G477" s="11" t="s">
        <v>2617</v>
      </c>
      <c r="K477" s="11" t="s">
        <v>1912</v>
      </c>
    </row>
    <row r="478" spans="1:14">
      <c r="A478" s="11">
        <v>9</v>
      </c>
      <c r="B478" s="11">
        <v>5</v>
      </c>
      <c r="C478" s="11">
        <v>72</v>
      </c>
      <c r="D478" s="11" t="s">
        <v>2264</v>
      </c>
      <c r="E478" s="11" t="s">
        <v>1910</v>
      </c>
      <c r="F478" s="11" t="s">
        <v>2621</v>
      </c>
      <c r="G478" s="11" t="s">
        <v>2618</v>
      </c>
      <c r="K478" s="11" t="s">
        <v>1910</v>
      </c>
    </row>
    <row r="479" spans="1:14">
      <c r="A479" s="11">
        <v>9</v>
      </c>
      <c r="B479" s="11">
        <v>5</v>
      </c>
      <c r="C479" s="11">
        <v>73</v>
      </c>
      <c r="D479" s="11" t="s">
        <v>2264</v>
      </c>
      <c r="E479" s="11" t="s">
        <v>1911</v>
      </c>
      <c r="F479" s="11" t="s">
        <v>2621</v>
      </c>
      <c r="G479" s="11" t="s">
        <v>2619</v>
      </c>
      <c r="K479" s="11" t="s">
        <v>1911</v>
      </c>
    </row>
    <row r="480" spans="1:14">
      <c r="A480" s="11">
        <v>9</v>
      </c>
      <c r="B480" s="11">
        <v>5</v>
      </c>
      <c r="C480" s="11">
        <v>74</v>
      </c>
      <c r="D480" s="11" t="s">
        <v>2264</v>
      </c>
      <c r="E480" s="11" t="s">
        <v>1913</v>
      </c>
      <c r="F480" s="11" t="s">
        <v>2621</v>
      </c>
      <c r="G480" s="11" t="s">
        <v>2620</v>
      </c>
      <c r="K480" s="11" t="s">
        <v>1913</v>
      </c>
    </row>
    <row r="481" spans="1:14">
      <c r="A481" s="11">
        <v>9</v>
      </c>
      <c r="B481" s="11">
        <v>5</v>
      </c>
      <c r="C481" s="11">
        <v>75</v>
      </c>
      <c r="D481" s="11" t="s">
        <v>2264</v>
      </c>
      <c r="E481" s="11" t="s">
        <v>1909</v>
      </c>
      <c r="F481" s="11" t="s">
        <v>2621</v>
      </c>
      <c r="G481" s="11" t="s">
        <v>2513</v>
      </c>
      <c r="K481" s="11" t="s">
        <v>1909</v>
      </c>
    </row>
    <row r="482" spans="1:14">
      <c r="A482" s="11">
        <v>9</v>
      </c>
      <c r="B482" s="11">
        <v>6</v>
      </c>
      <c r="C482" s="11">
        <v>1</v>
      </c>
      <c r="D482" s="11" t="s">
        <v>2264</v>
      </c>
      <c r="E482" s="11" t="s">
        <v>1992</v>
      </c>
      <c r="F482" s="11" t="s">
        <v>299</v>
      </c>
      <c r="G482" s="11" t="s">
        <v>874</v>
      </c>
      <c r="H482" s="11" t="s">
        <v>2605</v>
      </c>
      <c r="K482" s="11" t="s">
        <v>1992</v>
      </c>
    </row>
    <row r="483" spans="1:14">
      <c r="A483" s="11">
        <v>9</v>
      </c>
      <c r="B483" s="11">
        <v>6</v>
      </c>
      <c r="C483" s="11">
        <v>2</v>
      </c>
      <c r="D483" s="11" t="s">
        <v>2264</v>
      </c>
      <c r="E483" s="11" t="s">
        <v>1980</v>
      </c>
      <c r="F483" s="11" t="s">
        <v>299</v>
      </c>
      <c r="G483" s="11" t="s">
        <v>886</v>
      </c>
      <c r="H483" s="11" t="s">
        <v>2605</v>
      </c>
      <c r="K483" s="11" t="s">
        <v>1980</v>
      </c>
    </row>
    <row r="484" spans="1:14">
      <c r="A484" s="11">
        <v>9</v>
      </c>
      <c r="B484" s="11">
        <v>6</v>
      </c>
      <c r="C484" s="11">
        <v>3</v>
      </c>
      <c r="D484" s="11" t="s">
        <v>2264</v>
      </c>
      <c r="E484" s="11" t="s">
        <v>1982</v>
      </c>
      <c r="F484" s="11" t="s">
        <v>299</v>
      </c>
      <c r="G484" s="11" t="s">
        <v>358</v>
      </c>
      <c r="H484" s="11" t="s">
        <v>2604</v>
      </c>
      <c r="K484" s="11" t="s">
        <v>1982</v>
      </c>
      <c r="L484" s="11" t="s">
        <v>1984</v>
      </c>
      <c r="M484" s="11" t="s">
        <v>1981</v>
      </c>
      <c r="N484" s="11" t="s">
        <v>1983</v>
      </c>
    </row>
    <row r="485" spans="1:14" s="13" customFormat="1">
      <c r="A485" s="13">
        <v>9</v>
      </c>
      <c r="B485" s="13">
        <v>6</v>
      </c>
      <c r="C485" s="13">
        <v>4</v>
      </c>
      <c r="D485" s="13" t="s">
        <v>2264</v>
      </c>
      <c r="E485" s="13" t="s">
        <v>1984</v>
      </c>
      <c r="F485" s="13" t="s">
        <v>299</v>
      </c>
      <c r="G485" s="13" t="s">
        <v>358</v>
      </c>
      <c r="H485" s="13" t="s">
        <v>2604</v>
      </c>
      <c r="K485" s="13" t="s">
        <v>1984</v>
      </c>
    </row>
    <row r="486" spans="1:14" s="13" customFormat="1">
      <c r="A486" s="13">
        <v>9</v>
      </c>
      <c r="B486" s="13">
        <v>6</v>
      </c>
      <c r="C486" s="13">
        <v>5</v>
      </c>
      <c r="D486" s="13" t="s">
        <v>2264</v>
      </c>
      <c r="E486" s="13" t="s">
        <v>1981</v>
      </c>
      <c r="F486" s="13" t="s">
        <v>299</v>
      </c>
      <c r="G486" s="13" t="s">
        <v>358</v>
      </c>
      <c r="H486" s="13" t="s">
        <v>2604</v>
      </c>
      <c r="K486" s="13" t="s">
        <v>1981</v>
      </c>
    </row>
    <row r="487" spans="1:14" s="13" customFormat="1">
      <c r="A487" s="13">
        <v>9</v>
      </c>
      <c r="B487" s="13">
        <v>6</v>
      </c>
      <c r="C487" s="13">
        <v>6</v>
      </c>
      <c r="D487" s="13" t="s">
        <v>2264</v>
      </c>
      <c r="E487" s="13" t="s">
        <v>1983</v>
      </c>
      <c r="F487" s="13" t="s">
        <v>299</v>
      </c>
      <c r="G487" s="13" t="s">
        <v>358</v>
      </c>
      <c r="H487" s="13" t="s">
        <v>2604</v>
      </c>
      <c r="K487" s="13" t="s">
        <v>1983</v>
      </c>
    </row>
    <row r="488" spans="1:14">
      <c r="A488" s="11">
        <v>9</v>
      </c>
      <c r="B488" s="11">
        <v>6</v>
      </c>
      <c r="C488" s="11">
        <v>7</v>
      </c>
      <c r="D488" s="11" t="s">
        <v>2264</v>
      </c>
      <c r="E488" s="11" t="s">
        <v>1998</v>
      </c>
      <c r="F488" s="11" t="s">
        <v>299</v>
      </c>
      <c r="G488" s="11" t="s">
        <v>314</v>
      </c>
      <c r="H488" s="11" t="s">
        <v>2604</v>
      </c>
      <c r="K488" s="11" t="s">
        <v>1998</v>
      </c>
      <c r="L488" s="11" t="s">
        <v>2000</v>
      </c>
      <c r="M488" s="11" t="s">
        <v>1997</v>
      </c>
      <c r="N488" s="11" t="s">
        <v>1999</v>
      </c>
    </row>
    <row r="489" spans="1:14" s="13" customFormat="1">
      <c r="A489" s="13">
        <v>9</v>
      </c>
      <c r="B489" s="13">
        <v>6</v>
      </c>
      <c r="C489" s="13">
        <v>8</v>
      </c>
      <c r="D489" s="13" t="s">
        <v>2264</v>
      </c>
      <c r="E489" s="13" t="s">
        <v>2000</v>
      </c>
      <c r="F489" s="13" t="s">
        <v>299</v>
      </c>
      <c r="G489" s="13" t="s">
        <v>314</v>
      </c>
      <c r="H489" s="13" t="s">
        <v>2604</v>
      </c>
      <c r="K489" s="13" t="s">
        <v>2000</v>
      </c>
    </row>
    <row r="490" spans="1:14" s="13" customFormat="1">
      <c r="A490" s="13">
        <v>9</v>
      </c>
      <c r="B490" s="13">
        <v>6</v>
      </c>
      <c r="C490" s="13">
        <v>9</v>
      </c>
      <c r="D490" s="13" t="s">
        <v>2264</v>
      </c>
      <c r="E490" s="13" t="s">
        <v>1997</v>
      </c>
      <c r="F490" s="13" t="s">
        <v>299</v>
      </c>
      <c r="G490" s="13" t="s">
        <v>314</v>
      </c>
      <c r="H490" s="13" t="s">
        <v>2604</v>
      </c>
      <c r="K490" s="13" t="s">
        <v>1997</v>
      </c>
    </row>
    <row r="491" spans="1:14" s="13" customFormat="1">
      <c r="A491" s="13">
        <v>9</v>
      </c>
      <c r="B491" s="13">
        <v>6</v>
      </c>
      <c r="C491" s="13">
        <v>10</v>
      </c>
      <c r="D491" s="13" t="s">
        <v>2264</v>
      </c>
      <c r="E491" s="13" t="s">
        <v>1999</v>
      </c>
      <c r="F491" s="13" t="s">
        <v>299</v>
      </c>
      <c r="G491" s="13" t="s">
        <v>314</v>
      </c>
      <c r="H491" s="13" t="s">
        <v>2604</v>
      </c>
      <c r="K491" s="13" t="s">
        <v>1999</v>
      </c>
    </row>
    <row r="492" spans="1:14">
      <c r="A492" s="11">
        <v>9</v>
      </c>
      <c r="B492" s="11">
        <v>6</v>
      </c>
      <c r="C492" s="11">
        <v>11</v>
      </c>
      <c r="D492" s="11" t="s">
        <v>2264</v>
      </c>
      <c r="E492" s="11" t="s">
        <v>1977</v>
      </c>
      <c r="F492" s="11" t="s">
        <v>299</v>
      </c>
      <c r="G492" s="11" t="s">
        <v>883</v>
      </c>
      <c r="K492" s="11" t="s">
        <v>1977</v>
      </c>
    </row>
    <row r="493" spans="1:14">
      <c r="A493" s="11">
        <v>9</v>
      </c>
      <c r="B493" s="11">
        <v>6</v>
      </c>
      <c r="C493" s="11">
        <v>12</v>
      </c>
      <c r="D493" s="11" t="s">
        <v>2264</v>
      </c>
      <c r="E493" s="11" t="s">
        <v>1978</v>
      </c>
      <c r="F493" s="11" t="s">
        <v>299</v>
      </c>
      <c r="G493" s="11" t="s">
        <v>884</v>
      </c>
      <c r="K493" s="11" t="s">
        <v>1978</v>
      </c>
    </row>
    <row r="494" spans="1:14">
      <c r="A494" s="11">
        <v>9</v>
      </c>
      <c r="B494" s="11">
        <v>6</v>
      </c>
      <c r="C494" s="11">
        <v>13</v>
      </c>
      <c r="D494" s="11" t="s">
        <v>2264</v>
      </c>
      <c r="E494" s="11" t="s">
        <v>1979</v>
      </c>
      <c r="F494" s="11" t="s">
        <v>299</v>
      </c>
      <c r="G494" s="11" t="s">
        <v>885</v>
      </c>
      <c r="H494" s="11" t="s">
        <v>2613</v>
      </c>
      <c r="K494" s="11" t="s">
        <v>1979</v>
      </c>
    </row>
    <row r="495" spans="1:14">
      <c r="A495" s="11">
        <v>9</v>
      </c>
      <c r="B495" s="11">
        <v>6</v>
      </c>
      <c r="C495" s="11">
        <v>14</v>
      </c>
      <c r="D495" s="11" t="s">
        <v>2264</v>
      </c>
      <c r="E495" s="11" t="s">
        <v>2368</v>
      </c>
      <c r="F495" s="11" t="s">
        <v>299</v>
      </c>
      <c r="G495" s="11" t="s">
        <v>876</v>
      </c>
      <c r="H495" s="11" t="s">
        <v>264</v>
      </c>
      <c r="K495" s="11" t="s">
        <v>2368</v>
      </c>
      <c r="L495" s="11" t="s">
        <v>2367</v>
      </c>
    </row>
    <row r="496" spans="1:14" s="13" customFormat="1">
      <c r="A496" s="13">
        <v>9</v>
      </c>
      <c r="B496" s="13">
        <v>6</v>
      </c>
      <c r="C496" s="13">
        <v>15</v>
      </c>
      <c r="D496" s="13" t="s">
        <v>2264</v>
      </c>
      <c r="E496" s="13" t="s">
        <v>2367</v>
      </c>
      <c r="F496" s="13" t="s">
        <v>299</v>
      </c>
      <c r="G496" s="13" t="s">
        <v>876</v>
      </c>
      <c r="H496" s="13" t="s">
        <v>264</v>
      </c>
      <c r="K496" s="13" t="s">
        <v>2367</v>
      </c>
    </row>
    <row r="497" spans="1:17">
      <c r="A497" s="11">
        <v>9</v>
      </c>
      <c r="B497" s="11">
        <v>6</v>
      </c>
      <c r="C497" s="11">
        <v>16</v>
      </c>
      <c r="D497" s="11" t="s">
        <v>2264</v>
      </c>
      <c r="E497" s="11" t="s">
        <v>2365</v>
      </c>
      <c r="F497" s="11" t="s">
        <v>299</v>
      </c>
      <c r="G497" s="11" t="s">
        <v>877</v>
      </c>
      <c r="K497" s="11" t="s">
        <v>2365</v>
      </c>
    </row>
    <row r="498" spans="1:17">
      <c r="A498" s="11">
        <v>9</v>
      </c>
      <c r="B498" s="11">
        <v>6</v>
      </c>
      <c r="C498" s="11">
        <v>17</v>
      </c>
      <c r="D498" s="11" t="s">
        <v>2264</v>
      </c>
      <c r="E498" s="11" t="s">
        <v>2363</v>
      </c>
      <c r="F498" s="11" t="s">
        <v>299</v>
      </c>
      <c r="G498" s="11" t="s">
        <v>878</v>
      </c>
      <c r="K498" s="11" t="s">
        <v>2363</v>
      </c>
    </row>
    <row r="499" spans="1:17">
      <c r="A499" s="11">
        <v>9</v>
      </c>
      <c r="B499" s="11">
        <v>6</v>
      </c>
      <c r="C499" s="11">
        <v>18</v>
      </c>
      <c r="D499" s="11" t="s">
        <v>2264</v>
      </c>
      <c r="E499" s="11" t="s">
        <v>2364</v>
      </c>
      <c r="F499" s="11" t="s">
        <v>299</v>
      </c>
      <c r="G499" s="11" t="s">
        <v>879</v>
      </c>
      <c r="K499" s="11" t="s">
        <v>2364</v>
      </c>
    </row>
    <row r="500" spans="1:17">
      <c r="A500" s="11">
        <v>9</v>
      </c>
      <c r="B500" s="11">
        <v>6</v>
      </c>
      <c r="C500" s="11">
        <v>19</v>
      </c>
      <c r="D500" s="11" t="s">
        <v>2264</v>
      </c>
      <c r="E500" s="11" t="s">
        <v>2366</v>
      </c>
      <c r="F500" s="11" t="s">
        <v>299</v>
      </c>
      <c r="G500" s="11" t="s">
        <v>880</v>
      </c>
      <c r="K500" s="11" t="s">
        <v>2366</v>
      </c>
    </row>
    <row r="501" spans="1:17">
      <c r="A501" s="11">
        <v>9</v>
      </c>
      <c r="B501" s="11">
        <v>6</v>
      </c>
      <c r="C501" s="11">
        <v>20</v>
      </c>
      <c r="D501" s="11" t="s">
        <v>2264</v>
      </c>
      <c r="E501" s="11" t="s">
        <v>2362</v>
      </c>
      <c r="F501" s="11" t="s">
        <v>299</v>
      </c>
      <c r="G501" s="11" t="s">
        <v>881</v>
      </c>
      <c r="K501" s="11" t="s">
        <v>2362</v>
      </c>
    </row>
    <row r="502" spans="1:17">
      <c r="A502" s="11">
        <v>9</v>
      </c>
      <c r="B502" s="11">
        <v>6</v>
      </c>
      <c r="C502" s="11">
        <v>21</v>
      </c>
      <c r="D502" s="11" t="s">
        <v>2264</v>
      </c>
      <c r="E502" s="11" t="s">
        <v>1994</v>
      </c>
      <c r="F502" s="11" t="s">
        <v>299</v>
      </c>
      <c r="G502" s="11" t="s">
        <v>898</v>
      </c>
      <c r="H502" s="11" t="s">
        <v>2604</v>
      </c>
      <c r="K502" s="11" t="s">
        <v>1994</v>
      </c>
      <c r="L502" s="11" t="s">
        <v>1996</v>
      </c>
      <c r="M502" s="11" t="s">
        <v>1993</v>
      </c>
      <c r="N502" s="11" t="s">
        <v>1995</v>
      </c>
    </row>
    <row r="503" spans="1:17" s="13" customFormat="1">
      <c r="A503" s="13">
        <v>9</v>
      </c>
      <c r="B503" s="13">
        <v>6</v>
      </c>
      <c r="C503" s="13">
        <v>22</v>
      </c>
      <c r="D503" s="13" t="s">
        <v>2264</v>
      </c>
      <c r="E503" s="13" t="s">
        <v>1996</v>
      </c>
      <c r="F503" s="13" t="s">
        <v>299</v>
      </c>
      <c r="G503" s="13" t="s">
        <v>898</v>
      </c>
      <c r="H503" s="13" t="s">
        <v>2604</v>
      </c>
      <c r="K503" s="13" t="s">
        <v>1996</v>
      </c>
    </row>
    <row r="504" spans="1:17" s="13" customFormat="1">
      <c r="A504" s="13">
        <v>9</v>
      </c>
      <c r="B504" s="13">
        <v>6</v>
      </c>
      <c r="C504" s="13">
        <v>23</v>
      </c>
      <c r="D504" s="13" t="s">
        <v>2264</v>
      </c>
      <c r="E504" s="13" t="s">
        <v>1993</v>
      </c>
      <c r="F504" s="13" t="s">
        <v>299</v>
      </c>
      <c r="G504" s="13" t="s">
        <v>898</v>
      </c>
      <c r="H504" s="13" t="s">
        <v>2604</v>
      </c>
      <c r="K504" s="13" t="s">
        <v>1993</v>
      </c>
    </row>
    <row r="505" spans="1:17" s="13" customFormat="1">
      <c r="A505" s="13">
        <v>9</v>
      </c>
      <c r="B505" s="13">
        <v>6</v>
      </c>
      <c r="C505" s="13">
        <v>24</v>
      </c>
      <c r="D505" s="13" t="s">
        <v>2264</v>
      </c>
      <c r="E505" s="13" t="s">
        <v>1995</v>
      </c>
      <c r="F505" s="13" t="s">
        <v>299</v>
      </c>
      <c r="G505" s="13" t="s">
        <v>898</v>
      </c>
      <c r="H505" s="13" t="s">
        <v>2604</v>
      </c>
      <c r="K505" s="13" t="s">
        <v>1995</v>
      </c>
    </row>
    <row r="506" spans="1:17">
      <c r="A506" s="11">
        <v>9</v>
      </c>
      <c r="B506" s="11">
        <v>6</v>
      </c>
      <c r="C506" s="11">
        <v>25</v>
      </c>
      <c r="D506" s="11" t="s">
        <v>2264</v>
      </c>
      <c r="E506" s="11" t="s">
        <v>1987</v>
      </c>
      <c r="F506" s="11" t="s">
        <v>299</v>
      </c>
      <c r="G506" s="11" t="s">
        <v>900</v>
      </c>
      <c r="H506" s="11" t="s">
        <v>2614</v>
      </c>
      <c r="K506" s="11" t="s">
        <v>1987</v>
      </c>
      <c r="L506" s="11" t="s">
        <v>1988</v>
      </c>
      <c r="M506" s="11" t="s">
        <v>1989</v>
      </c>
      <c r="N506" s="11" t="s">
        <v>1990</v>
      </c>
      <c r="O506" s="11" t="s">
        <v>1991</v>
      </c>
      <c r="P506" s="11" t="s">
        <v>1985</v>
      </c>
      <c r="Q506" s="11" t="s">
        <v>1986</v>
      </c>
    </row>
    <row r="507" spans="1:17" s="13" customFormat="1">
      <c r="A507" s="13">
        <v>9</v>
      </c>
      <c r="B507" s="13">
        <v>6</v>
      </c>
      <c r="C507" s="13">
        <v>26</v>
      </c>
      <c r="D507" s="13" t="s">
        <v>2264</v>
      </c>
      <c r="E507" s="13" t="s">
        <v>1988</v>
      </c>
      <c r="F507" s="13" t="s">
        <v>299</v>
      </c>
      <c r="G507" s="13" t="s">
        <v>900</v>
      </c>
      <c r="H507" s="13" t="s">
        <v>2614</v>
      </c>
      <c r="K507" s="13" t="s">
        <v>1988</v>
      </c>
    </row>
    <row r="508" spans="1:17" s="13" customFormat="1">
      <c r="A508" s="13">
        <v>9</v>
      </c>
      <c r="B508" s="13">
        <v>6</v>
      </c>
      <c r="C508" s="13">
        <v>27</v>
      </c>
      <c r="D508" s="13" t="s">
        <v>2264</v>
      </c>
      <c r="E508" s="13" t="s">
        <v>1989</v>
      </c>
      <c r="F508" s="13" t="s">
        <v>299</v>
      </c>
      <c r="G508" s="13" t="s">
        <v>900</v>
      </c>
      <c r="H508" s="13" t="s">
        <v>2614</v>
      </c>
      <c r="K508" s="13" t="s">
        <v>1989</v>
      </c>
    </row>
    <row r="509" spans="1:17" s="13" customFormat="1">
      <c r="A509" s="13">
        <v>9</v>
      </c>
      <c r="B509" s="13">
        <v>6</v>
      </c>
      <c r="C509" s="13">
        <v>28</v>
      </c>
      <c r="D509" s="13" t="s">
        <v>2264</v>
      </c>
      <c r="E509" s="13" t="s">
        <v>1990</v>
      </c>
      <c r="F509" s="13" t="s">
        <v>299</v>
      </c>
      <c r="G509" s="13" t="s">
        <v>900</v>
      </c>
      <c r="H509" s="13" t="s">
        <v>2614</v>
      </c>
      <c r="K509" s="13" t="s">
        <v>1990</v>
      </c>
    </row>
    <row r="510" spans="1:17" s="13" customFormat="1">
      <c r="A510" s="13">
        <v>9</v>
      </c>
      <c r="B510" s="13">
        <v>6</v>
      </c>
      <c r="C510" s="13">
        <v>29</v>
      </c>
      <c r="D510" s="13" t="s">
        <v>2264</v>
      </c>
      <c r="E510" s="13" t="s">
        <v>1991</v>
      </c>
      <c r="F510" s="13" t="s">
        <v>299</v>
      </c>
      <c r="G510" s="13" t="s">
        <v>900</v>
      </c>
      <c r="H510" s="13" t="s">
        <v>2614</v>
      </c>
      <c r="K510" s="13" t="s">
        <v>1991</v>
      </c>
    </row>
    <row r="511" spans="1:17" s="13" customFormat="1">
      <c r="A511" s="13">
        <v>9</v>
      </c>
      <c r="B511" s="13">
        <v>6</v>
      </c>
      <c r="C511" s="13">
        <v>30</v>
      </c>
      <c r="D511" s="13" t="s">
        <v>2264</v>
      </c>
      <c r="E511" s="13" t="s">
        <v>1985</v>
      </c>
      <c r="F511" s="13" t="s">
        <v>299</v>
      </c>
      <c r="G511" s="13" t="s">
        <v>900</v>
      </c>
      <c r="H511" s="13" t="s">
        <v>2614</v>
      </c>
      <c r="K511" s="13" t="s">
        <v>1985</v>
      </c>
    </row>
    <row r="512" spans="1:17" s="13" customFormat="1">
      <c r="A512" s="13">
        <v>9</v>
      </c>
      <c r="B512" s="13">
        <v>6</v>
      </c>
      <c r="C512" s="13">
        <v>31</v>
      </c>
      <c r="D512" s="13" t="s">
        <v>2264</v>
      </c>
      <c r="E512" s="13" t="s">
        <v>1986</v>
      </c>
      <c r="F512" s="13" t="s">
        <v>299</v>
      </c>
      <c r="G512" s="13" t="s">
        <v>900</v>
      </c>
      <c r="H512" s="13" t="s">
        <v>2614</v>
      </c>
      <c r="K512" s="13" t="s">
        <v>1986</v>
      </c>
    </row>
    <row r="513" spans="1:17">
      <c r="A513" s="11">
        <v>9</v>
      </c>
      <c r="B513" s="11">
        <v>6</v>
      </c>
      <c r="C513" s="11">
        <v>32</v>
      </c>
      <c r="D513" s="11" t="s">
        <v>2264</v>
      </c>
      <c r="E513" s="11" t="s">
        <v>1960</v>
      </c>
      <c r="F513" s="11" t="s">
        <v>299</v>
      </c>
      <c r="G513" s="11" t="s">
        <v>901</v>
      </c>
      <c r="H513" s="11" t="s">
        <v>2614</v>
      </c>
      <c r="K513" s="11" t="s">
        <v>1960</v>
      </c>
      <c r="L513" s="11" t="s">
        <v>1961</v>
      </c>
      <c r="M513" s="11" t="s">
        <v>1962</v>
      </c>
      <c r="N513" s="11" t="s">
        <v>1963</v>
      </c>
      <c r="O513" s="11" t="s">
        <v>1964</v>
      </c>
      <c r="P513" s="11" t="s">
        <v>1958</v>
      </c>
      <c r="Q513" s="11" t="s">
        <v>1959</v>
      </c>
    </row>
    <row r="514" spans="1:17" s="13" customFormat="1">
      <c r="A514" s="13">
        <v>9</v>
      </c>
      <c r="B514" s="13">
        <v>6</v>
      </c>
      <c r="C514" s="13">
        <v>33</v>
      </c>
      <c r="D514" s="13" t="s">
        <v>2264</v>
      </c>
      <c r="E514" s="13" t="s">
        <v>1961</v>
      </c>
      <c r="F514" s="13" t="s">
        <v>299</v>
      </c>
      <c r="G514" s="13" t="s">
        <v>901</v>
      </c>
      <c r="H514" s="13" t="s">
        <v>2614</v>
      </c>
      <c r="K514" s="13" t="s">
        <v>1961</v>
      </c>
    </row>
    <row r="515" spans="1:17" s="13" customFormat="1">
      <c r="A515" s="13">
        <v>9</v>
      </c>
      <c r="B515" s="13">
        <v>6</v>
      </c>
      <c r="C515" s="13">
        <v>34</v>
      </c>
      <c r="D515" s="13" t="s">
        <v>2264</v>
      </c>
      <c r="E515" s="13" t="s">
        <v>1962</v>
      </c>
      <c r="F515" s="13" t="s">
        <v>299</v>
      </c>
      <c r="G515" s="13" t="s">
        <v>901</v>
      </c>
      <c r="H515" s="13" t="s">
        <v>2614</v>
      </c>
      <c r="K515" s="13" t="s">
        <v>1962</v>
      </c>
    </row>
    <row r="516" spans="1:17" s="13" customFormat="1">
      <c r="A516" s="13">
        <v>9</v>
      </c>
      <c r="B516" s="13">
        <v>6</v>
      </c>
      <c r="C516" s="13">
        <v>35</v>
      </c>
      <c r="D516" s="13" t="s">
        <v>2264</v>
      </c>
      <c r="E516" s="13" t="s">
        <v>1963</v>
      </c>
      <c r="F516" s="13" t="s">
        <v>299</v>
      </c>
      <c r="G516" s="13" t="s">
        <v>901</v>
      </c>
      <c r="H516" s="13" t="s">
        <v>2614</v>
      </c>
      <c r="K516" s="13" t="s">
        <v>1963</v>
      </c>
    </row>
    <row r="517" spans="1:17" s="13" customFormat="1">
      <c r="A517" s="13">
        <v>9</v>
      </c>
      <c r="B517" s="13">
        <v>6</v>
      </c>
      <c r="C517" s="13">
        <v>36</v>
      </c>
      <c r="D517" s="13" t="s">
        <v>2264</v>
      </c>
      <c r="E517" s="13" t="s">
        <v>1964</v>
      </c>
      <c r="F517" s="13" t="s">
        <v>299</v>
      </c>
      <c r="G517" s="13" t="s">
        <v>901</v>
      </c>
      <c r="H517" s="13" t="s">
        <v>2614</v>
      </c>
      <c r="K517" s="13" t="s">
        <v>1964</v>
      </c>
    </row>
    <row r="518" spans="1:17" s="13" customFormat="1">
      <c r="A518" s="13">
        <v>9</v>
      </c>
      <c r="B518" s="13">
        <v>6</v>
      </c>
      <c r="C518" s="13">
        <v>37</v>
      </c>
      <c r="D518" s="13" t="s">
        <v>2264</v>
      </c>
      <c r="E518" s="13" t="s">
        <v>1958</v>
      </c>
      <c r="F518" s="13" t="s">
        <v>299</v>
      </c>
      <c r="G518" s="13" t="s">
        <v>901</v>
      </c>
      <c r="H518" s="13" t="s">
        <v>2614</v>
      </c>
      <c r="K518" s="13" t="s">
        <v>1958</v>
      </c>
    </row>
    <row r="519" spans="1:17" s="13" customFormat="1">
      <c r="A519" s="13">
        <v>9</v>
      </c>
      <c r="B519" s="13">
        <v>6</v>
      </c>
      <c r="C519" s="13">
        <v>38</v>
      </c>
      <c r="D519" s="13" t="s">
        <v>2264</v>
      </c>
      <c r="E519" s="13" t="s">
        <v>1959</v>
      </c>
      <c r="F519" s="13" t="s">
        <v>299</v>
      </c>
      <c r="G519" s="13" t="s">
        <v>901</v>
      </c>
      <c r="H519" s="13" t="s">
        <v>2614</v>
      </c>
      <c r="K519" s="13" t="s">
        <v>1959</v>
      </c>
    </row>
    <row r="520" spans="1:17">
      <c r="A520" s="11">
        <v>9</v>
      </c>
      <c r="B520" s="11">
        <v>6</v>
      </c>
      <c r="C520" s="11">
        <v>39</v>
      </c>
      <c r="D520" s="11" t="s">
        <v>2264</v>
      </c>
      <c r="E520" s="11" t="s">
        <v>2011</v>
      </c>
      <c r="F520" s="11" t="s">
        <v>299</v>
      </c>
      <c r="G520" s="11" t="s">
        <v>902</v>
      </c>
      <c r="H520" s="11" t="s">
        <v>2614</v>
      </c>
      <c r="K520" s="11" t="s">
        <v>2011</v>
      </c>
      <c r="L520" s="11" t="s">
        <v>2012</v>
      </c>
      <c r="M520" s="11" t="s">
        <v>2013</v>
      </c>
      <c r="N520" s="11" t="s">
        <v>2014</v>
      </c>
      <c r="O520" s="11" t="s">
        <v>2015</v>
      </c>
      <c r="P520" s="11" t="s">
        <v>2009</v>
      </c>
      <c r="Q520" s="11" t="s">
        <v>2010</v>
      </c>
    </row>
    <row r="521" spans="1:17" s="13" customFormat="1">
      <c r="A521" s="13">
        <v>9</v>
      </c>
      <c r="B521" s="13">
        <v>6</v>
      </c>
      <c r="C521" s="13">
        <v>40</v>
      </c>
      <c r="D521" s="13" t="s">
        <v>2264</v>
      </c>
      <c r="E521" s="13" t="s">
        <v>2012</v>
      </c>
      <c r="F521" s="13" t="s">
        <v>299</v>
      </c>
      <c r="G521" s="13" t="s">
        <v>902</v>
      </c>
      <c r="H521" s="13" t="s">
        <v>2614</v>
      </c>
      <c r="K521" s="13" t="s">
        <v>2012</v>
      </c>
    </row>
    <row r="522" spans="1:17" s="13" customFormat="1">
      <c r="A522" s="13">
        <v>9</v>
      </c>
      <c r="B522" s="13">
        <v>6</v>
      </c>
      <c r="C522" s="13">
        <v>41</v>
      </c>
      <c r="D522" s="13" t="s">
        <v>2264</v>
      </c>
      <c r="E522" s="13" t="s">
        <v>2013</v>
      </c>
      <c r="F522" s="13" t="s">
        <v>299</v>
      </c>
      <c r="G522" s="13" t="s">
        <v>902</v>
      </c>
      <c r="H522" s="13" t="s">
        <v>2614</v>
      </c>
      <c r="K522" s="13" t="s">
        <v>2013</v>
      </c>
    </row>
    <row r="523" spans="1:17" s="13" customFormat="1">
      <c r="A523" s="13">
        <v>9</v>
      </c>
      <c r="B523" s="13">
        <v>6</v>
      </c>
      <c r="C523" s="13">
        <v>42</v>
      </c>
      <c r="D523" s="13" t="s">
        <v>2264</v>
      </c>
      <c r="E523" s="13" t="s">
        <v>2014</v>
      </c>
      <c r="F523" s="13" t="s">
        <v>299</v>
      </c>
      <c r="G523" s="13" t="s">
        <v>902</v>
      </c>
      <c r="H523" s="13" t="s">
        <v>2614</v>
      </c>
      <c r="K523" s="13" t="s">
        <v>2014</v>
      </c>
    </row>
    <row r="524" spans="1:17" s="13" customFormat="1">
      <c r="A524" s="13">
        <v>9</v>
      </c>
      <c r="B524" s="13">
        <v>6</v>
      </c>
      <c r="C524" s="13">
        <v>43</v>
      </c>
      <c r="D524" s="13" t="s">
        <v>2264</v>
      </c>
      <c r="E524" s="13" t="s">
        <v>2015</v>
      </c>
      <c r="F524" s="13" t="s">
        <v>299</v>
      </c>
      <c r="G524" s="13" t="s">
        <v>902</v>
      </c>
      <c r="H524" s="13" t="s">
        <v>2614</v>
      </c>
      <c r="K524" s="13" t="s">
        <v>2015</v>
      </c>
    </row>
    <row r="525" spans="1:17" s="13" customFormat="1">
      <c r="A525" s="13">
        <v>9</v>
      </c>
      <c r="B525" s="13">
        <v>6</v>
      </c>
      <c r="C525" s="13">
        <v>44</v>
      </c>
      <c r="D525" s="13" t="s">
        <v>2264</v>
      </c>
      <c r="E525" s="13" t="s">
        <v>2009</v>
      </c>
      <c r="F525" s="13" t="s">
        <v>299</v>
      </c>
      <c r="G525" s="13" t="s">
        <v>902</v>
      </c>
      <c r="H525" s="13" t="s">
        <v>2614</v>
      </c>
      <c r="K525" s="13" t="s">
        <v>2009</v>
      </c>
    </row>
    <row r="526" spans="1:17" s="13" customFormat="1">
      <c r="A526" s="13">
        <v>9</v>
      </c>
      <c r="B526" s="13">
        <v>6</v>
      </c>
      <c r="C526" s="13">
        <v>45</v>
      </c>
      <c r="D526" s="13" t="s">
        <v>2264</v>
      </c>
      <c r="E526" s="13" t="s">
        <v>2010</v>
      </c>
      <c r="F526" s="13" t="s">
        <v>299</v>
      </c>
      <c r="G526" s="13" t="s">
        <v>902</v>
      </c>
      <c r="H526" s="13" t="s">
        <v>2614</v>
      </c>
      <c r="K526" s="13" t="s">
        <v>2010</v>
      </c>
    </row>
    <row r="527" spans="1:17">
      <c r="A527" s="11">
        <v>9</v>
      </c>
      <c r="B527" s="11">
        <v>6</v>
      </c>
      <c r="C527" s="11">
        <v>46</v>
      </c>
      <c r="D527" s="11" t="s">
        <v>2264</v>
      </c>
      <c r="E527" s="11" t="s">
        <v>2006</v>
      </c>
      <c r="F527" s="11" t="s">
        <v>299</v>
      </c>
      <c r="G527" s="11" t="s">
        <v>888</v>
      </c>
      <c r="K527" s="11" t="s">
        <v>2006</v>
      </c>
    </row>
    <row r="528" spans="1:17">
      <c r="A528" s="11">
        <v>9</v>
      </c>
      <c r="B528" s="11">
        <v>6</v>
      </c>
      <c r="C528" s="11">
        <v>47</v>
      </c>
      <c r="D528" s="11" t="s">
        <v>2264</v>
      </c>
      <c r="E528" s="11" t="s">
        <v>2007</v>
      </c>
      <c r="F528" s="11" t="s">
        <v>299</v>
      </c>
      <c r="G528" s="11" t="s">
        <v>889</v>
      </c>
      <c r="K528" s="11" t="s">
        <v>2007</v>
      </c>
    </row>
    <row r="529" spans="1:14">
      <c r="A529" s="11">
        <v>9</v>
      </c>
      <c r="B529" s="11">
        <v>6</v>
      </c>
      <c r="C529" s="11">
        <v>48</v>
      </c>
      <c r="D529" s="11" t="s">
        <v>2264</v>
      </c>
      <c r="E529" s="11" t="s">
        <v>2008</v>
      </c>
      <c r="F529" s="11" t="s">
        <v>299</v>
      </c>
      <c r="G529" s="11" t="s">
        <v>890</v>
      </c>
      <c r="K529" s="11" t="s">
        <v>2008</v>
      </c>
    </row>
    <row r="530" spans="1:14">
      <c r="A530" s="11">
        <v>9</v>
      </c>
      <c r="B530" s="11">
        <v>6</v>
      </c>
      <c r="C530" s="11">
        <v>49</v>
      </c>
      <c r="D530" s="11" t="s">
        <v>2264</v>
      </c>
      <c r="E530" s="11" t="s">
        <v>2002</v>
      </c>
      <c r="F530" s="11" t="s">
        <v>299</v>
      </c>
      <c r="G530" s="11" t="s">
        <v>892</v>
      </c>
      <c r="H530" s="11" t="s">
        <v>2604</v>
      </c>
      <c r="K530" s="11" t="s">
        <v>2002</v>
      </c>
      <c r="L530" s="11" t="s">
        <v>2004</v>
      </c>
      <c r="M530" s="11" t="s">
        <v>2001</v>
      </c>
      <c r="N530" s="11" t="s">
        <v>2003</v>
      </c>
    </row>
    <row r="531" spans="1:14" s="13" customFormat="1">
      <c r="A531" s="13">
        <v>9</v>
      </c>
      <c r="B531" s="13">
        <v>6</v>
      </c>
      <c r="C531" s="13">
        <v>50</v>
      </c>
      <c r="D531" s="13" t="s">
        <v>2264</v>
      </c>
      <c r="E531" s="13" t="s">
        <v>2004</v>
      </c>
      <c r="F531" s="13" t="s">
        <v>299</v>
      </c>
      <c r="G531" s="13" t="s">
        <v>892</v>
      </c>
      <c r="H531" s="13" t="s">
        <v>2604</v>
      </c>
      <c r="K531" s="13" t="s">
        <v>2004</v>
      </c>
    </row>
    <row r="532" spans="1:14" s="13" customFormat="1">
      <c r="A532" s="13">
        <v>9</v>
      </c>
      <c r="B532" s="13">
        <v>6</v>
      </c>
      <c r="C532" s="13">
        <v>51</v>
      </c>
      <c r="D532" s="13" t="s">
        <v>2264</v>
      </c>
      <c r="E532" s="13" t="s">
        <v>2001</v>
      </c>
      <c r="F532" s="13" t="s">
        <v>299</v>
      </c>
      <c r="G532" s="13" t="s">
        <v>892</v>
      </c>
      <c r="H532" s="13" t="s">
        <v>2604</v>
      </c>
      <c r="K532" s="13" t="s">
        <v>2001</v>
      </c>
    </row>
    <row r="533" spans="1:14" s="13" customFormat="1">
      <c r="A533" s="13">
        <v>9</v>
      </c>
      <c r="B533" s="13">
        <v>6</v>
      </c>
      <c r="C533" s="13">
        <v>52</v>
      </c>
      <c r="D533" s="13" t="s">
        <v>2264</v>
      </c>
      <c r="E533" s="13" t="s">
        <v>2003</v>
      </c>
      <c r="F533" s="13" t="s">
        <v>299</v>
      </c>
      <c r="G533" s="13" t="s">
        <v>892</v>
      </c>
      <c r="H533" s="13" t="s">
        <v>2604</v>
      </c>
      <c r="K533" s="13" t="s">
        <v>2003</v>
      </c>
    </row>
    <row r="534" spans="1:14">
      <c r="A534" s="11">
        <v>9</v>
      </c>
      <c r="B534" s="11">
        <v>6</v>
      </c>
      <c r="C534" s="11">
        <v>53</v>
      </c>
      <c r="D534" s="11" t="s">
        <v>2264</v>
      </c>
      <c r="E534" s="11" t="s">
        <v>2005</v>
      </c>
      <c r="F534" s="11" t="s">
        <v>299</v>
      </c>
      <c r="G534" s="11" t="s">
        <v>364</v>
      </c>
      <c r="K534" s="11" t="s">
        <v>2005</v>
      </c>
    </row>
    <row r="535" spans="1:14">
      <c r="A535" s="11">
        <v>9</v>
      </c>
      <c r="B535" s="11">
        <v>6</v>
      </c>
      <c r="C535" s="11">
        <v>54</v>
      </c>
      <c r="D535" s="11" t="s">
        <v>2264</v>
      </c>
      <c r="E535" s="11" t="s">
        <v>2369</v>
      </c>
      <c r="F535" s="11" t="s">
        <v>299</v>
      </c>
      <c r="G535" s="11" t="s">
        <v>585</v>
      </c>
      <c r="K535" s="11" t="s">
        <v>2369</v>
      </c>
    </row>
    <row r="536" spans="1:14">
      <c r="A536" s="11">
        <v>9</v>
      </c>
      <c r="B536" s="11">
        <v>6</v>
      </c>
      <c r="C536" s="11">
        <v>55</v>
      </c>
      <c r="D536" s="11" t="s">
        <v>2264</v>
      </c>
      <c r="E536" s="11" t="s">
        <v>2355</v>
      </c>
      <c r="F536" s="11" t="s">
        <v>299</v>
      </c>
      <c r="G536" s="11" t="s">
        <v>903</v>
      </c>
      <c r="K536" s="11" t="s">
        <v>2355</v>
      </c>
    </row>
    <row r="537" spans="1:14">
      <c r="A537" s="11">
        <v>9</v>
      </c>
      <c r="B537" s="11">
        <v>6</v>
      </c>
      <c r="C537" s="11">
        <v>56</v>
      </c>
      <c r="D537" s="11" t="s">
        <v>2264</v>
      </c>
      <c r="E537" s="11" t="s">
        <v>1975</v>
      </c>
      <c r="F537" s="11" t="s">
        <v>299</v>
      </c>
      <c r="G537" s="11" t="s">
        <v>905</v>
      </c>
      <c r="K537" s="11" t="s">
        <v>1975</v>
      </c>
    </row>
    <row r="538" spans="1:14">
      <c r="A538" s="11">
        <v>9</v>
      </c>
      <c r="B538" s="11">
        <v>6</v>
      </c>
      <c r="C538" s="11">
        <v>57</v>
      </c>
      <c r="D538" s="11" t="s">
        <v>2264</v>
      </c>
      <c r="E538" s="11" t="s">
        <v>2429</v>
      </c>
      <c r="F538" s="11" t="s">
        <v>299</v>
      </c>
      <c r="G538" s="11" t="s">
        <v>904</v>
      </c>
      <c r="H538" s="11" t="s">
        <v>2604</v>
      </c>
      <c r="K538" s="11" t="s">
        <v>2429</v>
      </c>
      <c r="L538" s="11" t="s">
        <v>2358</v>
      </c>
      <c r="M538" s="11" t="s">
        <v>2356</v>
      </c>
      <c r="N538" s="11" t="s">
        <v>2357</v>
      </c>
    </row>
    <row r="539" spans="1:14" s="13" customFormat="1">
      <c r="A539" s="13">
        <v>9</v>
      </c>
      <c r="B539" s="13">
        <v>6</v>
      </c>
      <c r="C539" s="13">
        <v>58</v>
      </c>
      <c r="D539" s="13" t="s">
        <v>2264</v>
      </c>
      <c r="E539" s="13" t="s">
        <v>2358</v>
      </c>
      <c r="F539" s="13" t="s">
        <v>299</v>
      </c>
      <c r="G539" s="13" t="s">
        <v>904</v>
      </c>
      <c r="H539" s="13" t="s">
        <v>2604</v>
      </c>
      <c r="K539" s="13" t="s">
        <v>2358</v>
      </c>
    </row>
    <row r="540" spans="1:14" s="13" customFormat="1">
      <c r="A540" s="13">
        <v>9</v>
      </c>
      <c r="B540" s="13">
        <v>6</v>
      </c>
      <c r="C540" s="13">
        <v>59</v>
      </c>
      <c r="D540" s="13" t="s">
        <v>2264</v>
      </c>
      <c r="E540" s="13" t="s">
        <v>2356</v>
      </c>
      <c r="F540" s="13" t="s">
        <v>299</v>
      </c>
      <c r="G540" s="13" t="s">
        <v>904</v>
      </c>
      <c r="H540" s="13" t="s">
        <v>2604</v>
      </c>
      <c r="K540" s="13" t="s">
        <v>2356</v>
      </c>
    </row>
    <row r="541" spans="1:14" s="13" customFormat="1">
      <c r="A541" s="13">
        <v>9</v>
      </c>
      <c r="B541" s="13">
        <v>6</v>
      </c>
      <c r="C541" s="13">
        <v>60</v>
      </c>
      <c r="D541" s="13" t="s">
        <v>2264</v>
      </c>
      <c r="E541" s="13" t="s">
        <v>2357</v>
      </c>
      <c r="F541" s="13" t="s">
        <v>299</v>
      </c>
      <c r="G541" s="13" t="s">
        <v>904</v>
      </c>
      <c r="H541" s="13" t="s">
        <v>2604</v>
      </c>
      <c r="K541" s="13" t="s">
        <v>2357</v>
      </c>
    </row>
    <row r="542" spans="1:14">
      <c r="A542" s="11">
        <v>9</v>
      </c>
      <c r="B542" s="11">
        <v>6</v>
      </c>
      <c r="C542" s="11">
        <v>61</v>
      </c>
      <c r="D542" s="11" t="s">
        <v>2264</v>
      </c>
      <c r="E542" s="11" t="s">
        <v>2430</v>
      </c>
      <c r="F542" s="11" t="s">
        <v>299</v>
      </c>
      <c r="G542" s="11" t="s">
        <v>906</v>
      </c>
      <c r="H542" s="11" t="s">
        <v>2604</v>
      </c>
      <c r="K542" s="11" t="s">
        <v>2430</v>
      </c>
      <c r="L542" s="11" t="s">
        <v>2361</v>
      </c>
      <c r="M542" s="11" t="s">
        <v>2359</v>
      </c>
      <c r="N542" s="11" t="s">
        <v>2360</v>
      </c>
    </row>
    <row r="543" spans="1:14" s="13" customFormat="1">
      <c r="A543" s="13">
        <v>9</v>
      </c>
      <c r="B543" s="13">
        <v>6</v>
      </c>
      <c r="C543" s="13">
        <v>62</v>
      </c>
      <c r="D543" s="13" t="s">
        <v>2264</v>
      </c>
      <c r="E543" s="13" t="s">
        <v>2361</v>
      </c>
      <c r="F543" s="13" t="s">
        <v>299</v>
      </c>
      <c r="G543" s="13" t="s">
        <v>906</v>
      </c>
      <c r="H543" s="13" t="s">
        <v>2604</v>
      </c>
      <c r="K543" s="13" t="s">
        <v>2361</v>
      </c>
    </row>
    <row r="544" spans="1:14" s="13" customFormat="1">
      <c r="A544" s="13">
        <v>9</v>
      </c>
      <c r="B544" s="13">
        <v>6</v>
      </c>
      <c r="C544" s="13">
        <v>63</v>
      </c>
      <c r="D544" s="13" t="s">
        <v>2264</v>
      </c>
      <c r="E544" s="13" t="s">
        <v>2359</v>
      </c>
      <c r="F544" s="13" t="s">
        <v>299</v>
      </c>
      <c r="G544" s="13" t="s">
        <v>906</v>
      </c>
      <c r="H544" s="13" t="s">
        <v>2604</v>
      </c>
      <c r="K544" s="13" t="s">
        <v>2359</v>
      </c>
    </row>
    <row r="545" spans="1:14" s="13" customFormat="1">
      <c r="A545" s="13">
        <v>9</v>
      </c>
      <c r="B545" s="13">
        <v>6</v>
      </c>
      <c r="C545" s="13">
        <v>64</v>
      </c>
      <c r="D545" s="13" t="s">
        <v>2264</v>
      </c>
      <c r="E545" s="13" t="s">
        <v>2360</v>
      </c>
      <c r="F545" s="13" t="s">
        <v>299</v>
      </c>
      <c r="G545" s="13" t="s">
        <v>906</v>
      </c>
      <c r="H545" s="13" t="s">
        <v>2604</v>
      </c>
      <c r="K545" s="13" t="s">
        <v>2360</v>
      </c>
    </row>
    <row r="546" spans="1:14">
      <c r="A546" s="11">
        <v>9</v>
      </c>
      <c r="B546" s="11">
        <v>6</v>
      </c>
      <c r="C546" s="11">
        <v>65</v>
      </c>
      <c r="D546" s="11" t="s">
        <v>2264</v>
      </c>
      <c r="E546" s="11" t="s">
        <v>1976</v>
      </c>
      <c r="F546" s="11" t="s">
        <v>299</v>
      </c>
      <c r="G546" s="11" t="s">
        <v>907</v>
      </c>
      <c r="K546" s="11" t="s">
        <v>1976</v>
      </c>
    </row>
    <row r="547" spans="1:14">
      <c r="A547" s="11">
        <v>9</v>
      </c>
      <c r="B547" s="11">
        <v>6</v>
      </c>
      <c r="C547" s="11">
        <v>66</v>
      </c>
      <c r="D547" s="11" t="s">
        <v>2264</v>
      </c>
      <c r="E547" s="11" t="s">
        <v>1965</v>
      </c>
      <c r="F547" s="11" t="s">
        <v>2621</v>
      </c>
      <c r="G547" s="11" t="s">
        <v>2508</v>
      </c>
      <c r="K547" s="11" t="s">
        <v>1965</v>
      </c>
    </row>
    <row r="548" spans="1:14">
      <c r="A548" s="11">
        <v>9</v>
      </c>
      <c r="B548" s="11">
        <v>6</v>
      </c>
      <c r="C548" s="11">
        <v>67</v>
      </c>
      <c r="D548" s="11" t="s">
        <v>2264</v>
      </c>
      <c r="E548" s="11" t="s">
        <v>1966</v>
      </c>
      <c r="F548" s="11" t="s">
        <v>2621</v>
      </c>
      <c r="G548" s="11" t="s">
        <v>424</v>
      </c>
      <c r="K548" s="11" t="s">
        <v>1966</v>
      </c>
    </row>
    <row r="549" spans="1:14">
      <c r="A549" s="11">
        <v>9</v>
      </c>
      <c r="B549" s="11">
        <v>6</v>
      </c>
      <c r="C549" s="11">
        <v>68</v>
      </c>
      <c r="D549" s="11" t="s">
        <v>2264</v>
      </c>
      <c r="E549" s="11" t="s">
        <v>1974</v>
      </c>
      <c r="F549" s="11" t="s">
        <v>2621</v>
      </c>
      <c r="G549" s="11" t="s">
        <v>87</v>
      </c>
      <c r="K549" s="11" t="s">
        <v>1974</v>
      </c>
    </row>
    <row r="550" spans="1:14">
      <c r="A550" s="11">
        <v>9</v>
      </c>
      <c r="B550" s="11">
        <v>6</v>
      </c>
      <c r="C550" s="11">
        <v>69</v>
      </c>
      <c r="D550" s="11" t="s">
        <v>2264</v>
      </c>
      <c r="E550" s="11" t="s">
        <v>1973</v>
      </c>
      <c r="F550" s="11" t="s">
        <v>2621</v>
      </c>
      <c r="G550" s="11" t="s">
        <v>2500</v>
      </c>
      <c r="H550" s="11" t="s">
        <v>264</v>
      </c>
      <c r="K550" s="11" t="s">
        <v>1973</v>
      </c>
      <c r="L550" s="11" t="s">
        <v>1972</v>
      </c>
    </row>
    <row r="551" spans="1:14" s="13" customFormat="1">
      <c r="A551" s="13">
        <v>9</v>
      </c>
      <c r="B551" s="13">
        <v>6</v>
      </c>
      <c r="C551" s="13">
        <v>70</v>
      </c>
      <c r="D551" s="13" t="s">
        <v>2264</v>
      </c>
      <c r="E551" s="13" t="s">
        <v>1972</v>
      </c>
      <c r="F551" s="13" t="s">
        <v>2621</v>
      </c>
      <c r="G551" s="13" t="s">
        <v>2500</v>
      </c>
      <c r="H551" s="13" t="s">
        <v>264</v>
      </c>
      <c r="K551" s="13" t="s">
        <v>1972</v>
      </c>
    </row>
    <row r="552" spans="1:14">
      <c r="A552" s="11">
        <v>9</v>
      </c>
      <c r="B552" s="11">
        <v>6</v>
      </c>
      <c r="C552" s="11">
        <v>71</v>
      </c>
      <c r="D552" s="11" t="s">
        <v>2264</v>
      </c>
      <c r="E552" s="11" t="s">
        <v>1970</v>
      </c>
      <c r="F552" s="11" t="s">
        <v>2621</v>
      </c>
      <c r="G552" s="11" t="s">
        <v>2617</v>
      </c>
      <c r="K552" s="11" t="s">
        <v>1970</v>
      </c>
    </row>
    <row r="553" spans="1:14">
      <c r="A553" s="11">
        <v>9</v>
      </c>
      <c r="B553" s="11">
        <v>6</v>
      </c>
      <c r="C553" s="11">
        <v>72</v>
      </c>
      <c r="D553" s="11" t="s">
        <v>2264</v>
      </c>
      <c r="E553" s="11" t="s">
        <v>1968</v>
      </c>
      <c r="F553" s="11" t="s">
        <v>2621</v>
      </c>
      <c r="G553" s="11" t="s">
        <v>2618</v>
      </c>
      <c r="K553" s="11" t="s">
        <v>1968</v>
      </c>
    </row>
    <row r="554" spans="1:14">
      <c r="A554" s="11">
        <v>9</v>
      </c>
      <c r="B554" s="11">
        <v>6</v>
      </c>
      <c r="C554" s="11">
        <v>73</v>
      </c>
      <c r="D554" s="11" t="s">
        <v>2264</v>
      </c>
      <c r="E554" s="11" t="s">
        <v>1969</v>
      </c>
      <c r="F554" s="11" t="s">
        <v>2621</v>
      </c>
      <c r="G554" s="11" t="s">
        <v>2619</v>
      </c>
      <c r="K554" s="11" t="s">
        <v>1969</v>
      </c>
    </row>
    <row r="555" spans="1:14">
      <c r="A555" s="11">
        <v>9</v>
      </c>
      <c r="B555" s="11">
        <v>6</v>
      </c>
      <c r="C555" s="11">
        <v>74</v>
      </c>
      <c r="D555" s="11" t="s">
        <v>2264</v>
      </c>
      <c r="E555" s="11" t="s">
        <v>1971</v>
      </c>
      <c r="F555" s="11" t="s">
        <v>2621</v>
      </c>
      <c r="G555" s="11" t="s">
        <v>2620</v>
      </c>
      <c r="K555" s="11" t="s">
        <v>1971</v>
      </c>
    </row>
    <row r="556" spans="1:14">
      <c r="A556" s="11">
        <v>9</v>
      </c>
      <c r="B556" s="11">
        <v>6</v>
      </c>
      <c r="C556" s="11">
        <v>75</v>
      </c>
      <c r="D556" s="11" t="s">
        <v>2264</v>
      </c>
      <c r="E556" s="11" t="s">
        <v>1967</v>
      </c>
      <c r="F556" s="11" t="s">
        <v>2621</v>
      </c>
      <c r="G556" s="11" t="s">
        <v>2513</v>
      </c>
      <c r="K556" s="11" t="s">
        <v>1967</v>
      </c>
    </row>
    <row r="557" spans="1:14">
      <c r="A557" s="11">
        <v>9</v>
      </c>
      <c r="B557" s="11">
        <v>7</v>
      </c>
      <c r="C557" s="11">
        <v>1</v>
      </c>
      <c r="D557" s="11" t="s">
        <v>2264</v>
      </c>
      <c r="E557" s="11" t="s">
        <v>2050</v>
      </c>
      <c r="F557" s="11" t="s">
        <v>299</v>
      </c>
      <c r="G557" s="11" t="s">
        <v>874</v>
      </c>
      <c r="H557" s="11" t="s">
        <v>2605</v>
      </c>
      <c r="K557" s="11" t="s">
        <v>2050</v>
      </c>
    </row>
    <row r="558" spans="1:14">
      <c r="A558" s="11">
        <v>9</v>
      </c>
      <c r="B558" s="11">
        <v>7</v>
      </c>
      <c r="C558" s="11">
        <v>2</v>
      </c>
      <c r="D558" s="11" t="s">
        <v>2264</v>
      </c>
      <c r="E558" s="11" t="s">
        <v>2038</v>
      </c>
      <c r="F558" s="11" t="s">
        <v>299</v>
      </c>
      <c r="G558" s="11" t="s">
        <v>886</v>
      </c>
      <c r="H558" s="11" t="s">
        <v>2605</v>
      </c>
      <c r="K558" s="11" t="s">
        <v>2038</v>
      </c>
    </row>
    <row r="559" spans="1:14">
      <c r="A559" s="11">
        <v>9</v>
      </c>
      <c r="B559" s="11">
        <v>7</v>
      </c>
      <c r="C559" s="11">
        <v>3</v>
      </c>
      <c r="D559" s="11" t="s">
        <v>2264</v>
      </c>
      <c r="E559" s="11" t="s">
        <v>2040</v>
      </c>
      <c r="F559" s="11" t="s">
        <v>299</v>
      </c>
      <c r="G559" s="11" t="s">
        <v>358</v>
      </c>
      <c r="H559" s="11" t="s">
        <v>2604</v>
      </c>
      <c r="K559" s="11" t="s">
        <v>2040</v>
      </c>
      <c r="L559" s="11" t="s">
        <v>2042</v>
      </c>
      <c r="M559" s="11" t="s">
        <v>2039</v>
      </c>
      <c r="N559" s="11" t="s">
        <v>2041</v>
      </c>
    </row>
    <row r="560" spans="1:14" s="13" customFormat="1">
      <c r="A560" s="13">
        <v>9</v>
      </c>
      <c r="B560" s="13">
        <v>7</v>
      </c>
      <c r="C560" s="13">
        <v>4</v>
      </c>
      <c r="D560" s="13" t="s">
        <v>2264</v>
      </c>
      <c r="E560" s="13" t="s">
        <v>2042</v>
      </c>
      <c r="F560" s="13" t="s">
        <v>299</v>
      </c>
      <c r="G560" s="13" t="s">
        <v>358</v>
      </c>
      <c r="H560" s="13" t="s">
        <v>2604</v>
      </c>
      <c r="K560" s="13" t="s">
        <v>2042</v>
      </c>
    </row>
    <row r="561" spans="1:14" s="13" customFormat="1">
      <c r="A561" s="13">
        <v>9</v>
      </c>
      <c r="B561" s="13">
        <v>7</v>
      </c>
      <c r="C561" s="13">
        <v>5</v>
      </c>
      <c r="D561" s="13" t="s">
        <v>2264</v>
      </c>
      <c r="E561" s="13" t="s">
        <v>2039</v>
      </c>
      <c r="F561" s="13" t="s">
        <v>299</v>
      </c>
      <c r="G561" s="13" t="s">
        <v>358</v>
      </c>
      <c r="H561" s="13" t="s">
        <v>2604</v>
      </c>
      <c r="K561" s="13" t="s">
        <v>2039</v>
      </c>
    </row>
    <row r="562" spans="1:14" s="13" customFormat="1">
      <c r="A562" s="13">
        <v>9</v>
      </c>
      <c r="B562" s="13">
        <v>7</v>
      </c>
      <c r="C562" s="13">
        <v>6</v>
      </c>
      <c r="D562" s="13" t="s">
        <v>2264</v>
      </c>
      <c r="E562" s="13" t="s">
        <v>2041</v>
      </c>
      <c r="F562" s="13" t="s">
        <v>299</v>
      </c>
      <c r="G562" s="13" t="s">
        <v>358</v>
      </c>
      <c r="H562" s="13" t="s">
        <v>2604</v>
      </c>
      <c r="K562" s="13" t="s">
        <v>2041</v>
      </c>
    </row>
    <row r="563" spans="1:14">
      <c r="A563" s="11">
        <v>9</v>
      </c>
      <c r="B563" s="11">
        <v>7</v>
      </c>
      <c r="C563" s="11">
        <v>7</v>
      </c>
      <c r="D563" s="11" t="s">
        <v>2264</v>
      </c>
      <c r="E563" s="11" t="s">
        <v>2056</v>
      </c>
      <c r="F563" s="11" t="s">
        <v>299</v>
      </c>
      <c r="G563" s="11" t="s">
        <v>314</v>
      </c>
      <c r="H563" s="11" t="s">
        <v>2604</v>
      </c>
      <c r="K563" s="11" t="s">
        <v>2056</v>
      </c>
      <c r="L563" s="11" t="s">
        <v>2058</v>
      </c>
      <c r="M563" s="11" t="s">
        <v>2055</v>
      </c>
      <c r="N563" s="11" t="s">
        <v>2057</v>
      </c>
    </row>
    <row r="564" spans="1:14" s="13" customFormat="1">
      <c r="A564" s="13">
        <v>9</v>
      </c>
      <c r="B564" s="13">
        <v>7</v>
      </c>
      <c r="C564" s="13">
        <v>8</v>
      </c>
      <c r="D564" s="13" t="s">
        <v>2264</v>
      </c>
      <c r="E564" s="13" t="s">
        <v>2058</v>
      </c>
      <c r="F564" s="13" t="s">
        <v>299</v>
      </c>
      <c r="G564" s="13" t="s">
        <v>314</v>
      </c>
      <c r="H564" s="13" t="s">
        <v>2604</v>
      </c>
      <c r="K564" s="13" t="s">
        <v>2058</v>
      </c>
    </row>
    <row r="565" spans="1:14" s="13" customFormat="1">
      <c r="A565" s="13">
        <v>9</v>
      </c>
      <c r="B565" s="13">
        <v>7</v>
      </c>
      <c r="C565" s="13">
        <v>9</v>
      </c>
      <c r="D565" s="13" t="s">
        <v>2264</v>
      </c>
      <c r="E565" s="13" t="s">
        <v>2055</v>
      </c>
      <c r="F565" s="13" t="s">
        <v>299</v>
      </c>
      <c r="G565" s="13" t="s">
        <v>314</v>
      </c>
      <c r="H565" s="13" t="s">
        <v>2604</v>
      </c>
      <c r="K565" s="13" t="s">
        <v>2055</v>
      </c>
    </row>
    <row r="566" spans="1:14" s="13" customFormat="1">
      <c r="A566" s="13">
        <v>9</v>
      </c>
      <c r="B566" s="13">
        <v>7</v>
      </c>
      <c r="C566" s="13">
        <v>10</v>
      </c>
      <c r="D566" s="13" t="s">
        <v>2264</v>
      </c>
      <c r="E566" s="13" t="s">
        <v>2057</v>
      </c>
      <c r="F566" s="13" t="s">
        <v>299</v>
      </c>
      <c r="G566" s="13" t="s">
        <v>314</v>
      </c>
      <c r="H566" s="13" t="s">
        <v>2604</v>
      </c>
      <c r="K566" s="13" t="s">
        <v>2057</v>
      </c>
    </row>
    <row r="567" spans="1:14">
      <c r="A567" s="11">
        <v>9</v>
      </c>
      <c r="B567" s="11">
        <v>7</v>
      </c>
      <c r="C567" s="11">
        <v>11</v>
      </c>
      <c r="D567" s="11" t="s">
        <v>2264</v>
      </c>
      <c r="E567" s="11" t="s">
        <v>2035</v>
      </c>
      <c r="F567" s="11" t="s">
        <v>299</v>
      </c>
      <c r="G567" s="11" t="s">
        <v>883</v>
      </c>
      <c r="K567" s="11" t="s">
        <v>2035</v>
      </c>
    </row>
    <row r="568" spans="1:14">
      <c r="A568" s="11">
        <v>9</v>
      </c>
      <c r="B568" s="11">
        <v>7</v>
      </c>
      <c r="C568" s="11">
        <v>12</v>
      </c>
      <c r="D568" s="11" t="s">
        <v>2264</v>
      </c>
      <c r="E568" s="11" t="s">
        <v>2036</v>
      </c>
      <c r="F568" s="11" t="s">
        <v>299</v>
      </c>
      <c r="G568" s="11" t="s">
        <v>884</v>
      </c>
      <c r="K568" s="11" t="s">
        <v>2036</v>
      </c>
    </row>
    <row r="569" spans="1:14">
      <c r="A569" s="11">
        <v>9</v>
      </c>
      <c r="B569" s="11">
        <v>7</v>
      </c>
      <c r="C569" s="11">
        <v>13</v>
      </c>
      <c r="D569" s="11" t="s">
        <v>2264</v>
      </c>
      <c r="E569" s="11" t="s">
        <v>2037</v>
      </c>
      <c r="F569" s="11" t="s">
        <v>299</v>
      </c>
      <c r="G569" s="11" t="s">
        <v>885</v>
      </c>
      <c r="H569" s="11" t="s">
        <v>2613</v>
      </c>
      <c r="K569" s="11" t="s">
        <v>2037</v>
      </c>
    </row>
    <row r="570" spans="1:14">
      <c r="A570" s="11">
        <v>9</v>
      </c>
      <c r="B570" s="11">
        <v>7</v>
      </c>
      <c r="C570" s="11">
        <v>14</v>
      </c>
      <c r="D570" s="11" t="s">
        <v>2264</v>
      </c>
      <c r="E570" s="11" t="s">
        <v>2383</v>
      </c>
      <c r="F570" s="11" t="s">
        <v>299</v>
      </c>
      <c r="G570" s="11" t="s">
        <v>876</v>
      </c>
      <c r="H570" s="11" t="s">
        <v>264</v>
      </c>
      <c r="K570" s="11" t="s">
        <v>2383</v>
      </c>
      <c r="L570" s="11" t="s">
        <v>2382</v>
      </c>
    </row>
    <row r="571" spans="1:14" s="13" customFormat="1">
      <c r="A571" s="13">
        <v>9</v>
      </c>
      <c r="B571" s="13">
        <v>7</v>
      </c>
      <c r="C571" s="13">
        <v>15</v>
      </c>
      <c r="D571" s="13" t="s">
        <v>2264</v>
      </c>
      <c r="E571" s="13" t="s">
        <v>2382</v>
      </c>
      <c r="F571" s="13" t="s">
        <v>299</v>
      </c>
      <c r="G571" s="13" t="s">
        <v>876</v>
      </c>
      <c r="H571" s="13" t="s">
        <v>264</v>
      </c>
      <c r="K571" s="13" t="s">
        <v>2382</v>
      </c>
    </row>
    <row r="572" spans="1:14">
      <c r="A572" s="11">
        <v>9</v>
      </c>
      <c r="B572" s="11">
        <v>7</v>
      </c>
      <c r="C572" s="11">
        <v>16</v>
      </c>
      <c r="D572" s="11" t="s">
        <v>2264</v>
      </c>
      <c r="E572" s="11" t="s">
        <v>2380</v>
      </c>
      <c r="F572" s="11" t="s">
        <v>299</v>
      </c>
      <c r="G572" s="11" t="s">
        <v>877</v>
      </c>
      <c r="K572" s="11" t="s">
        <v>2380</v>
      </c>
    </row>
    <row r="573" spans="1:14">
      <c r="A573" s="11">
        <v>9</v>
      </c>
      <c r="B573" s="11">
        <v>7</v>
      </c>
      <c r="C573" s="11">
        <v>17</v>
      </c>
      <c r="D573" s="11" t="s">
        <v>2264</v>
      </c>
      <c r="E573" s="11" t="s">
        <v>2378</v>
      </c>
      <c r="F573" s="11" t="s">
        <v>299</v>
      </c>
      <c r="G573" s="11" t="s">
        <v>878</v>
      </c>
      <c r="K573" s="11" t="s">
        <v>2378</v>
      </c>
    </row>
    <row r="574" spans="1:14">
      <c r="A574" s="11">
        <v>9</v>
      </c>
      <c r="B574" s="11">
        <v>7</v>
      </c>
      <c r="C574" s="11">
        <v>18</v>
      </c>
      <c r="D574" s="11" t="s">
        <v>2264</v>
      </c>
      <c r="E574" s="11" t="s">
        <v>2379</v>
      </c>
      <c r="F574" s="11" t="s">
        <v>299</v>
      </c>
      <c r="G574" s="11" t="s">
        <v>879</v>
      </c>
      <c r="K574" s="11" t="s">
        <v>2379</v>
      </c>
    </row>
    <row r="575" spans="1:14">
      <c r="A575" s="11">
        <v>9</v>
      </c>
      <c r="B575" s="11">
        <v>7</v>
      </c>
      <c r="C575" s="11">
        <v>19</v>
      </c>
      <c r="D575" s="11" t="s">
        <v>2264</v>
      </c>
      <c r="E575" s="11" t="s">
        <v>2381</v>
      </c>
      <c r="F575" s="11" t="s">
        <v>299</v>
      </c>
      <c r="G575" s="11" t="s">
        <v>880</v>
      </c>
      <c r="K575" s="11" t="s">
        <v>2381</v>
      </c>
    </row>
    <row r="576" spans="1:14">
      <c r="A576" s="11">
        <v>9</v>
      </c>
      <c r="B576" s="11">
        <v>7</v>
      </c>
      <c r="C576" s="11">
        <v>20</v>
      </c>
      <c r="D576" s="11" t="s">
        <v>2264</v>
      </c>
      <c r="E576" s="11" t="s">
        <v>2377</v>
      </c>
      <c r="F576" s="11" t="s">
        <v>299</v>
      </c>
      <c r="G576" s="11" t="s">
        <v>881</v>
      </c>
      <c r="K576" s="11" t="s">
        <v>2377</v>
      </c>
    </row>
    <row r="577" spans="1:17">
      <c r="A577" s="11">
        <v>9</v>
      </c>
      <c r="B577" s="11">
        <v>7</v>
      </c>
      <c r="C577" s="11">
        <v>21</v>
      </c>
      <c r="D577" s="11" t="s">
        <v>2264</v>
      </c>
      <c r="E577" s="11" t="s">
        <v>2052</v>
      </c>
      <c r="F577" s="11" t="s">
        <v>299</v>
      </c>
      <c r="G577" s="11" t="s">
        <v>898</v>
      </c>
      <c r="H577" s="11" t="s">
        <v>2604</v>
      </c>
      <c r="K577" s="11" t="s">
        <v>2052</v>
      </c>
      <c r="L577" s="11" t="s">
        <v>2054</v>
      </c>
      <c r="M577" s="11" t="s">
        <v>2051</v>
      </c>
      <c r="N577" s="11" t="s">
        <v>2053</v>
      </c>
    </row>
    <row r="578" spans="1:17" s="13" customFormat="1">
      <c r="A578" s="13">
        <v>9</v>
      </c>
      <c r="B578" s="13">
        <v>7</v>
      </c>
      <c r="C578" s="13">
        <v>22</v>
      </c>
      <c r="D578" s="13" t="s">
        <v>2264</v>
      </c>
      <c r="E578" s="13" t="s">
        <v>2054</v>
      </c>
      <c r="F578" s="13" t="s">
        <v>299</v>
      </c>
      <c r="G578" s="13" t="s">
        <v>898</v>
      </c>
      <c r="H578" s="13" t="s">
        <v>2604</v>
      </c>
      <c r="K578" s="13" t="s">
        <v>2054</v>
      </c>
    </row>
    <row r="579" spans="1:17" s="13" customFormat="1">
      <c r="A579" s="13">
        <v>9</v>
      </c>
      <c r="B579" s="13">
        <v>7</v>
      </c>
      <c r="C579" s="13">
        <v>23</v>
      </c>
      <c r="D579" s="13" t="s">
        <v>2264</v>
      </c>
      <c r="E579" s="13" t="s">
        <v>2051</v>
      </c>
      <c r="F579" s="13" t="s">
        <v>299</v>
      </c>
      <c r="G579" s="13" t="s">
        <v>898</v>
      </c>
      <c r="H579" s="13" t="s">
        <v>2604</v>
      </c>
      <c r="K579" s="13" t="s">
        <v>2051</v>
      </c>
    </row>
    <row r="580" spans="1:17" s="13" customFormat="1">
      <c r="A580" s="13">
        <v>9</v>
      </c>
      <c r="B580" s="13">
        <v>7</v>
      </c>
      <c r="C580" s="13">
        <v>24</v>
      </c>
      <c r="D580" s="13" t="s">
        <v>2264</v>
      </c>
      <c r="E580" s="13" t="s">
        <v>2053</v>
      </c>
      <c r="F580" s="13" t="s">
        <v>299</v>
      </c>
      <c r="G580" s="13" t="s">
        <v>898</v>
      </c>
      <c r="H580" s="13" t="s">
        <v>2604</v>
      </c>
      <c r="K580" s="13" t="s">
        <v>2053</v>
      </c>
    </row>
    <row r="581" spans="1:17">
      <c r="A581" s="11">
        <v>9</v>
      </c>
      <c r="B581" s="11">
        <v>7</v>
      </c>
      <c r="C581" s="11">
        <v>25</v>
      </c>
      <c r="D581" s="11" t="s">
        <v>2264</v>
      </c>
      <c r="E581" s="11" t="s">
        <v>2045</v>
      </c>
      <c r="F581" s="11" t="s">
        <v>299</v>
      </c>
      <c r="G581" s="11" t="s">
        <v>900</v>
      </c>
      <c r="H581" s="11" t="s">
        <v>2614</v>
      </c>
      <c r="K581" s="11" t="s">
        <v>2045</v>
      </c>
      <c r="L581" s="11" t="s">
        <v>2046</v>
      </c>
      <c r="M581" s="11" t="s">
        <v>2047</v>
      </c>
      <c r="N581" s="11" t="s">
        <v>2048</v>
      </c>
      <c r="O581" s="11" t="s">
        <v>2049</v>
      </c>
      <c r="P581" s="11" t="s">
        <v>2043</v>
      </c>
      <c r="Q581" s="11" t="s">
        <v>2044</v>
      </c>
    </row>
    <row r="582" spans="1:17" s="13" customFormat="1">
      <c r="A582" s="13">
        <v>9</v>
      </c>
      <c r="B582" s="13">
        <v>7</v>
      </c>
      <c r="C582" s="13">
        <v>26</v>
      </c>
      <c r="D582" s="13" t="s">
        <v>2264</v>
      </c>
      <c r="E582" s="13" t="s">
        <v>2046</v>
      </c>
      <c r="F582" s="13" t="s">
        <v>299</v>
      </c>
      <c r="G582" s="13" t="s">
        <v>900</v>
      </c>
      <c r="H582" s="13" t="s">
        <v>2614</v>
      </c>
      <c r="K582" s="13" t="s">
        <v>2046</v>
      </c>
    </row>
    <row r="583" spans="1:17" s="13" customFormat="1">
      <c r="A583" s="13">
        <v>9</v>
      </c>
      <c r="B583" s="13">
        <v>7</v>
      </c>
      <c r="C583" s="13">
        <v>27</v>
      </c>
      <c r="D583" s="13" t="s">
        <v>2264</v>
      </c>
      <c r="E583" s="13" t="s">
        <v>2047</v>
      </c>
      <c r="F583" s="13" t="s">
        <v>299</v>
      </c>
      <c r="G583" s="13" t="s">
        <v>900</v>
      </c>
      <c r="H583" s="13" t="s">
        <v>2614</v>
      </c>
      <c r="K583" s="13" t="s">
        <v>2047</v>
      </c>
    </row>
    <row r="584" spans="1:17" s="13" customFormat="1">
      <c r="A584" s="13">
        <v>9</v>
      </c>
      <c r="B584" s="13">
        <v>7</v>
      </c>
      <c r="C584" s="13">
        <v>28</v>
      </c>
      <c r="D584" s="13" t="s">
        <v>2264</v>
      </c>
      <c r="E584" s="13" t="s">
        <v>2048</v>
      </c>
      <c r="F584" s="13" t="s">
        <v>299</v>
      </c>
      <c r="G584" s="13" t="s">
        <v>900</v>
      </c>
      <c r="H584" s="13" t="s">
        <v>2614</v>
      </c>
      <c r="K584" s="13" t="s">
        <v>2048</v>
      </c>
    </row>
    <row r="585" spans="1:17" s="13" customFormat="1">
      <c r="A585" s="13">
        <v>9</v>
      </c>
      <c r="B585" s="13">
        <v>7</v>
      </c>
      <c r="C585" s="13">
        <v>29</v>
      </c>
      <c r="D585" s="13" t="s">
        <v>2264</v>
      </c>
      <c r="E585" s="13" t="s">
        <v>2049</v>
      </c>
      <c r="F585" s="13" t="s">
        <v>299</v>
      </c>
      <c r="G585" s="13" t="s">
        <v>900</v>
      </c>
      <c r="H585" s="13" t="s">
        <v>2614</v>
      </c>
      <c r="K585" s="13" t="s">
        <v>2049</v>
      </c>
    </row>
    <row r="586" spans="1:17" s="13" customFormat="1">
      <c r="A586" s="13">
        <v>9</v>
      </c>
      <c r="B586" s="13">
        <v>7</v>
      </c>
      <c r="C586" s="13">
        <v>30</v>
      </c>
      <c r="D586" s="13" t="s">
        <v>2264</v>
      </c>
      <c r="E586" s="13" t="s">
        <v>2043</v>
      </c>
      <c r="F586" s="13" t="s">
        <v>299</v>
      </c>
      <c r="G586" s="13" t="s">
        <v>900</v>
      </c>
      <c r="H586" s="13" t="s">
        <v>2614</v>
      </c>
      <c r="K586" s="13" t="s">
        <v>2043</v>
      </c>
    </row>
    <row r="587" spans="1:17" s="13" customFormat="1">
      <c r="A587" s="13">
        <v>9</v>
      </c>
      <c r="B587" s="13">
        <v>7</v>
      </c>
      <c r="C587" s="13">
        <v>31</v>
      </c>
      <c r="D587" s="13" t="s">
        <v>2264</v>
      </c>
      <c r="E587" s="13" t="s">
        <v>2044</v>
      </c>
      <c r="F587" s="13" t="s">
        <v>299</v>
      </c>
      <c r="G587" s="13" t="s">
        <v>900</v>
      </c>
      <c r="H587" s="13" t="s">
        <v>2614</v>
      </c>
      <c r="K587" s="13" t="s">
        <v>2044</v>
      </c>
    </row>
    <row r="588" spans="1:17">
      <c r="A588" s="11">
        <v>9</v>
      </c>
      <c r="B588" s="11">
        <v>7</v>
      </c>
      <c r="C588" s="11">
        <v>32</v>
      </c>
      <c r="D588" s="11" t="s">
        <v>2264</v>
      </c>
      <c r="E588" s="11" t="s">
        <v>2018</v>
      </c>
      <c r="F588" s="11" t="s">
        <v>299</v>
      </c>
      <c r="G588" s="11" t="s">
        <v>901</v>
      </c>
      <c r="H588" s="11" t="s">
        <v>2614</v>
      </c>
      <c r="K588" s="11" t="s">
        <v>2018</v>
      </c>
      <c r="L588" s="11" t="s">
        <v>2019</v>
      </c>
      <c r="M588" s="11" t="s">
        <v>2020</v>
      </c>
      <c r="N588" s="11" t="s">
        <v>2021</v>
      </c>
      <c r="O588" s="11" t="s">
        <v>2022</v>
      </c>
      <c r="P588" s="11" t="s">
        <v>2016</v>
      </c>
      <c r="Q588" s="11" t="s">
        <v>2017</v>
      </c>
    </row>
    <row r="589" spans="1:17" s="13" customFormat="1">
      <c r="A589" s="13">
        <v>9</v>
      </c>
      <c r="B589" s="13">
        <v>7</v>
      </c>
      <c r="C589" s="13">
        <v>33</v>
      </c>
      <c r="D589" s="13" t="s">
        <v>2264</v>
      </c>
      <c r="E589" s="13" t="s">
        <v>2019</v>
      </c>
      <c r="F589" s="13" t="s">
        <v>299</v>
      </c>
      <c r="G589" s="13" t="s">
        <v>901</v>
      </c>
      <c r="H589" s="13" t="s">
        <v>2614</v>
      </c>
      <c r="K589" s="13" t="s">
        <v>2019</v>
      </c>
    </row>
    <row r="590" spans="1:17" s="13" customFormat="1">
      <c r="A590" s="13">
        <v>9</v>
      </c>
      <c r="B590" s="13">
        <v>7</v>
      </c>
      <c r="C590" s="13">
        <v>34</v>
      </c>
      <c r="D590" s="13" t="s">
        <v>2264</v>
      </c>
      <c r="E590" s="13" t="s">
        <v>2020</v>
      </c>
      <c r="F590" s="13" t="s">
        <v>299</v>
      </c>
      <c r="G590" s="13" t="s">
        <v>901</v>
      </c>
      <c r="H590" s="13" t="s">
        <v>2614</v>
      </c>
      <c r="K590" s="13" t="s">
        <v>2020</v>
      </c>
    </row>
    <row r="591" spans="1:17" s="13" customFormat="1">
      <c r="A591" s="13">
        <v>9</v>
      </c>
      <c r="B591" s="13">
        <v>7</v>
      </c>
      <c r="C591" s="13">
        <v>35</v>
      </c>
      <c r="D591" s="13" t="s">
        <v>2264</v>
      </c>
      <c r="E591" s="13" t="s">
        <v>2021</v>
      </c>
      <c r="F591" s="13" t="s">
        <v>299</v>
      </c>
      <c r="G591" s="13" t="s">
        <v>901</v>
      </c>
      <c r="H591" s="13" t="s">
        <v>2614</v>
      </c>
      <c r="K591" s="13" t="s">
        <v>2021</v>
      </c>
    </row>
    <row r="592" spans="1:17" s="13" customFormat="1">
      <c r="A592" s="13">
        <v>9</v>
      </c>
      <c r="B592" s="13">
        <v>7</v>
      </c>
      <c r="C592" s="13">
        <v>36</v>
      </c>
      <c r="D592" s="13" t="s">
        <v>2264</v>
      </c>
      <c r="E592" s="13" t="s">
        <v>2022</v>
      </c>
      <c r="F592" s="13" t="s">
        <v>299</v>
      </c>
      <c r="G592" s="13" t="s">
        <v>901</v>
      </c>
      <c r="H592" s="13" t="s">
        <v>2614</v>
      </c>
      <c r="K592" s="13" t="s">
        <v>2022</v>
      </c>
    </row>
    <row r="593" spans="1:17" s="13" customFormat="1">
      <c r="A593" s="13">
        <v>9</v>
      </c>
      <c r="B593" s="13">
        <v>7</v>
      </c>
      <c r="C593" s="13">
        <v>37</v>
      </c>
      <c r="D593" s="13" t="s">
        <v>2264</v>
      </c>
      <c r="E593" s="13" t="s">
        <v>2016</v>
      </c>
      <c r="F593" s="13" t="s">
        <v>299</v>
      </c>
      <c r="G593" s="13" t="s">
        <v>901</v>
      </c>
      <c r="H593" s="13" t="s">
        <v>2614</v>
      </c>
      <c r="K593" s="13" t="s">
        <v>2016</v>
      </c>
    </row>
    <row r="594" spans="1:17" s="13" customFormat="1">
      <c r="A594" s="13">
        <v>9</v>
      </c>
      <c r="B594" s="13">
        <v>7</v>
      </c>
      <c r="C594" s="13">
        <v>38</v>
      </c>
      <c r="D594" s="13" t="s">
        <v>2264</v>
      </c>
      <c r="E594" s="13" t="s">
        <v>2017</v>
      </c>
      <c r="F594" s="13" t="s">
        <v>299</v>
      </c>
      <c r="G594" s="13" t="s">
        <v>901</v>
      </c>
      <c r="H594" s="13" t="s">
        <v>2614</v>
      </c>
      <c r="K594" s="13" t="s">
        <v>2017</v>
      </c>
    </row>
    <row r="595" spans="1:17">
      <c r="A595" s="11">
        <v>9</v>
      </c>
      <c r="B595" s="11">
        <v>7</v>
      </c>
      <c r="C595" s="11">
        <v>39</v>
      </c>
      <c r="D595" s="11" t="s">
        <v>2264</v>
      </c>
      <c r="E595" s="11" t="s">
        <v>2069</v>
      </c>
      <c r="F595" s="11" t="s">
        <v>299</v>
      </c>
      <c r="G595" s="11" t="s">
        <v>902</v>
      </c>
      <c r="H595" s="11" t="s">
        <v>2614</v>
      </c>
      <c r="K595" s="11" t="s">
        <v>2069</v>
      </c>
      <c r="L595" s="11" t="s">
        <v>2070</v>
      </c>
      <c r="M595" s="11" t="s">
        <v>2071</v>
      </c>
      <c r="N595" s="11" t="s">
        <v>2072</v>
      </c>
      <c r="O595" s="11" t="s">
        <v>2073</v>
      </c>
      <c r="P595" s="11" t="s">
        <v>2067</v>
      </c>
      <c r="Q595" s="11" t="s">
        <v>2068</v>
      </c>
    </row>
    <row r="596" spans="1:17" s="13" customFormat="1">
      <c r="A596" s="13">
        <v>9</v>
      </c>
      <c r="B596" s="13">
        <v>7</v>
      </c>
      <c r="C596" s="13">
        <v>40</v>
      </c>
      <c r="D596" s="13" t="s">
        <v>2264</v>
      </c>
      <c r="E596" s="13" t="s">
        <v>2070</v>
      </c>
      <c r="F596" s="13" t="s">
        <v>299</v>
      </c>
      <c r="G596" s="13" t="s">
        <v>902</v>
      </c>
      <c r="H596" s="13" t="s">
        <v>2614</v>
      </c>
      <c r="K596" s="13" t="s">
        <v>2070</v>
      </c>
    </row>
    <row r="597" spans="1:17" s="13" customFormat="1">
      <c r="A597" s="13">
        <v>9</v>
      </c>
      <c r="B597" s="13">
        <v>7</v>
      </c>
      <c r="C597" s="13">
        <v>41</v>
      </c>
      <c r="D597" s="13" t="s">
        <v>2264</v>
      </c>
      <c r="E597" s="13" t="s">
        <v>2071</v>
      </c>
      <c r="F597" s="13" t="s">
        <v>299</v>
      </c>
      <c r="G597" s="13" t="s">
        <v>902</v>
      </c>
      <c r="H597" s="13" t="s">
        <v>2614</v>
      </c>
      <c r="K597" s="13" t="s">
        <v>2071</v>
      </c>
    </row>
    <row r="598" spans="1:17" s="13" customFormat="1">
      <c r="A598" s="13">
        <v>9</v>
      </c>
      <c r="B598" s="13">
        <v>7</v>
      </c>
      <c r="C598" s="13">
        <v>42</v>
      </c>
      <c r="D598" s="13" t="s">
        <v>2264</v>
      </c>
      <c r="E598" s="13" t="s">
        <v>2072</v>
      </c>
      <c r="F598" s="13" t="s">
        <v>299</v>
      </c>
      <c r="G598" s="13" t="s">
        <v>902</v>
      </c>
      <c r="H598" s="13" t="s">
        <v>2614</v>
      </c>
      <c r="K598" s="13" t="s">
        <v>2072</v>
      </c>
    </row>
    <row r="599" spans="1:17" s="13" customFormat="1">
      <c r="A599" s="13">
        <v>9</v>
      </c>
      <c r="B599" s="13">
        <v>7</v>
      </c>
      <c r="C599" s="13">
        <v>43</v>
      </c>
      <c r="D599" s="13" t="s">
        <v>2264</v>
      </c>
      <c r="E599" s="13" t="s">
        <v>2073</v>
      </c>
      <c r="F599" s="13" t="s">
        <v>299</v>
      </c>
      <c r="G599" s="13" t="s">
        <v>902</v>
      </c>
      <c r="H599" s="13" t="s">
        <v>2614</v>
      </c>
      <c r="K599" s="13" t="s">
        <v>2073</v>
      </c>
    </row>
    <row r="600" spans="1:17" s="13" customFormat="1">
      <c r="A600" s="13">
        <v>9</v>
      </c>
      <c r="B600" s="13">
        <v>7</v>
      </c>
      <c r="C600" s="13">
        <v>44</v>
      </c>
      <c r="D600" s="13" t="s">
        <v>2264</v>
      </c>
      <c r="E600" s="13" t="s">
        <v>2067</v>
      </c>
      <c r="F600" s="13" t="s">
        <v>299</v>
      </c>
      <c r="G600" s="13" t="s">
        <v>902</v>
      </c>
      <c r="H600" s="13" t="s">
        <v>2614</v>
      </c>
      <c r="K600" s="13" t="s">
        <v>2067</v>
      </c>
    </row>
    <row r="601" spans="1:17" s="13" customFormat="1">
      <c r="A601" s="13">
        <v>9</v>
      </c>
      <c r="B601" s="13">
        <v>7</v>
      </c>
      <c r="C601" s="13">
        <v>45</v>
      </c>
      <c r="D601" s="13" t="s">
        <v>2264</v>
      </c>
      <c r="E601" s="13" t="s">
        <v>2068</v>
      </c>
      <c r="F601" s="13" t="s">
        <v>299</v>
      </c>
      <c r="G601" s="13" t="s">
        <v>902</v>
      </c>
      <c r="H601" s="13" t="s">
        <v>2614</v>
      </c>
      <c r="K601" s="13" t="s">
        <v>2068</v>
      </c>
    </row>
    <row r="602" spans="1:17">
      <c r="A602" s="11">
        <v>9</v>
      </c>
      <c r="B602" s="11">
        <v>7</v>
      </c>
      <c r="C602" s="11">
        <v>46</v>
      </c>
      <c r="D602" s="11" t="s">
        <v>2264</v>
      </c>
      <c r="E602" s="11" t="s">
        <v>2064</v>
      </c>
      <c r="F602" s="11" t="s">
        <v>299</v>
      </c>
      <c r="G602" s="11" t="s">
        <v>888</v>
      </c>
      <c r="K602" s="11" t="s">
        <v>2064</v>
      </c>
    </row>
    <row r="603" spans="1:17">
      <c r="A603" s="11">
        <v>9</v>
      </c>
      <c r="B603" s="11">
        <v>7</v>
      </c>
      <c r="C603" s="11">
        <v>47</v>
      </c>
      <c r="D603" s="11" t="s">
        <v>2264</v>
      </c>
      <c r="E603" s="11" t="s">
        <v>2065</v>
      </c>
      <c r="F603" s="11" t="s">
        <v>299</v>
      </c>
      <c r="G603" s="11" t="s">
        <v>889</v>
      </c>
      <c r="K603" s="11" t="s">
        <v>2065</v>
      </c>
    </row>
    <row r="604" spans="1:17">
      <c r="A604" s="11">
        <v>9</v>
      </c>
      <c r="B604" s="11">
        <v>7</v>
      </c>
      <c r="C604" s="11">
        <v>48</v>
      </c>
      <c r="D604" s="11" t="s">
        <v>2264</v>
      </c>
      <c r="E604" s="11" t="s">
        <v>2066</v>
      </c>
      <c r="F604" s="11" t="s">
        <v>299</v>
      </c>
      <c r="G604" s="11" t="s">
        <v>890</v>
      </c>
      <c r="K604" s="11" t="s">
        <v>2066</v>
      </c>
    </row>
    <row r="605" spans="1:17">
      <c r="A605" s="11">
        <v>9</v>
      </c>
      <c r="B605" s="11">
        <v>7</v>
      </c>
      <c r="C605" s="11">
        <v>49</v>
      </c>
      <c r="D605" s="11" t="s">
        <v>2264</v>
      </c>
      <c r="E605" s="11" t="s">
        <v>2060</v>
      </c>
      <c r="F605" s="11" t="s">
        <v>299</v>
      </c>
      <c r="G605" s="11" t="s">
        <v>892</v>
      </c>
      <c r="H605" s="11" t="s">
        <v>2604</v>
      </c>
      <c r="K605" s="11" t="s">
        <v>2060</v>
      </c>
      <c r="L605" s="11" t="s">
        <v>2062</v>
      </c>
      <c r="M605" s="11" t="s">
        <v>2059</v>
      </c>
      <c r="N605" s="11" t="s">
        <v>2061</v>
      </c>
    </row>
    <row r="606" spans="1:17" s="13" customFormat="1">
      <c r="A606" s="13">
        <v>9</v>
      </c>
      <c r="B606" s="13">
        <v>7</v>
      </c>
      <c r="C606" s="13">
        <v>50</v>
      </c>
      <c r="D606" s="13" t="s">
        <v>2264</v>
      </c>
      <c r="E606" s="13" t="s">
        <v>2062</v>
      </c>
      <c r="F606" s="13" t="s">
        <v>299</v>
      </c>
      <c r="G606" s="13" t="s">
        <v>892</v>
      </c>
      <c r="H606" s="13" t="s">
        <v>2604</v>
      </c>
      <c r="K606" s="13" t="s">
        <v>2062</v>
      </c>
    </row>
    <row r="607" spans="1:17" s="13" customFormat="1">
      <c r="A607" s="13">
        <v>9</v>
      </c>
      <c r="B607" s="13">
        <v>7</v>
      </c>
      <c r="C607" s="13">
        <v>51</v>
      </c>
      <c r="D607" s="13" t="s">
        <v>2264</v>
      </c>
      <c r="E607" s="13" t="s">
        <v>2059</v>
      </c>
      <c r="F607" s="13" t="s">
        <v>299</v>
      </c>
      <c r="G607" s="13" t="s">
        <v>892</v>
      </c>
      <c r="H607" s="13" t="s">
        <v>2604</v>
      </c>
      <c r="K607" s="13" t="s">
        <v>2059</v>
      </c>
    </row>
    <row r="608" spans="1:17" s="13" customFormat="1">
      <c r="A608" s="13">
        <v>9</v>
      </c>
      <c r="B608" s="13">
        <v>7</v>
      </c>
      <c r="C608" s="13">
        <v>52</v>
      </c>
      <c r="D608" s="13" t="s">
        <v>2264</v>
      </c>
      <c r="E608" s="13" t="s">
        <v>2061</v>
      </c>
      <c r="F608" s="13" t="s">
        <v>299</v>
      </c>
      <c r="G608" s="13" t="s">
        <v>892</v>
      </c>
      <c r="H608" s="13" t="s">
        <v>2604</v>
      </c>
      <c r="K608" s="13" t="s">
        <v>2061</v>
      </c>
    </row>
    <row r="609" spans="1:14">
      <c r="A609" s="11">
        <v>9</v>
      </c>
      <c r="B609" s="11">
        <v>7</v>
      </c>
      <c r="C609" s="11">
        <v>53</v>
      </c>
      <c r="D609" s="11" t="s">
        <v>2264</v>
      </c>
      <c r="E609" s="11" t="s">
        <v>2063</v>
      </c>
      <c r="F609" s="11" t="s">
        <v>299</v>
      </c>
      <c r="G609" s="11" t="s">
        <v>364</v>
      </c>
      <c r="K609" s="11" t="s">
        <v>2063</v>
      </c>
    </row>
    <row r="610" spans="1:14">
      <c r="A610" s="11">
        <v>9</v>
      </c>
      <c r="B610" s="11">
        <v>7</v>
      </c>
      <c r="C610" s="11">
        <v>54</v>
      </c>
      <c r="D610" s="11" t="s">
        <v>2264</v>
      </c>
      <c r="E610" s="11" t="s">
        <v>2384</v>
      </c>
      <c r="F610" s="11" t="s">
        <v>299</v>
      </c>
      <c r="G610" s="11" t="s">
        <v>585</v>
      </c>
      <c r="K610" s="11" t="s">
        <v>2384</v>
      </c>
    </row>
    <row r="611" spans="1:14">
      <c r="A611" s="11">
        <v>9</v>
      </c>
      <c r="B611" s="11">
        <v>7</v>
      </c>
      <c r="C611" s="11">
        <v>55</v>
      </c>
      <c r="D611" s="11" t="s">
        <v>2264</v>
      </c>
      <c r="E611" s="11" t="s">
        <v>2370</v>
      </c>
      <c r="F611" s="11" t="s">
        <v>299</v>
      </c>
      <c r="G611" s="11" t="s">
        <v>903</v>
      </c>
      <c r="K611" s="11" t="s">
        <v>2370</v>
      </c>
    </row>
    <row r="612" spans="1:14">
      <c r="A612" s="11">
        <v>9</v>
      </c>
      <c r="B612" s="11">
        <v>7</v>
      </c>
      <c r="C612" s="11">
        <v>56</v>
      </c>
      <c r="D612" s="11" t="s">
        <v>2264</v>
      </c>
      <c r="E612" s="11" t="s">
        <v>2033</v>
      </c>
      <c r="F612" s="11" t="s">
        <v>299</v>
      </c>
      <c r="G612" s="11" t="s">
        <v>905</v>
      </c>
      <c r="K612" s="11" t="s">
        <v>2033</v>
      </c>
    </row>
    <row r="613" spans="1:14">
      <c r="A613" s="11">
        <v>9</v>
      </c>
      <c r="B613" s="11">
        <v>7</v>
      </c>
      <c r="C613" s="11">
        <v>57</v>
      </c>
      <c r="D613" s="11" t="s">
        <v>2264</v>
      </c>
      <c r="E613" s="11" t="s">
        <v>2431</v>
      </c>
      <c r="F613" s="11" t="s">
        <v>299</v>
      </c>
      <c r="G613" s="11" t="s">
        <v>904</v>
      </c>
      <c r="H613" s="11" t="s">
        <v>2604</v>
      </c>
      <c r="K613" s="11" t="s">
        <v>2431</v>
      </c>
      <c r="L613" s="11" t="s">
        <v>2373</v>
      </c>
      <c r="M613" s="11" t="s">
        <v>2371</v>
      </c>
      <c r="N613" s="11" t="s">
        <v>2372</v>
      </c>
    </row>
    <row r="614" spans="1:14" s="13" customFormat="1">
      <c r="A614" s="13">
        <v>9</v>
      </c>
      <c r="B614" s="13">
        <v>7</v>
      </c>
      <c r="C614" s="13">
        <v>58</v>
      </c>
      <c r="D614" s="13" t="s">
        <v>2264</v>
      </c>
      <c r="E614" s="13" t="s">
        <v>2373</v>
      </c>
      <c r="F614" s="13" t="s">
        <v>299</v>
      </c>
      <c r="G614" s="13" t="s">
        <v>904</v>
      </c>
      <c r="H614" s="13" t="s">
        <v>2604</v>
      </c>
      <c r="K614" s="13" t="s">
        <v>2373</v>
      </c>
    </row>
    <row r="615" spans="1:14" s="13" customFormat="1">
      <c r="A615" s="13">
        <v>9</v>
      </c>
      <c r="B615" s="13">
        <v>7</v>
      </c>
      <c r="C615" s="13">
        <v>59</v>
      </c>
      <c r="D615" s="13" t="s">
        <v>2264</v>
      </c>
      <c r="E615" s="13" t="s">
        <v>2371</v>
      </c>
      <c r="F615" s="13" t="s">
        <v>299</v>
      </c>
      <c r="G615" s="13" t="s">
        <v>904</v>
      </c>
      <c r="H615" s="13" t="s">
        <v>2604</v>
      </c>
      <c r="K615" s="13" t="s">
        <v>2371</v>
      </c>
    </row>
    <row r="616" spans="1:14" s="13" customFormat="1">
      <c r="A616" s="13">
        <v>9</v>
      </c>
      <c r="B616" s="13">
        <v>7</v>
      </c>
      <c r="C616" s="13">
        <v>60</v>
      </c>
      <c r="D616" s="13" t="s">
        <v>2264</v>
      </c>
      <c r="E616" s="13" t="s">
        <v>2372</v>
      </c>
      <c r="F616" s="13" t="s">
        <v>299</v>
      </c>
      <c r="G616" s="13" t="s">
        <v>904</v>
      </c>
      <c r="H616" s="13" t="s">
        <v>2604</v>
      </c>
      <c r="K616" s="13" t="s">
        <v>2372</v>
      </c>
    </row>
    <row r="617" spans="1:14">
      <c r="A617" s="11">
        <v>9</v>
      </c>
      <c r="B617" s="11">
        <v>7</v>
      </c>
      <c r="C617" s="11">
        <v>61</v>
      </c>
      <c r="D617" s="11" t="s">
        <v>2264</v>
      </c>
      <c r="E617" s="11" t="s">
        <v>2432</v>
      </c>
      <c r="F617" s="11" t="s">
        <v>299</v>
      </c>
      <c r="G617" s="11" t="s">
        <v>906</v>
      </c>
      <c r="H617" s="11" t="s">
        <v>2604</v>
      </c>
      <c r="K617" s="11" t="s">
        <v>2432</v>
      </c>
      <c r="L617" s="11" t="s">
        <v>2376</v>
      </c>
      <c r="M617" s="11" t="s">
        <v>2374</v>
      </c>
      <c r="N617" s="11" t="s">
        <v>2375</v>
      </c>
    </row>
    <row r="618" spans="1:14" s="13" customFormat="1">
      <c r="A618" s="13">
        <v>9</v>
      </c>
      <c r="B618" s="13">
        <v>7</v>
      </c>
      <c r="C618" s="13">
        <v>62</v>
      </c>
      <c r="D618" s="13" t="s">
        <v>2264</v>
      </c>
      <c r="E618" s="13" t="s">
        <v>2376</v>
      </c>
      <c r="F618" s="13" t="s">
        <v>299</v>
      </c>
      <c r="G618" s="13" t="s">
        <v>906</v>
      </c>
      <c r="H618" s="13" t="s">
        <v>2604</v>
      </c>
      <c r="K618" s="13" t="s">
        <v>2376</v>
      </c>
    </row>
    <row r="619" spans="1:14" s="13" customFormat="1">
      <c r="A619" s="13">
        <v>9</v>
      </c>
      <c r="B619" s="13">
        <v>7</v>
      </c>
      <c r="C619" s="13">
        <v>63</v>
      </c>
      <c r="D619" s="13" t="s">
        <v>2264</v>
      </c>
      <c r="E619" s="13" t="s">
        <v>2374</v>
      </c>
      <c r="F619" s="13" t="s">
        <v>299</v>
      </c>
      <c r="G619" s="13" t="s">
        <v>906</v>
      </c>
      <c r="H619" s="13" t="s">
        <v>2604</v>
      </c>
      <c r="K619" s="13" t="s">
        <v>2374</v>
      </c>
    </row>
    <row r="620" spans="1:14" s="13" customFormat="1">
      <c r="A620" s="13">
        <v>9</v>
      </c>
      <c r="B620" s="13">
        <v>7</v>
      </c>
      <c r="C620" s="13">
        <v>64</v>
      </c>
      <c r="D620" s="13" t="s">
        <v>2264</v>
      </c>
      <c r="E620" s="13" t="s">
        <v>2375</v>
      </c>
      <c r="F620" s="13" t="s">
        <v>299</v>
      </c>
      <c r="G620" s="13" t="s">
        <v>906</v>
      </c>
      <c r="H620" s="13" t="s">
        <v>2604</v>
      </c>
      <c r="K620" s="13" t="s">
        <v>2375</v>
      </c>
    </row>
    <row r="621" spans="1:14">
      <c r="A621" s="11">
        <v>9</v>
      </c>
      <c r="B621" s="11">
        <v>7</v>
      </c>
      <c r="C621" s="11">
        <v>65</v>
      </c>
      <c r="D621" s="11" t="s">
        <v>2264</v>
      </c>
      <c r="E621" s="11" t="s">
        <v>2034</v>
      </c>
      <c r="F621" s="11" t="s">
        <v>299</v>
      </c>
      <c r="G621" s="11" t="s">
        <v>907</v>
      </c>
      <c r="K621" s="11" t="s">
        <v>2034</v>
      </c>
    </row>
    <row r="622" spans="1:14">
      <c r="A622" s="11">
        <v>9</v>
      </c>
      <c r="B622" s="11">
        <v>7</v>
      </c>
      <c r="C622" s="11">
        <v>66</v>
      </c>
      <c r="D622" s="11" t="s">
        <v>2264</v>
      </c>
      <c r="E622" s="11" t="s">
        <v>2023</v>
      </c>
      <c r="F622" s="11" t="s">
        <v>2621</v>
      </c>
      <c r="G622" s="11" t="s">
        <v>2508</v>
      </c>
      <c r="K622" s="11" t="s">
        <v>2023</v>
      </c>
    </row>
    <row r="623" spans="1:14">
      <c r="A623" s="11">
        <v>9</v>
      </c>
      <c r="B623" s="11">
        <v>7</v>
      </c>
      <c r="C623" s="11">
        <v>67</v>
      </c>
      <c r="D623" s="11" t="s">
        <v>2264</v>
      </c>
      <c r="E623" s="11" t="s">
        <v>2024</v>
      </c>
      <c r="F623" s="11" t="s">
        <v>2621</v>
      </c>
      <c r="G623" s="11" t="s">
        <v>424</v>
      </c>
      <c r="K623" s="11" t="s">
        <v>2024</v>
      </c>
    </row>
    <row r="624" spans="1:14">
      <c r="A624" s="11">
        <v>9</v>
      </c>
      <c r="B624" s="11">
        <v>7</v>
      </c>
      <c r="C624" s="11">
        <v>68</v>
      </c>
      <c r="D624" s="11" t="s">
        <v>2264</v>
      </c>
      <c r="E624" s="11" t="s">
        <v>2032</v>
      </c>
      <c r="F624" s="11" t="s">
        <v>2621</v>
      </c>
      <c r="G624" s="11" t="s">
        <v>87</v>
      </c>
      <c r="K624" s="11" t="s">
        <v>2032</v>
      </c>
    </row>
    <row r="625" spans="1:14">
      <c r="A625" s="11">
        <v>9</v>
      </c>
      <c r="B625" s="11">
        <v>7</v>
      </c>
      <c r="C625" s="11">
        <v>69</v>
      </c>
      <c r="D625" s="11" t="s">
        <v>2264</v>
      </c>
      <c r="E625" s="11" t="s">
        <v>2031</v>
      </c>
      <c r="F625" s="11" t="s">
        <v>2621</v>
      </c>
      <c r="G625" s="11" t="s">
        <v>2500</v>
      </c>
      <c r="H625" s="11" t="s">
        <v>264</v>
      </c>
      <c r="K625" s="11" t="s">
        <v>2031</v>
      </c>
      <c r="L625" s="11" t="s">
        <v>2030</v>
      </c>
    </row>
    <row r="626" spans="1:14" s="13" customFormat="1">
      <c r="A626" s="13">
        <v>9</v>
      </c>
      <c r="B626" s="13">
        <v>7</v>
      </c>
      <c r="C626" s="13">
        <v>70</v>
      </c>
      <c r="D626" s="13" t="s">
        <v>2264</v>
      </c>
      <c r="E626" s="13" t="s">
        <v>2030</v>
      </c>
      <c r="F626" s="13" t="s">
        <v>2621</v>
      </c>
      <c r="G626" s="13" t="s">
        <v>2500</v>
      </c>
      <c r="H626" s="13" t="s">
        <v>264</v>
      </c>
      <c r="K626" s="13" t="s">
        <v>2030</v>
      </c>
    </row>
    <row r="627" spans="1:14">
      <c r="A627" s="11">
        <v>9</v>
      </c>
      <c r="B627" s="11">
        <v>7</v>
      </c>
      <c r="C627" s="11">
        <v>71</v>
      </c>
      <c r="D627" s="11" t="s">
        <v>2264</v>
      </c>
      <c r="E627" s="11" t="s">
        <v>2028</v>
      </c>
      <c r="F627" s="11" t="s">
        <v>2621</v>
      </c>
      <c r="G627" s="11" t="s">
        <v>2617</v>
      </c>
      <c r="K627" s="11" t="s">
        <v>2028</v>
      </c>
    </row>
    <row r="628" spans="1:14">
      <c r="A628" s="11">
        <v>9</v>
      </c>
      <c r="B628" s="11">
        <v>7</v>
      </c>
      <c r="C628" s="11">
        <v>72</v>
      </c>
      <c r="D628" s="11" t="s">
        <v>2264</v>
      </c>
      <c r="E628" s="11" t="s">
        <v>2026</v>
      </c>
      <c r="F628" s="11" t="s">
        <v>2621</v>
      </c>
      <c r="G628" s="11" t="s">
        <v>2618</v>
      </c>
      <c r="K628" s="11" t="s">
        <v>2026</v>
      </c>
    </row>
    <row r="629" spans="1:14">
      <c r="A629" s="11">
        <v>9</v>
      </c>
      <c r="B629" s="11">
        <v>7</v>
      </c>
      <c r="C629" s="11">
        <v>73</v>
      </c>
      <c r="D629" s="11" t="s">
        <v>2264</v>
      </c>
      <c r="E629" s="11" t="s">
        <v>2027</v>
      </c>
      <c r="F629" s="11" t="s">
        <v>2621</v>
      </c>
      <c r="G629" s="11" t="s">
        <v>2619</v>
      </c>
      <c r="K629" s="11" t="s">
        <v>2027</v>
      </c>
    </row>
    <row r="630" spans="1:14">
      <c r="A630" s="11">
        <v>9</v>
      </c>
      <c r="B630" s="11">
        <v>7</v>
      </c>
      <c r="C630" s="11">
        <v>74</v>
      </c>
      <c r="D630" s="11" t="s">
        <v>2264</v>
      </c>
      <c r="E630" s="11" t="s">
        <v>2029</v>
      </c>
      <c r="F630" s="11" t="s">
        <v>2621</v>
      </c>
      <c r="G630" s="11" t="s">
        <v>2620</v>
      </c>
      <c r="K630" s="11" t="s">
        <v>2029</v>
      </c>
    </row>
    <row r="631" spans="1:14">
      <c r="A631" s="11">
        <v>9</v>
      </c>
      <c r="B631" s="11">
        <v>7</v>
      </c>
      <c r="C631" s="11">
        <v>75</v>
      </c>
      <c r="D631" s="11" t="s">
        <v>2264</v>
      </c>
      <c r="E631" s="11" t="s">
        <v>2025</v>
      </c>
      <c r="F631" s="11" t="s">
        <v>2621</v>
      </c>
      <c r="G631" s="11" t="s">
        <v>2513</v>
      </c>
      <c r="K631" s="11" t="s">
        <v>2025</v>
      </c>
    </row>
    <row r="632" spans="1:14">
      <c r="A632" s="11">
        <v>9</v>
      </c>
      <c r="B632" s="11">
        <v>8</v>
      </c>
      <c r="C632" s="11">
        <v>1</v>
      </c>
      <c r="D632" s="11" t="s">
        <v>2264</v>
      </c>
      <c r="E632" s="11" t="s">
        <v>2108</v>
      </c>
      <c r="F632" s="11" t="s">
        <v>299</v>
      </c>
      <c r="G632" s="11" t="s">
        <v>874</v>
      </c>
      <c r="H632" s="11" t="s">
        <v>2605</v>
      </c>
      <c r="K632" s="11" t="s">
        <v>2108</v>
      </c>
    </row>
    <row r="633" spans="1:14">
      <c r="A633" s="11">
        <v>9</v>
      </c>
      <c r="B633" s="11">
        <v>8</v>
      </c>
      <c r="C633" s="11">
        <v>2</v>
      </c>
      <c r="D633" s="11" t="s">
        <v>2264</v>
      </c>
      <c r="E633" s="11" t="s">
        <v>2096</v>
      </c>
      <c r="F633" s="11" t="s">
        <v>299</v>
      </c>
      <c r="G633" s="11" t="s">
        <v>886</v>
      </c>
      <c r="H633" s="11" t="s">
        <v>2605</v>
      </c>
      <c r="K633" s="11" t="s">
        <v>2096</v>
      </c>
    </row>
    <row r="634" spans="1:14">
      <c r="A634" s="11">
        <v>9</v>
      </c>
      <c r="B634" s="11">
        <v>8</v>
      </c>
      <c r="C634" s="11">
        <v>3</v>
      </c>
      <c r="D634" s="11" t="s">
        <v>2264</v>
      </c>
      <c r="E634" s="11" t="s">
        <v>2098</v>
      </c>
      <c r="F634" s="11" t="s">
        <v>299</v>
      </c>
      <c r="G634" s="11" t="s">
        <v>358</v>
      </c>
      <c r="H634" s="11" t="s">
        <v>2604</v>
      </c>
      <c r="K634" s="11" t="s">
        <v>2098</v>
      </c>
      <c r="L634" s="11" t="s">
        <v>2100</v>
      </c>
      <c r="M634" s="11" t="s">
        <v>2097</v>
      </c>
      <c r="N634" s="11" t="s">
        <v>2099</v>
      </c>
    </row>
    <row r="635" spans="1:14" s="13" customFormat="1">
      <c r="A635" s="13">
        <v>9</v>
      </c>
      <c r="B635" s="13">
        <v>8</v>
      </c>
      <c r="C635" s="13">
        <v>4</v>
      </c>
      <c r="D635" s="13" t="s">
        <v>2264</v>
      </c>
      <c r="E635" s="13" t="s">
        <v>2100</v>
      </c>
      <c r="F635" s="13" t="s">
        <v>299</v>
      </c>
      <c r="G635" s="13" t="s">
        <v>358</v>
      </c>
      <c r="H635" s="13" t="s">
        <v>2604</v>
      </c>
      <c r="K635" s="13" t="s">
        <v>2100</v>
      </c>
    </row>
    <row r="636" spans="1:14" s="13" customFormat="1">
      <c r="A636" s="13">
        <v>9</v>
      </c>
      <c r="B636" s="13">
        <v>8</v>
      </c>
      <c r="C636" s="13">
        <v>5</v>
      </c>
      <c r="D636" s="13" t="s">
        <v>2264</v>
      </c>
      <c r="E636" s="13" t="s">
        <v>2097</v>
      </c>
      <c r="F636" s="13" t="s">
        <v>299</v>
      </c>
      <c r="G636" s="13" t="s">
        <v>358</v>
      </c>
      <c r="H636" s="13" t="s">
        <v>2604</v>
      </c>
      <c r="K636" s="13" t="s">
        <v>2097</v>
      </c>
    </row>
    <row r="637" spans="1:14" s="13" customFormat="1">
      <c r="A637" s="13">
        <v>9</v>
      </c>
      <c r="B637" s="13">
        <v>8</v>
      </c>
      <c r="C637" s="13">
        <v>6</v>
      </c>
      <c r="D637" s="13" t="s">
        <v>2264</v>
      </c>
      <c r="E637" s="13" t="s">
        <v>2099</v>
      </c>
      <c r="F637" s="13" t="s">
        <v>299</v>
      </c>
      <c r="G637" s="13" t="s">
        <v>358</v>
      </c>
      <c r="H637" s="13" t="s">
        <v>2604</v>
      </c>
      <c r="K637" s="13" t="s">
        <v>2099</v>
      </c>
    </row>
    <row r="638" spans="1:14">
      <c r="A638" s="11">
        <v>9</v>
      </c>
      <c r="B638" s="11">
        <v>8</v>
      </c>
      <c r="C638" s="11">
        <v>7</v>
      </c>
      <c r="D638" s="11" t="s">
        <v>2264</v>
      </c>
      <c r="E638" s="11" t="s">
        <v>2114</v>
      </c>
      <c r="F638" s="11" t="s">
        <v>299</v>
      </c>
      <c r="G638" s="11" t="s">
        <v>314</v>
      </c>
      <c r="H638" s="11" t="s">
        <v>2604</v>
      </c>
      <c r="K638" s="11" t="s">
        <v>2114</v>
      </c>
      <c r="L638" s="11" t="s">
        <v>2116</v>
      </c>
      <c r="M638" s="11" t="s">
        <v>2113</v>
      </c>
      <c r="N638" s="11" t="s">
        <v>2115</v>
      </c>
    </row>
    <row r="639" spans="1:14" s="13" customFormat="1">
      <c r="A639" s="13">
        <v>9</v>
      </c>
      <c r="B639" s="13">
        <v>8</v>
      </c>
      <c r="C639" s="13">
        <v>8</v>
      </c>
      <c r="D639" s="13" t="s">
        <v>2264</v>
      </c>
      <c r="E639" s="13" t="s">
        <v>2116</v>
      </c>
      <c r="F639" s="13" t="s">
        <v>299</v>
      </c>
      <c r="G639" s="13" t="s">
        <v>314</v>
      </c>
      <c r="H639" s="13" t="s">
        <v>2604</v>
      </c>
      <c r="K639" s="13" t="s">
        <v>2116</v>
      </c>
    </row>
    <row r="640" spans="1:14" s="13" customFormat="1">
      <c r="A640" s="13">
        <v>9</v>
      </c>
      <c r="B640" s="13">
        <v>8</v>
      </c>
      <c r="C640" s="13">
        <v>9</v>
      </c>
      <c r="D640" s="13" t="s">
        <v>2264</v>
      </c>
      <c r="E640" s="13" t="s">
        <v>2113</v>
      </c>
      <c r="F640" s="13" t="s">
        <v>299</v>
      </c>
      <c r="G640" s="13" t="s">
        <v>314</v>
      </c>
      <c r="H640" s="13" t="s">
        <v>2604</v>
      </c>
      <c r="K640" s="13" t="s">
        <v>2113</v>
      </c>
    </row>
    <row r="641" spans="1:17" s="13" customFormat="1">
      <c r="A641" s="13">
        <v>9</v>
      </c>
      <c r="B641" s="13">
        <v>8</v>
      </c>
      <c r="C641" s="13">
        <v>10</v>
      </c>
      <c r="D641" s="13" t="s">
        <v>2264</v>
      </c>
      <c r="E641" s="13" t="s">
        <v>2115</v>
      </c>
      <c r="F641" s="13" t="s">
        <v>299</v>
      </c>
      <c r="G641" s="13" t="s">
        <v>314</v>
      </c>
      <c r="H641" s="13" t="s">
        <v>2604</v>
      </c>
      <c r="K641" s="13" t="s">
        <v>2115</v>
      </c>
    </row>
    <row r="642" spans="1:17">
      <c r="A642" s="11">
        <v>9</v>
      </c>
      <c r="B642" s="11">
        <v>8</v>
      </c>
      <c r="C642" s="11">
        <v>11</v>
      </c>
      <c r="D642" s="11" t="s">
        <v>2264</v>
      </c>
      <c r="E642" s="11" t="s">
        <v>2093</v>
      </c>
      <c r="F642" s="11" t="s">
        <v>299</v>
      </c>
      <c r="G642" s="11" t="s">
        <v>883</v>
      </c>
      <c r="K642" s="11" t="s">
        <v>2093</v>
      </c>
    </row>
    <row r="643" spans="1:17">
      <c r="A643" s="11">
        <v>9</v>
      </c>
      <c r="B643" s="11">
        <v>8</v>
      </c>
      <c r="C643" s="11">
        <v>12</v>
      </c>
      <c r="D643" s="11" t="s">
        <v>2264</v>
      </c>
      <c r="E643" s="11" t="s">
        <v>2094</v>
      </c>
      <c r="F643" s="11" t="s">
        <v>299</v>
      </c>
      <c r="G643" s="11" t="s">
        <v>884</v>
      </c>
      <c r="K643" s="11" t="s">
        <v>2094</v>
      </c>
    </row>
    <row r="644" spans="1:17">
      <c r="A644" s="11">
        <v>9</v>
      </c>
      <c r="B644" s="11">
        <v>8</v>
      </c>
      <c r="C644" s="11">
        <v>13</v>
      </c>
      <c r="D644" s="11" t="s">
        <v>2264</v>
      </c>
      <c r="E644" s="11" t="s">
        <v>2095</v>
      </c>
      <c r="F644" s="11" t="s">
        <v>299</v>
      </c>
      <c r="G644" s="11" t="s">
        <v>885</v>
      </c>
      <c r="H644" s="11" t="s">
        <v>2613</v>
      </c>
      <c r="K644" s="11" t="s">
        <v>2095</v>
      </c>
    </row>
    <row r="645" spans="1:17">
      <c r="A645" s="11">
        <v>9</v>
      </c>
      <c r="B645" s="11">
        <v>8</v>
      </c>
      <c r="C645" s="11">
        <v>14</v>
      </c>
      <c r="D645" s="11" t="s">
        <v>2264</v>
      </c>
      <c r="E645" s="11" t="s">
        <v>2398</v>
      </c>
      <c r="F645" s="11" t="s">
        <v>299</v>
      </c>
      <c r="G645" s="11" t="s">
        <v>876</v>
      </c>
      <c r="H645" s="11" t="s">
        <v>264</v>
      </c>
      <c r="K645" s="11" t="s">
        <v>2398</v>
      </c>
      <c r="L645" s="11" t="s">
        <v>2397</v>
      </c>
    </row>
    <row r="646" spans="1:17" s="13" customFormat="1">
      <c r="A646" s="13">
        <v>9</v>
      </c>
      <c r="B646" s="13">
        <v>8</v>
      </c>
      <c r="C646" s="13">
        <v>15</v>
      </c>
      <c r="D646" s="13" t="s">
        <v>2264</v>
      </c>
      <c r="E646" s="13" t="s">
        <v>2397</v>
      </c>
      <c r="F646" s="13" t="s">
        <v>299</v>
      </c>
      <c r="G646" s="13" t="s">
        <v>876</v>
      </c>
      <c r="H646" s="13" t="s">
        <v>264</v>
      </c>
      <c r="K646" s="13" t="s">
        <v>2397</v>
      </c>
    </row>
    <row r="647" spans="1:17">
      <c r="A647" s="11">
        <v>9</v>
      </c>
      <c r="B647" s="11">
        <v>8</v>
      </c>
      <c r="C647" s="11">
        <v>16</v>
      </c>
      <c r="D647" s="11" t="s">
        <v>2264</v>
      </c>
      <c r="E647" s="11" t="s">
        <v>2395</v>
      </c>
      <c r="F647" s="11" t="s">
        <v>299</v>
      </c>
      <c r="G647" s="11" t="s">
        <v>877</v>
      </c>
      <c r="K647" s="11" t="s">
        <v>2395</v>
      </c>
    </row>
    <row r="648" spans="1:17">
      <c r="A648" s="11">
        <v>9</v>
      </c>
      <c r="B648" s="11">
        <v>8</v>
      </c>
      <c r="C648" s="11">
        <v>17</v>
      </c>
      <c r="D648" s="11" t="s">
        <v>2264</v>
      </c>
      <c r="E648" s="11" t="s">
        <v>2393</v>
      </c>
      <c r="F648" s="11" t="s">
        <v>299</v>
      </c>
      <c r="G648" s="11" t="s">
        <v>878</v>
      </c>
      <c r="K648" s="11" t="s">
        <v>2393</v>
      </c>
    </row>
    <row r="649" spans="1:17">
      <c r="A649" s="11">
        <v>9</v>
      </c>
      <c r="B649" s="11">
        <v>8</v>
      </c>
      <c r="C649" s="11">
        <v>18</v>
      </c>
      <c r="D649" s="11" t="s">
        <v>2264</v>
      </c>
      <c r="E649" s="11" t="s">
        <v>2394</v>
      </c>
      <c r="F649" s="11" t="s">
        <v>299</v>
      </c>
      <c r="G649" s="11" t="s">
        <v>879</v>
      </c>
      <c r="K649" s="11" t="s">
        <v>2394</v>
      </c>
    </row>
    <row r="650" spans="1:17">
      <c r="A650" s="11">
        <v>9</v>
      </c>
      <c r="B650" s="11">
        <v>8</v>
      </c>
      <c r="C650" s="11">
        <v>19</v>
      </c>
      <c r="D650" s="11" t="s">
        <v>2264</v>
      </c>
      <c r="E650" s="11" t="s">
        <v>2396</v>
      </c>
      <c r="F650" s="11" t="s">
        <v>299</v>
      </c>
      <c r="G650" s="11" t="s">
        <v>880</v>
      </c>
      <c r="K650" s="11" t="s">
        <v>2396</v>
      </c>
    </row>
    <row r="651" spans="1:17">
      <c r="A651" s="11">
        <v>9</v>
      </c>
      <c r="B651" s="11">
        <v>8</v>
      </c>
      <c r="C651" s="11">
        <v>20</v>
      </c>
      <c r="D651" s="11" t="s">
        <v>2264</v>
      </c>
      <c r="E651" s="11" t="s">
        <v>2392</v>
      </c>
      <c r="F651" s="11" t="s">
        <v>299</v>
      </c>
      <c r="G651" s="11" t="s">
        <v>881</v>
      </c>
      <c r="K651" s="11" t="s">
        <v>2392</v>
      </c>
    </row>
    <row r="652" spans="1:17">
      <c r="A652" s="11">
        <v>9</v>
      </c>
      <c r="B652" s="11">
        <v>8</v>
      </c>
      <c r="C652" s="11">
        <v>21</v>
      </c>
      <c r="D652" s="11" t="s">
        <v>2264</v>
      </c>
      <c r="E652" s="11" t="s">
        <v>2110</v>
      </c>
      <c r="F652" s="11" t="s">
        <v>299</v>
      </c>
      <c r="G652" s="11" t="s">
        <v>898</v>
      </c>
      <c r="H652" s="11" t="s">
        <v>2604</v>
      </c>
      <c r="K652" s="11" t="s">
        <v>2110</v>
      </c>
      <c r="L652" s="11" t="s">
        <v>2112</v>
      </c>
      <c r="M652" s="11" t="s">
        <v>2109</v>
      </c>
      <c r="N652" s="11" t="s">
        <v>2111</v>
      </c>
    </row>
    <row r="653" spans="1:17" s="13" customFormat="1">
      <c r="A653" s="13">
        <v>9</v>
      </c>
      <c r="B653" s="13">
        <v>8</v>
      </c>
      <c r="C653" s="13">
        <v>22</v>
      </c>
      <c r="D653" s="13" t="s">
        <v>2264</v>
      </c>
      <c r="E653" s="13" t="s">
        <v>2112</v>
      </c>
      <c r="F653" s="13" t="s">
        <v>299</v>
      </c>
      <c r="G653" s="13" t="s">
        <v>898</v>
      </c>
      <c r="H653" s="13" t="s">
        <v>2604</v>
      </c>
      <c r="K653" s="13" t="s">
        <v>2112</v>
      </c>
    </row>
    <row r="654" spans="1:17" s="13" customFormat="1">
      <c r="A654" s="13">
        <v>9</v>
      </c>
      <c r="B654" s="13">
        <v>8</v>
      </c>
      <c r="C654" s="13">
        <v>23</v>
      </c>
      <c r="D654" s="13" t="s">
        <v>2264</v>
      </c>
      <c r="E654" s="13" t="s">
        <v>2109</v>
      </c>
      <c r="F654" s="13" t="s">
        <v>299</v>
      </c>
      <c r="G654" s="13" t="s">
        <v>898</v>
      </c>
      <c r="H654" s="13" t="s">
        <v>2604</v>
      </c>
      <c r="K654" s="13" t="s">
        <v>2109</v>
      </c>
    </row>
    <row r="655" spans="1:17" s="13" customFormat="1">
      <c r="A655" s="13">
        <v>9</v>
      </c>
      <c r="B655" s="13">
        <v>8</v>
      </c>
      <c r="C655" s="13">
        <v>24</v>
      </c>
      <c r="D655" s="13" t="s">
        <v>2264</v>
      </c>
      <c r="E655" s="13" t="s">
        <v>2111</v>
      </c>
      <c r="F655" s="13" t="s">
        <v>299</v>
      </c>
      <c r="G655" s="13" t="s">
        <v>898</v>
      </c>
      <c r="H655" s="13" t="s">
        <v>2604</v>
      </c>
      <c r="K655" s="13" t="s">
        <v>2111</v>
      </c>
    </row>
    <row r="656" spans="1:17">
      <c r="A656" s="11">
        <v>9</v>
      </c>
      <c r="B656" s="11">
        <v>8</v>
      </c>
      <c r="C656" s="11">
        <v>25</v>
      </c>
      <c r="D656" s="11" t="s">
        <v>2264</v>
      </c>
      <c r="E656" s="11" t="s">
        <v>2103</v>
      </c>
      <c r="F656" s="11" t="s">
        <v>299</v>
      </c>
      <c r="G656" s="11" t="s">
        <v>900</v>
      </c>
      <c r="H656" s="11" t="s">
        <v>2614</v>
      </c>
      <c r="K656" s="11" t="s">
        <v>2103</v>
      </c>
      <c r="L656" s="11" t="s">
        <v>2104</v>
      </c>
      <c r="M656" s="11" t="s">
        <v>2105</v>
      </c>
      <c r="N656" s="11" t="s">
        <v>2106</v>
      </c>
      <c r="O656" s="11" t="s">
        <v>2107</v>
      </c>
      <c r="P656" s="11" t="s">
        <v>2101</v>
      </c>
      <c r="Q656" s="11" t="s">
        <v>2102</v>
      </c>
    </row>
    <row r="657" spans="1:17" s="13" customFormat="1">
      <c r="A657" s="13">
        <v>9</v>
      </c>
      <c r="B657" s="13">
        <v>8</v>
      </c>
      <c r="C657" s="13">
        <v>26</v>
      </c>
      <c r="D657" s="13" t="s">
        <v>2264</v>
      </c>
      <c r="E657" s="13" t="s">
        <v>2104</v>
      </c>
      <c r="F657" s="13" t="s">
        <v>299</v>
      </c>
      <c r="G657" s="13" t="s">
        <v>900</v>
      </c>
      <c r="H657" s="13" t="s">
        <v>2614</v>
      </c>
      <c r="K657" s="13" t="s">
        <v>2104</v>
      </c>
    </row>
    <row r="658" spans="1:17" s="13" customFormat="1">
      <c r="A658" s="13">
        <v>9</v>
      </c>
      <c r="B658" s="13">
        <v>8</v>
      </c>
      <c r="C658" s="13">
        <v>27</v>
      </c>
      <c r="D658" s="13" t="s">
        <v>2264</v>
      </c>
      <c r="E658" s="13" t="s">
        <v>2105</v>
      </c>
      <c r="F658" s="13" t="s">
        <v>299</v>
      </c>
      <c r="G658" s="13" t="s">
        <v>900</v>
      </c>
      <c r="H658" s="13" t="s">
        <v>2614</v>
      </c>
      <c r="K658" s="13" t="s">
        <v>2105</v>
      </c>
    </row>
    <row r="659" spans="1:17" s="13" customFormat="1">
      <c r="A659" s="13">
        <v>9</v>
      </c>
      <c r="B659" s="13">
        <v>8</v>
      </c>
      <c r="C659" s="13">
        <v>28</v>
      </c>
      <c r="D659" s="13" t="s">
        <v>2264</v>
      </c>
      <c r="E659" s="13" t="s">
        <v>2106</v>
      </c>
      <c r="F659" s="13" t="s">
        <v>299</v>
      </c>
      <c r="G659" s="13" t="s">
        <v>900</v>
      </c>
      <c r="H659" s="13" t="s">
        <v>2614</v>
      </c>
      <c r="K659" s="13" t="s">
        <v>2106</v>
      </c>
    </row>
    <row r="660" spans="1:17" s="13" customFormat="1">
      <c r="A660" s="13">
        <v>9</v>
      </c>
      <c r="B660" s="13">
        <v>8</v>
      </c>
      <c r="C660" s="13">
        <v>29</v>
      </c>
      <c r="D660" s="13" t="s">
        <v>2264</v>
      </c>
      <c r="E660" s="13" t="s">
        <v>2107</v>
      </c>
      <c r="F660" s="13" t="s">
        <v>299</v>
      </c>
      <c r="G660" s="13" t="s">
        <v>900</v>
      </c>
      <c r="H660" s="13" t="s">
        <v>2614</v>
      </c>
      <c r="K660" s="13" t="s">
        <v>2107</v>
      </c>
    </row>
    <row r="661" spans="1:17" s="13" customFormat="1">
      <c r="A661" s="13">
        <v>9</v>
      </c>
      <c r="B661" s="13">
        <v>8</v>
      </c>
      <c r="C661" s="13">
        <v>30</v>
      </c>
      <c r="D661" s="13" t="s">
        <v>2264</v>
      </c>
      <c r="E661" s="13" t="s">
        <v>2101</v>
      </c>
      <c r="F661" s="13" t="s">
        <v>299</v>
      </c>
      <c r="G661" s="13" t="s">
        <v>900</v>
      </c>
      <c r="H661" s="13" t="s">
        <v>2614</v>
      </c>
      <c r="K661" s="13" t="s">
        <v>2101</v>
      </c>
    </row>
    <row r="662" spans="1:17" s="13" customFormat="1">
      <c r="A662" s="13">
        <v>9</v>
      </c>
      <c r="B662" s="13">
        <v>8</v>
      </c>
      <c r="C662" s="13">
        <v>31</v>
      </c>
      <c r="D662" s="13" t="s">
        <v>2264</v>
      </c>
      <c r="E662" s="13" t="s">
        <v>2102</v>
      </c>
      <c r="F662" s="13" t="s">
        <v>299</v>
      </c>
      <c r="G662" s="13" t="s">
        <v>900</v>
      </c>
      <c r="H662" s="13" t="s">
        <v>2614</v>
      </c>
      <c r="K662" s="13" t="s">
        <v>2102</v>
      </c>
    </row>
    <row r="663" spans="1:17">
      <c r="A663" s="11">
        <v>9</v>
      </c>
      <c r="B663" s="11">
        <v>8</v>
      </c>
      <c r="C663" s="11">
        <v>32</v>
      </c>
      <c r="D663" s="11" t="s">
        <v>2264</v>
      </c>
      <c r="E663" s="11" t="s">
        <v>2076</v>
      </c>
      <c r="F663" s="11" t="s">
        <v>299</v>
      </c>
      <c r="G663" s="11" t="s">
        <v>901</v>
      </c>
      <c r="H663" s="11" t="s">
        <v>2614</v>
      </c>
      <c r="K663" s="11" t="s">
        <v>2076</v>
      </c>
      <c r="L663" s="11" t="s">
        <v>2077</v>
      </c>
      <c r="M663" s="11" t="s">
        <v>2078</v>
      </c>
      <c r="N663" s="11" t="s">
        <v>2079</v>
      </c>
      <c r="O663" s="11" t="s">
        <v>2080</v>
      </c>
      <c r="P663" s="11" t="s">
        <v>2074</v>
      </c>
      <c r="Q663" s="11" t="s">
        <v>2075</v>
      </c>
    </row>
    <row r="664" spans="1:17" s="13" customFormat="1">
      <c r="A664" s="13">
        <v>9</v>
      </c>
      <c r="B664" s="13">
        <v>8</v>
      </c>
      <c r="C664" s="13">
        <v>33</v>
      </c>
      <c r="D664" s="13" t="s">
        <v>2264</v>
      </c>
      <c r="E664" s="13" t="s">
        <v>2077</v>
      </c>
      <c r="F664" s="13" t="s">
        <v>299</v>
      </c>
      <c r="G664" s="13" t="s">
        <v>901</v>
      </c>
      <c r="H664" s="13" t="s">
        <v>2614</v>
      </c>
      <c r="K664" s="13" t="s">
        <v>2077</v>
      </c>
    </row>
    <row r="665" spans="1:17" s="13" customFormat="1">
      <c r="A665" s="13">
        <v>9</v>
      </c>
      <c r="B665" s="13">
        <v>8</v>
      </c>
      <c r="C665" s="13">
        <v>34</v>
      </c>
      <c r="D665" s="13" t="s">
        <v>2264</v>
      </c>
      <c r="E665" s="13" t="s">
        <v>2078</v>
      </c>
      <c r="F665" s="13" t="s">
        <v>299</v>
      </c>
      <c r="G665" s="13" t="s">
        <v>901</v>
      </c>
      <c r="H665" s="13" t="s">
        <v>2614</v>
      </c>
      <c r="K665" s="13" t="s">
        <v>2078</v>
      </c>
    </row>
    <row r="666" spans="1:17" s="13" customFormat="1">
      <c r="A666" s="13">
        <v>9</v>
      </c>
      <c r="B666" s="13">
        <v>8</v>
      </c>
      <c r="C666" s="13">
        <v>35</v>
      </c>
      <c r="D666" s="13" t="s">
        <v>2264</v>
      </c>
      <c r="E666" s="13" t="s">
        <v>2079</v>
      </c>
      <c r="F666" s="13" t="s">
        <v>299</v>
      </c>
      <c r="G666" s="13" t="s">
        <v>901</v>
      </c>
      <c r="H666" s="13" t="s">
        <v>2614</v>
      </c>
      <c r="K666" s="13" t="s">
        <v>2079</v>
      </c>
    </row>
    <row r="667" spans="1:17" s="13" customFormat="1">
      <c r="A667" s="13">
        <v>9</v>
      </c>
      <c r="B667" s="13">
        <v>8</v>
      </c>
      <c r="C667" s="13">
        <v>36</v>
      </c>
      <c r="D667" s="13" t="s">
        <v>2264</v>
      </c>
      <c r="E667" s="13" t="s">
        <v>2080</v>
      </c>
      <c r="F667" s="13" t="s">
        <v>299</v>
      </c>
      <c r="G667" s="13" t="s">
        <v>901</v>
      </c>
      <c r="H667" s="13" t="s">
        <v>2614</v>
      </c>
      <c r="K667" s="13" t="s">
        <v>2080</v>
      </c>
    </row>
    <row r="668" spans="1:17" s="13" customFormat="1">
      <c r="A668" s="13">
        <v>9</v>
      </c>
      <c r="B668" s="13">
        <v>8</v>
      </c>
      <c r="C668" s="13">
        <v>37</v>
      </c>
      <c r="D668" s="13" t="s">
        <v>2264</v>
      </c>
      <c r="E668" s="13" t="s">
        <v>2074</v>
      </c>
      <c r="F668" s="13" t="s">
        <v>299</v>
      </c>
      <c r="G668" s="13" t="s">
        <v>901</v>
      </c>
      <c r="H668" s="13" t="s">
        <v>2614</v>
      </c>
      <c r="K668" s="13" t="s">
        <v>2074</v>
      </c>
    </row>
    <row r="669" spans="1:17" s="13" customFormat="1">
      <c r="A669" s="13">
        <v>9</v>
      </c>
      <c r="B669" s="13">
        <v>8</v>
      </c>
      <c r="C669" s="13">
        <v>38</v>
      </c>
      <c r="D669" s="13" t="s">
        <v>2264</v>
      </c>
      <c r="E669" s="13" t="s">
        <v>2075</v>
      </c>
      <c r="F669" s="13" t="s">
        <v>299</v>
      </c>
      <c r="G669" s="13" t="s">
        <v>901</v>
      </c>
      <c r="H669" s="13" t="s">
        <v>2614</v>
      </c>
      <c r="K669" s="13" t="s">
        <v>2075</v>
      </c>
    </row>
    <row r="670" spans="1:17">
      <c r="A670" s="11">
        <v>9</v>
      </c>
      <c r="B670" s="11">
        <v>8</v>
      </c>
      <c r="C670" s="11">
        <v>39</v>
      </c>
      <c r="D670" s="11" t="s">
        <v>2264</v>
      </c>
      <c r="E670" s="11" t="s">
        <v>2127</v>
      </c>
      <c r="F670" s="11" t="s">
        <v>299</v>
      </c>
      <c r="G670" s="11" t="s">
        <v>902</v>
      </c>
      <c r="H670" s="11" t="s">
        <v>2614</v>
      </c>
      <c r="K670" s="11" t="s">
        <v>2127</v>
      </c>
      <c r="L670" s="11" t="s">
        <v>2128</v>
      </c>
      <c r="M670" s="11" t="s">
        <v>2129</v>
      </c>
      <c r="N670" s="11" t="s">
        <v>2130</v>
      </c>
      <c r="O670" s="11" t="s">
        <v>2131</v>
      </c>
      <c r="P670" s="11" t="s">
        <v>2125</v>
      </c>
      <c r="Q670" s="11" t="s">
        <v>2126</v>
      </c>
    </row>
    <row r="671" spans="1:17" s="13" customFormat="1">
      <c r="A671" s="13">
        <v>9</v>
      </c>
      <c r="B671" s="13">
        <v>8</v>
      </c>
      <c r="C671" s="13">
        <v>40</v>
      </c>
      <c r="D671" s="13" t="s">
        <v>2264</v>
      </c>
      <c r="E671" s="13" t="s">
        <v>2128</v>
      </c>
      <c r="F671" s="13" t="s">
        <v>299</v>
      </c>
      <c r="G671" s="13" t="s">
        <v>902</v>
      </c>
      <c r="H671" s="13" t="s">
        <v>2614</v>
      </c>
      <c r="K671" s="13" t="s">
        <v>2128</v>
      </c>
    </row>
    <row r="672" spans="1:17" s="13" customFormat="1">
      <c r="A672" s="13">
        <v>9</v>
      </c>
      <c r="B672" s="13">
        <v>8</v>
      </c>
      <c r="C672" s="13">
        <v>41</v>
      </c>
      <c r="D672" s="13" t="s">
        <v>2264</v>
      </c>
      <c r="E672" s="13" t="s">
        <v>2129</v>
      </c>
      <c r="F672" s="13" t="s">
        <v>299</v>
      </c>
      <c r="G672" s="13" t="s">
        <v>902</v>
      </c>
      <c r="H672" s="13" t="s">
        <v>2614</v>
      </c>
      <c r="K672" s="13" t="s">
        <v>2129</v>
      </c>
    </row>
    <row r="673" spans="1:14" s="13" customFormat="1">
      <c r="A673" s="13">
        <v>9</v>
      </c>
      <c r="B673" s="13">
        <v>8</v>
      </c>
      <c r="C673" s="13">
        <v>42</v>
      </c>
      <c r="D673" s="13" t="s">
        <v>2264</v>
      </c>
      <c r="E673" s="13" t="s">
        <v>2130</v>
      </c>
      <c r="F673" s="13" t="s">
        <v>299</v>
      </c>
      <c r="G673" s="13" t="s">
        <v>902</v>
      </c>
      <c r="H673" s="13" t="s">
        <v>2614</v>
      </c>
      <c r="K673" s="13" t="s">
        <v>2130</v>
      </c>
    </row>
    <row r="674" spans="1:14" s="13" customFormat="1">
      <c r="A674" s="13">
        <v>9</v>
      </c>
      <c r="B674" s="13">
        <v>8</v>
      </c>
      <c r="C674" s="13">
        <v>43</v>
      </c>
      <c r="D674" s="13" t="s">
        <v>2264</v>
      </c>
      <c r="E674" s="13" t="s">
        <v>2131</v>
      </c>
      <c r="F674" s="13" t="s">
        <v>299</v>
      </c>
      <c r="G674" s="13" t="s">
        <v>902</v>
      </c>
      <c r="H674" s="13" t="s">
        <v>2614</v>
      </c>
      <c r="K674" s="13" t="s">
        <v>2131</v>
      </c>
    </row>
    <row r="675" spans="1:14" s="13" customFormat="1">
      <c r="A675" s="13">
        <v>9</v>
      </c>
      <c r="B675" s="13">
        <v>8</v>
      </c>
      <c r="C675" s="13">
        <v>44</v>
      </c>
      <c r="D675" s="13" t="s">
        <v>2264</v>
      </c>
      <c r="E675" s="13" t="s">
        <v>2125</v>
      </c>
      <c r="F675" s="13" t="s">
        <v>299</v>
      </c>
      <c r="G675" s="13" t="s">
        <v>902</v>
      </c>
      <c r="H675" s="13" t="s">
        <v>2614</v>
      </c>
      <c r="K675" s="13" t="s">
        <v>2125</v>
      </c>
    </row>
    <row r="676" spans="1:14" s="13" customFormat="1">
      <c r="A676" s="13">
        <v>9</v>
      </c>
      <c r="B676" s="13">
        <v>8</v>
      </c>
      <c r="C676" s="13">
        <v>45</v>
      </c>
      <c r="D676" s="13" t="s">
        <v>2264</v>
      </c>
      <c r="E676" s="13" t="s">
        <v>2126</v>
      </c>
      <c r="F676" s="13" t="s">
        <v>299</v>
      </c>
      <c r="G676" s="13" t="s">
        <v>902</v>
      </c>
      <c r="H676" s="13" t="s">
        <v>2614</v>
      </c>
      <c r="K676" s="13" t="s">
        <v>2126</v>
      </c>
    </row>
    <row r="677" spans="1:14">
      <c r="A677" s="11">
        <v>9</v>
      </c>
      <c r="B677" s="11">
        <v>8</v>
      </c>
      <c r="C677" s="11">
        <v>46</v>
      </c>
      <c r="D677" s="11" t="s">
        <v>2264</v>
      </c>
      <c r="E677" s="11" t="s">
        <v>2122</v>
      </c>
      <c r="F677" s="11" t="s">
        <v>299</v>
      </c>
      <c r="G677" s="11" t="s">
        <v>888</v>
      </c>
      <c r="K677" s="11" t="s">
        <v>2122</v>
      </c>
    </row>
    <row r="678" spans="1:14">
      <c r="A678" s="11">
        <v>9</v>
      </c>
      <c r="B678" s="11">
        <v>8</v>
      </c>
      <c r="C678" s="11">
        <v>47</v>
      </c>
      <c r="D678" s="11" t="s">
        <v>2264</v>
      </c>
      <c r="E678" s="11" t="s">
        <v>2123</v>
      </c>
      <c r="F678" s="11" t="s">
        <v>299</v>
      </c>
      <c r="G678" s="11" t="s">
        <v>889</v>
      </c>
      <c r="K678" s="11" t="s">
        <v>2123</v>
      </c>
    </row>
    <row r="679" spans="1:14">
      <c r="A679" s="11">
        <v>9</v>
      </c>
      <c r="B679" s="11">
        <v>8</v>
      </c>
      <c r="C679" s="11">
        <v>48</v>
      </c>
      <c r="D679" s="11" t="s">
        <v>2264</v>
      </c>
      <c r="E679" s="11" t="s">
        <v>2124</v>
      </c>
      <c r="F679" s="11" t="s">
        <v>299</v>
      </c>
      <c r="G679" s="11" t="s">
        <v>890</v>
      </c>
      <c r="K679" s="11" t="s">
        <v>2124</v>
      </c>
    </row>
    <row r="680" spans="1:14">
      <c r="A680" s="11">
        <v>9</v>
      </c>
      <c r="B680" s="11">
        <v>8</v>
      </c>
      <c r="C680" s="11">
        <v>49</v>
      </c>
      <c r="D680" s="11" t="s">
        <v>2264</v>
      </c>
      <c r="E680" s="11" t="s">
        <v>2118</v>
      </c>
      <c r="F680" s="11" t="s">
        <v>299</v>
      </c>
      <c r="G680" s="11" t="s">
        <v>892</v>
      </c>
      <c r="H680" s="11" t="s">
        <v>2604</v>
      </c>
      <c r="K680" s="11" t="s">
        <v>2118</v>
      </c>
      <c r="L680" s="11" t="s">
        <v>2120</v>
      </c>
      <c r="M680" s="11" t="s">
        <v>2117</v>
      </c>
      <c r="N680" s="11" t="s">
        <v>2119</v>
      </c>
    </row>
    <row r="681" spans="1:14" s="13" customFormat="1">
      <c r="A681" s="13">
        <v>9</v>
      </c>
      <c r="B681" s="13">
        <v>8</v>
      </c>
      <c r="C681" s="13">
        <v>50</v>
      </c>
      <c r="D681" s="13" t="s">
        <v>2264</v>
      </c>
      <c r="E681" s="13" t="s">
        <v>2120</v>
      </c>
      <c r="F681" s="13" t="s">
        <v>299</v>
      </c>
      <c r="G681" s="13" t="s">
        <v>892</v>
      </c>
      <c r="H681" s="13" t="s">
        <v>2604</v>
      </c>
      <c r="K681" s="13" t="s">
        <v>2120</v>
      </c>
    </row>
    <row r="682" spans="1:14" s="13" customFormat="1">
      <c r="A682" s="13">
        <v>9</v>
      </c>
      <c r="B682" s="13">
        <v>8</v>
      </c>
      <c r="C682" s="13">
        <v>51</v>
      </c>
      <c r="D682" s="13" t="s">
        <v>2264</v>
      </c>
      <c r="E682" s="13" t="s">
        <v>2117</v>
      </c>
      <c r="F682" s="13" t="s">
        <v>299</v>
      </c>
      <c r="G682" s="13" t="s">
        <v>892</v>
      </c>
      <c r="H682" s="13" t="s">
        <v>2604</v>
      </c>
      <c r="K682" s="13" t="s">
        <v>2117</v>
      </c>
    </row>
    <row r="683" spans="1:14" s="13" customFormat="1">
      <c r="A683" s="13">
        <v>9</v>
      </c>
      <c r="B683" s="13">
        <v>8</v>
      </c>
      <c r="C683" s="13">
        <v>52</v>
      </c>
      <c r="D683" s="13" t="s">
        <v>2264</v>
      </c>
      <c r="E683" s="13" t="s">
        <v>2119</v>
      </c>
      <c r="F683" s="13" t="s">
        <v>299</v>
      </c>
      <c r="G683" s="13" t="s">
        <v>892</v>
      </c>
      <c r="H683" s="13" t="s">
        <v>2604</v>
      </c>
      <c r="K683" s="13" t="s">
        <v>2119</v>
      </c>
    </row>
    <row r="684" spans="1:14">
      <c r="A684" s="11">
        <v>9</v>
      </c>
      <c r="B684" s="11">
        <v>8</v>
      </c>
      <c r="C684" s="11">
        <v>53</v>
      </c>
      <c r="D684" s="11" t="s">
        <v>2264</v>
      </c>
      <c r="E684" s="11" t="s">
        <v>2121</v>
      </c>
      <c r="F684" s="11" t="s">
        <v>299</v>
      </c>
      <c r="G684" s="11" t="s">
        <v>364</v>
      </c>
      <c r="K684" s="11" t="s">
        <v>2121</v>
      </c>
    </row>
    <row r="685" spans="1:14">
      <c r="A685" s="11">
        <v>9</v>
      </c>
      <c r="B685" s="11">
        <v>8</v>
      </c>
      <c r="C685" s="11">
        <v>54</v>
      </c>
      <c r="D685" s="11" t="s">
        <v>2264</v>
      </c>
      <c r="E685" s="11" t="s">
        <v>2399</v>
      </c>
      <c r="F685" s="11" t="s">
        <v>299</v>
      </c>
      <c r="G685" s="11" t="s">
        <v>585</v>
      </c>
      <c r="K685" s="11" t="s">
        <v>2399</v>
      </c>
    </row>
    <row r="686" spans="1:14">
      <c r="A686" s="11">
        <v>9</v>
      </c>
      <c r="B686" s="11">
        <v>8</v>
      </c>
      <c r="C686" s="11">
        <v>55</v>
      </c>
      <c r="D686" s="11" t="s">
        <v>2264</v>
      </c>
      <c r="E686" s="11" t="s">
        <v>2385</v>
      </c>
      <c r="F686" s="11" t="s">
        <v>299</v>
      </c>
      <c r="G686" s="11" t="s">
        <v>903</v>
      </c>
      <c r="K686" s="11" t="s">
        <v>2385</v>
      </c>
    </row>
    <row r="687" spans="1:14">
      <c r="A687" s="11">
        <v>9</v>
      </c>
      <c r="B687" s="11">
        <v>8</v>
      </c>
      <c r="C687" s="11">
        <v>56</v>
      </c>
      <c r="D687" s="11" t="s">
        <v>2264</v>
      </c>
      <c r="E687" s="11" t="s">
        <v>2091</v>
      </c>
      <c r="F687" s="11" t="s">
        <v>299</v>
      </c>
      <c r="G687" s="11" t="s">
        <v>905</v>
      </c>
      <c r="K687" s="11" t="s">
        <v>2091</v>
      </c>
    </row>
    <row r="688" spans="1:14">
      <c r="A688" s="11">
        <v>9</v>
      </c>
      <c r="B688" s="11">
        <v>8</v>
      </c>
      <c r="C688" s="11">
        <v>57</v>
      </c>
      <c r="D688" s="11" t="s">
        <v>2264</v>
      </c>
      <c r="E688" s="11" t="s">
        <v>2433</v>
      </c>
      <c r="F688" s="11" t="s">
        <v>299</v>
      </c>
      <c r="G688" s="11" t="s">
        <v>904</v>
      </c>
      <c r="H688" s="11" t="s">
        <v>2604</v>
      </c>
      <c r="K688" s="11" t="s">
        <v>2433</v>
      </c>
      <c r="L688" s="11" t="s">
        <v>2388</v>
      </c>
      <c r="M688" s="11" t="s">
        <v>2386</v>
      </c>
      <c r="N688" s="11" t="s">
        <v>2387</v>
      </c>
    </row>
    <row r="689" spans="1:14" s="13" customFormat="1">
      <c r="A689" s="13">
        <v>9</v>
      </c>
      <c r="B689" s="13">
        <v>8</v>
      </c>
      <c r="C689" s="13">
        <v>58</v>
      </c>
      <c r="D689" s="13" t="s">
        <v>2264</v>
      </c>
      <c r="E689" s="13" t="s">
        <v>2388</v>
      </c>
      <c r="F689" s="13" t="s">
        <v>299</v>
      </c>
      <c r="G689" s="13" t="s">
        <v>904</v>
      </c>
      <c r="H689" s="13" t="s">
        <v>2604</v>
      </c>
      <c r="K689" s="13" t="s">
        <v>2388</v>
      </c>
    </row>
    <row r="690" spans="1:14" s="13" customFormat="1">
      <c r="A690" s="13">
        <v>9</v>
      </c>
      <c r="B690" s="13">
        <v>8</v>
      </c>
      <c r="C690" s="13">
        <v>59</v>
      </c>
      <c r="D690" s="13" t="s">
        <v>2264</v>
      </c>
      <c r="E690" s="13" t="s">
        <v>2386</v>
      </c>
      <c r="F690" s="13" t="s">
        <v>299</v>
      </c>
      <c r="G690" s="13" t="s">
        <v>904</v>
      </c>
      <c r="H690" s="13" t="s">
        <v>2604</v>
      </c>
      <c r="K690" s="13" t="s">
        <v>2386</v>
      </c>
    </row>
    <row r="691" spans="1:14" s="13" customFormat="1">
      <c r="A691" s="13">
        <v>9</v>
      </c>
      <c r="B691" s="13">
        <v>8</v>
      </c>
      <c r="C691" s="13">
        <v>60</v>
      </c>
      <c r="D691" s="13" t="s">
        <v>2264</v>
      </c>
      <c r="E691" s="13" t="s">
        <v>2387</v>
      </c>
      <c r="F691" s="13" t="s">
        <v>299</v>
      </c>
      <c r="G691" s="13" t="s">
        <v>904</v>
      </c>
      <c r="H691" s="13" t="s">
        <v>2604</v>
      </c>
      <c r="K691" s="13" t="s">
        <v>2387</v>
      </c>
    </row>
    <row r="692" spans="1:14">
      <c r="A692" s="11">
        <v>9</v>
      </c>
      <c r="B692" s="11">
        <v>8</v>
      </c>
      <c r="C692" s="11">
        <v>61</v>
      </c>
      <c r="D692" s="11" t="s">
        <v>2264</v>
      </c>
      <c r="E692" s="11" t="s">
        <v>2434</v>
      </c>
      <c r="F692" s="11" t="s">
        <v>299</v>
      </c>
      <c r="G692" s="11" t="s">
        <v>906</v>
      </c>
      <c r="H692" s="11" t="s">
        <v>2604</v>
      </c>
      <c r="K692" s="11" t="s">
        <v>2434</v>
      </c>
      <c r="L692" s="11" t="s">
        <v>2391</v>
      </c>
      <c r="M692" s="11" t="s">
        <v>2389</v>
      </c>
      <c r="N692" s="11" t="s">
        <v>2390</v>
      </c>
    </row>
    <row r="693" spans="1:14" s="13" customFormat="1">
      <c r="A693" s="13">
        <v>9</v>
      </c>
      <c r="B693" s="13">
        <v>8</v>
      </c>
      <c r="C693" s="13">
        <v>62</v>
      </c>
      <c r="D693" s="13" t="s">
        <v>2264</v>
      </c>
      <c r="E693" s="13" t="s">
        <v>2391</v>
      </c>
      <c r="F693" s="13" t="s">
        <v>299</v>
      </c>
      <c r="G693" s="13" t="s">
        <v>906</v>
      </c>
      <c r="H693" s="13" t="s">
        <v>2604</v>
      </c>
      <c r="K693" s="13" t="s">
        <v>2391</v>
      </c>
    </row>
    <row r="694" spans="1:14" s="13" customFormat="1">
      <c r="A694" s="13">
        <v>9</v>
      </c>
      <c r="B694" s="13">
        <v>8</v>
      </c>
      <c r="C694" s="13">
        <v>63</v>
      </c>
      <c r="D694" s="13" t="s">
        <v>2264</v>
      </c>
      <c r="E694" s="13" t="s">
        <v>2389</v>
      </c>
      <c r="F694" s="13" t="s">
        <v>299</v>
      </c>
      <c r="G694" s="13" t="s">
        <v>906</v>
      </c>
      <c r="H694" s="13" t="s">
        <v>2604</v>
      </c>
      <c r="K694" s="13" t="s">
        <v>2389</v>
      </c>
    </row>
    <row r="695" spans="1:14" s="13" customFormat="1">
      <c r="A695" s="13">
        <v>9</v>
      </c>
      <c r="B695" s="13">
        <v>8</v>
      </c>
      <c r="C695" s="13">
        <v>64</v>
      </c>
      <c r="D695" s="13" t="s">
        <v>2264</v>
      </c>
      <c r="E695" s="13" t="s">
        <v>2390</v>
      </c>
      <c r="F695" s="13" t="s">
        <v>299</v>
      </c>
      <c r="G695" s="13" t="s">
        <v>906</v>
      </c>
      <c r="H695" s="13" t="s">
        <v>2604</v>
      </c>
      <c r="K695" s="13" t="s">
        <v>2390</v>
      </c>
    </row>
    <row r="696" spans="1:14">
      <c r="A696" s="11">
        <v>9</v>
      </c>
      <c r="B696" s="11">
        <v>8</v>
      </c>
      <c r="C696" s="11">
        <v>65</v>
      </c>
      <c r="D696" s="11" t="s">
        <v>2264</v>
      </c>
      <c r="E696" s="11" t="s">
        <v>2092</v>
      </c>
      <c r="F696" s="11" t="s">
        <v>299</v>
      </c>
      <c r="G696" s="11" t="s">
        <v>907</v>
      </c>
      <c r="K696" s="11" t="s">
        <v>2092</v>
      </c>
    </row>
    <row r="697" spans="1:14">
      <c r="A697" s="11">
        <v>9</v>
      </c>
      <c r="B697" s="11">
        <v>8</v>
      </c>
      <c r="C697" s="11">
        <v>66</v>
      </c>
      <c r="D697" s="11" t="s">
        <v>2264</v>
      </c>
      <c r="E697" s="11" t="s">
        <v>2081</v>
      </c>
      <c r="F697" s="11" t="s">
        <v>2621</v>
      </c>
      <c r="G697" s="11" t="s">
        <v>2508</v>
      </c>
      <c r="K697" s="11" t="s">
        <v>2081</v>
      </c>
    </row>
    <row r="698" spans="1:14">
      <c r="A698" s="11">
        <v>9</v>
      </c>
      <c r="B698" s="11">
        <v>8</v>
      </c>
      <c r="C698" s="11">
        <v>67</v>
      </c>
      <c r="D698" s="11" t="s">
        <v>2264</v>
      </c>
      <c r="E698" s="11" t="s">
        <v>2082</v>
      </c>
      <c r="F698" s="11" t="s">
        <v>2621</v>
      </c>
      <c r="G698" s="11" t="s">
        <v>424</v>
      </c>
      <c r="K698" s="11" t="s">
        <v>2082</v>
      </c>
    </row>
    <row r="699" spans="1:14">
      <c r="A699" s="11">
        <v>9</v>
      </c>
      <c r="B699" s="11">
        <v>8</v>
      </c>
      <c r="C699" s="11">
        <v>68</v>
      </c>
      <c r="D699" s="11" t="s">
        <v>2264</v>
      </c>
      <c r="E699" s="11" t="s">
        <v>2090</v>
      </c>
      <c r="F699" s="11" t="s">
        <v>2621</v>
      </c>
      <c r="G699" s="11" t="s">
        <v>87</v>
      </c>
      <c r="K699" s="11" t="s">
        <v>2090</v>
      </c>
    </row>
    <row r="700" spans="1:14">
      <c r="A700" s="11">
        <v>9</v>
      </c>
      <c r="B700" s="11">
        <v>8</v>
      </c>
      <c r="C700" s="11">
        <v>69</v>
      </c>
      <c r="D700" s="11" t="s">
        <v>2264</v>
      </c>
      <c r="E700" s="11" t="s">
        <v>2089</v>
      </c>
      <c r="F700" s="11" t="s">
        <v>2621</v>
      </c>
      <c r="G700" s="11" t="s">
        <v>2500</v>
      </c>
      <c r="H700" s="11" t="s">
        <v>264</v>
      </c>
      <c r="K700" s="11" t="s">
        <v>2089</v>
      </c>
      <c r="L700" s="11" t="s">
        <v>2088</v>
      </c>
    </row>
    <row r="701" spans="1:14" s="13" customFormat="1">
      <c r="A701" s="13">
        <v>9</v>
      </c>
      <c r="B701" s="13">
        <v>8</v>
      </c>
      <c r="C701" s="13">
        <v>70</v>
      </c>
      <c r="D701" s="13" t="s">
        <v>2264</v>
      </c>
      <c r="E701" s="13" t="s">
        <v>2088</v>
      </c>
      <c r="F701" s="13" t="s">
        <v>2621</v>
      </c>
      <c r="G701" s="13" t="s">
        <v>2500</v>
      </c>
      <c r="H701" s="13" t="s">
        <v>264</v>
      </c>
      <c r="K701" s="13" t="s">
        <v>2088</v>
      </c>
    </row>
    <row r="702" spans="1:14">
      <c r="A702" s="11">
        <v>9</v>
      </c>
      <c r="B702" s="11">
        <v>8</v>
      </c>
      <c r="C702" s="11">
        <v>71</v>
      </c>
      <c r="D702" s="11" t="s">
        <v>2264</v>
      </c>
      <c r="E702" s="11" t="s">
        <v>2086</v>
      </c>
      <c r="F702" s="11" t="s">
        <v>2621</v>
      </c>
      <c r="G702" s="11" t="s">
        <v>2617</v>
      </c>
      <c r="K702" s="11" t="s">
        <v>2086</v>
      </c>
    </row>
    <row r="703" spans="1:14">
      <c r="A703" s="11">
        <v>9</v>
      </c>
      <c r="B703" s="11">
        <v>8</v>
      </c>
      <c r="C703" s="11">
        <v>72</v>
      </c>
      <c r="D703" s="11" t="s">
        <v>2264</v>
      </c>
      <c r="E703" s="11" t="s">
        <v>2084</v>
      </c>
      <c r="F703" s="11" t="s">
        <v>2621</v>
      </c>
      <c r="G703" s="11" t="s">
        <v>2618</v>
      </c>
      <c r="K703" s="11" t="s">
        <v>2084</v>
      </c>
    </row>
    <row r="704" spans="1:14">
      <c r="A704" s="11">
        <v>9</v>
      </c>
      <c r="B704" s="11">
        <v>8</v>
      </c>
      <c r="C704" s="11">
        <v>73</v>
      </c>
      <c r="D704" s="11" t="s">
        <v>2264</v>
      </c>
      <c r="E704" s="11" t="s">
        <v>2085</v>
      </c>
      <c r="F704" s="11" t="s">
        <v>2621</v>
      </c>
      <c r="G704" s="11" t="s">
        <v>2619</v>
      </c>
      <c r="K704" s="11" t="s">
        <v>2085</v>
      </c>
    </row>
    <row r="705" spans="1:14">
      <c r="A705" s="11">
        <v>9</v>
      </c>
      <c r="B705" s="11">
        <v>8</v>
      </c>
      <c r="C705" s="11">
        <v>74</v>
      </c>
      <c r="D705" s="11" t="s">
        <v>2264</v>
      </c>
      <c r="E705" s="11" t="s">
        <v>2087</v>
      </c>
      <c r="F705" s="11" t="s">
        <v>2621</v>
      </c>
      <c r="G705" s="11" t="s">
        <v>2620</v>
      </c>
      <c r="K705" s="11" t="s">
        <v>2087</v>
      </c>
    </row>
    <row r="706" spans="1:14">
      <c r="A706" s="11">
        <v>9</v>
      </c>
      <c r="B706" s="11">
        <v>8</v>
      </c>
      <c r="C706" s="11">
        <v>75</v>
      </c>
      <c r="D706" s="11" t="s">
        <v>2264</v>
      </c>
      <c r="E706" s="11" t="s">
        <v>2083</v>
      </c>
      <c r="F706" s="11" t="s">
        <v>2621</v>
      </c>
      <c r="G706" s="11" t="s">
        <v>2513</v>
      </c>
      <c r="K706" s="11" t="s">
        <v>2083</v>
      </c>
    </row>
    <row r="707" spans="1:14">
      <c r="A707" s="11">
        <v>9</v>
      </c>
      <c r="B707" s="11">
        <v>9</v>
      </c>
      <c r="C707" s="11">
        <v>1</v>
      </c>
      <c r="D707" s="11" t="s">
        <v>2264</v>
      </c>
      <c r="E707" s="11" t="s">
        <v>2166</v>
      </c>
      <c r="F707" s="11" t="s">
        <v>299</v>
      </c>
      <c r="G707" s="11" t="s">
        <v>874</v>
      </c>
      <c r="H707" s="11" t="s">
        <v>2605</v>
      </c>
      <c r="K707" s="11" t="s">
        <v>2166</v>
      </c>
    </row>
    <row r="708" spans="1:14">
      <c r="A708" s="11">
        <v>9</v>
      </c>
      <c r="B708" s="11">
        <v>9</v>
      </c>
      <c r="C708" s="11">
        <v>2</v>
      </c>
      <c r="D708" s="11" t="s">
        <v>2264</v>
      </c>
      <c r="E708" s="11" t="s">
        <v>2154</v>
      </c>
      <c r="F708" s="11" t="s">
        <v>299</v>
      </c>
      <c r="G708" s="11" t="s">
        <v>886</v>
      </c>
      <c r="H708" s="11" t="s">
        <v>2605</v>
      </c>
      <c r="K708" s="11" t="s">
        <v>2154</v>
      </c>
    </row>
    <row r="709" spans="1:14">
      <c r="A709" s="11">
        <v>9</v>
      </c>
      <c r="B709" s="11">
        <v>9</v>
      </c>
      <c r="C709" s="11">
        <v>3</v>
      </c>
      <c r="D709" s="11" t="s">
        <v>2264</v>
      </c>
      <c r="E709" s="11" t="s">
        <v>2156</v>
      </c>
      <c r="F709" s="11" t="s">
        <v>299</v>
      </c>
      <c r="G709" s="11" t="s">
        <v>358</v>
      </c>
      <c r="H709" s="11" t="s">
        <v>2604</v>
      </c>
      <c r="K709" s="11" t="s">
        <v>2156</v>
      </c>
      <c r="L709" s="11" t="s">
        <v>2158</v>
      </c>
      <c r="M709" s="11" t="s">
        <v>2155</v>
      </c>
      <c r="N709" s="11" t="s">
        <v>2157</v>
      </c>
    </row>
    <row r="710" spans="1:14" s="13" customFormat="1">
      <c r="A710" s="13">
        <v>9</v>
      </c>
      <c r="B710" s="13">
        <v>9</v>
      </c>
      <c r="C710" s="13">
        <v>4</v>
      </c>
      <c r="D710" s="13" t="s">
        <v>2264</v>
      </c>
      <c r="E710" s="13" t="s">
        <v>2158</v>
      </c>
      <c r="F710" s="13" t="s">
        <v>299</v>
      </c>
      <c r="G710" s="13" t="s">
        <v>358</v>
      </c>
      <c r="H710" s="13" t="s">
        <v>2604</v>
      </c>
      <c r="K710" s="13" t="s">
        <v>2158</v>
      </c>
    </row>
    <row r="711" spans="1:14" s="13" customFormat="1">
      <c r="A711" s="13">
        <v>9</v>
      </c>
      <c r="B711" s="13">
        <v>9</v>
      </c>
      <c r="C711" s="13">
        <v>5</v>
      </c>
      <c r="D711" s="13" t="s">
        <v>2264</v>
      </c>
      <c r="E711" s="13" t="s">
        <v>2155</v>
      </c>
      <c r="F711" s="13" t="s">
        <v>299</v>
      </c>
      <c r="G711" s="13" t="s">
        <v>358</v>
      </c>
      <c r="H711" s="13" t="s">
        <v>2604</v>
      </c>
      <c r="K711" s="13" t="s">
        <v>2155</v>
      </c>
    </row>
    <row r="712" spans="1:14" s="13" customFormat="1">
      <c r="A712" s="13">
        <v>9</v>
      </c>
      <c r="B712" s="13">
        <v>9</v>
      </c>
      <c r="C712" s="13">
        <v>6</v>
      </c>
      <c r="D712" s="13" t="s">
        <v>2264</v>
      </c>
      <c r="E712" s="13" t="s">
        <v>2157</v>
      </c>
      <c r="F712" s="13" t="s">
        <v>299</v>
      </c>
      <c r="G712" s="13" t="s">
        <v>358</v>
      </c>
      <c r="H712" s="13" t="s">
        <v>2604</v>
      </c>
      <c r="K712" s="13" t="s">
        <v>2157</v>
      </c>
    </row>
    <row r="713" spans="1:14">
      <c r="A713" s="11">
        <v>9</v>
      </c>
      <c r="B713" s="11">
        <v>9</v>
      </c>
      <c r="C713" s="11">
        <v>7</v>
      </c>
      <c r="D713" s="11" t="s">
        <v>2264</v>
      </c>
      <c r="E713" s="11" t="s">
        <v>2172</v>
      </c>
      <c r="F713" s="11" t="s">
        <v>299</v>
      </c>
      <c r="G713" s="11" t="s">
        <v>314</v>
      </c>
      <c r="H713" s="11" t="s">
        <v>2604</v>
      </c>
      <c r="K713" s="11" t="s">
        <v>2172</v>
      </c>
      <c r="L713" s="11" t="s">
        <v>2174</v>
      </c>
      <c r="M713" s="11" t="s">
        <v>2171</v>
      </c>
      <c r="N713" s="11" t="s">
        <v>2173</v>
      </c>
    </row>
    <row r="714" spans="1:14" s="13" customFormat="1">
      <c r="A714" s="13">
        <v>9</v>
      </c>
      <c r="B714" s="13">
        <v>9</v>
      </c>
      <c r="C714" s="13">
        <v>8</v>
      </c>
      <c r="D714" s="13" t="s">
        <v>2264</v>
      </c>
      <c r="E714" s="13" t="s">
        <v>2174</v>
      </c>
      <c r="F714" s="13" t="s">
        <v>299</v>
      </c>
      <c r="G714" s="13" t="s">
        <v>314</v>
      </c>
      <c r="H714" s="13" t="s">
        <v>2604</v>
      </c>
      <c r="K714" s="13" t="s">
        <v>2174</v>
      </c>
    </row>
    <row r="715" spans="1:14" s="13" customFormat="1">
      <c r="A715" s="13">
        <v>9</v>
      </c>
      <c r="B715" s="13">
        <v>9</v>
      </c>
      <c r="C715" s="13">
        <v>9</v>
      </c>
      <c r="D715" s="13" t="s">
        <v>2264</v>
      </c>
      <c r="E715" s="13" t="s">
        <v>2171</v>
      </c>
      <c r="F715" s="13" t="s">
        <v>299</v>
      </c>
      <c r="G715" s="13" t="s">
        <v>314</v>
      </c>
      <c r="H715" s="13" t="s">
        <v>2604</v>
      </c>
      <c r="K715" s="13" t="s">
        <v>2171</v>
      </c>
    </row>
    <row r="716" spans="1:14" s="13" customFormat="1">
      <c r="A716" s="13">
        <v>9</v>
      </c>
      <c r="B716" s="13">
        <v>9</v>
      </c>
      <c r="C716" s="13">
        <v>10</v>
      </c>
      <c r="D716" s="13" t="s">
        <v>2264</v>
      </c>
      <c r="E716" s="13" t="s">
        <v>2173</v>
      </c>
      <c r="F716" s="13" t="s">
        <v>299</v>
      </c>
      <c r="G716" s="13" t="s">
        <v>314</v>
      </c>
      <c r="H716" s="13" t="s">
        <v>2604</v>
      </c>
      <c r="K716" s="13" t="s">
        <v>2173</v>
      </c>
    </row>
    <row r="717" spans="1:14">
      <c r="A717" s="11">
        <v>9</v>
      </c>
      <c r="B717" s="11">
        <v>9</v>
      </c>
      <c r="C717" s="11">
        <v>11</v>
      </c>
      <c r="D717" s="11" t="s">
        <v>2264</v>
      </c>
      <c r="E717" s="11" t="s">
        <v>2151</v>
      </c>
      <c r="F717" s="11" t="s">
        <v>299</v>
      </c>
      <c r="G717" s="11" t="s">
        <v>883</v>
      </c>
      <c r="K717" s="11" t="s">
        <v>2151</v>
      </c>
    </row>
    <row r="718" spans="1:14">
      <c r="A718" s="11">
        <v>9</v>
      </c>
      <c r="B718" s="11">
        <v>9</v>
      </c>
      <c r="C718" s="11">
        <v>12</v>
      </c>
      <c r="D718" s="11" t="s">
        <v>2264</v>
      </c>
      <c r="E718" s="11" t="s">
        <v>2152</v>
      </c>
      <c r="F718" s="11" t="s">
        <v>299</v>
      </c>
      <c r="G718" s="11" t="s">
        <v>884</v>
      </c>
      <c r="K718" s="11" t="s">
        <v>2152</v>
      </c>
    </row>
    <row r="719" spans="1:14">
      <c r="A719" s="11">
        <v>9</v>
      </c>
      <c r="B719" s="11">
        <v>9</v>
      </c>
      <c r="C719" s="11">
        <v>13</v>
      </c>
      <c r="D719" s="11" t="s">
        <v>2264</v>
      </c>
      <c r="E719" s="11" t="s">
        <v>2153</v>
      </c>
      <c r="F719" s="11" t="s">
        <v>299</v>
      </c>
      <c r="G719" s="11" t="s">
        <v>885</v>
      </c>
      <c r="H719" s="11" t="s">
        <v>2613</v>
      </c>
      <c r="K719" s="11" t="s">
        <v>2153</v>
      </c>
    </row>
    <row r="720" spans="1:14">
      <c r="A720" s="11">
        <v>9</v>
      </c>
      <c r="B720" s="11">
        <v>9</v>
      </c>
      <c r="C720" s="11">
        <v>14</v>
      </c>
      <c r="D720" s="11" t="s">
        <v>2264</v>
      </c>
      <c r="E720" s="11" t="s">
        <v>2413</v>
      </c>
      <c r="F720" s="11" t="s">
        <v>299</v>
      </c>
      <c r="G720" s="11" t="s">
        <v>876</v>
      </c>
      <c r="H720" s="11" t="s">
        <v>264</v>
      </c>
      <c r="K720" s="11" t="s">
        <v>2413</v>
      </c>
      <c r="L720" s="11" t="s">
        <v>2412</v>
      </c>
    </row>
    <row r="721" spans="1:17" s="13" customFormat="1">
      <c r="A721" s="13">
        <v>9</v>
      </c>
      <c r="B721" s="13">
        <v>9</v>
      </c>
      <c r="C721" s="13">
        <v>15</v>
      </c>
      <c r="D721" s="13" t="s">
        <v>2264</v>
      </c>
      <c r="E721" s="13" t="s">
        <v>2412</v>
      </c>
      <c r="F721" s="13" t="s">
        <v>299</v>
      </c>
      <c r="G721" s="13" t="s">
        <v>876</v>
      </c>
      <c r="H721" s="13" t="s">
        <v>264</v>
      </c>
      <c r="K721" s="13" t="s">
        <v>2412</v>
      </c>
    </row>
    <row r="722" spans="1:17">
      <c r="A722" s="11">
        <v>9</v>
      </c>
      <c r="B722" s="11">
        <v>9</v>
      </c>
      <c r="C722" s="11">
        <v>16</v>
      </c>
      <c r="D722" s="11" t="s">
        <v>2264</v>
      </c>
      <c r="E722" s="11" t="s">
        <v>2410</v>
      </c>
      <c r="F722" s="11" t="s">
        <v>299</v>
      </c>
      <c r="G722" s="11" t="s">
        <v>877</v>
      </c>
      <c r="K722" s="11" t="s">
        <v>2410</v>
      </c>
    </row>
    <row r="723" spans="1:17">
      <c r="A723" s="11">
        <v>9</v>
      </c>
      <c r="B723" s="11">
        <v>9</v>
      </c>
      <c r="C723" s="11">
        <v>17</v>
      </c>
      <c r="D723" s="11" t="s">
        <v>2264</v>
      </c>
      <c r="E723" s="11" t="s">
        <v>2408</v>
      </c>
      <c r="F723" s="11" t="s">
        <v>299</v>
      </c>
      <c r="G723" s="11" t="s">
        <v>878</v>
      </c>
      <c r="K723" s="11" t="s">
        <v>2408</v>
      </c>
    </row>
    <row r="724" spans="1:17">
      <c r="A724" s="11">
        <v>9</v>
      </c>
      <c r="B724" s="11">
        <v>9</v>
      </c>
      <c r="C724" s="11">
        <v>18</v>
      </c>
      <c r="D724" s="11" t="s">
        <v>2264</v>
      </c>
      <c r="E724" s="11" t="s">
        <v>2409</v>
      </c>
      <c r="F724" s="11" t="s">
        <v>299</v>
      </c>
      <c r="G724" s="11" t="s">
        <v>879</v>
      </c>
      <c r="K724" s="11" t="s">
        <v>2409</v>
      </c>
    </row>
    <row r="725" spans="1:17">
      <c r="A725" s="11">
        <v>9</v>
      </c>
      <c r="B725" s="11">
        <v>9</v>
      </c>
      <c r="C725" s="11">
        <v>19</v>
      </c>
      <c r="D725" s="11" t="s">
        <v>2264</v>
      </c>
      <c r="E725" s="11" t="s">
        <v>2411</v>
      </c>
      <c r="F725" s="11" t="s">
        <v>299</v>
      </c>
      <c r="G725" s="11" t="s">
        <v>880</v>
      </c>
      <c r="K725" s="11" t="s">
        <v>2411</v>
      </c>
    </row>
    <row r="726" spans="1:17">
      <c r="A726" s="11">
        <v>9</v>
      </c>
      <c r="B726" s="11">
        <v>9</v>
      </c>
      <c r="C726" s="11">
        <v>20</v>
      </c>
      <c r="D726" s="11" t="s">
        <v>2264</v>
      </c>
      <c r="E726" s="11" t="s">
        <v>2407</v>
      </c>
      <c r="F726" s="11" t="s">
        <v>299</v>
      </c>
      <c r="G726" s="11" t="s">
        <v>881</v>
      </c>
      <c r="K726" s="11" t="s">
        <v>2407</v>
      </c>
    </row>
    <row r="727" spans="1:17">
      <c r="A727" s="11">
        <v>9</v>
      </c>
      <c r="B727" s="11">
        <v>9</v>
      </c>
      <c r="C727" s="11">
        <v>21</v>
      </c>
      <c r="D727" s="11" t="s">
        <v>2264</v>
      </c>
      <c r="E727" s="11" t="s">
        <v>2168</v>
      </c>
      <c r="F727" s="11" t="s">
        <v>299</v>
      </c>
      <c r="G727" s="11" t="s">
        <v>898</v>
      </c>
      <c r="H727" s="11" t="s">
        <v>2604</v>
      </c>
      <c r="K727" s="11" t="s">
        <v>2168</v>
      </c>
      <c r="L727" s="11" t="s">
        <v>2170</v>
      </c>
      <c r="M727" s="11" t="s">
        <v>2167</v>
      </c>
      <c r="N727" s="11" t="s">
        <v>2169</v>
      </c>
    </row>
    <row r="728" spans="1:17" s="13" customFormat="1">
      <c r="A728" s="13">
        <v>9</v>
      </c>
      <c r="B728" s="13">
        <v>9</v>
      </c>
      <c r="C728" s="13">
        <v>22</v>
      </c>
      <c r="D728" s="13" t="s">
        <v>2264</v>
      </c>
      <c r="E728" s="13" t="s">
        <v>2170</v>
      </c>
      <c r="F728" s="13" t="s">
        <v>299</v>
      </c>
      <c r="G728" s="13" t="s">
        <v>898</v>
      </c>
      <c r="H728" s="13" t="s">
        <v>2604</v>
      </c>
      <c r="K728" s="13" t="s">
        <v>2170</v>
      </c>
    </row>
    <row r="729" spans="1:17" s="13" customFormat="1">
      <c r="A729" s="13">
        <v>9</v>
      </c>
      <c r="B729" s="13">
        <v>9</v>
      </c>
      <c r="C729" s="13">
        <v>23</v>
      </c>
      <c r="D729" s="13" t="s">
        <v>2264</v>
      </c>
      <c r="E729" s="13" t="s">
        <v>2167</v>
      </c>
      <c r="F729" s="13" t="s">
        <v>299</v>
      </c>
      <c r="G729" s="13" t="s">
        <v>898</v>
      </c>
      <c r="H729" s="13" t="s">
        <v>2604</v>
      </c>
      <c r="K729" s="13" t="s">
        <v>2167</v>
      </c>
    </row>
    <row r="730" spans="1:17" s="13" customFormat="1">
      <c r="A730" s="13">
        <v>9</v>
      </c>
      <c r="B730" s="13">
        <v>9</v>
      </c>
      <c r="C730" s="13">
        <v>24</v>
      </c>
      <c r="D730" s="13" t="s">
        <v>2264</v>
      </c>
      <c r="E730" s="13" t="s">
        <v>2169</v>
      </c>
      <c r="F730" s="13" t="s">
        <v>299</v>
      </c>
      <c r="G730" s="13" t="s">
        <v>898</v>
      </c>
      <c r="H730" s="13" t="s">
        <v>2604</v>
      </c>
      <c r="K730" s="13" t="s">
        <v>2169</v>
      </c>
    </row>
    <row r="731" spans="1:17">
      <c r="A731" s="11">
        <v>9</v>
      </c>
      <c r="B731" s="11">
        <v>9</v>
      </c>
      <c r="C731" s="11">
        <v>25</v>
      </c>
      <c r="D731" s="11" t="s">
        <v>2264</v>
      </c>
      <c r="E731" s="11" t="s">
        <v>2161</v>
      </c>
      <c r="F731" s="11" t="s">
        <v>299</v>
      </c>
      <c r="G731" s="11" t="s">
        <v>900</v>
      </c>
      <c r="H731" s="11" t="s">
        <v>2614</v>
      </c>
      <c r="K731" s="11" t="s">
        <v>2161</v>
      </c>
      <c r="L731" s="11" t="s">
        <v>2162</v>
      </c>
      <c r="M731" s="11" t="s">
        <v>2163</v>
      </c>
      <c r="N731" s="11" t="s">
        <v>2164</v>
      </c>
      <c r="O731" s="11" t="s">
        <v>2165</v>
      </c>
      <c r="P731" s="11" t="s">
        <v>2159</v>
      </c>
      <c r="Q731" s="11" t="s">
        <v>2160</v>
      </c>
    </row>
    <row r="732" spans="1:17" s="13" customFormat="1">
      <c r="A732" s="13">
        <v>9</v>
      </c>
      <c r="B732" s="13">
        <v>9</v>
      </c>
      <c r="C732" s="13">
        <v>26</v>
      </c>
      <c r="D732" s="13" t="s">
        <v>2264</v>
      </c>
      <c r="E732" s="13" t="s">
        <v>2162</v>
      </c>
      <c r="F732" s="13" t="s">
        <v>299</v>
      </c>
      <c r="G732" s="13" t="s">
        <v>900</v>
      </c>
      <c r="H732" s="13" t="s">
        <v>2614</v>
      </c>
      <c r="K732" s="13" t="s">
        <v>2162</v>
      </c>
    </row>
    <row r="733" spans="1:17" s="13" customFormat="1">
      <c r="A733" s="13">
        <v>9</v>
      </c>
      <c r="B733" s="13">
        <v>9</v>
      </c>
      <c r="C733" s="13">
        <v>27</v>
      </c>
      <c r="D733" s="13" t="s">
        <v>2264</v>
      </c>
      <c r="E733" s="13" t="s">
        <v>2163</v>
      </c>
      <c r="F733" s="13" t="s">
        <v>299</v>
      </c>
      <c r="G733" s="13" t="s">
        <v>900</v>
      </c>
      <c r="H733" s="13" t="s">
        <v>2614</v>
      </c>
      <c r="K733" s="13" t="s">
        <v>2163</v>
      </c>
    </row>
    <row r="734" spans="1:17" s="13" customFormat="1">
      <c r="A734" s="13">
        <v>9</v>
      </c>
      <c r="B734" s="13">
        <v>9</v>
      </c>
      <c r="C734" s="13">
        <v>28</v>
      </c>
      <c r="D734" s="13" t="s">
        <v>2264</v>
      </c>
      <c r="E734" s="13" t="s">
        <v>2164</v>
      </c>
      <c r="F734" s="13" t="s">
        <v>299</v>
      </c>
      <c r="G734" s="13" t="s">
        <v>900</v>
      </c>
      <c r="H734" s="13" t="s">
        <v>2614</v>
      </c>
      <c r="K734" s="13" t="s">
        <v>2164</v>
      </c>
    </row>
    <row r="735" spans="1:17" s="13" customFormat="1">
      <c r="A735" s="13">
        <v>9</v>
      </c>
      <c r="B735" s="13">
        <v>9</v>
      </c>
      <c r="C735" s="13">
        <v>29</v>
      </c>
      <c r="D735" s="13" t="s">
        <v>2264</v>
      </c>
      <c r="E735" s="13" t="s">
        <v>2165</v>
      </c>
      <c r="F735" s="13" t="s">
        <v>299</v>
      </c>
      <c r="G735" s="13" t="s">
        <v>900</v>
      </c>
      <c r="H735" s="13" t="s">
        <v>2614</v>
      </c>
      <c r="K735" s="13" t="s">
        <v>2165</v>
      </c>
    </row>
    <row r="736" spans="1:17" s="13" customFormat="1">
      <c r="A736" s="13">
        <v>9</v>
      </c>
      <c r="B736" s="13">
        <v>9</v>
      </c>
      <c r="C736" s="13">
        <v>30</v>
      </c>
      <c r="D736" s="13" t="s">
        <v>2264</v>
      </c>
      <c r="E736" s="13" t="s">
        <v>2159</v>
      </c>
      <c r="F736" s="13" t="s">
        <v>299</v>
      </c>
      <c r="G736" s="13" t="s">
        <v>900</v>
      </c>
      <c r="H736" s="13" t="s">
        <v>2614</v>
      </c>
      <c r="K736" s="13" t="s">
        <v>2159</v>
      </c>
    </row>
    <row r="737" spans="1:17" s="13" customFormat="1">
      <c r="A737" s="13">
        <v>9</v>
      </c>
      <c r="B737" s="13">
        <v>9</v>
      </c>
      <c r="C737" s="13">
        <v>31</v>
      </c>
      <c r="D737" s="13" t="s">
        <v>2264</v>
      </c>
      <c r="E737" s="13" t="s">
        <v>2160</v>
      </c>
      <c r="F737" s="13" t="s">
        <v>299</v>
      </c>
      <c r="G737" s="13" t="s">
        <v>900</v>
      </c>
      <c r="H737" s="13" t="s">
        <v>2614</v>
      </c>
      <c r="K737" s="13" t="s">
        <v>2160</v>
      </c>
    </row>
    <row r="738" spans="1:17">
      <c r="A738" s="11">
        <v>9</v>
      </c>
      <c r="B738" s="11">
        <v>9</v>
      </c>
      <c r="C738" s="11">
        <v>32</v>
      </c>
      <c r="D738" s="11" t="s">
        <v>2264</v>
      </c>
      <c r="E738" s="11" t="s">
        <v>2134</v>
      </c>
      <c r="F738" s="11" t="s">
        <v>299</v>
      </c>
      <c r="G738" s="11" t="s">
        <v>901</v>
      </c>
      <c r="H738" s="11" t="s">
        <v>2614</v>
      </c>
      <c r="K738" s="11" t="s">
        <v>2134</v>
      </c>
      <c r="L738" s="11" t="s">
        <v>2135</v>
      </c>
      <c r="M738" s="11" t="s">
        <v>2136</v>
      </c>
      <c r="N738" s="11" t="s">
        <v>2137</v>
      </c>
      <c r="O738" s="11" t="s">
        <v>2138</v>
      </c>
      <c r="P738" s="11" t="s">
        <v>2132</v>
      </c>
      <c r="Q738" s="11" t="s">
        <v>2133</v>
      </c>
    </row>
    <row r="739" spans="1:17" s="13" customFormat="1">
      <c r="A739" s="13">
        <v>9</v>
      </c>
      <c r="B739" s="13">
        <v>9</v>
      </c>
      <c r="C739" s="13">
        <v>33</v>
      </c>
      <c r="D739" s="13" t="s">
        <v>2264</v>
      </c>
      <c r="E739" s="13" t="s">
        <v>2135</v>
      </c>
      <c r="F739" s="13" t="s">
        <v>299</v>
      </c>
      <c r="G739" s="13" t="s">
        <v>901</v>
      </c>
      <c r="H739" s="13" t="s">
        <v>2614</v>
      </c>
      <c r="K739" s="13" t="s">
        <v>2135</v>
      </c>
    </row>
    <row r="740" spans="1:17" s="13" customFormat="1">
      <c r="A740" s="13">
        <v>9</v>
      </c>
      <c r="B740" s="13">
        <v>9</v>
      </c>
      <c r="C740" s="13">
        <v>34</v>
      </c>
      <c r="D740" s="13" t="s">
        <v>2264</v>
      </c>
      <c r="E740" s="13" t="s">
        <v>2136</v>
      </c>
      <c r="F740" s="13" t="s">
        <v>299</v>
      </c>
      <c r="G740" s="13" t="s">
        <v>901</v>
      </c>
      <c r="H740" s="13" t="s">
        <v>2614</v>
      </c>
      <c r="K740" s="13" t="s">
        <v>2136</v>
      </c>
    </row>
    <row r="741" spans="1:17" s="13" customFormat="1">
      <c r="A741" s="13">
        <v>9</v>
      </c>
      <c r="B741" s="13">
        <v>9</v>
      </c>
      <c r="C741" s="13">
        <v>35</v>
      </c>
      <c r="D741" s="13" t="s">
        <v>2264</v>
      </c>
      <c r="E741" s="13" t="s">
        <v>2137</v>
      </c>
      <c r="F741" s="13" t="s">
        <v>299</v>
      </c>
      <c r="G741" s="13" t="s">
        <v>901</v>
      </c>
      <c r="H741" s="13" t="s">
        <v>2614</v>
      </c>
      <c r="K741" s="13" t="s">
        <v>2137</v>
      </c>
    </row>
    <row r="742" spans="1:17" s="13" customFormat="1">
      <c r="A742" s="13">
        <v>9</v>
      </c>
      <c r="B742" s="13">
        <v>9</v>
      </c>
      <c r="C742" s="13">
        <v>36</v>
      </c>
      <c r="D742" s="13" t="s">
        <v>2264</v>
      </c>
      <c r="E742" s="13" t="s">
        <v>2138</v>
      </c>
      <c r="F742" s="13" t="s">
        <v>299</v>
      </c>
      <c r="G742" s="13" t="s">
        <v>901</v>
      </c>
      <c r="H742" s="13" t="s">
        <v>2614</v>
      </c>
      <c r="K742" s="13" t="s">
        <v>2138</v>
      </c>
    </row>
    <row r="743" spans="1:17" s="13" customFormat="1">
      <c r="A743" s="13">
        <v>9</v>
      </c>
      <c r="B743" s="13">
        <v>9</v>
      </c>
      <c r="C743" s="13">
        <v>37</v>
      </c>
      <c r="D743" s="13" t="s">
        <v>2264</v>
      </c>
      <c r="E743" s="13" t="s">
        <v>2132</v>
      </c>
      <c r="F743" s="13" t="s">
        <v>299</v>
      </c>
      <c r="G743" s="13" t="s">
        <v>901</v>
      </c>
      <c r="H743" s="13" t="s">
        <v>2614</v>
      </c>
      <c r="K743" s="13" t="s">
        <v>2132</v>
      </c>
    </row>
    <row r="744" spans="1:17" s="13" customFormat="1">
      <c r="A744" s="13">
        <v>9</v>
      </c>
      <c r="B744" s="13">
        <v>9</v>
      </c>
      <c r="C744" s="13">
        <v>38</v>
      </c>
      <c r="D744" s="13" t="s">
        <v>2264</v>
      </c>
      <c r="E744" s="13" t="s">
        <v>2133</v>
      </c>
      <c r="F744" s="13" t="s">
        <v>299</v>
      </c>
      <c r="G744" s="13" t="s">
        <v>901</v>
      </c>
      <c r="H744" s="13" t="s">
        <v>2614</v>
      </c>
      <c r="K744" s="13" t="s">
        <v>2133</v>
      </c>
    </row>
    <row r="745" spans="1:17">
      <c r="A745" s="11">
        <v>9</v>
      </c>
      <c r="B745" s="11">
        <v>9</v>
      </c>
      <c r="C745" s="11">
        <v>39</v>
      </c>
      <c r="D745" s="11" t="s">
        <v>2264</v>
      </c>
      <c r="E745" s="11" t="s">
        <v>2185</v>
      </c>
      <c r="F745" s="11" t="s">
        <v>299</v>
      </c>
      <c r="G745" s="11" t="s">
        <v>902</v>
      </c>
      <c r="H745" s="11" t="s">
        <v>2614</v>
      </c>
      <c r="K745" s="11" t="s">
        <v>2185</v>
      </c>
      <c r="L745" s="11" t="s">
        <v>2186</v>
      </c>
      <c r="M745" s="11" t="s">
        <v>2187</v>
      </c>
      <c r="N745" s="11" t="s">
        <v>2188</v>
      </c>
      <c r="O745" s="11" t="s">
        <v>2189</v>
      </c>
      <c r="P745" s="11" t="s">
        <v>2183</v>
      </c>
      <c r="Q745" s="11" t="s">
        <v>2184</v>
      </c>
    </row>
    <row r="746" spans="1:17" s="13" customFormat="1">
      <c r="A746" s="13">
        <v>9</v>
      </c>
      <c r="B746" s="13">
        <v>9</v>
      </c>
      <c r="C746" s="13">
        <v>40</v>
      </c>
      <c r="D746" s="13" t="s">
        <v>2264</v>
      </c>
      <c r="E746" s="13" t="s">
        <v>2186</v>
      </c>
      <c r="F746" s="13" t="s">
        <v>299</v>
      </c>
      <c r="G746" s="13" t="s">
        <v>902</v>
      </c>
      <c r="H746" s="13" t="s">
        <v>2614</v>
      </c>
      <c r="K746" s="13" t="s">
        <v>2186</v>
      </c>
    </row>
    <row r="747" spans="1:17" s="13" customFormat="1">
      <c r="A747" s="13">
        <v>9</v>
      </c>
      <c r="B747" s="13">
        <v>9</v>
      </c>
      <c r="C747" s="13">
        <v>41</v>
      </c>
      <c r="D747" s="13" t="s">
        <v>2264</v>
      </c>
      <c r="E747" s="13" t="s">
        <v>2187</v>
      </c>
      <c r="F747" s="13" t="s">
        <v>299</v>
      </c>
      <c r="G747" s="13" t="s">
        <v>902</v>
      </c>
      <c r="H747" s="13" t="s">
        <v>2614</v>
      </c>
      <c r="K747" s="13" t="s">
        <v>2187</v>
      </c>
    </row>
    <row r="748" spans="1:17" s="13" customFormat="1">
      <c r="A748" s="13">
        <v>9</v>
      </c>
      <c r="B748" s="13">
        <v>9</v>
      </c>
      <c r="C748" s="13">
        <v>42</v>
      </c>
      <c r="D748" s="13" t="s">
        <v>2264</v>
      </c>
      <c r="E748" s="13" t="s">
        <v>2188</v>
      </c>
      <c r="F748" s="13" t="s">
        <v>299</v>
      </c>
      <c r="G748" s="13" t="s">
        <v>902</v>
      </c>
      <c r="H748" s="13" t="s">
        <v>2614</v>
      </c>
      <c r="K748" s="13" t="s">
        <v>2188</v>
      </c>
    </row>
    <row r="749" spans="1:17" s="13" customFormat="1">
      <c r="A749" s="13">
        <v>9</v>
      </c>
      <c r="B749" s="13">
        <v>9</v>
      </c>
      <c r="C749" s="13">
        <v>43</v>
      </c>
      <c r="D749" s="13" t="s">
        <v>2264</v>
      </c>
      <c r="E749" s="13" t="s">
        <v>2189</v>
      </c>
      <c r="F749" s="13" t="s">
        <v>299</v>
      </c>
      <c r="G749" s="13" t="s">
        <v>902</v>
      </c>
      <c r="H749" s="13" t="s">
        <v>2614</v>
      </c>
      <c r="K749" s="13" t="s">
        <v>2189</v>
      </c>
    </row>
    <row r="750" spans="1:17" s="13" customFormat="1">
      <c r="A750" s="13">
        <v>9</v>
      </c>
      <c r="B750" s="13">
        <v>9</v>
      </c>
      <c r="C750" s="13">
        <v>44</v>
      </c>
      <c r="D750" s="13" t="s">
        <v>2264</v>
      </c>
      <c r="E750" s="13" t="s">
        <v>2183</v>
      </c>
      <c r="F750" s="13" t="s">
        <v>299</v>
      </c>
      <c r="G750" s="13" t="s">
        <v>902</v>
      </c>
      <c r="H750" s="13" t="s">
        <v>2614</v>
      </c>
      <c r="K750" s="13" t="s">
        <v>2183</v>
      </c>
    </row>
    <row r="751" spans="1:17" s="13" customFormat="1">
      <c r="A751" s="13">
        <v>9</v>
      </c>
      <c r="B751" s="13">
        <v>9</v>
      </c>
      <c r="C751" s="13">
        <v>45</v>
      </c>
      <c r="D751" s="13" t="s">
        <v>2264</v>
      </c>
      <c r="E751" s="13" t="s">
        <v>2184</v>
      </c>
      <c r="F751" s="13" t="s">
        <v>299</v>
      </c>
      <c r="G751" s="13" t="s">
        <v>902</v>
      </c>
      <c r="H751" s="13" t="s">
        <v>2614</v>
      </c>
      <c r="K751" s="13" t="s">
        <v>2184</v>
      </c>
    </row>
    <row r="752" spans="1:17">
      <c r="A752" s="11">
        <v>9</v>
      </c>
      <c r="B752" s="11">
        <v>9</v>
      </c>
      <c r="C752" s="11">
        <v>46</v>
      </c>
      <c r="D752" s="11" t="s">
        <v>2264</v>
      </c>
      <c r="E752" s="11" t="s">
        <v>2180</v>
      </c>
      <c r="F752" s="11" t="s">
        <v>299</v>
      </c>
      <c r="G752" s="11" t="s">
        <v>888</v>
      </c>
      <c r="K752" s="11" t="s">
        <v>2180</v>
      </c>
    </row>
    <row r="753" spans="1:14">
      <c r="A753" s="11">
        <v>9</v>
      </c>
      <c r="B753" s="11">
        <v>9</v>
      </c>
      <c r="C753" s="11">
        <v>47</v>
      </c>
      <c r="D753" s="11" t="s">
        <v>2264</v>
      </c>
      <c r="E753" s="11" t="s">
        <v>2181</v>
      </c>
      <c r="F753" s="11" t="s">
        <v>299</v>
      </c>
      <c r="G753" s="11" t="s">
        <v>889</v>
      </c>
      <c r="K753" s="11" t="s">
        <v>2181</v>
      </c>
    </row>
    <row r="754" spans="1:14">
      <c r="A754" s="11">
        <v>9</v>
      </c>
      <c r="B754" s="11">
        <v>9</v>
      </c>
      <c r="C754" s="11">
        <v>48</v>
      </c>
      <c r="D754" s="11" t="s">
        <v>2264</v>
      </c>
      <c r="E754" s="11" t="s">
        <v>2182</v>
      </c>
      <c r="F754" s="11" t="s">
        <v>299</v>
      </c>
      <c r="G754" s="11" t="s">
        <v>890</v>
      </c>
      <c r="K754" s="11" t="s">
        <v>2182</v>
      </c>
    </row>
    <row r="755" spans="1:14">
      <c r="A755" s="11">
        <v>9</v>
      </c>
      <c r="B755" s="11">
        <v>9</v>
      </c>
      <c r="C755" s="11">
        <v>49</v>
      </c>
      <c r="D755" s="11" t="s">
        <v>2264</v>
      </c>
      <c r="E755" s="11" t="s">
        <v>2176</v>
      </c>
      <c r="F755" s="11" t="s">
        <v>299</v>
      </c>
      <c r="G755" s="11" t="s">
        <v>892</v>
      </c>
      <c r="H755" s="11" t="s">
        <v>2604</v>
      </c>
      <c r="K755" s="11" t="s">
        <v>2176</v>
      </c>
      <c r="L755" s="11" t="s">
        <v>2178</v>
      </c>
      <c r="M755" s="11" t="s">
        <v>2175</v>
      </c>
      <c r="N755" s="11" t="s">
        <v>2177</v>
      </c>
    </row>
    <row r="756" spans="1:14" s="13" customFormat="1">
      <c r="A756" s="13">
        <v>9</v>
      </c>
      <c r="B756" s="13">
        <v>9</v>
      </c>
      <c r="C756" s="13">
        <v>50</v>
      </c>
      <c r="D756" s="13" t="s">
        <v>2264</v>
      </c>
      <c r="E756" s="13" t="s">
        <v>2178</v>
      </c>
      <c r="F756" s="13" t="s">
        <v>299</v>
      </c>
      <c r="G756" s="13" t="s">
        <v>892</v>
      </c>
      <c r="H756" s="13" t="s">
        <v>2604</v>
      </c>
      <c r="K756" s="13" t="s">
        <v>2178</v>
      </c>
    </row>
    <row r="757" spans="1:14" s="13" customFormat="1">
      <c r="A757" s="13">
        <v>9</v>
      </c>
      <c r="B757" s="13">
        <v>9</v>
      </c>
      <c r="C757" s="13">
        <v>51</v>
      </c>
      <c r="D757" s="13" t="s">
        <v>2264</v>
      </c>
      <c r="E757" s="13" t="s">
        <v>2175</v>
      </c>
      <c r="F757" s="13" t="s">
        <v>299</v>
      </c>
      <c r="G757" s="13" t="s">
        <v>892</v>
      </c>
      <c r="H757" s="13" t="s">
        <v>2604</v>
      </c>
      <c r="K757" s="13" t="s">
        <v>2175</v>
      </c>
    </row>
    <row r="758" spans="1:14" s="13" customFormat="1">
      <c r="A758" s="13">
        <v>9</v>
      </c>
      <c r="B758" s="13">
        <v>9</v>
      </c>
      <c r="C758" s="13">
        <v>52</v>
      </c>
      <c r="D758" s="13" t="s">
        <v>2264</v>
      </c>
      <c r="E758" s="13" t="s">
        <v>2177</v>
      </c>
      <c r="F758" s="13" t="s">
        <v>299</v>
      </c>
      <c r="G758" s="13" t="s">
        <v>892</v>
      </c>
      <c r="H758" s="13" t="s">
        <v>2604</v>
      </c>
      <c r="K758" s="13" t="s">
        <v>2177</v>
      </c>
    </row>
    <row r="759" spans="1:14">
      <c r="A759" s="11">
        <v>9</v>
      </c>
      <c r="B759" s="11">
        <v>9</v>
      </c>
      <c r="C759" s="11">
        <v>53</v>
      </c>
      <c r="D759" s="11" t="s">
        <v>2264</v>
      </c>
      <c r="E759" s="11" t="s">
        <v>2179</v>
      </c>
      <c r="F759" s="11" t="s">
        <v>299</v>
      </c>
      <c r="G759" s="11" t="s">
        <v>364</v>
      </c>
      <c r="K759" s="11" t="s">
        <v>2179</v>
      </c>
    </row>
    <row r="760" spans="1:14">
      <c r="A760" s="11">
        <v>9</v>
      </c>
      <c r="B760" s="11">
        <v>9</v>
      </c>
      <c r="C760" s="11">
        <v>54</v>
      </c>
      <c r="D760" s="11" t="s">
        <v>2264</v>
      </c>
      <c r="E760" s="11" t="s">
        <v>2414</v>
      </c>
      <c r="F760" s="11" t="s">
        <v>299</v>
      </c>
      <c r="G760" s="11" t="s">
        <v>585</v>
      </c>
      <c r="K760" s="11" t="s">
        <v>2414</v>
      </c>
    </row>
    <row r="761" spans="1:14">
      <c r="A761" s="11">
        <v>9</v>
      </c>
      <c r="B761" s="11">
        <v>9</v>
      </c>
      <c r="C761" s="11">
        <v>55</v>
      </c>
      <c r="D761" s="11" t="s">
        <v>2264</v>
      </c>
      <c r="E761" s="11" t="s">
        <v>2400</v>
      </c>
      <c r="F761" s="11" t="s">
        <v>299</v>
      </c>
      <c r="G761" s="11" t="s">
        <v>903</v>
      </c>
      <c r="K761" s="11" t="s">
        <v>2400</v>
      </c>
    </row>
    <row r="762" spans="1:14">
      <c r="A762" s="11">
        <v>9</v>
      </c>
      <c r="B762" s="11">
        <v>9</v>
      </c>
      <c r="C762" s="11">
        <v>56</v>
      </c>
      <c r="D762" s="11" t="s">
        <v>2264</v>
      </c>
      <c r="E762" s="11" t="s">
        <v>2149</v>
      </c>
      <c r="F762" s="11" t="s">
        <v>299</v>
      </c>
      <c r="G762" s="11" t="s">
        <v>905</v>
      </c>
      <c r="K762" s="11" t="s">
        <v>2149</v>
      </c>
    </row>
    <row r="763" spans="1:14">
      <c r="A763" s="11">
        <v>9</v>
      </c>
      <c r="B763" s="11">
        <v>9</v>
      </c>
      <c r="C763" s="11">
        <v>57</v>
      </c>
      <c r="D763" s="11" t="s">
        <v>2264</v>
      </c>
      <c r="E763" s="11" t="s">
        <v>2435</v>
      </c>
      <c r="F763" s="11" t="s">
        <v>299</v>
      </c>
      <c r="G763" s="11" t="s">
        <v>904</v>
      </c>
      <c r="H763" s="11" t="s">
        <v>2604</v>
      </c>
      <c r="K763" s="11" t="s">
        <v>2435</v>
      </c>
      <c r="L763" s="11" t="s">
        <v>2403</v>
      </c>
      <c r="M763" s="11" t="s">
        <v>2401</v>
      </c>
      <c r="N763" s="11" t="s">
        <v>2402</v>
      </c>
    </row>
    <row r="764" spans="1:14" s="13" customFormat="1">
      <c r="A764" s="13">
        <v>9</v>
      </c>
      <c r="B764" s="13">
        <v>9</v>
      </c>
      <c r="C764" s="13">
        <v>58</v>
      </c>
      <c r="D764" s="13" t="s">
        <v>2264</v>
      </c>
      <c r="E764" s="13" t="s">
        <v>2403</v>
      </c>
      <c r="F764" s="13" t="s">
        <v>299</v>
      </c>
      <c r="G764" s="13" t="s">
        <v>904</v>
      </c>
      <c r="H764" s="13" t="s">
        <v>2604</v>
      </c>
      <c r="K764" s="13" t="s">
        <v>2403</v>
      </c>
    </row>
    <row r="765" spans="1:14" s="13" customFormat="1">
      <c r="A765" s="13">
        <v>9</v>
      </c>
      <c r="B765" s="13">
        <v>9</v>
      </c>
      <c r="C765" s="13">
        <v>59</v>
      </c>
      <c r="D765" s="13" t="s">
        <v>2264</v>
      </c>
      <c r="E765" s="13" t="s">
        <v>2401</v>
      </c>
      <c r="F765" s="13" t="s">
        <v>299</v>
      </c>
      <c r="G765" s="13" t="s">
        <v>904</v>
      </c>
      <c r="H765" s="13" t="s">
        <v>2604</v>
      </c>
      <c r="K765" s="13" t="s">
        <v>2401</v>
      </c>
    </row>
    <row r="766" spans="1:14" s="13" customFormat="1">
      <c r="A766" s="13">
        <v>9</v>
      </c>
      <c r="B766" s="13">
        <v>9</v>
      </c>
      <c r="C766" s="13">
        <v>60</v>
      </c>
      <c r="D766" s="13" t="s">
        <v>2264</v>
      </c>
      <c r="E766" s="13" t="s">
        <v>2402</v>
      </c>
      <c r="F766" s="13" t="s">
        <v>299</v>
      </c>
      <c r="G766" s="13" t="s">
        <v>904</v>
      </c>
      <c r="H766" s="13" t="s">
        <v>2604</v>
      </c>
      <c r="K766" s="13" t="s">
        <v>2402</v>
      </c>
    </row>
    <row r="767" spans="1:14">
      <c r="A767" s="11">
        <v>9</v>
      </c>
      <c r="B767" s="11">
        <v>9</v>
      </c>
      <c r="C767" s="11">
        <v>61</v>
      </c>
      <c r="D767" s="11" t="s">
        <v>2264</v>
      </c>
      <c r="E767" s="11" t="s">
        <v>2436</v>
      </c>
      <c r="F767" s="11" t="s">
        <v>299</v>
      </c>
      <c r="G767" s="11" t="s">
        <v>906</v>
      </c>
      <c r="H767" s="11" t="s">
        <v>2604</v>
      </c>
      <c r="K767" s="11" t="s">
        <v>2436</v>
      </c>
      <c r="L767" s="11" t="s">
        <v>2406</v>
      </c>
      <c r="M767" s="11" t="s">
        <v>2404</v>
      </c>
      <c r="N767" s="11" t="s">
        <v>2405</v>
      </c>
    </row>
    <row r="768" spans="1:14" s="13" customFormat="1">
      <c r="A768" s="13">
        <v>9</v>
      </c>
      <c r="B768" s="13">
        <v>9</v>
      </c>
      <c r="C768" s="13">
        <v>62</v>
      </c>
      <c r="D768" s="13" t="s">
        <v>2264</v>
      </c>
      <c r="E768" s="13" t="s">
        <v>2406</v>
      </c>
      <c r="F768" s="13" t="s">
        <v>299</v>
      </c>
      <c r="G768" s="13" t="s">
        <v>906</v>
      </c>
      <c r="H768" s="13" t="s">
        <v>2604</v>
      </c>
      <c r="K768" s="13" t="s">
        <v>2406</v>
      </c>
    </row>
    <row r="769" spans="1:14" s="13" customFormat="1">
      <c r="A769" s="13">
        <v>9</v>
      </c>
      <c r="B769" s="13">
        <v>9</v>
      </c>
      <c r="C769" s="13">
        <v>63</v>
      </c>
      <c r="D769" s="13" t="s">
        <v>2264</v>
      </c>
      <c r="E769" s="13" t="s">
        <v>2404</v>
      </c>
      <c r="F769" s="13" t="s">
        <v>299</v>
      </c>
      <c r="G769" s="13" t="s">
        <v>906</v>
      </c>
      <c r="H769" s="13" t="s">
        <v>2604</v>
      </c>
      <c r="K769" s="13" t="s">
        <v>2404</v>
      </c>
    </row>
    <row r="770" spans="1:14" s="13" customFormat="1">
      <c r="A770" s="13">
        <v>9</v>
      </c>
      <c r="B770" s="13">
        <v>9</v>
      </c>
      <c r="C770" s="13">
        <v>64</v>
      </c>
      <c r="D770" s="13" t="s">
        <v>2264</v>
      </c>
      <c r="E770" s="13" t="s">
        <v>2405</v>
      </c>
      <c r="F770" s="13" t="s">
        <v>299</v>
      </c>
      <c r="G770" s="13" t="s">
        <v>906</v>
      </c>
      <c r="H770" s="13" t="s">
        <v>2604</v>
      </c>
      <c r="K770" s="13" t="s">
        <v>2405</v>
      </c>
    </row>
    <row r="771" spans="1:14">
      <c r="A771" s="11">
        <v>9</v>
      </c>
      <c r="B771" s="11">
        <v>9</v>
      </c>
      <c r="C771" s="11">
        <v>65</v>
      </c>
      <c r="D771" s="11" t="s">
        <v>2264</v>
      </c>
      <c r="E771" s="11" t="s">
        <v>2150</v>
      </c>
      <c r="F771" s="11" t="s">
        <v>299</v>
      </c>
      <c r="G771" s="11" t="s">
        <v>907</v>
      </c>
      <c r="K771" s="11" t="s">
        <v>2150</v>
      </c>
    </row>
    <row r="772" spans="1:14">
      <c r="A772" s="11">
        <v>9</v>
      </c>
      <c r="B772" s="11">
        <v>9</v>
      </c>
      <c r="C772" s="11">
        <v>66</v>
      </c>
      <c r="D772" s="11" t="s">
        <v>2264</v>
      </c>
      <c r="E772" s="11" t="s">
        <v>2139</v>
      </c>
      <c r="F772" s="11" t="s">
        <v>2621</v>
      </c>
      <c r="G772" s="11" t="s">
        <v>2508</v>
      </c>
      <c r="K772" s="11" t="s">
        <v>2139</v>
      </c>
    </row>
    <row r="773" spans="1:14">
      <c r="A773" s="11">
        <v>9</v>
      </c>
      <c r="B773" s="11">
        <v>9</v>
      </c>
      <c r="C773" s="11">
        <v>67</v>
      </c>
      <c r="D773" s="11" t="s">
        <v>2264</v>
      </c>
      <c r="E773" s="11" t="s">
        <v>2140</v>
      </c>
      <c r="F773" s="11" t="s">
        <v>2621</v>
      </c>
      <c r="G773" s="11" t="s">
        <v>424</v>
      </c>
      <c r="K773" s="11" t="s">
        <v>2140</v>
      </c>
    </row>
    <row r="774" spans="1:14">
      <c r="A774" s="11">
        <v>9</v>
      </c>
      <c r="B774" s="11">
        <v>9</v>
      </c>
      <c r="C774" s="11">
        <v>68</v>
      </c>
      <c r="D774" s="11" t="s">
        <v>2264</v>
      </c>
      <c r="E774" s="11" t="s">
        <v>2148</v>
      </c>
      <c r="F774" s="11" t="s">
        <v>2621</v>
      </c>
      <c r="G774" s="11" t="s">
        <v>87</v>
      </c>
      <c r="K774" s="11" t="s">
        <v>2148</v>
      </c>
    </row>
    <row r="775" spans="1:14">
      <c r="A775" s="11">
        <v>9</v>
      </c>
      <c r="B775" s="11">
        <v>9</v>
      </c>
      <c r="C775" s="11">
        <v>69</v>
      </c>
      <c r="D775" s="11" t="s">
        <v>2264</v>
      </c>
      <c r="E775" s="11" t="s">
        <v>2147</v>
      </c>
      <c r="F775" s="11" t="s">
        <v>2621</v>
      </c>
      <c r="G775" s="11" t="s">
        <v>2500</v>
      </c>
      <c r="H775" s="11" t="s">
        <v>264</v>
      </c>
      <c r="K775" s="11" t="s">
        <v>2147</v>
      </c>
      <c r="L775" s="11" t="s">
        <v>2146</v>
      </c>
    </row>
    <row r="776" spans="1:14" s="13" customFormat="1">
      <c r="A776" s="13">
        <v>9</v>
      </c>
      <c r="B776" s="13">
        <v>9</v>
      </c>
      <c r="C776" s="13">
        <v>70</v>
      </c>
      <c r="D776" s="13" t="s">
        <v>2264</v>
      </c>
      <c r="E776" s="13" t="s">
        <v>2146</v>
      </c>
      <c r="F776" s="13" t="s">
        <v>2621</v>
      </c>
      <c r="G776" s="13" t="s">
        <v>2500</v>
      </c>
      <c r="H776" s="13" t="s">
        <v>264</v>
      </c>
      <c r="K776" s="13" t="s">
        <v>2146</v>
      </c>
    </row>
    <row r="777" spans="1:14">
      <c r="A777" s="11">
        <v>9</v>
      </c>
      <c r="B777" s="11">
        <v>9</v>
      </c>
      <c r="C777" s="11">
        <v>71</v>
      </c>
      <c r="D777" s="11" t="s">
        <v>2264</v>
      </c>
      <c r="E777" s="11" t="s">
        <v>2144</v>
      </c>
      <c r="F777" s="11" t="s">
        <v>2621</v>
      </c>
      <c r="G777" s="11" t="s">
        <v>2617</v>
      </c>
      <c r="K777" s="11" t="s">
        <v>2144</v>
      </c>
    </row>
    <row r="778" spans="1:14">
      <c r="A778" s="11">
        <v>9</v>
      </c>
      <c r="B778" s="11">
        <v>9</v>
      </c>
      <c r="C778" s="11">
        <v>72</v>
      </c>
      <c r="D778" s="11" t="s">
        <v>2264</v>
      </c>
      <c r="E778" s="11" t="s">
        <v>2142</v>
      </c>
      <c r="F778" s="11" t="s">
        <v>2621</v>
      </c>
      <c r="G778" s="11" t="s">
        <v>2618</v>
      </c>
      <c r="K778" s="11" t="s">
        <v>2142</v>
      </c>
    </row>
    <row r="779" spans="1:14">
      <c r="A779" s="11">
        <v>9</v>
      </c>
      <c r="B779" s="11">
        <v>9</v>
      </c>
      <c r="C779" s="11">
        <v>73</v>
      </c>
      <c r="D779" s="11" t="s">
        <v>2264</v>
      </c>
      <c r="E779" s="11" t="s">
        <v>2143</v>
      </c>
      <c r="F779" s="11" t="s">
        <v>2621</v>
      </c>
      <c r="G779" s="11" t="s">
        <v>2619</v>
      </c>
      <c r="K779" s="11" t="s">
        <v>2143</v>
      </c>
    </row>
    <row r="780" spans="1:14">
      <c r="A780" s="11">
        <v>9</v>
      </c>
      <c r="B780" s="11">
        <v>9</v>
      </c>
      <c r="C780" s="11">
        <v>74</v>
      </c>
      <c r="D780" s="11" t="s">
        <v>2264</v>
      </c>
      <c r="E780" s="11" t="s">
        <v>2145</v>
      </c>
      <c r="F780" s="11" t="s">
        <v>2621</v>
      </c>
      <c r="G780" s="11" t="s">
        <v>2620</v>
      </c>
      <c r="K780" s="11" t="s">
        <v>2145</v>
      </c>
    </row>
    <row r="781" spans="1:14">
      <c r="A781" s="11">
        <v>9</v>
      </c>
      <c r="B781" s="11">
        <v>9</v>
      </c>
      <c r="C781" s="11">
        <v>75</v>
      </c>
      <c r="D781" s="11" t="s">
        <v>2264</v>
      </c>
      <c r="E781" s="11" t="s">
        <v>2141</v>
      </c>
      <c r="F781" s="11" t="s">
        <v>2621</v>
      </c>
      <c r="G781" s="11" t="s">
        <v>2513</v>
      </c>
      <c r="K781" s="11" t="s">
        <v>2141</v>
      </c>
    </row>
    <row r="782" spans="1:14">
      <c r="A782" s="11">
        <v>9</v>
      </c>
      <c r="B782" s="11">
        <v>10</v>
      </c>
      <c r="C782" s="11">
        <v>1</v>
      </c>
      <c r="D782" s="11" t="s">
        <v>2264</v>
      </c>
      <c r="E782" s="11" t="s">
        <v>1702</v>
      </c>
      <c r="F782" s="11" t="s">
        <v>299</v>
      </c>
      <c r="G782" s="11" t="s">
        <v>874</v>
      </c>
      <c r="H782" s="11" t="s">
        <v>2605</v>
      </c>
      <c r="K782" s="11" t="s">
        <v>1702</v>
      </c>
    </row>
    <row r="783" spans="1:14">
      <c r="A783" s="11">
        <v>9</v>
      </c>
      <c r="B783" s="11">
        <v>10</v>
      </c>
      <c r="C783" s="11">
        <v>2</v>
      </c>
      <c r="D783" s="11" t="s">
        <v>2264</v>
      </c>
      <c r="E783" s="11" t="s">
        <v>1690</v>
      </c>
      <c r="F783" s="11" t="s">
        <v>299</v>
      </c>
      <c r="G783" s="11" t="s">
        <v>886</v>
      </c>
      <c r="H783" s="11" t="s">
        <v>2605</v>
      </c>
      <c r="K783" s="11" t="s">
        <v>1690</v>
      </c>
    </row>
    <row r="784" spans="1:14">
      <c r="A784" s="11">
        <v>9</v>
      </c>
      <c r="B784" s="11">
        <v>10</v>
      </c>
      <c r="C784" s="11">
        <v>3</v>
      </c>
      <c r="D784" s="11" t="s">
        <v>2264</v>
      </c>
      <c r="E784" s="11" t="s">
        <v>1692</v>
      </c>
      <c r="F784" s="11" t="s">
        <v>299</v>
      </c>
      <c r="G784" s="11" t="s">
        <v>358</v>
      </c>
      <c r="H784" s="11" t="s">
        <v>2604</v>
      </c>
      <c r="K784" s="11" t="s">
        <v>1692</v>
      </c>
      <c r="L784" s="11" t="s">
        <v>1694</v>
      </c>
      <c r="M784" s="11" t="s">
        <v>1691</v>
      </c>
      <c r="N784" s="11" t="s">
        <v>1693</v>
      </c>
    </row>
    <row r="785" spans="1:14" s="13" customFormat="1">
      <c r="A785" s="13">
        <v>9</v>
      </c>
      <c r="B785" s="13">
        <v>10</v>
      </c>
      <c r="C785" s="13">
        <v>4</v>
      </c>
      <c r="D785" s="13" t="s">
        <v>2264</v>
      </c>
      <c r="E785" s="13" t="s">
        <v>1694</v>
      </c>
      <c r="F785" s="13" t="s">
        <v>299</v>
      </c>
      <c r="G785" s="13" t="s">
        <v>358</v>
      </c>
      <c r="H785" s="13" t="s">
        <v>2604</v>
      </c>
      <c r="K785" s="13" t="s">
        <v>1694</v>
      </c>
    </row>
    <row r="786" spans="1:14" s="13" customFormat="1">
      <c r="A786" s="13">
        <v>9</v>
      </c>
      <c r="B786" s="13">
        <v>10</v>
      </c>
      <c r="C786" s="13">
        <v>5</v>
      </c>
      <c r="D786" s="13" t="s">
        <v>2264</v>
      </c>
      <c r="E786" s="13" t="s">
        <v>1691</v>
      </c>
      <c r="F786" s="13" t="s">
        <v>299</v>
      </c>
      <c r="G786" s="13" t="s">
        <v>358</v>
      </c>
      <c r="H786" s="13" t="s">
        <v>2604</v>
      </c>
      <c r="K786" s="13" t="s">
        <v>1691</v>
      </c>
    </row>
    <row r="787" spans="1:14" s="13" customFormat="1">
      <c r="A787" s="13">
        <v>9</v>
      </c>
      <c r="B787" s="13">
        <v>10</v>
      </c>
      <c r="C787" s="13">
        <v>6</v>
      </c>
      <c r="D787" s="13" t="s">
        <v>2264</v>
      </c>
      <c r="E787" s="13" t="s">
        <v>1693</v>
      </c>
      <c r="F787" s="13" t="s">
        <v>299</v>
      </c>
      <c r="G787" s="13" t="s">
        <v>358</v>
      </c>
      <c r="H787" s="13" t="s">
        <v>2604</v>
      </c>
      <c r="K787" s="13" t="s">
        <v>1693</v>
      </c>
    </row>
    <row r="788" spans="1:14">
      <c r="A788" s="11">
        <v>9</v>
      </c>
      <c r="B788" s="11">
        <v>10</v>
      </c>
      <c r="C788" s="11">
        <v>7</v>
      </c>
      <c r="D788" s="11" t="s">
        <v>2264</v>
      </c>
      <c r="E788" s="11" t="s">
        <v>1708</v>
      </c>
      <c r="F788" s="11" t="s">
        <v>299</v>
      </c>
      <c r="G788" s="11" t="s">
        <v>314</v>
      </c>
      <c r="H788" s="11" t="s">
        <v>2604</v>
      </c>
      <c r="K788" s="11" t="s">
        <v>1708</v>
      </c>
      <c r="L788" s="11" t="s">
        <v>1710</v>
      </c>
      <c r="M788" s="11" t="s">
        <v>1707</v>
      </c>
      <c r="N788" s="11" t="s">
        <v>1709</v>
      </c>
    </row>
    <row r="789" spans="1:14" s="13" customFormat="1">
      <c r="A789" s="13">
        <v>9</v>
      </c>
      <c r="B789" s="13">
        <v>10</v>
      </c>
      <c r="C789" s="13">
        <v>8</v>
      </c>
      <c r="D789" s="13" t="s">
        <v>2264</v>
      </c>
      <c r="E789" s="13" t="s">
        <v>1710</v>
      </c>
      <c r="F789" s="13" t="s">
        <v>299</v>
      </c>
      <c r="G789" s="13" t="s">
        <v>314</v>
      </c>
      <c r="H789" s="13" t="s">
        <v>2604</v>
      </c>
      <c r="K789" s="13" t="s">
        <v>1710</v>
      </c>
    </row>
    <row r="790" spans="1:14" s="13" customFormat="1">
      <c r="A790" s="13">
        <v>9</v>
      </c>
      <c r="B790" s="13">
        <v>10</v>
      </c>
      <c r="C790" s="13">
        <v>9</v>
      </c>
      <c r="D790" s="13" t="s">
        <v>2264</v>
      </c>
      <c r="E790" s="13" t="s">
        <v>1707</v>
      </c>
      <c r="F790" s="13" t="s">
        <v>299</v>
      </c>
      <c r="G790" s="13" t="s">
        <v>314</v>
      </c>
      <c r="H790" s="13" t="s">
        <v>2604</v>
      </c>
      <c r="K790" s="13" t="s">
        <v>1707</v>
      </c>
    </row>
    <row r="791" spans="1:14" s="13" customFormat="1">
      <c r="A791" s="13">
        <v>9</v>
      </c>
      <c r="B791" s="13">
        <v>10</v>
      </c>
      <c r="C791" s="13">
        <v>10</v>
      </c>
      <c r="D791" s="13" t="s">
        <v>2264</v>
      </c>
      <c r="E791" s="13" t="s">
        <v>1709</v>
      </c>
      <c r="F791" s="13" t="s">
        <v>299</v>
      </c>
      <c r="G791" s="13" t="s">
        <v>314</v>
      </c>
      <c r="H791" s="13" t="s">
        <v>2604</v>
      </c>
      <c r="K791" s="13" t="s">
        <v>1709</v>
      </c>
    </row>
    <row r="792" spans="1:14">
      <c r="A792" s="11">
        <v>9</v>
      </c>
      <c r="B792" s="11">
        <v>10</v>
      </c>
      <c r="C792" s="11">
        <v>11</v>
      </c>
      <c r="D792" s="11" t="s">
        <v>2264</v>
      </c>
      <c r="E792" s="11" t="s">
        <v>1687</v>
      </c>
      <c r="F792" s="11" t="s">
        <v>299</v>
      </c>
      <c r="G792" s="11" t="s">
        <v>883</v>
      </c>
      <c r="K792" s="11" t="s">
        <v>1687</v>
      </c>
    </row>
    <row r="793" spans="1:14">
      <c r="A793" s="11">
        <v>9</v>
      </c>
      <c r="B793" s="11">
        <v>10</v>
      </c>
      <c r="C793" s="11">
        <v>12</v>
      </c>
      <c r="D793" s="11" t="s">
        <v>2264</v>
      </c>
      <c r="E793" s="11" t="s">
        <v>1688</v>
      </c>
      <c r="F793" s="11" t="s">
        <v>299</v>
      </c>
      <c r="G793" s="11" t="s">
        <v>884</v>
      </c>
      <c r="K793" s="11" t="s">
        <v>1688</v>
      </c>
    </row>
    <row r="794" spans="1:14">
      <c r="A794" s="11">
        <v>9</v>
      </c>
      <c r="B794" s="11">
        <v>10</v>
      </c>
      <c r="C794" s="11">
        <v>13</v>
      </c>
      <c r="D794" s="11" t="s">
        <v>2264</v>
      </c>
      <c r="E794" s="11" t="s">
        <v>1689</v>
      </c>
      <c r="F794" s="11" t="s">
        <v>299</v>
      </c>
      <c r="G794" s="11" t="s">
        <v>885</v>
      </c>
      <c r="H794" s="11" t="s">
        <v>2613</v>
      </c>
      <c r="K794" s="11" t="s">
        <v>1689</v>
      </c>
    </row>
    <row r="795" spans="1:14">
      <c r="A795" s="11">
        <v>9</v>
      </c>
      <c r="B795" s="11">
        <v>10</v>
      </c>
      <c r="C795" s="11">
        <v>14</v>
      </c>
      <c r="D795" s="11" t="s">
        <v>2264</v>
      </c>
      <c r="E795" s="11" t="s">
        <v>2293</v>
      </c>
      <c r="F795" s="11" t="s">
        <v>299</v>
      </c>
      <c r="G795" s="11" t="s">
        <v>876</v>
      </c>
      <c r="H795" s="11" t="s">
        <v>264</v>
      </c>
      <c r="K795" s="11" t="s">
        <v>2293</v>
      </c>
      <c r="L795" s="11" t="s">
        <v>2292</v>
      </c>
    </row>
    <row r="796" spans="1:14" s="13" customFormat="1">
      <c r="A796" s="13">
        <v>9</v>
      </c>
      <c r="B796" s="13">
        <v>10</v>
      </c>
      <c r="C796" s="13">
        <v>15</v>
      </c>
      <c r="D796" s="13" t="s">
        <v>2264</v>
      </c>
      <c r="E796" s="13" t="s">
        <v>2292</v>
      </c>
      <c r="F796" s="13" t="s">
        <v>299</v>
      </c>
      <c r="G796" s="13" t="s">
        <v>876</v>
      </c>
      <c r="H796" s="13" t="s">
        <v>264</v>
      </c>
      <c r="K796" s="13" t="s">
        <v>2292</v>
      </c>
    </row>
    <row r="797" spans="1:14">
      <c r="A797" s="11">
        <v>9</v>
      </c>
      <c r="B797" s="11">
        <v>10</v>
      </c>
      <c r="C797" s="11">
        <v>16</v>
      </c>
      <c r="D797" s="11" t="s">
        <v>2264</v>
      </c>
      <c r="E797" s="11" t="s">
        <v>2290</v>
      </c>
      <c r="F797" s="11" t="s">
        <v>299</v>
      </c>
      <c r="G797" s="11" t="s">
        <v>877</v>
      </c>
      <c r="K797" s="11" t="s">
        <v>2290</v>
      </c>
    </row>
    <row r="798" spans="1:14">
      <c r="A798" s="11">
        <v>9</v>
      </c>
      <c r="B798" s="11">
        <v>10</v>
      </c>
      <c r="C798" s="11">
        <v>17</v>
      </c>
      <c r="D798" s="11" t="s">
        <v>2264</v>
      </c>
      <c r="E798" s="11" t="s">
        <v>2288</v>
      </c>
      <c r="F798" s="11" t="s">
        <v>299</v>
      </c>
      <c r="G798" s="11" t="s">
        <v>878</v>
      </c>
      <c r="K798" s="11" t="s">
        <v>2288</v>
      </c>
    </row>
    <row r="799" spans="1:14">
      <c r="A799" s="11">
        <v>9</v>
      </c>
      <c r="B799" s="11">
        <v>10</v>
      </c>
      <c r="C799" s="11">
        <v>18</v>
      </c>
      <c r="D799" s="11" t="s">
        <v>2264</v>
      </c>
      <c r="E799" s="11" t="s">
        <v>2289</v>
      </c>
      <c r="F799" s="11" t="s">
        <v>299</v>
      </c>
      <c r="G799" s="11" t="s">
        <v>879</v>
      </c>
      <c r="K799" s="11" t="s">
        <v>2289</v>
      </c>
    </row>
    <row r="800" spans="1:14">
      <c r="A800" s="11">
        <v>9</v>
      </c>
      <c r="B800" s="11">
        <v>10</v>
      </c>
      <c r="C800" s="11">
        <v>19</v>
      </c>
      <c r="D800" s="11" t="s">
        <v>2264</v>
      </c>
      <c r="E800" s="11" t="s">
        <v>2291</v>
      </c>
      <c r="F800" s="11" t="s">
        <v>299</v>
      </c>
      <c r="G800" s="11" t="s">
        <v>880</v>
      </c>
      <c r="K800" s="11" t="s">
        <v>2291</v>
      </c>
    </row>
    <row r="801" spans="1:17">
      <c r="A801" s="11">
        <v>9</v>
      </c>
      <c r="B801" s="11">
        <v>10</v>
      </c>
      <c r="C801" s="11">
        <v>20</v>
      </c>
      <c r="D801" s="11" t="s">
        <v>2264</v>
      </c>
      <c r="E801" s="11" t="s">
        <v>2287</v>
      </c>
      <c r="F801" s="11" t="s">
        <v>299</v>
      </c>
      <c r="G801" s="11" t="s">
        <v>881</v>
      </c>
      <c r="K801" s="11" t="s">
        <v>2287</v>
      </c>
    </row>
    <row r="802" spans="1:17">
      <c r="A802" s="11">
        <v>9</v>
      </c>
      <c r="B802" s="11">
        <v>10</v>
      </c>
      <c r="C802" s="11">
        <v>21</v>
      </c>
      <c r="D802" s="11" t="s">
        <v>2264</v>
      </c>
      <c r="E802" s="11" t="s">
        <v>1704</v>
      </c>
      <c r="F802" s="11" t="s">
        <v>299</v>
      </c>
      <c r="G802" s="11" t="s">
        <v>898</v>
      </c>
      <c r="H802" s="11" t="s">
        <v>2604</v>
      </c>
      <c r="K802" s="11" t="s">
        <v>1704</v>
      </c>
      <c r="L802" s="11" t="s">
        <v>1706</v>
      </c>
      <c r="M802" s="11" t="s">
        <v>1703</v>
      </c>
      <c r="N802" s="11" t="s">
        <v>1705</v>
      </c>
    </row>
    <row r="803" spans="1:17" s="13" customFormat="1">
      <c r="A803" s="13">
        <v>9</v>
      </c>
      <c r="B803" s="13">
        <v>10</v>
      </c>
      <c r="C803" s="13">
        <v>22</v>
      </c>
      <c r="D803" s="13" t="s">
        <v>2264</v>
      </c>
      <c r="E803" s="13" t="s">
        <v>1706</v>
      </c>
      <c r="F803" s="13" t="s">
        <v>299</v>
      </c>
      <c r="G803" s="13" t="s">
        <v>898</v>
      </c>
      <c r="H803" s="13" t="s">
        <v>2604</v>
      </c>
      <c r="K803" s="13" t="s">
        <v>1706</v>
      </c>
    </row>
    <row r="804" spans="1:17" s="13" customFormat="1">
      <c r="A804" s="13">
        <v>9</v>
      </c>
      <c r="B804" s="13">
        <v>10</v>
      </c>
      <c r="C804" s="13">
        <v>23</v>
      </c>
      <c r="D804" s="13" t="s">
        <v>2264</v>
      </c>
      <c r="E804" s="13" t="s">
        <v>1703</v>
      </c>
      <c r="F804" s="13" t="s">
        <v>299</v>
      </c>
      <c r="G804" s="13" t="s">
        <v>898</v>
      </c>
      <c r="H804" s="13" t="s">
        <v>2604</v>
      </c>
      <c r="K804" s="13" t="s">
        <v>1703</v>
      </c>
    </row>
    <row r="805" spans="1:17" s="13" customFormat="1">
      <c r="A805" s="13">
        <v>9</v>
      </c>
      <c r="B805" s="13">
        <v>10</v>
      </c>
      <c r="C805" s="13">
        <v>24</v>
      </c>
      <c r="D805" s="13" t="s">
        <v>2264</v>
      </c>
      <c r="E805" s="13" t="s">
        <v>1705</v>
      </c>
      <c r="F805" s="13" t="s">
        <v>299</v>
      </c>
      <c r="G805" s="13" t="s">
        <v>898</v>
      </c>
      <c r="H805" s="13" t="s">
        <v>2604</v>
      </c>
      <c r="K805" s="13" t="s">
        <v>1705</v>
      </c>
    </row>
    <row r="806" spans="1:17">
      <c r="A806" s="11">
        <v>9</v>
      </c>
      <c r="B806" s="11">
        <v>10</v>
      </c>
      <c r="C806" s="11">
        <v>25</v>
      </c>
      <c r="D806" s="11" t="s">
        <v>2264</v>
      </c>
      <c r="E806" s="11" t="s">
        <v>1697</v>
      </c>
      <c r="F806" s="11" t="s">
        <v>299</v>
      </c>
      <c r="G806" s="11" t="s">
        <v>900</v>
      </c>
      <c r="H806" s="11" t="s">
        <v>2614</v>
      </c>
      <c r="K806" s="11" t="s">
        <v>1697</v>
      </c>
      <c r="L806" s="11" t="s">
        <v>1698</v>
      </c>
      <c r="M806" s="11" t="s">
        <v>1699</v>
      </c>
      <c r="N806" s="11" t="s">
        <v>1700</v>
      </c>
      <c r="O806" s="11" t="s">
        <v>1701</v>
      </c>
      <c r="P806" s="11" t="s">
        <v>1695</v>
      </c>
      <c r="Q806" s="11" t="s">
        <v>1696</v>
      </c>
    </row>
    <row r="807" spans="1:17" s="13" customFormat="1">
      <c r="A807" s="13">
        <v>9</v>
      </c>
      <c r="B807" s="13">
        <v>10</v>
      </c>
      <c r="C807" s="13">
        <v>26</v>
      </c>
      <c r="D807" s="13" t="s">
        <v>2264</v>
      </c>
      <c r="E807" s="13" t="s">
        <v>1698</v>
      </c>
      <c r="F807" s="13" t="s">
        <v>299</v>
      </c>
      <c r="G807" s="13" t="s">
        <v>900</v>
      </c>
      <c r="H807" s="13" t="s">
        <v>2614</v>
      </c>
      <c r="K807" s="13" t="s">
        <v>1698</v>
      </c>
    </row>
    <row r="808" spans="1:17" s="13" customFormat="1">
      <c r="A808" s="13">
        <v>9</v>
      </c>
      <c r="B808" s="13">
        <v>10</v>
      </c>
      <c r="C808" s="13">
        <v>27</v>
      </c>
      <c r="D808" s="13" t="s">
        <v>2264</v>
      </c>
      <c r="E808" s="13" t="s">
        <v>1699</v>
      </c>
      <c r="F808" s="13" t="s">
        <v>299</v>
      </c>
      <c r="G808" s="13" t="s">
        <v>900</v>
      </c>
      <c r="H808" s="13" t="s">
        <v>2614</v>
      </c>
      <c r="K808" s="13" t="s">
        <v>1699</v>
      </c>
    </row>
    <row r="809" spans="1:17" s="13" customFormat="1">
      <c r="A809" s="13">
        <v>9</v>
      </c>
      <c r="B809" s="13">
        <v>10</v>
      </c>
      <c r="C809" s="13">
        <v>28</v>
      </c>
      <c r="D809" s="13" t="s">
        <v>2264</v>
      </c>
      <c r="E809" s="13" t="s">
        <v>1700</v>
      </c>
      <c r="F809" s="13" t="s">
        <v>299</v>
      </c>
      <c r="G809" s="13" t="s">
        <v>900</v>
      </c>
      <c r="H809" s="13" t="s">
        <v>2614</v>
      </c>
      <c r="K809" s="13" t="s">
        <v>1700</v>
      </c>
    </row>
    <row r="810" spans="1:17" s="13" customFormat="1">
      <c r="A810" s="13">
        <v>9</v>
      </c>
      <c r="B810" s="13">
        <v>10</v>
      </c>
      <c r="C810" s="13">
        <v>29</v>
      </c>
      <c r="D810" s="13" t="s">
        <v>2264</v>
      </c>
      <c r="E810" s="13" t="s">
        <v>1701</v>
      </c>
      <c r="F810" s="13" t="s">
        <v>299</v>
      </c>
      <c r="G810" s="13" t="s">
        <v>900</v>
      </c>
      <c r="H810" s="13" t="s">
        <v>2614</v>
      </c>
      <c r="K810" s="13" t="s">
        <v>1701</v>
      </c>
    </row>
    <row r="811" spans="1:17" s="13" customFormat="1">
      <c r="A811" s="13">
        <v>9</v>
      </c>
      <c r="B811" s="13">
        <v>10</v>
      </c>
      <c r="C811" s="13">
        <v>30</v>
      </c>
      <c r="D811" s="13" t="s">
        <v>2264</v>
      </c>
      <c r="E811" s="13" t="s">
        <v>1695</v>
      </c>
      <c r="F811" s="13" t="s">
        <v>299</v>
      </c>
      <c r="G811" s="13" t="s">
        <v>900</v>
      </c>
      <c r="H811" s="13" t="s">
        <v>2614</v>
      </c>
      <c r="K811" s="13" t="s">
        <v>1695</v>
      </c>
    </row>
    <row r="812" spans="1:17" s="13" customFormat="1">
      <c r="A812" s="13">
        <v>9</v>
      </c>
      <c r="B812" s="13">
        <v>10</v>
      </c>
      <c r="C812" s="13">
        <v>31</v>
      </c>
      <c r="D812" s="13" t="s">
        <v>2264</v>
      </c>
      <c r="E812" s="13" t="s">
        <v>1696</v>
      </c>
      <c r="F812" s="13" t="s">
        <v>299</v>
      </c>
      <c r="G812" s="13" t="s">
        <v>900</v>
      </c>
      <c r="H812" s="13" t="s">
        <v>2614</v>
      </c>
      <c r="K812" s="13" t="s">
        <v>1696</v>
      </c>
    </row>
    <row r="813" spans="1:17">
      <c r="A813" s="11">
        <v>9</v>
      </c>
      <c r="B813" s="11">
        <v>10</v>
      </c>
      <c r="C813" s="11">
        <v>32</v>
      </c>
      <c r="D813" s="11" t="s">
        <v>2264</v>
      </c>
      <c r="E813" s="11" t="s">
        <v>1670</v>
      </c>
      <c r="F813" s="11" t="s">
        <v>299</v>
      </c>
      <c r="G813" s="11" t="s">
        <v>901</v>
      </c>
      <c r="H813" s="11" t="s">
        <v>2614</v>
      </c>
      <c r="K813" s="11" t="s">
        <v>1670</v>
      </c>
      <c r="L813" s="11" t="s">
        <v>1671</v>
      </c>
      <c r="M813" s="11" t="s">
        <v>1672</v>
      </c>
      <c r="N813" s="11" t="s">
        <v>1673</v>
      </c>
      <c r="O813" s="11" t="s">
        <v>1674</v>
      </c>
      <c r="P813" s="11" t="s">
        <v>1668</v>
      </c>
      <c r="Q813" s="11" t="s">
        <v>1669</v>
      </c>
    </row>
    <row r="814" spans="1:17" s="13" customFormat="1">
      <c r="A814" s="13">
        <v>9</v>
      </c>
      <c r="B814" s="13">
        <v>10</v>
      </c>
      <c r="C814" s="13">
        <v>33</v>
      </c>
      <c r="D814" s="13" t="s">
        <v>2264</v>
      </c>
      <c r="E814" s="13" t="s">
        <v>1671</v>
      </c>
      <c r="F814" s="13" t="s">
        <v>299</v>
      </c>
      <c r="G814" s="13" t="s">
        <v>901</v>
      </c>
      <c r="H814" s="13" t="s">
        <v>2614</v>
      </c>
      <c r="K814" s="13" t="s">
        <v>1671</v>
      </c>
    </row>
    <row r="815" spans="1:17" s="13" customFormat="1">
      <c r="A815" s="13">
        <v>9</v>
      </c>
      <c r="B815" s="13">
        <v>10</v>
      </c>
      <c r="C815" s="13">
        <v>34</v>
      </c>
      <c r="D815" s="13" t="s">
        <v>2264</v>
      </c>
      <c r="E815" s="13" t="s">
        <v>1672</v>
      </c>
      <c r="F815" s="13" t="s">
        <v>299</v>
      </c>
      <c r="G815" s="13" t="s">
        <v>901</v>
      </c>
      <c r="H815" s="13" t="s">
        <v>2614</v>
      </c>
      <c r="K815" s="13" t="s">
        <v>1672</v>
      </c>
    </row>
    <row r="816" spans="1:17" s="13" customFormat="1">
      <c r="A816" s="13">
        <v>9</v>
      </c>
      <c r="B816" s="13">
        <v>10</v>
      </c>
      <c r="C816" s="13">
        <v>35</v>
      </c>
      <c r="D816" s="13" t="s">
        <v>2264</v>
      </c>
      <c r="E816" s="13" t="s">
        <v>1673</v>
      </c>
      <c r="F816" s="13" t="s">
        <v>299</v>
      </c>
      <c r="G816" s="13" t="s">
        <v>901</v>
      </c>
      <c r="H816" s="13" t="s">
        <v>2614</v>
      </c>
      <c r="K816" s="13" t="s">
        <v>1673</v>
      </c>
    </row>
    <row r="817" spans="1:17" s="13" customFormat="1">
      <c r="A817" s="13">
        <v>9</v>
      </c>
      <c r="B817" s="13">
        <v>10</v>
      </c>
      <c r="C817" s="13">
        <v>36</v>
      </c>
      <c r="D817" s="13" t="s">
        <v>2264</v>
      </c>
      <c r="E817" s="13" t="s">
        <v>1674</v>
      </c>
      <c r="F817" s="13" t="s">
        <v>299</v>
      </c>
      <c r="G817" s="13" t="s">
        <v>901</v>
      </c>
      <c r="H817" s="13" t="s">
        <v>2614</v>
      </c>
      <c r="K817" s="13" t="s">
        <v>1674</v>
      </c>
    </row>
    <row r="818" spans="1:17" s="13" customFormat="1">
      <c r="A818" s="13">
        <v>9</v>
      </c>
      <c r="B818" s="13">
        <v>10</v>
      </c>
      <c r="C818" s="13">
        <v>37</v>
      </c>
      <c r="D818" s="13" t="s">
        <v>2264</v>
      </c>
      <c r="E818" s="13" t="s">
        <v>1668</v>
      </c>
      <c r="F818" s="13" t="s">
        <v>299</v>
      </c>
      <c r="G818" s="13" t="s">
        <v>901</v>
      </c>
      <c r="H818" s="13" t="s">
        <v>2614</v>
      </c>
      <c r="K818" s="13" t="s">
        <v>1668</v>
      </c>
    </row>
    <row r="819" spans="1:17" s="13" customFormat="1">
      <c r="A819" s="13">
        <v>9</v>
      </c>
      <c r="B819" s="13">
        <v>10</v>
      </c>
      <c r="C819" s="13">
        <v>38</v>
      </c>
      <c r="D819" s="13" t="s">
        <v>2264</v>
      </c>
      <c r="E819" s="13" t="s">
        <v>1669</v>
      </c>
      <c r="F819" s="13" t="s">
        <v>299</v>
      </c>
      <c r="G819" s="13" t="s">
        <v>901</v>
      </c>
      <c r="H819" s="13" t="s">
        <v>2614</v>
      </c>
      <c r="K819" s="13" t="s">
        <v>1669</v>
      </c>
    </row>
    <row r="820" spans="1:17">
      <c r="A820" s="11">
        <v>9</v>
      </c>
      <c r="B820" s="11">
        <v>10</v>
      </c>
      <c r="C820" s="11">
        <v>39</v>
      </c>
      <c r="D820" s="11" t="s">
        <v>2264</v>
      </c>
      <c r="E820" s="11" t="s">
        <v>1721</v>
      </c>
      <c r="F820" s="11" t="s">
        <v>299</v>
      </c>
      <c r="G820" s="11" t="s">
        <v>902</v>
      </c>
      <c r="H820" s="11" t="s">
        <v>2614</v>
      </c>
      <c r="K820" s="11" t="s">
        <v>1721</v>
      </c>
      <c r="L820" s="11" t="s">
        <v>1722</v>
      </c>
      <c r="M820" s="11" t="s">
        <v>1723</v>
      </c>
      <c r="N820" s="11" t="s">
        <v>1724</v>
      </c>
      <c r="O820" s="11" t="s">
        <v>1725</v>
      </c>
      <c r="P820" s="11" t="s">
        <v>1719</v>
      </c>
      <c r="Q820" s="11" t="s">
        <v>1720</v>
      </c>
    </row>
    <row r="821" spans="1:17" s="13" customFormat="1">
      <c r="A821" s="13">
        <v>9</v>
      </c>
      <c r="B821" s="13">
        <v>10</v>
      </c>
      <c r="C821" s="13">
        <v>40</v>
      </c>
      <c r="D821" s="13" t="s">
        <v>2264</v>
      </c>
      <c r="E821" s="13" t="s">
        <v>1722</v>
      </c>
      <c r="F821" s="13" t="s">
        <v>299</v>
      </c>
      <c r="G821" s="13" t="s">
        <v>902</v>
      </c>
      <c r="H821" s="13" t="s">
        <v>2614</v>
      </c>
      <c r="K821" s="13" t="s">
        <v>1722</v>
      </c>
    </row>
    <row r="822" spans="1:17" s="13" customFormat="1">
      <c r="A822" s="13">
        <v>9</v>
      </c>
      <c r="B822" s="13">
        <v>10</v>
      </c>
      <c r="C822" s="13">
        <v>41</v>
      </c>
      <c r="D822" s="13" t="s">
        <v>2264</v>
      </c>
      <c r="E822" s="13" t="s">
        <v>1723</v>
      </c>
      <c r="F822" s="13" t="s">
        <v>299</v>
      </c>
      <c r="G822" s="13" t="s">
        <v>902</v>
      </c>
      <c r="H822" s="13" t="s">
        <v>2614</v>
      </c>
      <c r="K822" s="13" t="s">
        <v>1723</v>
      </c>
    </row>
    <row r="823" spans="1:17" s="13" customFormat="1">
      <c r="A823" s="13">
        <v>9</v>
      </c>
      <c r="B823" s="13">
        <v>10</v>
      </c>
      <c r="C823" s="13">
        <v>42</v>
      </c>
      <c r="D823" s="13" t="s">
        <v>2264</v>
      </c>
      <c r="E823" s="13" t="s">
        <v>1724</v>
      </c>
      <c r="F823" s="13" t="s">
        <v>299</v>
      </c>
      <c r="G823" s="13" t="s">
        <v>902</v>
      </c>
      <c r="H823" s="13" t="s">
        <v>2614</v>
      </c>
      <c r="K823" s="13" t="s">
        <v>1724</v>
      </c>
    </row>
    <row r="824" spans="1:17" s="13" customFormat="1">
      <c r="A824" s="13">
        <v>9</v>
      </c>
      <c r="B824" s="13">
        <v>10</v>
      </c>
      <c r="C824" s="13">
        <v>43</v>
      </c>
      <c r="D824" s="13" t="s">
        <v>2264</v>
      </c>
      <c r="E824" s="13" t="s">
        <v>1725</v>
      </c>
      <c r="F824" s="13" t="s">
        <v>299</v>
      </c>
      <c r="G824" s="13" t="s">
        <v>902</v>
      </c>
      <c r="H824" s="13" t="s">
        <v>2614</v>
      </c>
      <c r="K824" s="13" t="s">
        <v>1725</v>
      </c>
    </row>
    <row r="825" spans="1:17" s="13" customFormat="1">
      <c r="A825" s="13">
        <v>9</v>
      </c>
      <c r="B825" s="13">
        <v>10</v>
      </c>
      <c r="C825" s="13">
        <v>44</v>
      </c>
      <c r="D825" s="13" t="s">
        <v>2264</v>
      </c>
      <c r="E825" s="13" t="s">
        <v>1719</v>
      </c>
      <c r="F825" s="13" t="s">
        <v>299</v>
      </c>
      <c r="G825" s="13" t="s">
        <v>902</v>
      </c>
      <c r="H825" s="13" t="s">
        <v>2614</v>
      </c>
      <c r="K825" s="13" t="s">
        <v>1719</v>
      </c>
    </row>
    <row r="826" spans="1:17" s="13" customFormat="1">
      <c r="A826" s="13">
        <v>9</v>
      </c>
      <c r="B826" s="13">
        <v>10</v>
      </c>
      <c r="C826" s="13">
        <v>45</v>
      </c>
      <c r="D826" s="13" t="s">
        <v>2264</v>
      </c>
      <c r="E826" s="13" t="s">
        <v>1720</v>
      </c>
      <c r="F826" s="13" t="s">
        <v>299</v>
      </c>
      <c r="G826" s="13" t="s">
        <v>902</v>
      </c>
      <c r="H826" s="13" t="s">
        <v>2614</v>
      </c>
      <c r="K826" s="13" t="s">
        <v>1720</v>
      </c>
    </row>
    <row r="827" spans="1:17">
      <c r="A827" s="11">
        <v>9</v>
      </c>
      <c r="B827" s="11">
        <v>10</v>
      </c>
      <c r="C827" s="11">
        <v>46</v>
      </c>
      <c r="D827" s="11" t="s">
        <v>2264</v>
      </c>
      <c r="E827" s="11" t="s">
        <v>1716</v>
      </c>
      <c r="F827" s="11" t="s">
        <v>299</v>
      </c>
      <c r="G827" s="11" t="s">
        <v>888</v>
      </c>
      <c r="K827" s="11" t="s">
        <v>1716</v>
      </c>
    </row>
    <row r="828" spans="1:17">
      <c r="A828" s="11">
        <v>9</v>
      </c>
      <c r="B828" s="11">
        <v>10</v>
      </c>
      <c r="C828" s="11">
        <v>47</v>
      </c>
      <c r="D828" s="11" t="s">
        <v>2264</v>
      </c>
      <c r="E828" s="11" t="s">
        <v>1717</v>
      </c>
      <c r="F828" s="11" t="s">
        <v>299</v>
      </c>
      <c r="G828" s="11" t="s">
        <v>889</v>
      </c>
      <c r="K828" s="11" t="s">
        <v>1717</v>
      </c>
    </row>
    <row r="829" spans="1:17">
      <c r="A829" s="11">
        <v>9</v>
      </c>
      <c r="B829" s="11">
        <v>10</v>
      </c>
      <c r="C829" s="11">
        <v>48</v>
      </c>
      <c r="D829" s="11" t="s">
        <v>2264</v>
      </c>
      <c r="E829" s="11" t="s">
        <v>1718</v>
      </c>
      <c r="F829" s="11" t="s">
        <v>299</v>
      </c>
      <c r="G829" s="11" t="s">
        <v>890</v>
      </c>
      <c r="K829" s="11" t="s">
        <v>1718</v>
      </c>
    </row>
    <row r="830" spans="1:17">
      <c r="A830" s="11">
        <v>9</v>
      </c>
      <c r="B830" s="11">
        <v>10</v>
      </c>
      <c r="C830" s="11">
        <v>49</v>
      </c>
      <c r="D830" s="11" t="s">
        <v>2264</v>
      </c>
      <c r="E830" s="11" t="s">
        <v>1712</v>
      </c>
      <c r="F830" s="11" t="s">
        <v>299</v>
      </c>
      <c r="G830" s="11" t="s">
        <v>892</v>
      </c>
      <c r="H830" s="11" t="s">
        <v>2604</v>
      </c>
      <c r="K830" s="11" t="s">
        <v>1712</v>
      </c>
      <c r="L830" s="11" t="s">
        <v>1714</v>
      </c>
      <c r="M830" s="11" t="s">
        <v>1711</v>
      </c>
      <c r="N830" s="11" t="s">
        <v>1713</v>
      </c>
    </row>
    <row r="831" spans="1:17" s="13" customFormat="1">
      <c r="A831" s="13">
        <v>9</v>
      </c>
      <c r="B831" s="13">
        <v>10</v>
      </c>
      <c r="C831" s="13">
        <v>50</v>
      </c>
      <c r="D831" s="13" t="s">
        <v>2264</v>
      </c>
      <c r="E831" s="13" t="s">
        <v>1714</v>
      </c>
      <c r="F831" s="13" t="s">
        <v>299</v>
      </c>
      <c r="G831" s="13" t="s">
        <v>892</v>
      </c>
      <c r="H831" s="13" t="s">
        <v>2604</v>
      </c>
      <c r="K831" s="13" t="s">
        <v>1714</v>
      </c>
    </row>
    <row r="832" spans="1:17" s="13" customFormat="1">
      <c r="A832" s="13">
        <v>9</v>
      </c>
      <c r="B832" s="13">
        <v>10</v>
      </c>
      <c r="C832" s="13">
        <v>51</v>
      </c>
      <c r="D832" s="13" t="s">
        <v>2264</v>
      </c>
      <c r="E832" s="13" t="s">
        <v>1711</v>
      </c>
      <c r="F832" s="13" t="s">
        <v>299</v>
      </c>
      <c r="G832" s="13" t="s">
        <v>892</v>
      </c>
      <c r="H832" s="13" t="s">
        <v>2604</v>
      </c>
      <c r="K832" s="13" t="s">
        <v>1711</v>
      </c>
    </row>
    <row r="833" spans="1:14" s="13" customFormat="1">
      <c r="A833" s="13">
        <v>9</v>
      </c>
      <c r="B833" s="13">
        <v>10</v>
      </c>
      <c r="C833" s="13">
        <v>52</v>
      </c>
      <c r="D833" s="13" t="s">
        <v>2264</v>
      </c>
      <c r="E833" s="13" t="s">
        <v>1713</v>
      </c>
      <c r="F833" s="13" t="s">
        <v>299</v>
      </c>
      <c r="G833" s="13" t="s">
        <v>892</v>
      </c>
      <c r="H833" s="13" t="s">
        <v>2604</v>
      </c>
      <c r="K833" s="13" t="s">
        <v>1713</v>
      </c>
    </row>
    <row r="834" spans="1:14">
      <c r="A834" s="11">
        <v>9</v>
      </c>
      <c r="B834" s="11">
        <v>10</v>
      </c>
      <c r="C834" s="11">
        <v>53</v>
      </c>
      <c r="D834" s="11" t="s">
        <v>2264</v>
      </c>
      <c r="E834" s="11" t="s">
        <v>1715</v>
      </c>
      <c r="F834" s="11" t="s">
        <v>299</v>
      </c>
      <c r="G834" s="11" t="s">
        <v>364</v>
      </c>
      <c r="K834" s="11" t="s">
        <v>1715</v>
      </c>
    </row>
    <row r="835" spans="1:14">
      <c r="A835" s="11">
        <v>9</v>
      </c>
      <c r="B835" s="11">
        <v>10</v>
      </c>
      <c r="C835" s="11">
        <v>54</v>
      </c>
      <c r="D835" s="11" t="s">
        <v>2264</v>
      </c>
      <c r="E835" s="11" t="s">
        <v>2294</v>
      </c>
      <c r="F835" s="11" t="s">
        <v>299</v>
      </c>
      <c r="G835" s="11" t="s">
        <v>585</v>
      </c>
      <c r="K835" s="11" t="s">
        <v>2294</v>
      </c>
    </row>
    <row r="836" spans="1:14">
      <c r="A836" s="11">
        <v>9</v>
      </c>
      <c r="B836" s="11">
        <v>10</v>
      </c>
      <c r="C836" s="11">
        <v>55</v>
      </c>
      <c r="D836" s="11" t="s">
        <v>2264</v>
      </c>
      <c r="E836" s="11" t="s">
        <v>2280</v>
      </c>
      <c r="F836" s="11" t="s">
        <v>299</v>
      </c>
      <c r="G836" s="11" t="s">
        <v>903</v>
      </c>
      <c r="K836" s="11" t="s">
        <v>2280</v>
      </c>
    </row>
    <row r="837" spans="1:14">
      <c r="A837" s="11">
        <v>9</v>
      </c>
      <c r="B837" s="11">
        <v>10</v>
      </c>
      <c r="C837" s="11">
        <v>56</v>
      </c>
      <c r="D837" s="11" t="s">
        <v>2264</v>
      </c>
      <c r="E837" s="11" t="s">
        <v>1685</v>
      </c>
      <c r="F837" s="11" t="s">
        <v>299</v>
      </c>
      <c r="G837" s="11" t="s">
        <v>905</v>
      </c>
      <c r="K837" s="11" t="s">
        <v>1685</v>
      </c>
    </row>
    <row r="838" spans="1:14">
      <c r="A838" s="11">
        <v>9</v>
      </c>
      <c r="B838" s="11">
        <v>10</v>
      </c>
      <c r="C838" s="11">
        <v>57</v>
      </c>
      <c r="D838" s="11" t="s">
        <v>2264</v>
      </c>
      <c r="E838" s="11" t="s">
        <v>2419</v>
      </c>
      <c r="F838" s="11" t="s">
        <v>299</v>
      </c>
      <c r="G838" s="11" t="s">
        <v>904</v>
      </c>
      <c r="H838" s="11" t="s">
        <v>2604</v>
      </c>
      <c r="K838" s="11" t="s">
        <v>2419</v>
      </c>
      <c r="L838" s="11" t="s">
        <v>2283</v>
      </c>
      <c r="M838" s="11" t="s">
        <v>2281</v>
      </c>
      <c r="N838" s="11" t="s">
        <v>2282</v>
      </c>
    </row>
    <row r="839" spans="1:14" s="13" customFormat="1">
      <c r="A839" s="13">
        <v>9</v>
      </c>
      <c r="B839" s="13">
        <v>10</v>
      </c>
      <c r="C839" s="13">
        <v>58</v>
      </c>
      <c r="D839" s="13" t="s">
        <v>2264</v>
      </c>
      <c r="E839" s="13" t="s">
        <v>2283</v>
      </c>
      <c r="F839" s="13" t="s">
        <v>299</v>
      </c>
      <c r="G839" s="13" t="s">
        <v>904</v>
      </c>
      <c r="H839" s="13" t="s">
        <v>2604</v>
      </c>
      <c r="K839" s="13" t="s">
        <v>2283</v>
      </c>
    </row>
    <row r="840" spans="1:14" s="13" customFormat="1">
      <c r="A840" s="13">
        <v>9</v>
      </c>
      <c r="B840" s="13">
        <v>10</v>
      </c>
      <c r="C840" s="13">
        <v>59</v>
      </c>
      <c r="D840" s="13" t="s">
        <v>2264</v>
      </c>
      <c r="E840" s="13" t="s">
        <v>2281</v>
      </c>
      <c r="F840" s="13" t="s">
        <v>299</v>
      </c>
      <c r="G840" s="13" t="s">
        <v>904</v>
      </c>
      <c r="H840" s="13" t="s">
        <v>2604</v>
      </c>
      <c r="K840" s="13" t="s">
        <v>2281</v>
      </c>
    </row>
    <row r="841" spans="1:14" s="13" customFormat="1">
      <c r="A841" s="13">
        <v>9</v>
      </c>
      <c r="B841" s="13">
        <v>10</v>
      </c>
      <c r="C841" s="13">
        <v>60</v>
      </c>
      <c r="D841" s="13" t="s">
        <v>2264</v>
      </c>
      <c r="E841" s="13" t="s">
        <v>2282</v>
      </c>
      <c r="F841" s="13" t="s">
        <v>299</v>
      </c>
      <c r="G841" s="13" t="s">
        <v>904</v>
      </c>
      <c r="H841" s="13" t="s">
        <v>2604</v>
      </c>
      <c r="K841" s="13" t="s">
        <v>2282</v>
      </c>
    </row>
    <row r="842" spans="1:14">
      <c r="A842" s="11">
        <v>9</v>
      </c>
      <c r="B842" s="11">
        <v>10</v>
      </c>
      <c r="C842" s="11">
        <v>61</v>
      </c>
      <c r="D842" s="11" t="s">
        <v>2264</v>
      </c>
      <c r="E842" s="11" t="s">
        <v>2420</v>
      </c>
      <c r="F842" s="11" t="s">
        <v>299</v>
      </c>
      <c r="G842" s="11" t="s">
        <v>906</v>
      </c>
      <c r="H842" s="11" t="s">
        <v>2604</v>
      </c>
      <c r="K842" s="11" t="s">
        <v>2420</v>
      </c>
      <c r="L842" s="11" t="s">
        <v>2286</v>
      </c>
      <c r="M842" s="11" t="s">
        <v>2284</v>
      </c>
      <c r="N842" s="11" t="s">
        <v>2285</v>
      </c>
    </row>
    <row r="843" spans="1:14" s="13" customFormat="1">
      <c r="A843" s="13">
        <v>9</v>
      </c>
      <c r="B843" s="13">
        <v>10</v>
      </c>
      <c r="C843" s="13">
        <v>62</v>
      </c>
      <c r="D843" s="13" t="s">
        <v>2264</v>
      </c>
      <c r="E843" s="13" t="s">
        <v>2286</v>
      </c>
      <c r="F843" s="13" t="s">
        <v>299</v>
      </c>
      <c r="G843" s="13" t="s">
        <v>906</v>
      </c>
      <c r="H843" s="13" t="s">
        <v>2604</v>
      </c>
      <c r="K843" s="13" t="s">
        <v>2286</v>
      </c>
    </row>
    <row r="844" spans="1:14" s="13" customFormat="1">
      <c r="A844" s="13">
        <v>9</v>
      </c>
      <c r="B844" s="13">
        <v>10</v>
      </c>
      <c r="C844" s="13">
        <v>63</v>
      </c>
      <c r="D844" s="13" t="s">
        <v>2264</v>
      </c>
      <c r="E844" s="13" t="s">
        <v>2284</v>
      </c>
      <c r="F844" s="13" t="s">
        <v>299</v>
      </c>
      <c r="G844" s="13" t="s">
        <v>906</v>
      </c>
      <c r="H844" s="13" t="s">
        <v>2604</v>
      </c>
      <c r="K844" s="13" t="s">
        <v>2284</v>
      </c>
    </row>
    <row r="845" spans="1:14" s="13" customFormat="1">
      <c r="A845" s="13">
        <v>9</v>
      </c>
      <c r="B845" s="13">
        <v>10</v>
      </c>
      <c r="C845" s="13">
        <v>64</v>
      </c>
      <c r="D845" s="13" t="s">
        <v>2264</v>
      </c>
      <c r="E845" s="13" t="s">
        <v>2285</v>
      </c>
      <c r="F845" s="13" t="s">
        <v>299</v>
      </c>
      <c r="G845" s="13" t="s">
        <v>906</v>
      </c>
      <c r="H845" s="13" t="s">
        <v>2604</v>
      </c>
      <c r="K845" s="13" t="s">
        <v>2285</v>
      </c>
    </row>
    <row r="846" spans="1:14">
      <c r="A846" s="11">
        <v>9</v>
      </c>
      <c r="B846" s="11">
        <v>10</v>
      </c>
      <c r="C846" s="11">
        <v>65</v>
      </c>
      <c r="D846" s="11" t="s">
        <v>2264</v>
      </c>
      <c r="E846" s="11" t="s">
        <v>1686</v>
      </c>
      <c r="F846" s="11" t="s">
        <v>299</v>
      </c>
      <c r="G846" s="11" t="s">
        <v>907</v>
      </c>
      <c r="K846" s="11" t="s">
        <v>1686</v>
      </c>
    </row>
    <row r="847" spans="1:14">
      <c r="A847" s="11">
        <v>9</v>
      </c>
      <c r="B847" s="11">
        <v>10</v>
      </c>
      <c r="C847" s="11">
        <v>66</v>
      </c>
      <c r="D847" s="11" t="s">
        <v>2264</v>
      </c>
      <c r="E847" s="11" t="s">
        <v>1675</v>
      </c>
      <c r="F847" s="11" t="s">
        <v>2621</v>
      </c>
      <c r="G847" s="11" t="s">
        <v>2508</v>
      </c>
      <c r="K847" s="11" t="s">
        <v>1675</v>
      </c>
    </row>
    <row r="848" spans="1:14">
      <c r="A848" s="11">
        <v>9</v>
      </c>
      <c r="B848" s="11">
        <v>10</v>
      </c>
      <c r="C848" s="11">
        <v>67</v>
      </c>
      <c r="D848" s="11" t="s">
        <v>2264</v>
      </c>
      <c r="E848" s="11" t="s">
        <v>1676</v>
      </c>
      <c r="F848" s="11" t="s">
        <v>2621</v>
      </c>
      <c r="G848" s="11" t="s">
        <v>424</v>
      </c>
      <c r="K848" s="11" t="s">
        <v>1676</v>
      </c>
    </row>
    <row r="849" spans="1:14">
      <c r="A849" s="11">
        <v>9</v>
      </c>
      <c r="B849" s="11">
        <v>10</v>
      </c>
      <c r="C849" s="11">
        <v>68</v>
      </c>
      <c r="D849" s="11" t="s">
        <v>2264</v>
      </c>
      <c r="E849" s="11" t="s">
        <v>1684</v>
      </c>
      <c r="F849" s="11" t="s">
        <v>2621</v>
      </c>
      <c r="G849" s="11" t="s">
        <v>87</v>
      </c>
      <c r="K849" s="11" t="s">
        <v>1684</v>
      </c>
    </row>
    <row r="850" spans="1:14">
      <c r="A850" s="11">
        <v>9</v>
      </c>
      <c r="B850" s="11">
        <v>10</v>
      </c>
      <c r="C850" s="11">
        <v>69</v>
      </c>
      <c r="D850" s="11" t="s">
        <v>2264</v>
      </c>
      <c r="E850" s="11" t="s">
        <v>1683</v>
      </c>
      <c r="F850" s="11" t="s">
        <v>2621</v>
      </c>
      <c r="G850" s="11" t="s">
        <v>2500</v>
      </c>
      <c r="H850" s="11" t="s">
        <v>264</v>
      </c>
      <c r="K850" s="11" t="s">
        <v>1683</v>
      </c>
      <c r="L850" s="11" t="s">
        <v>1682</v>
      </c>
    </row>
    <row r="851" spans="1:14" s="13" customFormat="1">
      <c r="A851" s="13">
        <v>9</v>
      </c>
      <c r="B851" s="13">
        <v>10</v>
      </c>
      <c r="C851" s="13">
        <v>70</v>
      </c>
      <c r="D851" s="13" t="s">
        <v>2264</v>
      </c>
      <c r="E851" s="13" t="s">
        <v>1682</v>
      </c>
      <c r="F851" s="13" t="s">
        <v>2621</v>
      </c>
      <c r="G851" s="13" t="s">
        <v>2500</v>
      </c>
      <c r="H851" s="13" t="s">
        <v>264</v>
      </c>
      <c r="K851" s="13" t="s">
        <v>1682</v>
      </c>
    </row>
    <row r="852" spans="1:14">
      <c r="A852" s="11">
        <v>9</v>
      </c>
      <c r="B852" s="11">
        <v>10</v>
      </c>
      <c r="C852" s="11">
        <v>71</v>
      </c>
      <c r="D852" s="11" t="s">
        <v>2264</v>
      </c>
      <c r="E852" s="11" t="s">
        <v>1680</v>
      </c>
      <c r="F852" s="11" t="s">
        <v>2621</v>
      </c>
      <c r="G852" s="11" t="s">
        <v>2617</v>
      </c>
      <c r="K852" s="11" t="s">
        <v>1680</v>
      </c>
    </row>
    <row r="853" spans="1:14">
      <c r="A853" s="11">
        <v>9</v>
      </c>
      <c r="B853" s="11">
        <v>10</v>
      </c>
      <c r="C853" s="11">
        <v>72</v>
      </c>
      <c r="D853" s="11" t="s">
        <v>2264</v>
      </c>
      <c r="E853" s="11" t="s">
        <v>1678</v>
      </c>
      <c r="F853" s="11" t="s">
        <v>2621</v>
      </c>
      <c r="G853" s="11" t="s">
        <v>2618</v>
      </c>
      <c r="K853" s="11" t="s">
        <v>1678</v>
      </c>
    </row>
    <row r="854" spans="1:14">
      <c r="A854" s="11">
        <v>9</v>
      </c>
      <c r="B854" s="11">
        <v>10</v>
      </c>
      <c r="C854" s="11">
        <v>73</v>
      </c>
      <c r="D854" s="11" t="s">
        <v>2264</v>
      </c>
      <c r="E854" s="11" t="s">
        <v>1679</v>
      </c>
      <c r="F854" s="11" t="s">
        <v>2621</v>
      </c>
      <c r="G854" s="11" t="s">
        <v>2619</v>
      </c>
      <c r="K854" s="11" t="s">
        <v>1679</v>
      </c>
    </row>
    <row r="855" spans="1:14">
      <c r="A855" s="11">
        <v>9</v>
      </c>
      <c r="B855" s="11">
        <v>10</v>
      </c>
      <c r="C855" s="11">
        <v>74</v>
      </c>
      <c r="D855" s="11" t="s">
        <v>2264</v>
      </c>
      <c r="E855" s="11" t="s">
        <v>1681</v>
      </c>
      <c r="F855" s="11" t="s">
        <v>2621</v>
      </c>
      <c r="G855" s="11" t="s">
        <v>2620</v>
      </c>
      <c r="K855" s="11" t="s">
        <v>1681</v>
      </c>
    </row>
    <row r="856" spans="1:14">
      <c r="A856" s="11">
        <v>9</v>
      </c>
      <c r="B856" s="11">
        <v>10</v>
      </c>
      <c r="C856" s="11">
        <v>75</v>
      </c>
      <c r="D856" s="11" t="s">
        <v>2264</v>
      </c>
      <c r="E856" s="11" t="s">
        <v>1677</v>
      </c>
      <c r="F856" s="11" t="s">
        <v>2621</v>
      </c>
      <c r="G856" s="11" t="s">
        <v>2513</v>
      </c>
      <c r="K856" s="11" t="s">
        <v>1677</v>
      </c>
    </row>
    <row r="857" spans="1:14">
      <c r="A857" s="11">
        <v>10</v>
      </c>
      <c r="B857" s="11">
        <v>1</v>
      </c>
      <c r="C857" s="11">
        <v>1</v>
      </c>
      <c r="D857" s="11" t="s">
        <v>2416</v>
      </c>
      <c r="E857" s="11" t="s">
        <v>1208</v>
      </c>
      <c r="F857" s="11" t="s">
        <v>2447</v>
      </c>
      <c r="G857" s="11" t="s">
        <v>630</v>
      </c>
      <c r="K857" s="11" t="s">
        <v>1208</v>
      </c>
    </row>
    <row r="858" spans="1:14">
      <c r="A858" s="11">
        <v>10</v>
      </c>
      <c r="B858" s="11">
        <v>1</v>
      </c>
      <c r="C858" s="11">
        <v>2</v>
      </c>
      <c r="D858" s="11" t="s">
        <v>2416</v>
      </c>
      <c r="E858" s="11" t="s">
        <v>1246</v>
      </c>
      <c r="F858" s="11" t="s">
        <v>2447</v>
      </c>
      <c r="G858" s="11" t="s">
        <v>645</v>
      </c>
      <c r="K858" s="11" t="s">
        <v>1246</v>
      </c>
    </row>
    <row r="859" spans="1:14">
      <c r="A859" s="11">
        <v>10</v>
      </c>
      <c r="B859" s="11">
        <v>1</v>
      </c>
      <c r="C859" s="11">
        <v>3</v>
      </c>
      <c r="D859" s="11" t="s">
        <v>2416</v>
      </c>
      <c r="E859" s="11" t="s">
        <v>1243</v>
      </c>
      <c r="F859" s="11" t="s">
        <v>2447</v>
      </c>
      <c r="G859" s="11" t="s">
        <v>613</v>
      </c>
      <c r="H859" s="11" t="s">
        <v>2604</v>
      </c>
      <c r="K859" s="11" t="s">
        <v>1243</v>
      </c>
      <c r="L859" s="11" t="s">
        <v>1245</v>
      </c>
      <c r="M859" s="11" t="s">
        <v>1242</v>
      </c>
      <c r="N859" s="11" t="s">
        <v>1244</v>
      </c>
    </row>
    <row r="860" spans="1:14" s="13" customFormat="1">
      <c r="A860" s="13">
        <v>10</v>
      </c>
      <c r="B860" s="13">
        <v>1</v>
      </c>
      <c r="C860" s="13">
        <v>4</v>
      </c>
      <c r="D860" s="13" t="s">
        <v>2416</v>
      </c>
      <c r="E860" s="13" t="s">
        <v>1245</v>
      </c>
      <c r="F860" s="13" t="s">
        <v>2447</v>
      </c>
      <c r="G860" s="13" t="s">
        <v>613</v>
      </c>
      <c r="H860" s="13" t="s">
        <v>2604</v>
      </c>
      <c r="K860" s="13" t="s">
        <v>1245</v>
      </c>
    </row>
    <row r="861" spans="1:14" s="13" customFormat="1">
      <c r="A861" s="13">
        <v>10</v>
      </c>
      <c r="B861" s="13">
        <v>1</v>
      </c>
      <c r="C861" s="13">
        <v>5</v>
      </c>
      <c r="D861" s="13" t="s">
        <v>2416</v>
      </c>
      <c r="E861" s="13" t="s">
        <v>1242</v>
      </c>
      <c r="F861" s="13" t="s">
        <v>2447</v>
      </c>
      <c r="G861" s="13" t="s">
        <v>613</v>
      </c>
      <c r="H861" s="13" t="s">
        <v>2604</v>
      </c>
      <c r="K861" s="13" t="s">
        <v>1242</v>
      </c>
    </row>
    <row r="862" spans="1:14" s="13" customFormat="1">
      <c r="A862" s="13">
        <v>10</v>
      </c>
      <c r="B862" s="13">
        <v>1</v>
      </c>
      <c r="C862" s="13">
        <v>6</v>
      </c>
      <c r="D862" s="13" t="s">
        <v>2416</v>
      </c>
      <c r="E862" s="13" t="s">
        <v>1244</v>
      </c>
      <c r="F862" s="13" t="s">
        <v>2447</v>
      </c>
      <c r="G862" s="13" t="s">
        <v>613</v>
      </c>
      <c r="H862" s="13" t="s">
        <v>2604</v>
      </c>
      <c r="K862" s="13" t="s">
        <v>1244</v>
      </c>
    </row>
    <row r="863" spans="1:14">
      <c r="A863" s="11">
        <v>10</v>
      </c>
      <c r="B863" s="11">
        <v>1</v>
      </c>
      <c r="C863" s="11">
        <v>7</v>
      </c>
      <c r="D863" s="11" t="s">
        <v>2416</v>
      </c>
      <c r="E863" s="11" t="s">
        <v>1252</v>
      </c>
      <c r="F863" s="11" t="s">
        <v>2447</v>
      </c>
      <c r="G863" s="11" t="s">
        <v>622</v>
      </c>
      <c r="H863" s="11" t="s">
        <v>2604</v>
      </c>
      <c r="K863" s="11" t="s">
        <v>1252</v>
      </c>
      <c r="L863" s="11" t="s">
        <v>1254</v>
      </c>
      <c r="M863" s="11" t="s">
        <v>1251</v>
      </c>
      <c r="N863" s="11" t="s">
        <v>1253</v>
      </c>
    </row>
    <row r="864" spans="1:14" s="13" customFormat="1">
      <c r="A864" s="13">
        <v>10</v>
      </c>
      <c r="B864" s="13">
        <v>1</v>
      </c>
      <c r="C864" s="13">
        <v>8</v>
      </c>
      <c r="D864" s="13" t="s">
        <v>2416</v>
      </c>
      <c r="E864" s="13" t="s">
        <v>1254</v>
      </c>
      <c r="F864" s="13" t="s">
        <v>2447</v>
      </c>
      <c r="G864" s="13" t="s">
        <v>622</v>
      </c>
      <c r="H864" s="13" t="s">
        <v>2604</v>
      </c>
      <c r="K864" s="13" t="s">
        <v>1254</v>
      </c>
    </row>
    <row r="865" spans="1:14" s="13" customFormat="1">
      <c r="A865" s="13">
        <v>10</v>
      </c>
      <c r="B865" s="13">
        <v>1</v>
      </c>
      <c r="C865" s="13">
        <v>9</v>
      </c>
      <c r="D865" s="13" t="s">
        <v>2416</v>
      </c>
      <c r="E865" s="13" t="s">
        <v>1251</v>
      </c>
      <c r="F865" s="13" t="s">
        <v>2447</v>
      </c>
      <c r="G865" s="13" t="s">
        <v>622</v>
      </c>
      <c r="H865" s="13" t="s">
        <v>2604</v>
      </c>
      <c r="K865" s="13" t="s">
        <v>1251</v>
      </c>
    </row>
    <row r="866" spans="1:14" s="13" customFormat="1">
      <c r="A866" s="13">
        <v>10</v>
      </c>
      <c r="B866" s="13">
        <v>1</v>
      </c>
      <c r="C866" s="13">
        <v>10</v>
      </c>
      <c r="D866" s="13" t="s">
        <v>2416</v>
      </c>
      <c r="E866" s="13" t="s">
        <v>1253</v>
      </c>
      <c r="F866" s="13" t="s">
        <v>2447</v>
      </c>
      <c r="G866" s="13" t="s">
        <v>622</v>
      </c>
      <c r="H866" s="13" t="s">
        <v>2604</v>
      </c>
      <c r="K866" s="13" t="s">
        <v>1253</v>
      </c>
    </row>
    <row r="867" spans="1:14">
      <c r="A867" s="11">
        <v>10</v>
      </c>
      <c r="B867" s="11">
        <v>1</v>
      </c>
      <c r="C867" s="11">
        <v>11</v>
      </c>
      <c r="D867" s="11" t="s">
        <v>2416</v>
      </c>
      <c r="E867" s="11" t="s">
        <v>1248</v>
      </c>
      <c r="F867" s="11" t="s">
        <v>2447</v>
      </c>
      <c r="G867" s="11" t="s">
        <v>416</v>
      </c>
      <c r="H867" s="11" t="s">
        <v>2604</v>
      </c>
      <c r="K867" s="11" t="s">
        <v>1248</v>
      </c>
      <c r="L867" s="11" t="s">
        <v>1250</v>
      </c>
      <c r="M867" s="11" t="s">
        <v>1247</v>
      </c>
      <c r="N867" s="11" t="s">
        <v>1249</v>
      </c>
    </row>
    <row r="868" spans="1:14" s="13" customFormat="1">
      <c r="A868" s="13">
        <v>10</v>
      </c>
      <c r="B868" s="13">
        <v>1</v>
      </c>
      <c r="C868" s="13">
        <v>12</v>
      </c>
      <c r="D868" s="13" t="s">
        <v>2416</v>
      </c>
      <c r="E868" s="13" t="s">
        <v>1250</v>
      </c>
      <c r="F868" s="13" t="s">
        <v>2447</v>
      </c>
      <c r="G868" s="13" t="s">
        <v>416</v>
      </c>
      <c r="H868" s="13" t="s">
        <v>2604</v>
      </c>
      <c r="K868" s="13" t="s">
        <v>1250</v>
      </c>
    </row>
    <row r="869" spans="1:14" s="13" customFormat="1">
      <c r="A869" s="13">
        <v>10</v>
      </c>
      <c r="B869" s="13">
        <v>1</v>
      </c>
      <c r="C869" s="13">
        <v>13</v>
      </c>
      <c r="D869" s="13" t="s">
        <v>2416</v>
      </c>
      <c r="E869" s="13" t="s">
        <v>1247</v>
      </c>
      <c r="F869" s="13" t="s">
        <v>2447</v>
      </c>
      <c r="G869" s="13" t="s">
        <v>416</v>
      </c>
      <c r="H869" s="13" t="s">
        <v>2604</v>
      </c>
      <c r="K869" s="13" t="s">
        <v>1247</v>
      </c>
    </row>
    <row r="870" spans="1:14" s="13" customFormat="1">
      <c r="A870" s="13">
        <v>10</v>
      </c>
      <c r="B870" s="13">
        <v>1</v>
      </c>
      <c r="C870" s="13">
        <v>14</v>
      </c>
      <c r="D870" s="13" t="s">
        <v>2416</v>
      </c>
      <c r="E870" s="13" t="s">
        <v>1249</v>
      </c>
      <c r="F870" s="13" t="s">
        <v>2447</v>
      </c>
      <c r="G870" s="13" t="s">
        <v>416</v>
      </c>
      <c r="H870" s="13" t="s">
        <v>2604</v>
      </c>
      <c r="K870" s="13" t="s">
        <v>1249</v>
      </c>
    </row>
    <row r="871" spans="1:14">
      <c r="A871" s="11">
        <v>10</v>
      </c>
      <c r="B871" s="11">
        <v>1</v>
      </c>
      <c r="C871" s="11">
        <v>15</v>
      </c>
      <c r="D871" s="11" t="s">
        <v>2416</v>
      </c>
      <c r="E871" s="11" t="s">
        <v>1205</v>
      </c>
      <c r="F871" s="11" t="s">
        <v>2447</v>
      </c>
      <c r="G871" s="11" t="s">
        <v>639</v>
      </c>
      <c r="H871" s="11" t="s">
        <v>2604</v>
      </c>
      <c r="K871" s="11" t="s">
        <v>1205</v>
      </c>
      <c r="L871" s="11" t="s">
        <v>1207</v>
      </c>
      <c r="M871" s="11" t="s">
        <v>1204</v>
      </c>
      <c r="N871" s="11" t="s">
        <v>1206</v>
      </c>
    </row>
    <row r="872" spans="1:14" s="13" customFormat="1">
      <c r="A872" s="13">
        <v>10</v>
      </c>
      <c r="B872" s="13">
        <v>1</v>
      </c>
      <c r="C872" s="13">
        <v>16</v>
      </c>
      <c r="D872" s="13" t="s">
        <v>2416</v>
      </c>
      <c r="E872" s="13" t="s">
        <v>1207</v>
      </c>
      <c r="F872" s="13" t="s">
        <v>2447</v>
      </c>
      <c r="G872" s="13" t="s">
        <v>639</v>
      </c>
      <c r="H872" s="13" t="s">
        <v>2604</v>
      </c>
      <c r="K872" s="13" t="s">
        <v>1207</v>
      </c>
    </row>
    <row r="873" spans="1:14" s="13" customFormat="1">
      <c r="A873" s="13">
        <v>10</v>
      </c>
      <c r="B873" s="13">
        <v>1</v>
      </c>
      <c r="C873" s="13">
        <v>17</v>
      </c>
      <c r="D873" s="13" t="s">
        <v>2416</v>
      </c>
      <c r="E873" s="13" t="s">
        <v>1204</v>
      </c>
      <c r="F873" s="13" t="s">
        <v>2447</v>
      </c>
      <c r="G873" s="13" t="s">
        <v>639</v>
      </c>
      <c r="H873" s="13" t="s">
        <v>2604</v>
      </c>
      <c r="K873" s="13" t="s">
        <v>1204</v>
      </c>
    </row>
    <row r="874" spans="1:14" s="13" customFormat="1">
      <c r="A874" s="13">
        <v>10</v>
      </c>
      <c r="B874" s="13">
        <v>1</v>
      </c>
      <c r="C874" s="13">
        <v>18</v>
      </c>
      <c r="D874" s="13" t="s">
        <v>2416</v>
      </c>
      <c r="E874" s="13" t="s">
        <v>1206</v>
      </c>
      <c r="F874" s="13" t="s">
        <v>2447</v>
      </c>
      <c r="G874" s="13" t="s">
        <v>639</v>
      </c>
      <c r="H874" s="13" t="s">
        <v>2604</v>
      </c>
      <c r="K874" s="13" t="s">
        <v>1206</v>
      </c>
    </row>
    <row r="875" spans="1:14">
      <c r="A875" s="11">
        <v>10</v>
      </c>
      <c r="B875" s="11">
        <v>1</v>
      </c>
      <c r="C875" s="11">
        <v>19</v>
      </c>
      <c r="D875" s="11" t="s">
        <v>2416</v>
      </c>
      <c r="E875" s="11" t="s">
        <v>1239</v>
      </c>
      <c r="F875" s="11" t="s">
        <v>2447</v>
      </c>
      <c r="G875" s="11" t="s">
        <v>618</v>
      </c>
      <c r="H875" s="11" t="s">
        <v>2604</v>
      </c>
      <c r="K875" s="11" t="s">
        <v>1239</v>
      </c>
      <c r="L875" s="11" t="s">
        <v>2437</v>
      </c>
      <c r="M875" s="11" t="s">
        <v>1238</v>
      </c>
      <c r="N875" s="11" t="s">
        <v>1240</v>
      </c>
    </row>
    <row r="876" spans="1:14" s="13" customFormat="1">
      <c r="A876" s="13">
        <v>10</v>
      </c>
      <c r="B876" s="13">
        <v>1</v>
      </c>
      <c r="C876" s="13">
        <v>20</v>
      </c>
      <c r="D876" s="13" t="s">
        <v>2416</v>
      </c>
      <c r="E876" s="13" t="s">
        <v>2437</v>
      </c>
      <c r="F876" s="13" t="s">
        <v>2447</v>
      </c>
      <c r="G876" s="13" t="s">
        <v>618</v>
      </c>
      <c r="H876" s="13" t="s">
        <v>2604</v>
      </c>
      <c r="K876" s="13" t="s">
        <v>2437</v>
      </c>
    </row>
    <row r="877" spans="1:14" s="13" customFormat="1">
      <c r="A877" s="13">
        <v>10</v>
      </c>
      <c r="B877" s="13">
        <v>1</v>
      </c>
      <c r="C877" s="13">
        <v>21</v>
      </c>
      <c r="D877" s="13" t="s">
        <v>2416</v>
      </c>
      <c r="E877" s="13" t="s">
        <v>1238</v>
      </c>
      <c r="F877" s="13" t="s">
        <v>2447</v>
      </c>
      <c r="G877" s="13" t="s">
        <v>618</v>
      </c>
      <c r="H877" s="13" t="s">
        <v>2604</v>
      </c>
      <c r="K877" s="13" t="s">
        <v>1238</v>
      </c>
    </row>
    <row r="878" spans="1:14" s="13" customFormat="1">
      <c r="A878" s="13">
        <v>10</v>
      </c>
      <c r="B878" s="13">
        <v>1</v>
      </c>
      <c r="C878" s="13">
        <v>22</v>
      </c>
      <c r="D878" s="13" t="s">
        <v>2416</v>
      </c>
      <c r="E878" s="13" t="s">
        <v>1240</v>
      </c>
      <c r="F878" s="13" t="s">
        <v>2447</v>
      </c>
      <c r="G878" s="13" t="s">
        <v>618</v>
      </c>
      <c r="H878" s="13" t="s">
        <v>2604</v>
      </c>
      <c r="K878" s="13" t="s">
        <v>1240</v>
      </c>
    </row>
    <row r="879" spans="1:14">
      <c r="A879" s="11">
        <v>10</v>
      </c>
      <c r="B879" s="11">
        <v>1</v>
      </c>
      <c r="C879" s="11">
        <v>23</v>
      </c>
      <c r="D879" s="11" t="s">
        <v>2416</v>
      </c>
      <c r="E879" s="11" t="s">
        <v>1210</v>
      </c>
      <c r="F879" s="11" t="s">
        <v>2447</v>
      </c>
      <c r="G879" s="11" t="s">
        <v>640</v>
      </c>
      <c r="H879" s="11" t="s">
        <v>2604</v>
      </c>
      <c r="K879" s="11" t="s">
        <v>1210</v>
      </c>
      <c r="L879" s="11" t="s">
        <v>1212</v>
      </c>
      <c r="M879" s="11" t="s">
        <v>1209</v>
      </c>
      <c r="N879" s="11" t="s">
        <v>1211</v>
      </c>
    </row>
    <row r="880" spans="1:14" s="13" customFormat="1">
      <c r="A880" s="13">
        <v>10</v>
      </c>
      <c r="B880" s="13">
        <v>1</v>
      </c>
      <c r="C880" s="13">
        <v>24</v>
      </c>
      <c r="D880" s="13" t="s">
        <v>2416</v>
      </c>
      <c r="E880" s="13" t="s">
        <v>1212</v>
      </c>
      <c r="F880" s="13" t="s">
        <v>2447</v>
      </c>
      <c r="G880" s="13" t="s">
        <v>640</v>
      </c>
      <c r="H880" s="13" t="s">
        <v>2604</v>
      </c>
      <c r="K880" s="13" t="s">
        <v>1212</v>
      </c>
    </row>
    <row r="881" spans="1:11" s="13" customFormat="1">
      <c r="A881" s="13">
        <v>10</v>
      </c>
      <c r="B881" s="13">
        <v>1</v>
      </c>
      <c r="C881" s="13">
        <v>25</v>
      </c>
      <c r="D881" s="13" t="s">
        <v>2416</v>
      </c>
      <c r="E881" s="13" t="s">
        <v>1209</v>
      </c>
      <c r="F881" s="13" t="s">
        <v>2447</v>
      </c>
      <c r="G881" s="13" t="s">
        <v>640</v>
      </c>
      <c r="H881" s="13" t="s">
        <v>2604</v>
      </c>
      <c r="K881" s="13" t="s">
        <v>1209</v>
      </c>
    </row>
    <row r="882" spans="1:11" s="13" customFormat="1">
      <c r="A882" s="13">
        <v>10</v>
      </c>
      <c r="B882" s="13">
        <v>1</v>
      </c>
      <c r="C882" s="13">
        <v>26</v>
      </c>
      <c r="D882" s="13" t="s">
        <v>2416</v>
      </c>
      <c r="E882" s="13" t="s">
        <v>1211</v>
      </c>
      <c r="F882" s="13" t="s">
        <v>2447</v>
      </c>
      <c r="G882" s="13" t="s">
        <v>640</v>
      </c>
      <c r="H882" s="13" t="s">
        <v>2604</v>
      </c>
      <c r="K882" s="13" t="s">
        <v>1211</v>
      </c>
    </row>
    <row r="883" spans="1:11">
      <c r="A883" s="11">
        <v>10</v>
      </c>
      <c r="B883" s="11">
        <v>1</v>
      </c>
      <c r="C883" s="11">
        <v>27</v>
      </c>
      <c r="D883" s="11" t="s">
        <v>2416</v>
      </c>
      <c r="E883" s="11" t="s">
        <v>1230</v>
      </c>
      <c r="F883" s="11" t="s">
        <v>608</v>
      </c>
      <c r="G883" s="11" t="s">
        <v>2486</v>
      </c>
      <c r="H883" s="11" t="s">
        <v>2603</v>
      </c>
      <c r="I883" s="11" t="s">
        <v>2650</v>
      </c>
      <c r="J883" s="11">
        <v>1</v>
      </c>
      <c r="K883" s="11" t="s">
        <v>1230</v>
      </c>
    </row>
    <row r="884" spans="1:11">
      <c r="A884" s="11">
        <v>10</v>
      </c>
      <c r="B884" s="11">
        <v>1</v>
      </c>
      <c r="C884" s="11">
        <v>28</v>
      </c>
      <c r="D884" s="11" t="s">
        <v>2416</v>
      </c>
      <c r="E884" s="11" t="s">
        <v>1227</v>
      </c>
      <c r="F884" s="11" t="s">
        <v>608</v>
      </c>
      <c r="G884" s="11" t="s">
        <v>2486</v>
      </c>
      <c r="H884" s="11" t="s">
        <v>2603</v>
      </c>
      <c r="I884" s="11" t="s">
        <v>2624</v>
      </c>
      <c r="J884" s="11">
        <v>1</v>
      </c>
      <c r="K884" s="11" t="s">
        <v>1227</v>
      </c>
    </row>
    <row r="885" spans="1:11">
      <c r="A885" s="11">
        <v>10</v>
      </c>
      <c r="B885" s="11">
        <v>1</v>
      </c>
      <c r="C885" s="11">
        <v>29</v>
      </c>
      <c r="D885" s="11" t="s">
        <v>2416</v>
      </c>
      <c r="E885" s="11" t="s">
        <v>1229</v>
      </c>
      <c r="F885" s="11" t="s">
        <v>608</v>
      </c>
      <c r="G885" s="11" t="s">
        <v>2486</v>
      </c>
      <c r="H885" s="11" t="s">
        <v>2603</v>
      </c>
      <c r="I885" s="11" t="s">
        <v>2625</v>
      </c>
      <c r="J885" s="11">
        <v>1</v>
      </c>
      <c r="K885" s="11" t="s">
        <v>1229</v>
      </c>
    </row>
    <row r="886" spans="1:11">
      <c r="A886" s="11">
        <v>10</v>
      </c>
      <c r="B886" s="11">
        <v>1</v>
      </c>
      <c r="C886" s="11">
        <v>30</v>
      </c>
      <c r="D886" s="11" t="s">
        <v>2416</v>
      </c>
      <c r="E886" s="11" t="s">
        <v>1228</v>
      </c>
      <c r="F886" s="11" t="s">
        <v>608</v>
      </c>
      <c r="G886" s="11" t="s">
        <v>2486</v>
      </c>
      <c r="H886" s="11" t="s">
        <v>2603</v>
      </c>
      <c r="I886" s="11" t="s">
        <v>2627</v>
      </c>
      <c r="J886" s="11">
        <v>1</v>
      </c>
      <c r="K886" s="11" t="s">
        <v>1228</v>
      </c>
    </row>
    <row r="887" spans="1:11">
      <c r="A887" s="11">
        <v>10</v>
      </c>
      <c r="B887" s="11">
        <v>1</v>
      </c>
      <c r="C887" s="11">
        <v>31</v>
      </c>
      <c r="D887" s="11" t="s">
        <v>2416</v>
      </c>
      <c r="E887" s="11" t="s">
        <v>1215</v>
      </c>
      <c r="F887" s="11" t="s">
        <v>608</v>
      </c>
      <c r="G887" s="11" t="s">
        <v>2486</v>
      </c>
      <c r="H887" s="11" t="s">
        <v>2603</v>
      </c>
      <c r="I887" s="11" t="s">
        <v>2628</v>
      </c>
      <c r="J887" s="11">
        <v>1</v>
      </c>
      <c r="K887" s="11" t="s">
        <v>1215</v>
      </c>
    </row>
    <row r="888" spans="1:11">
      <c r="A888" s="11">
        <v>10</v>
      </c>
      <c r="B888" s="11">
        <v>1</v>
      </c>
      <c r="C888" s="11">
        <v>32</v>
      </c>
      <c r="D888" s="11" t="s">
        <v>2416</v>
      </c>
      <c r="E888" s="11" t="s">
        <v>1236</v>
      </c>
      <c r="F888" s="11" t="s">
        <v>608</v>
      </c>
      <c r="G888" s="11" t="s">
        <v>2486</v>
      </c>
      <c r="H888" s="11" t="s">
        <v>2603</v>
      </c>
      <c r="I888" s="11" t="s">
        <v>2629</v>
      </c>
      <c r="J888" s="11">
        <v>1</v>
      </c>
      <c r="K888" s="11" t="s">
        <v>1236</v>
      </c>
    </row>
    <row r="889" spans="1:11">
      <c r="A889" s="11">
        <v>10</v>
      </c>
      <c r="B889" s="11">
        <v>1</v>
      </c>
      <c r="C889" s="11">
        <v>33</v>
      </c>
      <c r="D889" s="11" t="s">
        <v>2416</v>
      </c>
      <c r="E889" s="11" t="s">
        <v>1216</v>
      </c>
      <c r="F889" s="11" t="s">
        <v>608</v>
      </c>
      <c r="G889" s="11" t="s">
        <v>2486</v>
      </c>
      <c r="H889" s="11" t="s">
        <v>2603</v>
      </c>
      <c r="I889" s="11" t="s">
        <v>2630</v>
      </c>
      <c r="J889" s="11">
        <v>1</v>
      </c>
      <c r="K889" s="11" t="s">
        <v>1216</v>
      </c>
    </row>
    <row r="890" spans="1:11">
      <c r="A890" s="11">
        <v>10</v>
      </c>
      <c r="B890" s="11">
        <v>1</v>
      </c>
      <c r="C890" s="11">
        <v>34</v>
      </c>
      <c r="D890" s="11" t="s">
        <v>2416</v>
      </c>
      <c r="E890" s="11" t="s">
        <v>1231</v>
      </c>
      <c r="F890" s="11" t="s">
        <v>608</v>
      </c>
      <c r="G890" s="11" t="s">
        <v>2486</v>
      </c>
      <c r="H890" s="11" t="s">
        <v>2603</v>
      </c>
      <c r="I890" s="11" t="s">
        <v>2631</v>
      </c>
      <c r="J890" s="11">
        <v>1</v>
      </c>
      <c r="K890" s="11" t="s">
        <v>1231</v>
      </c>
    </row>
    <row r="891" spans="1:11">
      <c r="A891" s="11">
        <v>10</v>
      </c>
      <c r="B891" s="11">
        <v>1</v>
      </c>
      <c r="C891" s="11">
        <v>35</v>
      </c>
      <c r="D891" s="11" t="s">
        <v>2416</v>
      </c>
      <c r="E891" s="11" t="s">
        <v>1218</v>
      </c>
      <c r="F891" s="11" t="s">
        <v>608</v>
      </c>
      <c r="G891" s="11" t="s">
        <v>2486</v>
      </c>
      <c r="H891" s="11" t="s">
        <v>2603</v>
      </c>
      <c r="I891" s="11" t="s">
        <v>2632</v>
      </c>
      <c r="J891" s="11">
        <v>1</v>
      </c>
      <c r="K891" s="11" t="s">
        <v>1218</v>
      </c>
    </row>
    <row r="892" spans="1:11">
      <c r="A892" s="11">
        <v>10</v>
      </c>
      <c r="B892" s="11">
        <v>1</v>
      </c>
      <c r="C892" s="11">
        <v>36</v>
      </c>
      <c r="D892" s="11" t="s">
        <v>2416</v>
      </c>
      <c r="E892" s="11" t="s">
        <v>1220</v>
      </c>
      <c r="F892" s="11" t="s">
        <v>608</v>
      </c>
      <c r="G892" s="11" t="s">
        <v>2486</v>
      </c>
      <c r="H892" s="11" t="s">
        <v>2603</v>
      </c>
      <c r="I892" s="11" t="s">
        <v>2633</v>
      </c>
      <c r="J892" s="11">
        <v>1</v>
      </c>
      <c r="K892" s="11" t="s">
        <v>1220</v>
      </c>
    </row>
    <row r="893" spans="1:11">
      <c r="A893" s="11">
        <v>10</v>
      </c>
      <c r="B893" s="11">
        <v>1</v>
      </c>
      <c r="C893" s="11">
        <v>37</v>
      </c>
      <c r="D893" s="11" t="s">
        <v>2416</v>
      </c>
      <c r="E893" s="11" t="s">
        <v>1221</v>
      </c>
      <c r="F893" s="11" t="s">
        <v>608</v>
      </c>
      <c r="G893" s="11" t="s">
        <v>2486</v>
      </c>
      <c r="H893" s="11" t="s">
        <v>2603</v>
      </c>
      <c r="I893" s="11" t="s">
        <v>2634</v>
      </c>
      <c r="J893" s="11">
        <v>1</v>
      </c>
      <c r="K893" s="11" t="s">
        <v>1221</v>
      </c>
    </row>
    <row r="894" spans="1:11">
      <c r="A894" s="11">
        <v>10</v>
      </c>
      <c r="B894" s="11">
        <v>1</v>
      </c>
      <c r="C894" s="11">
        <v>38</v>
      </c>
      <c r="D894" s="11" t="s">
        <v>2416</v>
      </c>
      <c r="E894" s="11" t="s">
        <v>1219</v>
      </c>
      <c r="F894" s="11" t="s">
        <v>608</v>
      </c>
      <c r="G894" s="11" t="s">
        <v>2486</v>
      </c>
      <c r="H894" s="11" t="s">
        <v>2603</v>
      </c>
      <c r="I894" s="11" t="s">
        <v>2635</v>
      </c>
      <c r="J894" s="11">
        <v>1</v>
      </c>
      <c r="K894" s="11" t="s">
        <v>1219</v>
      </c>
    </row>
    <row r="895" spans="1:11">
      <c r="A895" s="11">
        <v>10</v>
      </c>
      <c r="B895" s="11">
        <v>1</v>
      </c>
      <c r="C895" s="11">
        <v>39</v>
      </c>
      <c r="D895" s="11" t="s">
        <v>2416</v>
      </c>
      <c r="E895" s="11" t="s">
        <v>1224</v>
      </c>
      <c r="F895" s="11" t="s">
        <v>608</v>
      </c>
      <c r="G895" s="11" t="s">
        <v>2486</v>
      </c>
      <c r="H895" s="11" t="s">
        <v>2603</v>
      </c>
      <c r="I895" s="11" t="s">
        <v>2636</v>
      </c>
      <c r="J895" s="11">
        <v>1</v>
      </c>
      <c r="K895" s="11" t="s">
        <v>1224</v>
      </c>
    </row>
    <row r="896" spans="1:11">
      <c r="A896" s="11">
        <v>10</v>
      </c>
      <c r="B896" s="11">
        <v>1</v>
      </c>
      <c r="C896" s="11">
        <v>40</v>
      </c>
      <c r="D896" s="11" t="s">
        <v>2416</v>
      </c>
      <c r="E896" s="11" t="s">
        <v>1225</v>
      </c>
      <c r="F896" s="11" t="s">
        <v>608</v>
      </c>
      <c r="G896" s="11" t="s">
        <v>2486</v>
      </c>
      <c r="H896" s="11" t="s">
        <v>2603</v>
      </c>
      <c r="I896" s="11" t="s">
        <v>2637</v>
      </c>
      <c r="J896" s="11">
        <v>1</v>
      </c>
      <c r="K896" s="11" t="s">
        <v>1225</v>
      </c>
    </row>
    <row r="897" spans="1:11">
      <c r="A897" s="11">
        <v>10</v>
      </c>
      <c r="B897" s="11">
        <v>1</v>
      </c>
      <c r="C897" s="11">
        <v>41</v>
      </c>
      <c r="D897" s="11" t="s">
        <v>2416</v>
      </c>
      <c r="E897" s="11" t="s">
        <v>1226</v>
      </c>
      <c r="F897" s="11" t="s">
        <v>608</v>
      </c>
      <c r="G897" s="11" t="s">
        <v>2486</v>
      </c>
      <c r="H897" s="11" t="s">
        <v>2603</v>
      </c>
      <c r="I897" s="11" t="s">
        <v>2639</v>
      </c>
      <c r="J897" s="11">
        <v>1</v>
      </c>
      <c r="K897" s="11" t="s">
        <v>1226</v>
      </c>
    </row>
    <row r="898" spans="1:11">
      <c r="A898" s="11">
        <v>10</v>
      </c>
      <c r="B898" s="11">
        <v>1</v>
      </c>
      <c r="C898" s="11">
        <v>42</v>
      </c>
      <c r="D898" s="11" t="s">
        <v>2416</v>
      </c>
      <c r="E898" s="11" t="s">
        <v>1223</v>
      </c>
      <c r="F898" s="11" t="s">
        <v>608</v>
      </c>
      <c r="G898" s="11" t="s">
        <v>2486</v>
      </c>
      <c r="H898" s="11" t="s">
        <v>2603</v>
      </c>
      <c r="I898" s="11" t="s">
        <v>2641</v>
      </c>
      <c r="J898" s="11">
        <v>1</v>
      </c>
      <c r="K898" s="11" t="s">
        <v>1223</v>
      </c>
    </row>
    <row r="899" spans="1:11">
      <c r="A899" s="11">
        <v>10</v>
      </c>
      <c r="B899" s="11">
        <v>1</v>
      </c>
      <c r="C899" s="11">
        <v>43</v>
      </c>
      <c r="D899" s="11" t="s">
        <v>2416</v>
      </c>
      <c r="E899" s="11" t="s">
        <v>1235</v>
      </c>
      <c r="F899" s="11" t="s">
        <v>608</v>
      </c>
      <c r="G899" s="11" t="s">
        <v>2486</v>
      </c>
      <c r="H899" s="11" t="s">
        <v>2603</v>
      </c>
      <c r="I899" s="11" t="s">
        <v>2642</v>
      </c>
      <c r="J899" s="11">
        <v>1</v>
      </c>
      <c r="K899" s="11" t="s">
        <v>1235</v>
      </c>
    </row>
    <row r="900" spans="1:11">
      <c r="A900" s="11">
        <v>10</v>
      </c>
      <c r="B900" s="11">
        <v>1</v>
      </c>
      <c r="C900" s="11">
        <v>44</v>
      </c>
      <c r="D900" s="11" t="s">
        <v>2416</v>
      </c>
      <c r="E900" s="11" t="s">
        <v>1214</v>
      </c>
      <c r="F900" s="11" t="s">
        <v>608</v>
      </c>
      <c r="G900" s="11" t="s">
        <v>2486</v>
      </c>
      <c r="H900" s="11" t="s">
        <v>2603</v>
      </c>
      <c r="I900" s="11" t="s">
        <v>2643</v>
      </c>
      <c r="J900" s="11">
        <v>1</v>
      </c>
      <c r="K900" s="11" t="s">
        <v>1214</v>
      </c>
    </row>
    <row r="901" spans="1:11">
      <c r="A901" s="11">
        <v>10</v>
      </c>
      <c r="B901" s="11">
        <v>1</v>
      </c>
      <c r="C901" s="11">
        <v>45</v>
      </c>
      <c r="D901" s="11" t="s">
        <v>2416</v>
      </c>
      <c r="E901" s="11" t="s">
        <v>1234</v>
      </c>
      <c r="F901" s="11" t="s">
        <v>608</v>
      </c>
      <c r="G901" s="11" t="s">
        <v>2486</v>
      </c>
      <c r="H901" s="11" t="s">
        <v>2603</v>
      </c>
      <c r="I901" s="11" t="s">
        <v>2644</v>
      </c>
      <c r="J901" s="11">
        <v>1</v>
      </c>
      <c r="K901" s="11" t="s">
        <v>1234</v>
      </c>
    </row>
    <row r="902" spans="1:11">
      <c r="A902" s="11">
        <v>10</v>
      </c>
      <c r="B902" s="11">
        <v>1</v>
      </c>
      <c r="C902" s="11">
        <v>46</v>
      </c>
      <c r="D902" s="11" t="s">
        <v>2416</v>
      </c>
      <c r="E902" s="11" t="s">
        <v>1233</v>
      </c>
      <c r="F902" s="11" t="s">
        <v>608</v>
      </c>
      <c r="G902" s="11" t="s">
        <v>2486</v>
      </c>
      <c r="H902" s="11" t="s">
        <v>2603</v>
      </c>
      <c r="I902" s="11" t="s">
        <v>2645</v>
      </c>
      <c r="J902" s="11">
        <v>1</v>
      </c>
      <c r="K902" s="11" t="s">
        <v>1233</v>
      </c>
    </row>
    <row r="903" spans="1:11">
      <c r="A903" s="11">
        <v>10</v>
      </c>
      <c r="B903" s="11">
        <v>1</v>
      </c>
      <c r="C903" s="11">
        <v>47</v>
      </c>
      <c r="D903" s="11" t="s">
        <v>2416</v>
      </c>
      <c r="E903" s="11" t="s">
        <v>1232</v>
      </c>
      <c r="F903" s="11" t="s">
        <v>608</v>
      </c>
      <c r="G903" s="11" t="s">
        <v>2486</v>
      </c>
      <c r="H903" s="11" t="s">
        <v>2603</v>
      </c>
      <c r="I903" s="11" t="s">
        <v>2646</v>
      </c>
      <c r="J903" s="11">
        <v>1</v>
      </c>
      <c r="K903" s="11" t="s">
        <v>1232</v>
      </c>
    </row>
    <row r="904" spans="1:11">
      <c r="A904" s="11">
        <v>10</v>
      </c>
      <c r="B904" s="11">
        <v>1</v>
      </c>
      <c r="C904" s="11">
        <v>48</v>
      </c>
      <c r="D904" s="11" t="s">
        <v>2416</v>
      </c>
      <c r="E904" s="11" t="s">
        <v>1222</v>
      </c>
      <c r="F904" s="11" t="s">
        <v>608</v>
      </c>
      <c r="G904" s="11" t="s">
        <v>2486</v>
      </c>
      <c r="H904" s="11" t="s">
        <v>2603</v>
      </c>
      <c r="I904" s="11" t="s">
        <v>2647</v>
      </c>
      <c r="J904" s="11">
        <v>1</v>
      </c>
      <c r="K904" s="11" t="s">
        <v>1222</v>
      </c>
    </row>
    <row r="905" spans="1:11">
      <c r="A905" s="11">
        <v>10</v>
      </c>
      <c r="B905" s="11">
        <v>1</v>
      </c>
      <c r="C905" s="11">
        <v>49</v>
      </c>
      <c r="D905" s="11" t="s">
        <v>2416</v>
      </c>
      <c r="E905" s="11" t="s">
        <v>1237</v>
      </c>
      <c r="F905" s="11" t="s">
        <v>608</v>
      </c>
      <c r="G905" s="11" t="s">
        <v>2486</v>
      </c>
      <c r="H905" s="11" t="s">
        <v>2603</v>
      </c>
      <c r="I905" s="11" t="s">
        <v>2648</v>
      </c>
      <c r="J905" s="11">
        <v>1</v>
      </c>
      <c r="K905" s="11" t="s">
        <v>1237</v>
      </c>
    </row>
    <row r="906" spans="1:11">
      <c r="A906" s="11">
        <v>10</v>
      </c>
      <c r="B906" s="11">
        <v>1</v>
      </c>
      <c r="C906" s="11">
        <v>50</v>
      </c>
      <c r="D906" s="11" t="s">
        <v>2416</v>
      </c>
      <c r="E906" s="11" t="s">
        <v>1213</v>
      </c>
      <c r="F906" s="11" t="s">
        <v>608</v>
      </c>
      <c r="G906" s="11" t="s">
        <v>2486</v>
      </c>
      <c r="H906" s="11" t="s">
        <v>2603</v>
      </c>
      <c r="I906" s="11" t="s">
        <v>2649</v>
      </c>
      <c r="J906" s="11">
        <v>1</v>
      </c>
      <c r="K906" s="11" t="s">
        <v>1213</v>
      </c>
    </row>
    <row r="907" spans="1:11">
      <c r="A907" s="11">
        <v>10</v>
      </c>
      <c r="B907" s="11">
        <v>1</v>
      </c>
      <c r="C907" s="11">
        <v>51</v>
      </c>
      <c r="D907" s="11" t="s">
        <v>2416</v>
      </c>
      <c r="E907" s="11" t="s">
        <v>1217</v>
      </c>
      <c r="F907" s="11" t="s">
        <v>608</v>
      </c>
      <c r="G907" s="11" t="s">
        <v>2486</v>
      </c>
      <c r="H907" s="11" t="s">
        <v>2603</v>
      </c>
      <c r="I907" s="11" t="s">
        <v>2651</v>
      </c>
      <c r="J907" s="11">
        <v>1</v>
      </c>
      <c r="K907" s="11" t="s">
        <v>1217</v>
      </c>
    </row>
    <row r="908" spans="1:11">
      <c r="A908" s="11">
        <v>10</v>
      </c>
      <c r="B908" s="11">
        <v>1</v>
      </c>
      <c r="C908" s="11">
        <v>52</v>
      </c>
      <c r="D908" s="11" t="s">
        <v>2416</v>
      </c>
      <c r="E908" s="11" t="s">
        <v>1241</v>
      </c>
      <c r="F908" s="11" t="s">
        <v>2447</v>
      </c>
      <c r="G908" s="11" t="s">
        <v>608</v>
      </c>
      <c r="K908" s="11" t="s">
        <v>1241</v>
      </c>
    </row>
    <row r="909" spans="1:11">
      <c r="A909" s="11">
        <v>11</v>
      </c>
      <c r="B909" s="11">
        <v>1</v>
      </c>
      <c r="C909" s="11">
        <v>1</v>
      </c>
      <c r="D909" s="11" t="s">
        <v>2439</v>
      </c>
      <c r="E909" s="11" t="s">
        <v>1296</v>
      </c>
      <c r="F909" s="11" t="s">
        <v>478</v>
      </c>
      <c r="G909" s="11" t="s">
        <v>962</v>
      </c>
      <c r="H909" s="11" t="s">
        <v>564</v>
      </c>
      <c r="I909" s="11" t="s">
        <v>2653</v>
      </c>
      <c r="J909" s="11">
        <v>1</v>
      </c>
      <c r="K909" s="11" t="s">
        <v>1296</v>
      </c>
    </row>
    <row r="910" spans="1:11">
      <c r="A910" s="11">
        <v>11</v>
      </c>
      <c r="B910" s="11">
        <v>1</v>
      </c>
      <c r="C910" s="11">
        <v>2</v>
      </c>
      <c r="D910" s="11" t="s">
        <v>2439</v>
      </c>
      <c r="E910" s="11" t="s">
        <v>1297</v>
      </c>
      <c r="F910" s="11" t="s">
        <v>478</v>
      </c>
      <c r="G910" s="11" t="s">
        <v>963</v>
      </c>
      <c r="H910" s="11" t="s">
        <v>564</v>
      </c>
      <c r="I910" s="11" t="s">
        <v>2653</v>
      </c>
      <c r="J910" s="11">
        <v>1</v>
      </c>
      <c r="K910" s="11" t="s">
        <v>1297</v>
      </c>
    </row>
    <row r="911" spans="1:11">
      <c r="A911" s="11">
        <v>11</v>
      </c>
      <c r="B911" s="11">
        <v>1</v>
      </c>
      <c r="C911" s="11">
        <v>3</v>
      </c>
      <c r="D911" s="11" t="s">
        <v>2439</v>
      </c>
      <c r="E911" s="11" t="s">
        <v>1292</v>
      </c>
      <c r="F911" s="11" t="s">
        <v>478</v>
      </c>
      <c r="G911" s="11" t="s">
        <v>964</v>
      </c>
      <c r="H911" s="11" t="s">
        <v>564</v>
      </c>
      <c r="I911" s="11" t="s">
        <v>2653</v>
      </c>
      <c r="J911" s="11">
        <v>1</v>
      </c>
      <c r="K911" s="11" t="s">
        <v>1292</v>
      </c>
    </row>
    <row r="912" spans="1:11">
      <c r="A912" s="11">
        <v>11</v>
      </c>
      <c r="B912" s="11">
        <v>1</v>
      </c>
      <c r="C912" s="11">
        <v>4</v>
      </c>
      <c r="D912" s="11" t="s">
        <v>2439</v>
      </c>
      <c r="E912" s="11" t="s">
        <v>1293</v>
      </c>
      <c r="F912" s="11" t="s">
        <v>478</v>
      </c>
      <c r="G912" s="11" t="s">
        <v>965</v>
      </c>
      <c r="H912" s="11" t="s">
        <v>564</v>
      </c>
      <c r="I912" s="11" t="s">
        <v>2653</v>
      </c>
      <c r="J912" s="11">
        <v>1</v>
      </c>
      <c r="K912" s="11" t="s">
        <v>1293</v>
      </c>
    </row>
    <row r="913" spans="1:11">
      <c r="A913" s="11">
        <v>11</v>
      </c>
      <c r="B913" s="11">
        <v>1</v>
      </c>
      <c r="C913" s="11">
        <v>5</v>
      </c>
      <c r="D913" s="11" t="s">
        <v>2439</v>
      </c>
      <c r="E913" s="11" t="s">
        <v>1300</v>
      </c>
      <c r="F913" s="11" t="s">
        <v>478</v>
      </c>
      <c r="G913" s="11" t="s">
        <v>966</v>
      </c>
      <c r="H913" s="11" t="s">
        <v>564</v>
      </c>
      <c r="I913" s="11" t="s">
        <v>2653</v>
      </c>
      <c r="J913" s="11">
        <v>1</v>
      </c>
      <c r="K913" s="11" t="s">
        <v>1300</v>
      </c>
    </row>
    <row r="914" spans="1:11">
      <c r="A914" s="11">
        <v>11</v>
      </c>
      <c r="B914" s="11">
        <v>1</v>
      </c>
      <c r="C914" s="11">
        <v>6</v>
      </c>
      <c r="D914" s="11" t="s">
        <v>2439</v>
      </c>
      <c r="E914" s="11" t="s">
        <v>1301</v>
      </c>
      <c r="F914" s="11" t="s">
        <v>478</v>
      </c>
      <c r="G914" s="11" t="s">
        <v>967</v>
      </c>
      <c r="H914" s="11" t="s">
        <v>564</v>
      </c>
      <c r="I914" s="11" t="s">
        <v>2653</v>
      </c>
      <c r="J914" s="11">
        <v>1</v>
      </c>
      <c r="K914" s="11" t="s">
        <v>1301</v>
      </c>
    </row>
    <row r="915" spans="1:11">
      <c r="A915" s="11">
        <v>11</v>
      </c>
      <c r="B915" s="11">
        <v>1</v>
      </c>
      <c r="C915" s="11">
        <v>7</v>
      </c>
      <c r="D915" s="11" t="s">
        <v>2439</v>
      </c>
      <c r="E915" s="11" t="s">
        <v>1306</v>
      </c>
      <c r="F915" s="11" t="s">
        <v>478</v>
      </c>
      <c r="G915" s="11" t="s">
        <v>968</v>
      </c>
      <c r="H915" s="11" t="s">
        <v>564</v>
      </c>
      <c r="I915" s="11" t="s">
        <v>2653</v>
      </c>
      <c r="J915" s="11">
        <v>1</v>
      </c>
      <c r="K915" s="11" t="s">
        <v>1306</v>
      </c>
    </row>
    <row r="916" spans="1:11">
      <c r="A916" s="11">
        <v>11</v>
      </c>
      <c r="B916" s="11">
        <v>1</v>
      </c>
      <c r="C916" s="11">
        <v>8</v>
      </c>
      <c r="D916" s="11" t="s">
        <v>2439</v>
      </c>
      <c r="E916" s="11" t="s">
        <v>1307</v>
      </c>
      <c r="F916" s="11" t="s">
        <v>478</v>
      </c>
      <c r="G916" s="11" t="s">
        <v>969</v>
      </c>
      <c r="H916" s="11" t="s">
        <v>564</v>
      </c>
      <c r="I916" s="11" t="s">
        <v>2653</v>
      </c>
      <c r="J916" s="11">
        <v>1</v>
      </c>
      <c r="K916" s="11" t="s">
        <v>1307</v>
      </c>
    </row>
    <row r="917" spans="1:11">
      <c r="A917" s="11">
        <v>11</v>
      </c>
      <c r="B917" s="11">
        <v>1</v>
      </c>
      <c r="C917" s="11">
        <v>9</v>
      </c>
      <c r="D917" s="11" t="s">
        <v>2439</v>
      </c>
      <c r="E917" s="11" t="s">
        <v>1294</v>
      </c>
      <c r="F917" s="11" t="s">
        <v>478</v>
      </c>
      <c r="G917" s="11" t="s">
        <v>970</v>
      </c>
      <c r="H917" s="11" t="s">
        <v>564</v>
      </c>
      <c r="I917" s="11" t="s">
        <v>2653</v>
      </c>
      <c r="J917" s="11">
        <v>1</v>
      </c>
      <c r="K917" s="11" t="s">
        <v>1294</v>
      </c>
    </row>
    <row r="918" spans="1:11">
      <c r="A918" s="11">
        <v>11</v>
      </c>
      <c r="B918" s="11">
        <v>1</v>
      </c>
      <c r="C918" s="11">
        <v>10</v>
      </c>
      <c r="D918" s="11" t="s">
        <v>2439</v>
      </c>
      <c r="E918" s="11" t="s">
        <v>1295</v>
      </c>
      <c r="F918" s="11" t="s">
        <v>478</v>
      </c>
      <c r="G918" s="11" t="s">
        <v>971</v>
      </c>
      <c r="H918" s="11" t="s">
        <v>564</v>
      </c>
      <c r="I918" s="11" t="s">
        <v>2653</v>
      </c>
      <c r="J918" s="11">
        <v>1</v>
      </c>
      <c r="K918" s="11" t="s">
        <v>1295</v>
      </c>
    </row>
    <row r="919" spans="1:11">
      <c r="A919" s="11">
        <v>11</v>
      </c>
      <c r="B919" s="11">
        <v>1</v>
      </c>
      <c r="C919" s="11">
        <v>11</v>
      </c>
      <c r="D919" s="11" t="s">
        <v>2439</v>
      </c>
      <c r="E919" s="11" t="s">
        <v>1302</v>
      </c>
      <c r="F919" s="11" t="s">
        <v>478</v>
      </c>
      <c r="G919" s="11" t="s">
        <v>972</v>
      </c>
      <c r="H919" s="11" t="s">
        <v>564</v>
      </c>
      <c r="I919" s="11" t="s">
        <v>2653</v>
      </c>
      <c r="J919" s="11">
        <v>1</v>
      </c>
      <c r="K919" s="11" t="s">
        <v>1302</v>
      </c>
    </row>
    <row r="920" spans="1:11">
      <c r="A920" s="11">
        <v>11</v>
      </c>
      <c r="B920" s="11">
        <v>1</v>
      </c>
      <c r="C920" s="11">
        <v>12</v>
      </c>
      <c r="D920" s="11" t="s">
        <v>2439</v>
      </c>
      <c r="E920" s="11" t="s">
        <v>1303</v>
      </c>
      <c r="F920" s="11" t="s">
        <v>478</v>
      </c>
      <c r="G920" s="11" t="s">
        <v>973</v>
      </c>
      <c r="H920" s="11" t="s">
        <v>564</v>
      </c>
      <c r="I920" s="11" t="s">
        <v>2653</v>
      </c>
      <c r="J920" s="11">
        <v>1</v>
      </c>
      <c r="K920" s="11" t="s">
        <v>1303</v>
      </c>
    </row>
    <row r="921" spans="1:11">
      <c r="A921" s="11">
        <v>11</v>
      </c>
      <c r="B921" s="11">
        <v>1</v>
      </c>
      <c r="C921" s="11">
        <v>13</v>
      </c>
      <c r="D921" s="11" t="s">
        <v>2439</v>
      </c>
      <c r="E921" s="11" t="s">
        <v>1304</v>
      </c>
      <c r="F921" s="11" t="s">
        <v>478</v>
      </c>
      <c r="G921" s="11" t="s">
        <v>960</v>
      </c>
      <c r="H921" s="11" t="s">
        <v>564</v>
      </c>
      <c r="I921" s="11" t="s">
        <v>2653</v>
      </c>
      <c r="J921" s="11">
        <v>1</v>
      </c>
      <c r="K921" s="11" t="s">
        <v>1304</v>
      </c>
    </row>
    <row r="922" spans="1:11">
      <c r="A922" s="11">
        <v>11</v>
      </c>
      <c r="B922" s="11">
        <v>1</v>
      </c>
      <c r="C922" s="11">
        <v>14</v>
      </c>
      <c r="D922" s="11" t="s">
        <v>2439</v>
      </c>
      <c r="E922" s="11" t="s">
        <v>1305</v>
      </c>
      <c r="F922" s="11" t="s">
        <v>478</v>
      </c>
      <c r="G922" s="11" t="s">
        <v>961</v>
      </c>
      <c r="H922" s="11" t="s">
        <v>564</v>
      </c>
      <c r="I922" s="11" t="s">
        <v>2653</v>
      </c>
      <c r="J922" s="11">
        <v>1</v>
      </c>
      <c r="K922" s="11" t="s">
        <v>1305</v>
      </c>
    </row>
    <row r="923" spans="1:11">
      <c r="A923" s="11">
        <v>11</v>
      </c>
      <c r="B923" s="11">
        <v>1</v>
      </c>
      <c r="C923" s="11">
        <v>15</v>
      </c>
      <c r="D923" s="11" t="s">
        <v>2439</v>
      </c>
      <c r="E923" s="11" t="s">
        <v>1298</v>
      </c>
      <c r="F923" s="11" t="s">
        <v>478</v>
      </c>
      <c r="G923" s="11" t="s">
        <v>974</v>
      </c>
      <c r="H923" s="11" t="s">
        <v>564</v>
      </c>
      <c r="I923" s="11" t="s">
        <v>2653</v>
      </c>
      <c r="J923" s="11">
        <v>1</v>
      </c>
      <c r="K923" s="11" t="s">
        <v>1298</v>
      </c>
    </row>
    <row r="924" spans="1:11">
      <c r="A924" s="11">
        <v>11</v>
      </c>
      <c r="B924" s="11">
        <v>1</v>
      </c>
      <c r="C924" s="11">
        <v>16</v>
      </c>
      <c r="D924" s="11" t="s">
        <v>2439</v>
      </c>
      <c r="E924" s="11" t="s">
        <v>1299</v>
      </c>
      <c r="F924" s="11" t="s">
        <v>478</v>
      </c>
      <c r="G924" s="11" t="s">
        <v>975</v>
      </c>
      <c r="H924" s="11" t="s">
        <v>564</v>
      </c>
      <c r="I924" s="11" t="s">
        <v>2653</v>
      </c>
      <c r="J924" s="11">
        <v>1</v>
      </c>
      <c r="K924" s="11" t="s">
        <v>1299</v>
      </c>
    </row>
    <row r="925" spans="1:11">
      <c r="A925" s="11">
        <v>11</v>
      </c>
      <c r="B925" s="11">
        <v>2</v>
      </c>
      <c r="C925" s="11">
        <v>1</v>
      </c>
      <c r="D925" s="11" t="s">
        <v>2439</v>
      </c>
      <c r="E925" s="11" t="s">
        <v>1330</v>
      </c>
      <c r="F925" s="11" t="s">
        <v>478</v>
      </c>
      <c r="G925" s="11" t="s">
        <v>962</v>
      </c>
      <c r="H925" s="11" t="s">
        <v>564</v>
      </c>
      <c r="I925" s="11" t="s">
        <v>2654</v>
      </c>
      <c r="J925" s="11">
        <v>1</v>
      </c>
      <c r="K925" s="11" t="s">
        <v>1330</v>
      </c>
    </row>
    <row r="926" spans="1:11">
      <c r="A926" s="11">
        <v>11</v>
      </c>
      <c r="B926" s="11">
        <v>2</v>
      </c>
      <c r="C926" s="11">
        <v>2</v>
      </c>
      <c r="D926" s="11" t="s">
        <v>2439</v>
      </c>
      <c r="E926" s="11" t="s">
        <v>1331</v>
      </c>
      <c r="F926" s="11" t="s">
        <v>478</v>
      </c>
      <c r="G926" s="11" t="s">
        <v>963</v>
      </c>
      <c r="H926" s="11" t="s">
        <v>564</v>
      </c>
      <c r="I926" s="11" t="s">
        <v>2654</v>
      </c>
      <c r="J926" s="11">
        <v>1</v>
      </c>
      <c r="K926" s="11" t="s">
        <v>1331</v>
      </c>
    </row>
    <row r="927" spans="1:11">
      <c r="A927" s="11">
        <v>11</v>
      </c>
      <c r="B927" s="11">
        <v>2</v>
      </c>
      <c r="C927" s="11">
        <v>3</v>
      </c>
      <c r="D927" s="11" t="s">
        <v>2439</v>
      </c>
      <c r="E927" s="11" t="s">
        <v>1310</v>
      </c>
      <c r="F927" s="11" t="s">
        <v>478</v>
      </c>
      <c r="G927" s="11" t="s">
        <v>964</v>
      </c>
      <c r="H927" s="11" t="s">
        <v>564</v>
      </c>
      <c r="I927" s="11" t="s">
        <v>2654</v>
      </c>
      <c r="J927" s="11">
        <v>1</v>
      </c>
      <c r="K927" s="11" t="s">
        <v>1310</v>
      </c>
    </row>
    <row r="928" spans="1:11">
      <c r="A928" s="11">
        <v>11</v>
      </c>
      <c r="B928" s="11">
        <v>2</v>
      </c>
      <c r="C928" s="11">
        <v>4</v>
      </c>
      <c r="D928" s="11" t="s">
        <v>2439</v>
      </c>
      <c r="E928" s="11" t="s">
        <v>1311</v>
      </c>
      <c r="F928" s="11" t="s">
        <v>478</v>
      </c>
      <c r="G928" s="11" t="s">
        <v>965</v>
      </c>
      <c r="H928" s="11" t="s">
        <v>564</v>
      </c>
      <c r="I928" s="11" t="s">
        <v>2654</v>
      </c>
      <c r="J928" s="11">
        <v>1</v>
      </c>
      <c r="K928" s="11" t="s">
        <v>1311</v>
      </c>
    </row>
    <row r="929" spans="1:11">
      <c r="A929" s="11">
        <v>11</v>
      </c>
      <c r="B929" s="11">
        <v>2</v>
      </c>
      <c r="C929" s="11">
        <v>5</v>
      </c>
      <c r="D929" s="11" t="s">
        <v>2439</v>
      </c>
      <c r="E929" s="11" t="s">
        <v>1334</v>
      </c>
      <c r="F929" s="11" t="s">
        <v>478</v>
      </c>
      <c r="G929" s="11" t="s">
        <v>966</v>
      </c>
      <c r="H929" s="11" t="s">
        <v>564</v>
      </c>
      <c r="I929" s="11" t="s">
        <v>2654</v>
      </c>
      <c r="J929" s="11">
        <v>1</v>
      </c>
      <c r="K929" s="11" t="s">
        <v>1334</v>
      </c>
    </row>
    <row r="930" spans="1:11">
      <c r="A930" s="11">
        <v>11</v>
      </c>
      <c r="B930" s="11">
        <v>2</v>
      </c>
      <c r="C930" s="11">
        <v>6</v>
      </c>
      <c r="D930" s="11" t="s">
        <v>2439</v>
      </c>
      <c r="E930" s="11" t="s">
        <v>1335</v>
      </c>
      <c r="F930" s="11" t="s">
        <v>478</v>
      </c>
      <c r="G930" s="11" t="s">
        <v>967</v>
      </c>
      <c r="H930" s="11" t="s">
        <v>564</v>
      </c>
      <c r="I930" s="11" t="s">
        <v>2654</v>
      </c>
      <c r="J930" s="11">
        <v>1</v>
      </c>
      <c r="K930" s="11" t="s">
        <v>1335</v>
      </c>
    </row>
    <row r="931" spans="1:11">
      <c r="A931" s="11">
        <v>11</v>
      </c>
      <c r="B931" s="11">
        <v>2</v>
      </c>
      <c r="C931" s="11">
        <v>7</v>
      </c>
      <c r="D931" s="11" t="s">
        <v>2439</v>
      </c>
      <c r="E931" s="11" t="s">
        <v>1340</v>
      </c>
      <c r="F931" s="11" t="s">
        <v>478</v>
      </c>
      <c r="G931" s="11" t="s">
        <v>968</v>
      </c>
      <c r="H931" s="11" t="s">
        <v>564</v>
      </c>
      <c r="I931" s="11" t="s">
        <v>2654</v>
      </c>
      <c r="J931" s="11">
        <v>1</v>
      </c>
      <c r="K931" s="11" t="s">
        <v>1340</v>
      </c>
    </row>
    <row r="932" spans="1:11">
      <c r="A932" s="11">
        <v>11</v>
      </c>
      <c r="B932" s="11">
        <v>2</v>
      </c>
      <c r="C932" s="11">
        <v>8</v>
      </c>
      <c r="D932" s="11" t="s">
        <v>2439</v>
      </c>
      <c r="E932" s="11" t="s">
        <v>1341</v>
      </c>
      <c r="F932" s="11" t="s">
        <v>478</v>
      </c>
      <c r="G932" s="11" t="s">
        <v>969</v>
      </c>
      <c r="H932" s="11" t="s">
        <v>564</v>
      </c>
      <c r="I932" s="11" t="s">
        <v>2654</v>
      </c>
      <c r="J932" s="11">
        <v>1</v>
      </c>
      <c r="K932" s="11" t="s">
        <v>1341</v>
      </c>
    </row>
    <row r="933" spans="1:11">
      <c r="A933" s="11">
        <v>11</v>
      </c>
      <c r="B933" s="11">
        <v>2</v>
      </c>
      <c r="C933" s="11">
        <v>9</v>
      </c>
      <c r="D933" s="11" t="s">
        <v>2439</v>
      </c>
      <c r="E933" s="11" t="s">
        <v>1328</v>
      </c>
      <c r="F933" s="11" t="s">
        <v>478</v>
      </c>
      <c r="G933" s="11" t="s">
        <v>970</v>
      </c>
      <c r="H933" s="11" t="s">
        <v>564</v>
      </c>
      <c r="I933" s="11" t="s">
        <v>2654</v>
      </c>
      <c r="J933" s="11">
        <v>1</v>
      </c>
      <c r="K933" s="11" t="s">
        <v>1328</v>
      </c>
    </row>
    <row r="934" spans="1:11">
      <c r="A934" s="11">
        <v>11</v>
      </c>
      <c r="B934" s="11">
        <v>2</v>
      </c>
      <c r="C934" s="11">
        <v>10</v>
      </c>
      <c r="D934" s="11" t="s">
        <v>2439</v>
      </c>
      <c r="E934" s="11" t="s">
        <v>1329</v>
      </c>
      <c r="F934" s="11" t="s">
        <v>478</v>
      </c>
      <c r="G934" s="11" t="s">
        <v>971</v>
      </c>
      <c r="H934" s="11" t="s">
        <v>564</v>
      </c>
      <c r="I934" s="11" t="s">
        <v>2654</v>
      </c>
      <c r="J934" s="11">
        <v>1</v>
      </c>
      <c r="K934" s="11" t="s">
        <v>1329</v>
      </c>
    </row>
    <row r="935" spans="1:11">
      <c r="A935" s="11">
        <v>11</v>
      </c>
      <c r="B935" s="11">
        <v>2</v>
      </c>
      <c r="C935" s="11">
        <v>11</v>
      </c>
      <c r="D935" s="11" t="s">
        <v>2439</v>
      </c>
      <c r="E935" s="11" t="s">
        <v>1336</v>
      </c>
      <c r="F935" s="11" t="s">
        <v>478</v>
      </c>
      <c r="G935" s="11" t="s">
        <v>972</v>
      </c>
      <c r="H935" s="11" t="s">
        <v>564</v>
      </c>
      <c r="I935" s="11" t="s">
        <v>2654</v>
      </c>
      <c r="J935" s="11">
        <v>1</v>
      </c>
      <c r="K935" s="11" t="s">
        <v>1336</v>
      </c>
    </row>
    <row r="936" spans="1:11">
      <c r="A936" s="11">
        <v>11</v>
      </c>
      <c r="B936" s="11">
        <v>2</v>
      </c>
      <c r="C936" s="11">
        <v>12</v>
      </c>
      <c r="D936" s="11" t="s">
        <v>2439</v>
      </c>
      <c r="E936" s="11" t="s">
        <v>1337</v>
      </c>
      <c r="F936" s="11" t="s">
        <v>478</v>
      </c>
      <c r="G936" s="11" t="s">
        <v>973</v>
      </c>
      <c r="H936" s="11" t="s">
        <v>564</v>
      </c>
      <c r="I936" s="11" t="s">
        <v>2654</v>
      </c>
      <c r="J936" s="11">
        <v>1</v>
      </c>
      <c r="K936" s="11" t="s">
        <v>1337</v>
      </c>
    </row>
    <row r="937" spans="1:11">
      <c r="A937" s="11">
        <v>11</v>
      </c>
      <c r="B937" s="11">
        <v>2</v>
      </c>
      <c r="C937" s="11">
        <v>13</v>
      </c>
      <c r="D937" s="11" t="s">
        <v>2439</v>
      </c>
      <c r="E937" s="11" t="s">
        <v>1338</v>
      </c>
      <c r="F937" s="11" t="s">
        <v>478</v>
      </c>
      <c r="G937" s="11" t="s">
        <v>960</v>
      </c>
      <c r="H937" s="11" t="s">
        <v>564</v>
      </c>
      <c r="I937" s="11" t="s">
        <v>2654</v>
      </c>
      <c r="J937" s="11">
        <v>1</v>
      </c>
      <c r="K937" s="11" t="s">
        <v>1338</v>
      </c>
    </row>
    <row r="938" spans="1:11">
      <c r="A938" s="11">
        <v>11</v>
      </c>
      <c r="B938" s="11">
        <v>2</v>
      </c>
      <c r="C938" s="11">
        <v>14</v>
      </c>
      <c r="D938" s="11" t="s">
        <v>2439</v>
      </c>
      <c r="E938" s="11" t="s">
        <v>1339</v>
      </c>
      <c r="F938" s="11" t="s">
        <v>478</v>
      </c>
      <c r="G938" s="11" t="s">
        <v>961</v>
      </c>
      <c r="H938" s="11" t="s">
        <v>564</v>
      </c>
      <c r="I938" s="11" t="s">
        <v>2654</v>
      </c>
      <c r="J938" s="11">
        <v>1</v>
      </c>
      <c r="K938" s="11" t="s">
        <v>1339</v>
      </c>
    </row>
    <row r="939" spans="1:11">
      <c r="A939" s="11">
        <v>11</v>
      </c>
      <c r="B939" s="11">
        <v>2</v>
      </c>
      <c r="C939" s="11">
        <v>15</v>
      </c>
      <c r="D939" s="11" t="s">
        <v>2439</v>
      </c>
      <c r="E939" s="11" t="s">
        <v>1332</v>
      </c>
      <c r="F939" s="11" t="s">
        <v>478</v>
      </c>
      <c r="G939" s="11" t="s">
        <v>974</v>
      </c>
      <c r="H939" s="11" t="s">
        <v>564</v>
      </c>
      <c r="I939" s="11" t="s">
        <v>2654</v>
      </c>
      <c r="J939" s="11">
        <v>1</v>
      </c>
      <c r="K939" s="11" t="s">
        <v>1332</v>
      </c>
    </row>
    <row r="940" spans="1:11">
      <c r="A940" s="11">
        <v>11</v>
      </c>
      <c r="B940" s="11">
        <v>2</v>
      </c>
      <c r="C940" s="11">
        <v>16</v>
      </c>
      <c r="D940" s="11" t="s">
        <v>2439</v>
      </c>
      <c r="E940" s="11" t="s">
        <v>1333</v>
      </c>
      <c r="F940" s="11" t="s">
        <v>478</v>
      </c>
      <c r="G940" s="11" t="s">
        <v>975</v>
      </c>
      <c r="H940" s="11" t="s">
        <v>564</v>
      </c>
      <c r="I940" s="11" t="s">
        <v>2654</v>
      </c>
      <c r="J940" s="11">
        <v>1</v>
      </c>
      <c r="K940" s="11" t="s">
        <v>1333</v>
      </c>
    </row>
    <row r="941" spans="1:11">
      <c r="A941" s="11">
        <v>11</v>
      </c>
      <c r="B941" s="11">
        <v>3</v>
      </c>
      <c r="C941" s="11">
        <v>1</v>
      </c>
      <c r="D941" s="11" t="s">
        <v>2439</v>
      </c>
      <c r="E941" s="11" t="s">
        <v>1316</v>
      </c>
      <c r="F941" s="11" t="s">
        <v>2655</v>
      </c>
      <c r="G941" s="11" t="s">
        <v>962</v>
      </c>
      <c r="H941" s="11" t="s">
        <v>564</v>
      </c>
      <c r="I941" s="11" t="s">
        <v>2654</v>
      </c>
      <c r="J941" s="11">
        <v>1</v>
      </c>
      <c r="K941" s="11" t="s">
        <v>1316</v>
      </c>
    </row>
    <row r="942" spans="1:11">
      <c r="A942" s="11">
        <v>11</v>
      </c>
      <c r="B942" s="11">
        <v>3</v>
      </c>
      <c r="C942" s="11">
        <v>2</v>
      </c>
      <c r="D942" s="11" t="s">
        <v>2439</v>
      </c>
      <c r="E942" s="11" t="s">
        <v>1317</v>
      </c>
      <c r="F942" s="11" t="s">
        <v>2655</v>
      </c>
      <c r="G942" s="11" t="s">
        <v>963</v>
      </c>
      <c r="H942" s="11" t="s">
        <v>564</v>
      </c>
      <c r="I942" s="11" t="s">
        <v>2654</v>
      </c>
      <c r="J942" s="11">
        <v>1</v>
      </c>
      <c r="K942" s="11" t="s">
        <v>1317</v>
      </c>
    </row>
    <row r="943" spans="1:11">
      <c r="A943" s="11">
        <v>11</v>
      </c>
      <c r="B943" s="11">
        <v>3</v>
      </c>
      <c r="C943" s="11">
        <v>3</v>
      </c>
      <c r="D943" s="11" t="s">
        <v>2439</v>
      </c>
      <c r="E943" s="11" t="s">
        <v>1312</v>
      </c>
      <c r="F943" s="11" t="s">
        <v>2655</v>
      </c>
      <c r="G943" s="11" t="s">
        <v>964</v>
      </c>
      <c r="H943" s="11" t="s">
        <v>564</v>
      </c>
      <c r="I943" s="11" t="s">
        <v>2654</v>
      </c>
      <c r="J943" s="11">
        <v>1</v>
      </c>
      <c r="K943" s="11" t="s">
        <v>1312</v>
      </c>
    </row>
    <row r="944" spans="1:11">
      <c r="A944" s="11">
        <v>11</v>
      </c>
      <c r="B944" s="11">
        <v>3</v>
      </c>
      <c r="C944" s="11">
        <v>4</v>
      </c>
      <c r="D944" s="11" t="s">
        <v>2439</v>
      </c>
      <c r="E944" s="11" t="s">
        <v>1313</v>
      </c>
      <c r="F944" s="11" t="s">
        <v>2655</v>
      </c>
      <c r="G944" s="11" t="s">
        <v>965</v>
      </c>
      <c r="H944" s="11" t="s">
        <v>564</v>
      </c>
      <c r="I944" s="11" t="s">
        <v>2654</v>
      </c>
      <c r="J944" s="11">
        <v>1</v>
      </c>
      <c r="K944" s="11" t="s">
        <v>1313</v>
      </c>
    </row>
    <row r="945" spans="1:11">
      <c r="A945" s="11">
        <v>11</v>
      </c>
      <c r="B945" s="11">
        <v>3</v>
      </c>
      <c r="C945" s="11">
        <v>5</v>
      </c>
      <c r="D945" s="11" t="s">
        <v>2439</v>
      </c>
      <c r="E945" s="11" t="s">
        <v>1320</v>
      </c>
      <c r="F945" s="11" t="s">
        <v>2655</v>
      </c>
      <c r="G945" s="11" t="s">
        <v>966</v>
      </c>
      <c r="H945" s="11" t="s">
        <v>564</v>
      </c>
      <c r="I945" s="11" t="s">
        <v>2654</v>
      </c>
      <c r="J945" s="11">
        <v>1</v>
      </c>
      <c r="K945" s="11" t="s">
        <v>1320</v>
      </c>
    </row>
    <row r="946" spans="1:11">
      <c r="A946" s="11">
        <v>11</v>
      </c>
      <c r="B946" s="11">
        <v>3</v>
      </c>
      <c r="C946" s="11">
        <v>6</v>
      </c>
      <c r="D946" s="11" t="s">
        <v>2439</v>
      </c>
      <c r="E946" s="11" t="s">
        <v>1321</v>
      </c>
      <c r="F946" s="11" t="s">
        <v>2655</v>
      </c>
      <c r="G946" s="11" t="s">
        <v>967</v>
      </c>
      <c r="H946" s="11" t="s">
        <v>564</v>
      </c>
      <c r="I946" s="11" t="s">
        <v>2654</v>
      </c>
      <c r="J946" s="11">
        <v>1</v>
      </c>
      <c r="K946" s="11" t="s">
        <v>1321</v>
      </c>
    </row>
    <row r="947" spans="1:11">
      <c r="A947" s="11">
        <v>11</v>
      </c>
      <c r="B947" s="11">
        <v>3</v>
      </c>
      <c r="C947" s="11">
        <v>7</v>
      </c>
      <c r="D947" s="11" t="s">
        <v>2439</v>
      </c>
      <c r="E947" s="11" t="s">
        <v>1326</v>
      </c>
      <c r="F947" s="11" t="s">
        <v>2655</v>
      </c>
      <c r="G947" s="11" t="s">
        <v>968</v>
      </c>
      <c r="H947" s="11" t="s">
        <v>564</v>
      </c>
      <c r="I947" s="11" t="s">
        <v>2654</v>
      </c>
      <c r="J947" s="11">
        <v>1</v>
      </c>
      <c r="K947" s="11" t="s">
        <v>1326</v>
      </c>
    </row>
    <row r="948" spans="1:11">
      <c r="A948" s="11">
        <v>11</v>
      </c>
      <c r="B948" s="11">
        <v>3</v>
      </c>
      <c r="C948" s="11">
        <v>8</v>
      </c>
      <c r="D948" s="11" t="s">
        <v>2439</v>
      </c>
      <c r="E948" s="11" t="s">
        <v>1327</v>
      </c>
      <c r="F948" s="11" t="s">
        <v>2655</v>
      </c>
      <c r="G948" s="11" t="s">
        <v>969</v>
      </c>
      <c r="H948" s="11" t="s">
        <v>564</v>
      </c>
      <c r="I948" s="11" t="s">
        <v>2654</v>
      </c>
      <c r="J948" s="11">
        <v>1</v>
      </c>
      <c r="K948" s="11" t="s">
        <v>1327</v>
      </c>
    </row>
    <row r="949" spans="1:11">
      <c r="A949" s="11">
        <v>11</v>
      </c>
      <c r="B949" s="11">
        <v>3</v>
      </c>
      <c r="C949" s="11">
        <v>9</v>
      </c>
      <c r="D949" s="11" t="s">
        <v>2439</v>
      </c>
      <c r="E949" s="11" t="s">
        <v>1314</v>
      </c>
      <c r="F949" s="11" t="s">
        <v>2655</v>
      </c>
      <c r="G949" s="11" t="s">
        <v>970</v>
      </c>
      <c r="H949" s="11" t="s">
        <v>564</v>
      </c>
      <c r="I949" s="11" t="s">
        <v>2654</v>
      </c>
      <c r="J949" s="11">
        <v>1</v>
      </c>
      <c r="K949" s="11" t="s">
        <v>1314</v>
      </c>
    </row>
    <row r="950" spans="1:11">
      <c r="A950" s="11">
        <v>11</v>
      </c>
      <c r="B950" s="11">
        <v>3</v>
      </c>
      <c r="C950" s="11">
        <v>10</v>
      </c>
      <c r="D950" s="11" t="s">
        <v>2439</v>
      </c>
      <c r="E950" s="11" t="s">
        <v>1315</v>
      </c>
      <c r="F950" s="11" t="s">
        <v>2655</v>
      </c>
      <c r="G950" s="11" t="s">
        <v>971</v>
      </c>
      <c r="H950" s="11" t="s">
        <v>564</v>
      </c>
      <c r="I950" s="11" t="s">
        <v>2654</v>
      </c>
      <c r="J950" s="11">
        <v>1</v>
      </c>
      <c r="K950" s="11" t="s">
        <v>1315</v>
      </c>
    </row>
    <row r="951" spans="1:11">
      <c r="A951" s="11">
        <v>11</v>
      </c>
      <c r="B951" s="11">
        <v>3</v>
      </c>
      <c r="C951" s="11">
        <v>11</v>
      </c>
      <c r="D951" s="11" t="s">
        <v>2439</v>
      </c>
      <c r="E951" s="11" t="s">
        <v>1322</v>
      </c>
      <c r="F951" s="11" t="s">
        <v>2655</v>
      </c>
      <c r="G951" s="11" t="s">
        <v>972</v>
      </c>
      <c r="H951" s="11" t="s">
        <v>564</v>
      </c>
      <c r="I951" s="11" t="s">
        <v>2654</v>
      </c>
      <c r="J951" s="11">
        <v>1</v>
      </c>
      <c r="K951" s="11" t="s">
        <v>1322</v>
      </c>
    </row>
    <row r="952" spans="1:11">
      <c r="A952" s="11">
        <v>11</v>
      </c>
      <c r="B952" s="11">
        <v>3</v>
      </c>
      <c r="C952" s="11">
        <v>12</v>
      </c>
      <c r="D952" s="11" t="s">
        <v>2439</v>
      </c>
      <c r="E952" s="11" t="s">
        <v>1323</v>
      </c>
      <c r="F952" s="11" t="s">
        <v>2655</v>
      </c>
      <c r="G952" s="11" t="s">
        <v>973</v>
      </c>
      <c r="H952" s="11" t="s">
        <v>564</v>
      </c>
      <c r="I952" s="11" t="s">
        <v>2654</v>
      </c>
      <c r="J952" s="11">
        <v>1</v>
      </c>
      <c r="K952" s="11" t="s">
        <v>1323</v>
      </c>
    </row>
    <row r="953" spans="1:11">
      <c r="A953" s="11">
        <v>11</v>
      </c>
      <c r="B953" s="11">
        <v>3</v>
      </c>
      <c r="C953" s="11">
        <v>13</v>
      </c>
      <c r="D953" s="11" t="s">
        <v>2439</v>
      </c>
      <c r="E953" s="11" t="s">
        <v>1324</v>
      </c>
      <c r="F953" s="11" t="s">
        <v>2655</v>
      </c>
      <c r="G953" s="11" t="s">
        <v>960</v>
      </c>
      <c r="H953" s="11" t="s">
        <v>564</v>
      </c>
      <c r="I953" s="11" t="s">
        <v>2654</v>
      </c>
      <c r="J953" s="11">
        <v>1</v>
      </c>
      <c r="K953" s="11" t="s">
        <v>1324</v>
      </c>
    </row>
    <row r="954" spans="1:11">
      <c r="A954" s="11">
        <v>11</v>
      </c>
      <c r="B954" s="11">
        <v>3</v>
      </c>
      <c r="C954" s="11">
        <v>14</v>
      </c>
      <c r="D954" s="11" t="s">
        <v>2439</v>
      </c>
      <c r="E954" s="11" t="s">
        <v>1325</v>
      </c>
      <c r="F954" s="11" t="s">
        <v>2655</v>
      </c>
      <c r="G954" s="11" t="s">
        <v>961</v>
      </c>
      <c r="H954" s="11" t="s">
        <v>564</v>
      </c>
      <c r="I954" s="11" t="s">
        <v>2654</v>
      </c>
      <c r="J954" s="11">
        <v>1</v>
      </c>
      <c r="K954" s="11" t="s">
        <v>1325</v>
      </c>
    </row>
    <row r="955" spans="1:11">
      <c r="A955" s="11">
        <v>11</v>
      </c>
      <c r="B955" s="11">
        <v>3</v>
      </c>
      <c r="C955" s="11">
        <v>15</v>
      </c>
      <c r="D955" s="11" t="s">
        <v>2439</v>
      </c>
      <c r="E955" s="11" t="s">
        <v>1318</v>
      </c>
      <c r="F955" s="11" t="s">
        <v>2655</v>
      </c>
      <c r="G955" s="11" t="s">
        <v>974</v>
      </c>
      <c r="H955" s="11" t="s">
        <v>564</v>
      </c>
      <c r="I955" s="11" t="s">
        <v>2654</v>
      </c>
      <c r="J955" s="11">
        <v>1</v>
      </c>
      <c r="K955" s="11" t="s">
        <v>1318</v>
      </c>
    </row>
    <row r="956" spans="1:11">
      <c r="A956" s="11">
        <v>11</v>
      </c>
      <c r="B956" s="11">
        <v>3</v>
      </c>
      <c r="C956" s="11">
        <v>16</v>
      </c>
      <c r="D956" s="11" t="s">
        <v>2439</v>
      </c>
      <c r="E956" s="11" t="s">
        <v>1319</v>
      </c>
      <c r="F956" s="11" t="s">
        <v>2655</v>
      </c>
      <c r="G956" s="11" t="s">
        <v>975</v>
      </c>
      <c r="H956" s="11" t="s">
        <v>564</v>
      </c>
      <c r="I956" s="11" t="s">
        <v>2654</v>
      </c>
      <c r="J956" s="11">
        <v>1</v>
      </c>
      <c r="K956" s="11" t="s">
        <v>1319</v>
      </c>
    </row>
    <row r="957" spans="1:11">
      <c r="A957" s="11">
        <v>11</v>
      </c>
      <c r="B957" s="11">
        <v>4</v>
      </c>
      <c r="C957" s="11">
        <v>1</v>
      </c>
      <c r="D957" s="11" t="s">
        <v>2439</v>
      </c>
      <c r="E957" s="11" t="s">
        <v>1278</v>
      </c>
      <c r="F957" s="11" t="s">
        <v>478</v>
      </c>
      <c r="G957" s="11" t="s">
        <v>962</v>
      </c>
      <c r="H957" s="11" t="s">
        <v>564</v>
      </c>
      <c r="I957" s="11" t="s">
        <v>2656</v>
      </c>
      <c r="J957" s="11">
        <v>1</v>
      </c>
      <c r="K957" s="11" t="s">
        <v>1278</v>
      </c>
    </row>
    <row r="958" spans="1:11">
      <c r="A958" s="11">
        <v>11</v>
      </c>
      <c r="B958" s="11">
        <v>4</v>
      </c>
      <c r="C958" s="11">
        <v>2</v>
      </c>
      <c r="D958" s="11" t="s">
        <v>2439</v>
      </c>
      <c r="E958" s="11" t="s">
        <v>1279</v>
      </c>
      <c r="F958" s="11" t="s">
        <v>478</v>
      </c>
      <c r="G958" s="11" t="s">
        <v>963</v>
      </c>
      <c r="H958" s="11" t="s">
        <v>564</v>
      </c>
      <c r="I958" s="11" t="s">
        <v>2656</v>
      </c>
      <c r="J958" s="11">
        <v>1</v>
      </c>
      <c r="K958" s="11" t="s">
        <v>1279</v>
      </c>
    </row>
    <row r="959" spans="1:11">
      <c r="A959" s="11">
        <v>11</v>
      </c>
      <c r="B959" s="11">
        <v>4</v>
      </c>
      <c r="C959" s="11">
        <v>3</v>
      </c>
      <c r="D959" s="11" t="s">
        <v>2439</v>
      </c>
      <c r="E959" s="11" t="s">
        <v>1258</v>
      </c>
      <c r="F959" s="11" t="s">
        <v>478</v>
      </c>
      <c r="G959" s="11" t="s">
        <v>964</v>
      </c>
      <c r="H959" s="11" t="s">
        <v>564</v>
      </c>
      <c r="I959" s="11" t="s">
        <v>2656</v>
      </c>
      <c r="J959" s="11">
        <v>1</v>
      </c>
      <c r="K959" s="11" t="s">
        <v>1258</v>
      </c>
    </row>
    <row r="960" spans="1:11">
      <c r="A960" s="11">
        <v>11</v>
      </c>
      <c r="B960" s="11">
        <v>4</v>
      </c>
      <c r="C960" s="11">
        <v>4</v>
      </c>
      <c r="D960" s="11" t="s">
        <v>2439</v>
      </c>
      <c r="E960" s="11" t="s">
        <v>1259</v>
      </c>
      <c r="F960" s="11" t="s">
        <v>478</v>
      </c>
      <c r="G960" s="11" t="s">
        <v>965</v>
      </c>
      <c r="H960" s="11" t="s">
        <v>564</v>
      </c>
      <c r="I960" s="11" t="s">
        <v>2656</v>
      </c>
      <c r="J960" s="11">
        <v>1</v>
      </c>
      <c r="K960" s="11" t="s">
        <v>1259</v>
      </c>
    </row>
    <row r="961" spans="1:11">
      <c r="A961" s="11">
        <v>11</v>
      </c>
      <c r="B961" s="11">
        <v>4</v>
      </c>
      <c r="C961" s="11">
        <v>5</v>
      </c>
      <c r="D961" s="11" t="s">
        <v>2439</v>
      </c>
      <c r="E961" s="11" t="s">
        <v>1282</v>
      </c>
      <c r="F961" s="11" t="s">
        <v>478</v>
      </c>
      <c r="G961" s="11" t="s">
        <v>966</v>
      </c>
      <c r="H961" s="11" t="s">
        <v>564</v>
      </c>
      <c r="I961" s="11" t="s">
        <v>2656</v>
      </c>
      <c r="J961" s="11">
        <v>1</v>
      </c>
      <c r="K961" s="11" t="s">
        <v>1282</v>
      </c>
    </row>
    <row r="962" spans="1:11">
      <c r="A962" s="11">
        <v>11</v>
      </c>
      <c r="B962" s="11">
        <v>4</v>
      </c>
      <c r="C962" s="11">
        <v>6</v>
      </c>
      <c r="D962" s="11" t="s">
        <v>2439</v>
      </c>
      <c r="E962" s="11" t="s">
        <v>1283</v>
      </c>
      <c r="F962" s="11" t="s">
        <v>478</v>
      </c>
      <c r="G962" s="11" t="s">
        <v>967</v>
      </c>
      <c r="H962" s="11" t="s">
        <v>564</v>
      </c>
      <c r="I962" s="11" t="s">
        <v>2656</v>
      </c>
      <c r="J962" s="11">
        <v>1</v>
      </c>
      <c r="K962" s="11" t="s">
        <v>1283</v>
      </c>
    </row>
    <row r="963" spans="1:11">
      <c r="A963" s="11">
        <v>11</v>
      </c>
      <c r="B963" s="11">
        <v>4</v>
      </c>
      <c r="C963" s="11">
        <v>7</v>
      </c>
      <c r="D963" s="11" t="s">
        <v>2439</v>
      </c>
      <c r="E963" s="11" t="s">
        <v>1288</v>
      </c>
      <c r="F963" s="11" t="s">
        <v>478</v>
      </c>
      <c r="G963" s="11" t="s">
        <v>968</v>
      </c>
      <c r="H963" s="11" t="s">
        <v>564</v>
      </c>
      <c r="I963" s="11" t="s">
        <v>2656</v>
      </c>
      <c r="J963" s="11">
        <v>1</v>
      </c>
      <c r="K963" s="11" t="s">
        <v>1288</v>
      </c>
    </row>
    <row r="964" spans="1:11">
      <c r="A964" s="11">
        <v>11</v>
      </c>
      <c r="B964" s="11">
        <v>4</v>
      </c>
      <c r="C964" s="11">
        <v>8</v>
      </c>
      <c r="D964" s="11" t="s">
        <v>2439</v>
      </c>
      <c r="E964" s="11" t="s">
        <v>1289</v>
      </c>
      <c r="F964" s="11" t="s">
        <v>478</v>
      </c>
      <c r="G964" s="11" t="s">
        <v>969</v>
      </c>
      <c r="H964" s="11" t="s">
        <v>564</v>
      </c>
      <c r="I964" s="11" t="s">
        <v>2656</v>
      </c>
      <c r="J964" s="11">
        <v>1</v>
      </c>
      <c r="K964" s="11" t="s">
        <v>1289</v>
      </c>
    </row>
    <row r="965" spans="1:11">
      <c r="A965" s="11">
        <v>11</v>
      </c>
      <c r="B965" s="11">
        <v>4</v>
      </c>
      <c r="C965" s="11">
        <v>9</v>
      </c>
      <c r="D965" s="11" t="s">
        <v>2439</v>
      </c>
      <c r="E965" s="11" t="s">
        <v>1276</v>
      </c>
      <c r="F965" s="11" t="s">
        <v>478</v>
      </c>
      <c r="G965" s="11" t="s">
        <v>970</v>
      </c>
      <c r="H965" s="11" t="s">
        <v>564</v>
      </c>
      <c r="I965" s="11" t="s">
        <v>2656</v>
      </c>
      <c r="J965" s="11">
        <v>1</v>
      </c>
      <c r="K965" s="11" t="s">
        <v>1276</v>
      </c>
    </row>
    <row r="966" spans="1:11">
      <c r="A966" s="11">
        <v>11</v>
      </c>
      <c r="B966" s="11">
        <v>4</v>
      </c>
      <c r="C966" s="11">
        <v>10</v>
      </c>
      <c r="D966" s="11" t="s">
        <v>2439</v>
      </c>
      <c r="E966" s="11" t="s">
        <v>1277</v>
      </c>
      <c r="F966" s="11" t="s">
        <v>478</v>
      </c>
      <c r="G966" s="11" t="s">
        <v>971</v>
      </c>
      <c r="H966" s="11" t="s">
        <v>564</v>
      </c>
      <c r="I966" s="11" t="s">
        <v>2656</v>
      </c>
      <c r="J966" s="11">
        <v>1</v>
      </c>
      <c r="K966" s="11" t="s">
        <v>1277</v>
      </c>
    </row>
    <row r="967" spans="1:11">
      <c r="A967" s="11">
        <v>11</v>
      </c>
      <c r="B967" s="11">
        <v>4</v>
      </c>
      <c r="C967" s="11">
        <v>11</v>
      </c>
      <c r="D967" s="11" t="s">
        <v>2439</v>
      </c>
      <c r="E967" s="11" t="s">
        <v>1284</v>
      </c>
      <c r="F967" s="11" t="s">
        <v>478</v>
      </c>
      <c r="G967" s="11" t="s">
        <v>972</v>
      </c>
      <c r="H967" s="11" t="s">
        <v>564</v>
      </c>
      <c r="I967" s="11" t="s">
        <v>2656</v>
      </c>
      <c r="J967" s="11">
        <v>1</v>
      </c>
      <c r="K967" s="11" t="s">
        <v>1284</v>
      </c>
    </row>
    <row r="968" spans="1:11">
      <c r="A968" s="11">
        <v>11</v>
      </c>
      <c r="B968" s="11">
        <v>4</v>
      </c>
      <c r="C968" s="11">
        <v>12</v>
      </c>
      <c r="D968" s="11" t="s">
        <v>2439</v>
      </c>
      <c r="E968" s="11" t="s">
        <v>1285</v>
      </c>
      <c r="F968" s="11" t="s">
        <v>478</v>
      </c>
      <c r="G968" s="11" t="s">
        <v>973</v>
      </c>
      <c r="H968" s="11" t="s">
        <v>564</v>
      </c>
      <c r="I968" s="11" t="s">
        <v>2656</v>
      </c>
      <c r="J968" s="11">
        <v>1</v>
      </c>
      <c r="K968" s="11" t="s">
        <v>1285</v>
      </c>
    </row>
    <row r="969" spans="1:11">
      <c r="A969" s="11">
        <v>11</v>
      </c>
      <c r="B969" s="11">
        <v>4</v>
      </c>
      <c r="C969" s="11">
        <v>13</v>
      </c>
      <c r="D969" s="11" t="s">
        <v>2439</v>
      </c>
      <c r="E969" s="11" t="s">
        <v>1286</v>
      </c>
      <c r="F969" s="11" t="s">
        <v>478</v>
      </c>
      <c r="G969" s="11" t="s">
        <v>960</v>
      </c>
      <c r="H969" s="11" t="s">
        <v>564</v>
      </c>
      <c r="I969" s="11" t="s">
        <v>2656</v>
      </c>
      <c r="J969" s="11">
        <v>1</v>
      </c>
      <c r="K969" s="11" t="s">
        <v>1286</v>
      </c>
    </row>
    <row r="970" spans="1:11">
      <c r="A970" s="11">
        <v>11</v>
      </c>
      <c r="B970" s="11">
        <v>4</v>
      </c>
      <c r="C970" s="11">
        <v>14</v>
      </c>
      <c r="D970" s="11" t="s">
        <v>2439</v>
      </c>
      <c r="E970" s="11" t="s">
        <v>1287</v>
      </c>
      <c r="F970" s="11" t="s">
        <v>478</v>
      </c>
      <c r="G970" s="11" t="s">
        <v>961</v>
      </c>
      <c r="H970" s="11" t="s">
        <v>564</v>
      </c>
      <c r="I970" s="11" t="s">
        <v>2656</v>
      </c>
      <c r="J970" s="11">
        <v>1</v>
      </c>
      <c r="K970" s="11" t="s">
        <v>1287</v>
      </c>
    </row>
    <row r="971" spans="1:11">
      <c r="A971" s="11">
        <v>11</v>
      </c>
      <c r="B971" s="11">
        <v>4</v>
      </c>
      <c r="C971" s="11">
        <v>15</v>
      </c>
      <c r="D971" s="11" t="s">
        <v>2439</v>
      </c>
      <c r="E971" s="11" t="s">
        <v>1280</v>
      </c>
      <c r="F971" s="11" t="s">
        <v>478</v>
      </c>
      <c r="G971" s="11" t="s">
        <v>974</v>
      </c>
      <c r="H971" s="11" t="s">
        <v>564</v>
      </c>
      <c r="I971" s="11" t="s">
        <v>2656</v>
      </c>
      <c r="J971" s="11">
        <v>1</v>
      </c>
      <c r="K971" s="11" t="s">
        <v>1280</v>
      </c>
    </row>
    <row r="972" spans="1:11">
      <c r="A972" s="11">
        <v>11</v>
      </c>
      <c r="B972" s="11">
        <v>4</v>
      </c>
      <c r="C972" s="11">
        <v>16</v>
      </c>
      <c r="D972" s="11" t="s">
        <v>2439</v>
      </c>
      <c r="E972" s="11" t="s">
        <v>1281</v>
      </c>
      <c r="F972" s="11" t="s">
        <v>478</v>
      </c>
      <c r="G972" s="11" t="s">
        <v>975</v>
      </c>
      <c r="H972" s="11" t="s">
        <v>564</v>
      </c>
      <c r="I972" s="11" t="s">
        <v>2656</v>
      </c>
      <c r="J972" s="11">
        <v>1</v>
      </c>
      <c r="K972" s="11" t="s">
        <v>1281</v>
      </c>
    </row>
    <row r="973" spans="1:11">
      <c r="A973" s="11">
        <v>11</v>
      </c>
      <c r="B973" s="11">
        <v>5</v>
      </c>
      <c r="C973" s="11">
        <v>1</v>
      </c>
      <c r="D973" s="11" t="s">
        <v>2439</v>
      </c>
      <c r="E973" s="11" t="s">
        <v>1264</v>
      </c>
      <c r="F973" s="11" t="s">
        <v>2655</v>
      </c>
      <c r="G973" s="11" t="s">
        <v>962</v>
      </c>
      <c r="H973" s="11" t="s">
        <v>564</v>
      </c>
      <c r="I973" s="11" t="s">
        <v>2656</v>
      </c>
      <c r="J973" s="11">
        <v>1</v>
      </c>
      <c r="K973" s="11" t="s">
        <v>1264</v>
      </c>
    </row>
    <row r="974" spans="1:11">
      <c r="A974" s="11">
        <v>11</v>
      </c>
      <c r="B974" s="11">
        <v>5</v>
      </c>
      <c r="C974" s="11">
        <v>2</v>
      </c>
      <c r="D974" s="11" t="s">
        <v>2439</v>
      </c>
      <c r="E974" s="11" t="s">
        <v>1265</v>
      </c>
      <c r="F974" s="11" t="s">
        <v>2655</v>
      </c>
      <c r="G974" s="11" t="s">
        <v>963</v>
      </c>
      <c r="H974" s="11" t="s">
        <v>564</v>
      </c>
      <c r="I974" s="11" t="s">
        <v>2656</v>
      </c>
      <c r="J974" s="11">
        <v>1</v>
      </c>
      <c r="K974" s="11" t="s">
        <v>1265</v>
      </c>
    </row>
    <row r="975" spans="1:11">
      <c r="A975" s="11">
        <v>11</v>
      </c>
      <c r="B975" s="11">
        <v>5</v>
      </c>
      <c r="C975" s="11">
        <v>3</v>
      </c>
      <c r="D975" s="11" t="s">
        <v>2439</v>
      </c>
      <c r="E975" s="11" t="s">
        <v>1260</v>
      </c>
      <c r="F975" s="11" t="s">
        <v>2655</v>
      </c>
      <c r="G975" s="11" t="s">
        <v>964</v>
      </c>
      <c r="H975" s="11" t="s">
        <v>564</v>
      </c>
      <c r="I975" s="11" t="s">
        <v>2656</v>
      </c>
      <c r="J975" s="11">
        <v>1</v>
      </c>
      <c r="K975" s="11" t="s">
        <v>1260</v>
      </c>
    </row>
    <row r="976" spans="1:11">
      <c r="A976" s="11">
        <v>11</v>
      </c>
      <c r="B976" s="11">
        <v>5</v>
      </c>
      <c r="C976" s="11">
        <v>4</v>
      </c>
      <c r="D976" s="11" t="s">
        <v>2439</v>
      </c>
      <c r="E976" s="11" t="s">
        <v>1261</v>
      </c>
      <c r="F976" s="11" t="s">
        <v>2655</v>
      </c>
      <c r="G976" s="11" t="s">
        <v>965</v>
      </c>
      <c r="H976" s="11" t="s">
        <v>564</v>
      </c>
      <c r="I976" s="11" t="s">
        <v>2656</v>
      </c>
      <c r="J976" s="11">
        <v>1</v>
      </c>
      <c r="K976" s="11" t="s">
        <v>1261</v>
      </c>
    </row>
    <row r="977" spans="1:11">
      <c r="A977" s="11">
        <v>11</v>
      </c>
      <c r="B977" s="11">
        <v>5</v>
      </c>
      <c r="C977" s="11">
        <v>5</v>
      </c>
      <c r="D977" s="11" t="s">
        <v>2439</v>
      </c>
      <c r="E977" s="11" t="s">
        <v>1268</v>
      </c>
      <c r="F977" s="11" t="s">
        <v>2655</v>
      </c>
      <c r="G977" s="11" t="s">
        <v>966</v>
      </c>
      <c r="H977" s="11" t="s">
        <v>564</v>
      </c>
      <c r="I977" s="11" t="s">
        <v>2656</v>
      </c>
      <c r="J977" s="11">
        <v>1</v>
      </c>
      <c r="K977" s="11" t="s">
        <v>1268</v>
      </c>
    </row>
    <row r="978" spans="1:11">
      <c r="A978" s="11">
        <v>11</v>
      </c>
      <c r="B978" s="11">
        <v>5</v>
      </c>
      <c r="C978" s="11">
        <v>6</v>
      </c>
      <c r="D978" s="11" t="s">
        <v>2439</v>
      </c>
      <c r="E978" s="11" t="s">
        <v>1269</v>
      </c>
      <c r="F978" s="11" t="s">
        <v>2655</v>
      </c>
      <c r="G978" s="11" t="s">
        <v>967</v>
      </c>
      <c r="H978" s="11" t="s">
        <v>564</v>
      </c>
      <c r="I978" s="11" t="s">
        <v>2656</v>
      </c>
      <c r="J978" s="11">
        <v>1</v>
      </c>
      <c r="K978" s="11" t="s">
        <v>1269</v>
      </c>
    </row>
    <row r="979" spans="1:11">
      <c r="A979" s="11">
        <v>11</v>
      </c>
      <c r="B979" s="11">
        <v>5</v>
      </c>
      <c r="C979" s="11">
        <v>7</v>
      </c>
      <c r="D979" s="11" t="s">
        <v>2439</v>
      </c>
      <c r="E979" s="11" t="s">
        <v>1274</v>
      </c>
      <c r="F979" s="11" t="s">
        <v>2655</v>
      </c>
      <c r="G979" s="11" t="s">
        <v>968</v>
      </c>
      <c r="H979" s="11" t="s">
        <v>564</v>
      </c>
      <c r="I979" s="11" t="s">
        <v>2656</v>
      </c>
      <c r="J979" s="11">
        <v>1</v>
      </c>
      <c r="K979" s="11" t="s">
        <v>1274</v>
      </c>
    </row>
    <row r="980" spans="1:11">
      <c r="A980" s="11">
        <v>11</v>
      </c>
      <c r="B980" s="11">
        <v>5</v>
      </c>
      <c r="C980" s="11">
        <v>8</v>
      </c>
      <c r="D980" s="11" t="s">
        <v>2439</v>
      </c>
      <c r="E980" s="11" t="s">
        <v>1275</v>
      </c>
      <c r="F980" s="11" t="s">
        <v>2655</v>
      </c>
      <c r="G980" s="11" t="s">
        <v>969</v>
      </c>
      <c r="H980" s="11" t="s">
        <v>564</v>
      </c>
      <c r="I980" s="11" t="s">
        <v>2656</v>
      </c>
      <c r="J980" s="11">
        <v>1</v>
      </c>
      <c r="K980" s="11" t="s">
        <v>1275</v>
      </c>
    </row>
    <row r="981" spans="1:11">
      <c r="A981" s="11">
        <v>11</v>
      </c>
      <c r="B981" s="11">
        <v>5</v>
      </c>
      <c r="C981" s="11">
        <v>9</v>
      </c>
      <c r="D981" s="11" t="s">
        <v>2439</v>
      </c>
      <c r="E981" s="11" t="s">
        <v>1262</v>
      </c>
      <c r="F981" s="11" t="s">
        <v>2655</v>
      </c>
      <c r="G981" s="11" t="s">
        <v>970</v>
      </c>
      <c r="H981" s="11" t="s">
        <v>564</v>
      </c>
      <c r="I981" s="11" t="s">
        <v>2656</v>
      </c>
      <c r="J981" s="11">
        <v>1</v>
      </c>
      <c r="K981" s="11" t="s">
        <v>1262</v>
      </c>
    </row>
    <row r="982" spans="1:11">
      <c r="A982" s="11">
        <v>11</v>
      </c>
      <c r="B982" s="11">
        <v>5</v>
      </c>
      <c r="C982" s="11">
        <v>10</v>
      </c>
      <c r="D982" s="11" t="s">
        <v>2439</v>
      </c>
      <c r="E982" s="11" t="s">
        <v>1263</v>
      </c>
      <c r="F982" s="11" t="s">
        <v>2655</v>
      </c>
      <c r="G982" s="11" t="s">
        <v>971</v>
      </c>
      <c r="H982" s="11" t="s">
        <v>564</v>
      </c>
      <c r="I982" s="11" t="s">
        <v>2656</v>
      </c>
      <c r="J982" s="11">
        <v>1</v>
      </c>
      <c r="K982" s="11" t="s">
        <v>1263</v>
      </c>
    </row>
    <row r="983" spans="1:11">
      <c r="A983" s="11">
        <v>11</v>
      </c>
      <c r="B983" s="11">
        <v>5</v>
      </c>
      <c r="C983" s="11">
        <v>11</v>
      </c>
      <c r="D983" s="11" t="s">
        <v>2439</v>
      </c>
      <c r="E983" s="11" t="s">
        <v>1270</v>
      </c>
      <c r="F983" s="11" t="s">
        <v>2655</v>
      </c>
      <c r="G983" s="11" t="s">
        <v>972</v>
      </c>
      <c r="H983" s="11" t="s">
        <v>564</v>
      </c>
      <c r="I983" s="11" t="s">
        <v>2656</v>
      </c>
      <c r="J983" s="11">
        <v>1</v>
      </c>
      <c r="K983" s="11" t="s">
        <v>1270</v>
      </c>
    </row>
    <row r="984" spans="1:11">
      <c r="A984" s="11">
        <v>11</v>
      </c>
      <c r="B984" s="11">
        <v>5</v>
      </c>
      <c r="C984" s="11">
        <v>12</v>
      </c>
      <c r="D984" s="11" t="s">
        <v>2439</v>
      </c>
      <c r="E984" s="11" t="s">
        <v>1271</v>
      </c>
      <c r="F984" s="11" t="s">
        <v>2655</v>
      </c>
      <c r="G984" s="11" t="s">
        <v>973</v>
      </c>
      <c r="H984" s="11" t="s">
        <v>564</v>
      </c>
      <c r="I984" s="11" t="s">
        <v>2656</v>
      </c>
      <c r="J984" s="11">
        <v>1</v>
      </c>
      <c r="K984" s="11" t="s">
        <v>1271</v>
      </c>
    </row>
    <row r="985" spans="1:11">
      <c r="A985" s="11">
        <v>11</v>
      </c>
      <c r="B985" s="11">
        <v>5</v>
      </c>
      <c r="C985" s="11">
        <v>13</v>
      </c>
      <c r="D985" s="11" t="s">
        <v>2439</v>
      </c>
      <c r="E985" s="11" t="s">
        <v>1272</v>
      </c>
      <c r="F985" s="11" t="s">
        <v>2655</v>
      </c>
      <c r="G985" s="11" t="s">
        <v>960</v>
      </c>
      <c r="H985" s="11" t="s">
        <v>564</v>
      </c>
      <c r="I985" s="11" t="s">
        <v>2656</v>
      </c>
      <c r="J985" s="11">
        <v>1</v>
      </c>
      <c r="K985" s="11" t="s">
        <v>1272</v>
      </c>
    </row>
    <row r="986" spans="1:11">
      <c r="A986" s="11">
        <v>11</v>
      </c>
      <c r="B986" s="11">
        <v>5</v>
      </c>
      <c r="C986" s="11">
        <v>14</v>
      </c>
      <c r="D986" s="11" t="s">
        <v>2439</v>
      </c>
      <c r="E986" s="11" t="s">
        <v>1273</v>
      </c>
      <c r="F986" s="11" t="s">
        <v>2655</v>
      </c>
      <c r="G986" s="11" t="s">
        <v>961</v>
      </c>
      <c r="H986" s="11" t="s">
        <v>564</v>
      </c>
      <c r="I986" s="11" t="s">
        <v>2656</v>
      </c>
      <c r="J986" s="11">
        <v>1</v>
      </c>
      <c r="K986" s="11" t="s">
        <v>1273</v>
      </c>
    </row>
    <row r="987" spans="1:11">
      <c r="A987" s="11">
        <v>11</v>
      </c>
      <c r="B987" s="11">
        <v>5</v>
      </c>
      <c r="C987" s="11">
        <v>15</v>
      </c>
      <c r="D987" s="11" t="s">
        <v>2439</v>
      </c>
      <c r="E987" s="11" t="s">
        <v>1266</v>
      </c>
      <c r="F987" s="11" t="s">
        <v>2655</v>
      </c>
      <c r="G987" s="11" t="s">
        <v>974</v>
      </c>
      <c r="H987" s="11" t="s">
        <v>564</v>
      </c>
      <c r="I987" s="11" t="s">
        <v>2656</v>
      </c>
      <c r="J987" s="11">
        <v>1</v>
      </c>
      <c r="K987" s="11" t="s">
        <v>1266</v>
      </c>
    </row>
    <row r="988" spans="1:11">
      <c r="A988" s="11">
        <v>11</v>
      </c>
      <c r="B988" s="11">
        <v>5</v>
      </c>
      <c r="C988" s="11">
        <v>16</v>
      </c>
      <c r="D988" s="11" t="s">
        <v>2439</v>
      </c>
      <c r="E988" s="11" t="s">
        <v>1267</v>
      </c>
      <c r="F988" s="11" t="s">
        <v>2655</v>
      </c>
      <c r="G988" s="11" t="s">
        <v>975</v>
      </c>
      <c r="H988" s="11" t="s">
        <v>564</v>
      </c>
      <c r="I988" s="11" t="s">
        <v>2656</v>
      </c>
      <c r="J988" s="11">
        <v>1</v>
      </c>
      <c r="K988" s="11" t="s">
        <v>1267</v>
      </c>
    </row>
    <row r="989" spans="1:11">
      <c r="A989" s="11">
        <v>11</v>
      </c>
      <c r="B989" s="11">
        <v>6</v>
      </c>
      <c r="C989" s="11">
        <v>1</v>
      </c>
      <c r="D989" s="11" t="s">
        <v>2439</v>
      </c>
      <c r="E989" s="11" t="s">
        <v>1587</v>
      </c>
      <c r="F989" s="11" t="s">
        <v>478</v>
      </c>
      <c r="G989" s="11" t="s">
        <v>962</v>
      </c>
      <c r="H989" s="11" t="s">
        <v>564</v>
      </c>
      <c r="I989" s="11" t="s">
        <v>2657</v>
      </c>
      <c r="J989" s="11">
        <v>1</v>
      </c>
      <c r="K989" s="11" t="s">
        <v>1587</v>
      </c>
    </row>
    <row r="990" spans="1:11">
      <c r="A990" s="11">
        <v>11</v>
      </c>
      <c r="B990" s="11">
        <v>6</v>
      </c>
      <c r="C990" s="11">
        <v>2</v>
      </c>
      <c r="D990" s="11" t="s">
        <v>2439</v>
      </c>
      <c r="E990" s="11" t="s">
        <v>1588</v>
      </c>
      <c r="F990" s="11" t="s">
        <v>478</v>
      </c>
      <c r="G990" s="11" t="s">
        <v>963</v>
      </c>
      <c r="H990" s="11" t="s">
        <v>564</v>
      </c>
      <c r="I990" s="11" t="s">
        <v>2657</v>
      </c>
      <c r="J990" s="11">
        <v>1</v>
      </c>
      <c r="K990" s="11" t="s">
        <v>1588</v>
      </c>
    </row>
    <row r="991" spans="1:11">
      <c r="A991" s="11">
        <v>11</v>
      </c>
      <c r="B991" s="11">
        <v>6</v>
      </c>
      <c r="C991" s="11">
        <v>3</v>
      </c>
      <c r="D991" s="11" t="s">
        <v>2439</v>
      </c>
      <c r="E991" s="11" t="s">
        <v>1567</v>
      </c>
      <c r="F991" s="11" t="s">
        <v>478</v>
      </c>
      <c r="G991" s="11" t="s">
        <v>964</v>
      </c>
      <c r="H991" s="11" t="s">
        <v>564</v>
      </c>
      <c r="I991" s="11" t="s">
        <v>2657</v>
      </c>
      <c r="J991" s="11">
        <v>1</v>
      </c>
      <c r="K991" s="11" t="s">
        <v>1567</v>
      </c>
    </row>
    <row r="992" spans="1:11">
      <c r="A992" s="11">
        <v>11</v>
      </c>
      <c r="B992" s="11">
        <v>6</v>
      </c>
      <c r="C992" s="11">
        <v>4</v>
      </c>
      <c r="D992" s="11" t="s">
        <v>2439</v>
      </c>
      <c r="E992" s="11" t="s">
        <v>1568</v>
      </c>
      <c r="F992" s="11" t="s">
        <v>478</v>
      </c>
      <c r="G992" s="11" t="s">
        <v>965</v>
      </c>
      <c r="H992" s="11" t="s">
        <v>564</v>
      </c>
      <c r="I992" s="11" t="s">
        <v>2657</v>
      </c>
      <c r="J992" s="11">
        <v>1</v>
      </c>
      <c r="K992" s="11" t="s">
        <v>1568</v>
      </c>
    </row>
    <row r="993" spans="1:11">
      <c r="A993" s="11">
        <v>11</v>
      </c>
      <c r="B993" s="11">
        <v>6</v>
      </c>
      <c r="C993" s="11">
        <v>5</v>
      </c>
      <c r="D993" s="11" t="s">
        <v>2439</v>
      </c>
      <c r="E993" s="11" t="s">
        <v>1591</v>
      </c>
      <c r="F993" s="11" t="s">
        <v>478</v>
      </c>
      <c r="G993" s="11" t="s">
        <v>966</v>
      </c>
      <c r="H993" s="11" t="s">
        <v>564</v>
      </c>
      <c r="I993" s="11" t="s">
        <v>2657</v>
      </c>
      <c r="J993" s="11">
        <v>1</v>
      </c>
      <c r="K993" s="11" t="s">
        <v>1591</v>
      </c>
    </row>
    <row r="994" spans="1:11">
      <c r="A994" s="11">
        <v>11</v>
      </c>
      <c r="B994" s="11">
        <v>6</v>
      </c>
      <c r="C994" s="11">
        <v>6</v>
      </c>
      <c r="D994" s="11" t="s">
        <v>2439</v>
      </c>
      <c r="E994" s="11" t="s">
        <v>1592</v>
      </c>
      <c r="F994" s="11" t="s">
        <v>478</v>
      </c>
      <c r="G994" s="11" t="s">
        <v>967</v>
      </c>
      <c r="H994" s="11" t="s">
        <v>564</v>
      </c>
      <c r="I994" s="11" t="s">
        <v>2657</v>
      </c>
      <c r="J994" s="11">
        <v>1</v>
      </c>
      <c r="K994" s="11" t="s">
        <v>1592</v>
      </c>
    </row>
    <row r="995" spans="1:11">
      <c r="A995" s="11">
        <v>11</v>
      </c>
      <c r="B995" s="11">
        <v>6</v>
      </c>
      <c r="C995" s="11">
        <v>7</v>
      </c>
      <c r="D995" s="11" t="s">
        <v>2439</v>
      </c>
      <c r="E995" s="11" t="s">
        <v>1597</v>
      </c>
      <c r="F995" s="11" t="s">
        <v>478</v>
      </c>
      <c r="G995" s="11" t="s">
        <v>968</v>
      </c>
      <c r="H995" s="11" t="s">
        <v>564</v>
      </c>
      <c r="I995" s="11" t="s">
        <v>2657</v>
      </c>
      <c r="J995" s="11">
        <v>1</v>
      </c>
      <c r="K995" s="11" t="s">
        <v>1597</v>
      </c>
    </row>
    <row r="996" spans="1:11">
      <c r="A996" s="11">
        <v>11</v>
      </c>
      <c r="B996" s="11">
        <v>6</v>
      </c>
      <c r="C996" s="11">
        <v>8</v>
      </c>
      <c r="D996" s="11" t="s">
        <v>2439</v>
      </c>
      <c r="E996" s="11" t="s">
        <v>1598</v>
      </c>
      <c r="F996" s="11" t="s">
        <v>478</v>
      </c>
      <c r="G996" s="11" t="s">
        <v>969</v>
      </c>
      <c r="H996" s="11" t="s">
        <v>564</v>
      </c>
      <c r="I996" s="11" t="s">
        <v>2657</v>
      </c>
      <c r="J996" s="11">
        <v>1</v>
      </c>
      <c r="K996" s="11" t="s">
        <v>1598</v>
      </c>
    </row>
    <row r="997" spans="1:11">
      <c r="A997" s="11">
        <v>11</v>
      </c>
      <c r="B997" s="11">
        <v>6</v>
      </c>
      <c r="C997" s="11">
        <v>9</v>
      </c>
      <c r="D997" s="11" t="s">
        <v>2439</v>
      </c>
      <c r="E997" s="11" t="s">
        <v>1585</v>
      </c>
      <c r="F997" s="11" t="s">
        <v>478</v>
      </c>
      <c r="G997" s="11" t="s">
        <v>970</v>
      </c>
      <c r="H997" s="11" t="s">
        <v>564</v>
      </c>
      <c r="I997" s="11" t="s">
        <v>2657</v>
      </c>
      <c r="J997" s="11">
        <v>1</v>
      </c>
      <c r="K997" s="11" t="s">
        <v>1585</v>
      </c>
    </row>
    <row r="998" spans="1:11">
      <c r="A998" s="11">
        <v>11</v>
      </c>
      <c r="B998" s="11">
        <v>6</v>
      </c>
      <c r="C998" s="11">
        <v>10</v>
      </c>
      <c r="D998" s="11" t="s">
        <v>2439</v>
      </c>
      <c r="E998" s="11" t="s">
        <v>1586</v>
      </c>
      <c r="F998" s="11" t="s">
        <v>478</v>
      </c>
      <c r="G998" s="11" t="s">
        <v>971</v>
      </c>
      <c r="H998" s="11" t="s">
        <v>564</v>
      </c>
      <c r="I998" s="11" t="s">
        <v>2657</v>
      </c>
      <c r="J998" s="11">
        <v>1</v>
      </c>
      <c r="K998" s="11" t="s">
        <v>1586</v>
      </c>
    </row>
    <row r="999" spans="1:11">
      <c r="A999" s="11">
        <v>11</v>
      </c>
      <c r="B999" s="11">
        <v>6</v>
      </c>
      <c r="C999" s="11">
        <v>11</v>
      </c>
      <c r="D999" s="11" t="s">
        <v>2439</v>
      </c>
      <c r="E999" s="11" t="s">
        <v>1593</v>
      </c>
      <c r="F999" s="11" t="s">
        <v>478</v>
      </c>
      <c r="G999" s="11" t="s">
        <v>972</v>
      </c>
      <c r="H999" s="11" t="s">
        <v>564</v>
      </c>
      <c r="I999" s="11" t="s">
        <v>2657</v>
      </c>
      <c r="J999" s="11">
        <v>1</v>
      </c>
      <c r="K999" s="11" t="s">
        <v>1593</v>
      </c>
    </row>
    <row r="1000" spans="1:11">
      <c r="A1000" s="11">
        <v>11</v>
      </c>
      <c r="B1000" s="11">
        <v>6</v>
      </c>
      <c r="C1000" s="11">
        <v>12</v>
      </c>
      <c r="D1000" s="11" t="s">
        <v>2439</v>
      </c>
      <c r="E1000" s="11" t="s">
        <v>1594</v>
      </c>
      <c r="F1000" s="11" t="s">
        <v>478</v>
      </c>
      <c r="G1000" s="11" t="s">
        <v>973</v>
      </c>
      <c r="H1000" s="11" t="s">
        <v>564</v>
      </c>
      <c r="I1000" s="11" t="s">
        <v>2657</v>
      </c>
      <c r="J1000" s="11">
        <v>1</v>
      </c>
      <c r="K1000" s="11" t="s">
        <v>1594</v>
      </c>
    </row>
    <row r="1001" spans="1:11">
      <c r="A1001" s="11">
        <v>11</v>
      </c>
      <c r="B1001" s="11">
        <v>6</v>
      </c>
      <c r="C1001" s="11">
        <v>13</v>
      </c>
      <c r="D1001" s="11" t="s">
        <v>2439</v>
      </c>
      <c r="E1001" s="11" t="s">
        <v>1595</v>
      </c>
      <c r="F1001" s="11" t="s">
        <v>478</v>
      </c>
      <c r="G1001" s="11" t="s">
        <v>960</v>
      </c>
      <c r="H1001" s="11" t="s">
        <v>564</v>
      </c>
      <c r="I1001" s="11" t="s">
        <v>2657</v>
      </c>
      <c r="J1001" s="11">
        <v>1</v>
      </c>
      <c r="K1001" s="11" t="s">
        <v>1595</v>
      </c>
    </row>
    <row r="1002" spans="1:11">
      <c r="A1002" s="11">
        <v>11</v>
      </c>
      <c r="B1002" s="11">
        <v>6</v>
      </c>
      <c r="C1002" s="11">
        <v>14</v>
      </c>
      <c r="D1002" s="11" t="s">
        <v>2439</v>
      </c>
      <c r="E1002" s="11" t="s">
        <v>1596</v>
      </c>
      <c r="F1002" s="11" t="s">
        <v>478</v>
      </c>
      <c r="G1002" s="11" t="s">
        <v>961</v>
      </c>
      <c r="H1002" s="11" t="s">
        <v>564</v>
      </c>
      <c r="I1002" s="11" t="s">
        <v>2657</v>
      </c>
      <c r="J1002" s="11">
        <v>1</v>
      </c>
      <c r="K1002" s="11" t="s">
        <v>1596</v>
      </c>
    </row>
    <row r="1003" spans="1:11">
      <c r="A1003" s="11">
        <v>11</v>
      </c>
      <c r="B1003" s="11">
        <v>6</v>
      </c>
      <c r="C1003" s="11">
        <v>15</v>
      </c>
      <c r="D1003" s="11" t="s">
        <v>2439</v>
      </c>
      <c r="E1003" s="11" t="s">
        <v>1589</v>
      </c>
      <c r="F1003" s="11" t="s">
        <v>478</v>
      </c>
      <c r="G1003" s="11" t="s">
        <v>974</v>
      </c>
      <c r="H1003" s="11" t="s">
        <v>564</v>
      </c>
      <c r="I1003" s="11" t="s">
        <v>2657</v>
      </c>
      <c r="J1003" s="11">
        <v>1</v>
      </c>
      <c r="K1003" s="11" t="s">
        <v>1589</v>
      </c>
    </row>
    <row r="1004" spans="1:11">
      <c r="A1004" s="11">
        <v>11</v>
      </c>
      <c r="B1004" s="11">
        <v>6</v>
      </c>
      <c r="C1004" s="11">
        <v>16</v>
      </c>
      <c r="D1004" s="11" t="s">
        <v>2439</v>
      </c>
      <c r="E1004" s="11" t="s">
        <v>1590</v>
      </c>
      <c r="F1004" s="11" t="s">
        <v>478</v>
      </c>
      <c r="G1004" s="11" t="s">
        <v>975</v>
      </c>
      <c r="H1004" s="11" t="s">
        <v>564</v>
      </c>
      <c r="I1004" s="11" t="s">
        <v>2657</v>
      </c>
      <c r="J1004" s="11">
        <v>1</v>
      </c>
      <c r="K1004" s="11" t="s">
        <v>1590</v>
      </c>
    </row>
    <row r="1005" spans="1:11">
      <c r="A1005" s="11">
        <v>11</v>
      </c>
      <c r="B1005" s="11">
        <v>7</v>
      </c>
      <c r="C1005" s="11">
        <v>1</v>
      </c>
      <c r="D1005" s="11" t="s">
        <v>2439</v>
      </c>
      <c r="E1005" s="11" t="s">
        <v>1573</v>
      </c>
      <c r="F1005" s="11" t="s">
        <v>2655</v>
      </c>
      <c r="G1005" s="11" t="s">
        <v>962</v>
      </c>
      <c r="H1005" s="11" t="s">
        <v>564</v>
      </c>
      <c r="I1005" s="11" t="s">
        <v>2657</v>
      </c>
      <c r="J1005" s="11">
        <v>1</v>
      </c>
      <c r="K1005" s="11" t="s">
        <v>1573</v>
      </c>
    </row>
    <row r="1006" spans="1:11">
      <c r="A1006" s="11">
        <v>11</v>
      </c>
      <c r="B1006" s="11">
        <v>7</v>
      </c>
      <c r="C1006" s="11">
        <v>2</v>
      </c>
      <c r="D1006" s="11" t="s">
        <v>2439</v>
      </c>
      <c r="E1006" s="11" t="s">
        <v>1574</v>
      </c>
      <c r="F1006" s="11" t="s">
        <v>2655</v>
      </c>
      <c r="G1006" s="11" t="s">
        <v>963</v>
      </c>
      <c r="H1006" s="11" t="s">
        <v>564</v>
      </c>
      <c r="I1006" s="11" t="s">
        <v>2657</v>
      </c>
      <c r="J1006" s="11">
        <v>1</v>
      </c>
      <c r="K1006" s="11" t="s">
        <v>1574</v>
      </c>
    </row>
    <row r="1007" spans="1:11">
      <c r="A1007" s="11">
        <v>11</v>
      </c>
      <c r="B1007" s="11">
        <v>7</v>
      </c>
      <c r="C1007" s="11">
        <v>3</v>
      </c>
      <c r="D1007" s="11" t="s">
        <v>2439</v>
      </c>
      <c r="E1007" s="11" t="s">
        <v>1569</v>
      </c>
      <c r="F1007" s="11" t="s">
        <v>2655</v>
      </c>
      <c r="G1007" s="11" t="s">
        <v>964</v>
      </c>
      <c r="H1007" s="11" t="s">
        <v>564</v>
      </c>
      <c r="I1007" s="11" t="s">
        <v>2657</v>
      </c>
      <c r="J1007" s="11">
        <v>1</v>
      </c>
      <c r="K1007" s="11" t="s">
        <v>1569</v>
      </c>
    </row>
    <row r="1008" spans="1:11">
      <c r="A1008" s="11">
        <v>11</v>
      </c>
      <c r="B1008" s="11">
        <v>7</v>
      </c>
      <c r="C1008" s="11">
        <v>4</v>
      </c>
      <c r="D1008" s="11" t="s">
        <v>2439</v>
      </c>
      <c r="E1008" s="11" t="s">
        <v>1570</v>
      </c>
      <c r="F1008" s="11" t="s">
        <v>2655</v>
      </c>
      <c r="G1008" s="11" t="s">
        <v>965</v>
      </c>
      <c r="H1008" s="11" t="s">
        <v>564</v>
      </c>
      <c r="I1008" s="11" t="s">
        <v>2657</v>
      </c>
      <c r="J1008" s="11">
        <v>1</v>
      </c>
      <c r="K1008" s="11" t="s">
        <v>1570</v>
      </c>
    </row>
    <row r="1009" spans="1:11">
      <c r="A1009" s="11">
        <v>11</v>
      </c>
      <c r="B1009" s="11">
        <v>7</v>
      </c>
      <c r="C1009" s="11">
        <v>5</v>
      </c>
      <c r="D1009" s="11" t="s">
        <v>2439</v>
      </c>
      <c r="E1009" s="11" t="s">
        <v>1577</v>
      </c>
      <c r="F1009" s="11" t="s">
        <v>2655</v>
      </c>
      <c r="G1009" s="11" t="s">
        <v>966</v>
      </c>
      <c r="H1009" s="11" t="s">
        <v>564</v>
      </c>
      <c r="I1009" s="11" t="s">
        <v>2657</v>
      </c>
      <c r="J1009" s="11">
        <v>1</v>
      </c>
      <c r="K1009" s="11" t="s">
        <v>1577</v>
      </c>
    </row>
    <row r="1010" spans="1:11">
      <c r="A1010" s="11">
        <v>11</v>
      </c>
      <c r="B1010" s="11">
        <v>7</v>
      </c>
      <c r="C1010" s="11">
        <v>6</v>
      </c>
      <c r="D1010" s="11" t="s">
        <v>2439</v>
      </c>
      <c r="E1010" s="11" t="s">
        <v>1578</v>
      </c>
      <c r="F1010" s="11" t="s">
        <v>2655</v>
      </c>
      <c r="G1010" s="11" t="s">
        <v>967</v>
      </c>
      <c r="H1010" s="11" t="s">
        <v>564</v>
      </c>
      <c r="I1010" s="11" t="s">
        <v>2657</v>
      </c>
      <c r="J1010" s="11">
        <v>1</v>
      </c>
      <c r="K1010" s="11" t="s">
        <v>1578</v>
      </c>
    </row>
    <row r="1011" spans="1:11">
      <c r="A1011" s="11">
        <v>11</v>
      </c>
      <c r="B1011" s="11">
        <v>7</v>
      </c>
      <c r="C1011" s="11">
        <v>7</v>
      </c>
      <c r="D1011" s="11" t="s">
        <v>2439</v>
      </c>
      <c r="E1011" s="11" t="s">
        <v>1583</v>
      </c>
      <c r="F1011" s="11" t="s">
        <v>2655</v>
      </c>
      <c r="G1011" s="11" t="s">
        <v>968</v>
      </c>
      <c r="H1011" s="11" t="s">
        <v>564</v>
      </c>
      <c r="I1011" s="11" t="s">
        <v>2657</v>
      </c>
      <c r="J1011" s="11">
        <v>1</v>
      </c>
      <c r="K1011" s="11" t="s">
        <v>1583</v>
      </c>
    </row>
    <row r="1012" spans="1:11">
      <c r="A1012" s="11">
        <v>11</v>
      </c>
      <c r="B1012" s="11">
        <v>7</v>
      </c>
      <c r="C1012" s="11">
        <v>8</v>
      </c>
      <c r="D1012" s="11" t="s">
        <v>2439</v>
      </c>
      <c r="E1012" s="11" t="s">
        <v>1584</v>
      </c>
      <c r="F1012" s="11" t="s">
        <v>2655</v>
      </c>
      <c r="G1012" s="11" t="s">
        <v>969</v>
      </c>
      <c r="H1012" s="11" t="s">
        <v>564</v>
      </c>
      <c r="I1012" s="11" t="s">
        <v>2657</v>
      </c>
      <c r="J1012" s="11">
        <v>1</v>
      </c>
      <c r="K1012" s="11" t="s">
        <v>1584</v>
      </c>
    </row>
    <row r="1013" spans="1:11">
      <c r="A1013" s="11">
        <v>11</v>
      </c>
      <c r="B1013" s="11">
        <v>7</v>
      </c>
      <c r="C1013" s="11">
        <v>9</v>
      </c>
      <c r="D1013" s="11" t="s">
        <v>2439</v>
      </c>
      <c r="E1013" s="11" t="s">
        <v>1571</v>
      </c>
      <c r="F1013" s="11" t="s">
        <v>2655</v>
      </c>
      <c r="G1013" s="11" t="s">
        <v>970</v>
      </c>
      <c r="H1013" s="11" t="s">
        <v>564</v>
      </c>
      <c r="I1013" s="11" t="s">
        <v>2657</v>
      </c>
      <c r="J1013" s="11">
        <v>1</v>
      </c>
      <c r="K1013" s="11" t="s">
        <v>1571</v>
      </c>
    </row>
    <row r="1014" spans="1:11">
      <c r="A1014" s="11">
        <v>11</v>
      </c>
      <c r="B1014" s="11">
        <v>7</v>
      </c>
      <c r="C1014" s="11">
        <v>10</v>
      </c>
      <c r="D1014" s="11" t="s">
        <v>2439</v>
      </c>
      <c r="E1014" s="11" t="s">
        <v>1572</v>
      </c>
      <c r="F1014" s="11" t="s">
        <v>2655</v>
      </c>
      <c r="G1014" s="11" t="s">
        <v>971</v>
      </c>
      <c r="H1014" s="11" t="s">
        <v>564</v>
      </c>
      <c r="I1014" s="11" t="s">
        <v>2657</v>
      </c>
      <c r="J1014" s="11">
        <v>1</v>
      </c>
      <c r="K1014" s="11" t="s">
        <v>1572</v>
      </c>
    </row>
    <row r="1015" spans="1:11">
      <c r="A1015" s="11">
        <v>11</v>
      </c>
      <c r="B1015" s="11">
        <v>7</v>
      </c>
      <c r="C1015" s="11">
        <v>11</v>
      </c>
      <c r="D1015" s="11" t="s">
        <v>2439</v>
      </c>
      <c r="E1015" s="11" t="s">
        <v>1579</v>
      </c>
      <c r="F1015" s="11" t="s">
        <v>2655</v>
      </c>
      <c r="G1015" s="11" t="s">
        <v>972</v>
      </c>
      <c r="H1015" s="11" t="s">
        <v>564</v>
      </c>
      <c r="I1015" s="11" t="s">
        <v>2657</v>
      </c>
      <c r="J1015" s="11">
        <v>1</v>
      </c>
      <c r="K1015" s="11" t="s">
        <v>1579</v>
      </c>
    </row>
    <row r="1016" spans="1:11">
      <c r="A1016" s="11">
        <v>11</v>
      </c>
      <c r="B1016" s="11">
        <v>7</v>
      </c>
      <c r="C1016" s="11">
        <v>12</v>
      </c>
      <c r="D1016" s="11" t="s">
        <v>2439</v>
      </c>
      <c r="E1016" s="11" t="s">
        <v>1580</v>
      </c>
      <c r="F1016" s="11" t="s">
        <v>2655</v>
      </c>
      <c r="G1016" s="11" t="s">
        <v>973</v>
      </c>
      <c r="H1016" s="11" t="s">
        <v>564</v>
      </c>
      <c r="I1016" s="11" t="s">
        <v>2657</v>
      </c>
      <c r="J1016" s="11">
        <v>1</v>
      </c>
      <c r="K1016" s="11" t="s">
        <v>1580</v>
      </c>
    </row>
    <row r="1017" spans="1:11">
      <c r="A1017" s="11">
        <v>11</v>
      </c>
      <c r="B1017" s="11">
        <v>7</v>
      </c>
      <c r="C1017" s="11">
        <v>13</v>
      </c>
      <c r="D1017" s="11" t="s">
        <v>2439</v>
      </c>
      <c r="E1017" s="11" t="s">
        <v>1581</v>
      </c>
      <c r="F1017" s="11" t="s">
        <v>2655</v>
      </c>
      <c r="G1017" s="11" t="s">
        <v>960</v>
      </c>
      <c r="H1017" s="11" t="s">
        <v>564</v>
      </c>
      <c r="I1017" s="11" t="s">
        <v>2657</v>
      </c>
      <c r="J1017" s="11">
        <v>1</v>
      </c>
      <c r="K1017" s="11" t="s">
        <v>1581</v>
      </c>
    </row>
    <row r="1018" spans="1:11">
      <c r="A1018" s="11">
        <v>11</v>
      </c>
      <c r="B1018" s="11">
        <v>7</v>
      </c>
      <c r="C1018" s="11">
        <v>14</v>
      </c>
      <c r="D1018" s="11" t="s">
        <v>2439</v>
      </c>
      <c r="E1018" s="11" t="s">
        <v>1582</v>
      </c>
      <c r="F1018" s="11" t="s">
        <v>2655</v>
      </c>
      <c r="G1018" s="11" t="s">
        <v>961</v>
      </c>
      <c r="H1018" s="11" t="s">
        <v>564</v>
      </c>
      <c r="I1018" s="11" t="s">
        <v>2657</v>
      </c>
      <c r="J1018" s="11">
        <v>1</v>
      </c>
      <c r="K1018" s="11" t="s">
        <v>1582</v>
      </c>
    </row>
    <row r="1019" spans="1:11">
      <c r="A1019" s="11">
        <v>11</v>
      </c>
      <c r="B1019" s="11">
        <v>7</v>
      </c>
      <c r="C1019" s="11">
        <v>15</v>
      </c>
      <c r="D1019" s="11" t="s">
        <v>2439</v>
      </c>
      <c r="E1019" s="11" t="s">
        <v>1575</v>
      </c>
      <c r="F1019" s="11" t="s">
        <v>2655</v>
      </c>
      <c r="G1019" s="11" t="s">
        <v>974</v>
      </c>
      <c r="H1019" s="11" t="s">
        <v>564</v>
      </c>
      <c r="I1019" s="11" t="s">
        <v>2657</v>
      </c>
      <c r="J1019" s="11">
        <v>1</v>
      </c>
      <c r="K1019" s="11" t="s">
        <v>1575</v>
      </c>
    </row>
    <row r="1020" spans="1:11">
      <c r="A1020" s="11">
        <v>11</v>
      </c>
      <c r="B1020" s="11">
        <v>7</v>
      </c>
      <c r="C1020" s="11">
        <v>16</v>
      </c>
      <c r="D1020" s="11" t="s">
        <v>2439</v>
      </c>
      <c r="E1020" s="11" t="s">
        <v>1576</v>
      </c>
      <c r="F1020" s="11" t="s">
        <v>2655</v>
      </c>
      <c r="G1020" s="11" t="s">
        <v>975</v>
      </c>
      <c r="H1020" s="11" t="s">
        <v>564</v>
      </c>
      <c r="I1020" s="11" t="s">
        <v>2657</v>
      </c>
      <c r="J1020" s="11">
        <v>1</v>
      </c>
      <c r="K1020" s="11" t="s">
        <v>1576</v>
      </c>
    </row>
    <row r="1021" spans="1:11">
      <c r="A1021" s="11">
        <v>11</v>
      </c>
      <c r="B1021" s="11">
        <v>8</v>
      </c>
      <c r="C1021" s="11">
        <v>1</v>
      </c>
      <c r="D1021" s="11" t="s">
        <v>2439</v>
      </c>
      <c r="E1021" s="11" t="s">
        <v>1419</v>
      </c>
      <c r="F1021" s="11" t="s">
        <v>478</v>
      </c>
      <c r="G1021" s="11" t="s">
        <v>962</v>
      </c>
      <c r="H1021" s="11" t="s">
        <v>564</v>
      </c>
      <c r="I1021" s="11" t="s">
        <v>2658</v>
      </c>
      <c r="J1021" s="11">
        <v>1</v>
      </c>
      <c r="K1021" s="11" t="s">
        <v>1419</v>
      </c>
    </row>
    <row r="1022" spans="1:11">
      <c r="A1022" s="11">
        <v>11</v>
      </c>
      <c r="B1022" s="11">
        <v>8</v>
      </c>
      <c r="C1022" s="11">
        <v>2</v>
      </c>
      <c r="D1022" s="11" t="s">
        <v>2439</v>
      </c>
      <c r="E1022" s="11" t="s">
        <v>1420</v>
      </c>
      <c r="F1022" s="11" t="s">
        <v>478</v>
      </c>
      <c r="G1022" s="11" t="s">
        <v>963</v>
      </c>
      <c r="H1022" s="11" t="s">
        <v>564</v>
      </c>
      <c r="I1022" s="11" t="s">
        <v>2658</v>
      </c>
      <c r="J1022" s="11">
        <v>1</v>
      </c>
      <c r="K1022" s="11" t="s">
        <v>1420</v>
      </c>
    </row>
    <row r="1023" spans="1:11">
      <c r="A1023" s="11">
        <v>11</v>
      </c>
      <c r="B1023" s="11">
        <v>8</v>
      </c>
      <c r="C1023" s="11">
        <v>3</v>
      </c>
      <c r="D1023" s="11" t="s">
        <v>2439</v>
      </c>
      <c r="E1023" s="11" t="s">
        <v>1399</v>
      </c>
      <c r="F1023" s="11" t="s">
        <v>478</v>
      </c>
      <c r="G1023" s="11" t="s">
        <v>964</v>
      </c>
      <c r="H1023" s="11" t="s">
        <v>564</v>
      </c>
      <c r="I1023" s="11" t="s">
        <v>2658</v>
      </c>
      <c r="J1023" s="11">
        <v>1</v>
      </c>
      <c r="K1023" s="11" t="s">
        <v>1399</v>
      </c>
    </row>
    <row r="1024" spans="1:11">
      <c r="A1024" s="11">
        <v>11</v>
      </c>
      <c r="B1024" s="11">
        <v>8</v>
      </c>
      <c r="C1024" s="11">
        <v>4</v>
      </c>
      <c r="D1024" s="11" t="s">
        <v>2439</v>
      </c>
      <c r="E1024" s="11" t="s">
        <v>1400</v>
      </c>
      <c r="F1024" s="11" t="s">
        <v>478</v>
      </c>
      <c r="G1024" s="11" t="s">
        <v>965</v>
      </c>
      <c r="H1024" s="11" t="s">
        <v>564</v>
      </c>
      <c r="I1024" s="11" t="s">
        <v>2658</v>
      </c>
      <c r="J1024" s="11">
        <v>1</v>
      </c>
      <c r="K1024" s="11" t="s">
        <v>1400</v>
      </c>
    </row>
    <row r="1025" spans="1:11">
      <c r="A1025" s="11">
        <v>11</v>
      </c>
      <c r="B1025" s="11">
        <v>8</v>
      </c>
      <c r="C1025" s="11">
        <v>5</v>
      </c>
      <c r="D1025" s="11" t="s">
        <v>2439</v>
      </c>
      <c r="E1025" s="11" t="s">
        <v>1423</v>
      </c>
      <c r="F1025" s="11" t="s">
        <v>478</v>
      </c>
      <c r="G1025" s="11" t="s">
        <v>966</v>
      </c>
      <c r="H1025" s="11" t="s">
        <v>564</v>
      </c>
      <c r="I1025" s="11" t="s">
        <v>2658</v>
      </c>
      <c r="J1025" s="11">
        <v>1</v>
      </c>
      <c r="K1025" s="11" t="s">
        <v>1423</v>
      </c>
    </row>
    <row r="1026" spans="1:11">
      <c r="A1026" s="11">
        <v>11</v>
      </c>
      <c r="B1026" s="11">
        <v>8</v>
      </c>
      <c r="C1026" s="11">
        <v>6</v>
      </c>
      <c r="D1026" s="11" t="s">
        <v>2439</v>
      </c>
      <c r="E1026" s="11" t="s">
        <v>1424</v>
      </c>
      <c r="F1026" s="11" t="s">
        <v>478</v>
      </c>
      <c r="G1026" s="11" t="s">
        <v>967</v>
      </c>
      <c r="H1026" s="11" t="s">
        <v>564</v>
      </c>
      <c r="I1026" s="11" t="s">
        <v>2658</v>
      </c>
      <c r="J1026" s="11">
        <v>1</v>
      </c>
      <c r="K1026" s="11" t="s">
        <v>1424</v>
      </c>
    </row>
    <row r="1027" spans="1:11">
      <c r="A1027" s="11">
        <v>11</v>
      </c>
      <c r="B1027" s="11">
        <v>8</v>
      </c>
      <c r="C1027" s="11">
        <v>7</v>
      </c>
      <c r="D1027" s="11" t="s">
        <v>2439</v>
      </c>
      <c r="E1027" s="11" t="s">
        <v>1429</v>
      </c>
      <c r="F1027" s="11" t="s">
        <v>478</v>
      </c>
      <c r="G1027" s="11" t="s">
        <v>968</v>
      </c>
      <c r="H1027" s="11" t="s">
        <v>564</v>
      </c>
      <c r="I1027" s="11" t="s">
        <v>2658</v>
      </c>
      <c r="J1027" s="11">
        <v>1</v>
      </c>
      <c r="K1027" s="11" t="s">
        <v>1429</v>
      </c>
    </row>
    <row r="1028" spans="1:11">
      <c r="A1028" s="11">
        <v>11</v>
      </c>
      <c r="B1028" s="11">
        <v>8</v>
      </c>
      <c r="C1028" s="11">
        <v>8</v>
      </c>
      <c r="D1028" s="11" t="s">
        <v>2439</v>
      </c>
      <c r="E1028" s="11" t="s">
        <v>1430</v>
      </c>
      <c r="F1028" s="11" t="s">
        <v>478</v>
      </c>
      <c r="G1028" s="11" t="s">
        <v>969</v>
      </c>
      <c r="H1028" s="11" t="s">
        <v>564</v>
      </c>
      <c r="I1028" s="11" t="s">
        <v>2658</v>
      </c>
      <c r="J1028" s="11">
        <v>1</v>
      </c>
      <c r="K1028" s="11" t="s">
        <v>1430</v>
      </c>
    </row>
    <row r="1029" spans="1:11">
      <c r="A1029" s="11">
        <v>11</v>
      </c>
      <c r="B1029" s="11">
        <v>8</v>
      </c>
      <c r="C1029" s="11">
        <v>9</v>
      </c>
      <c r="D1029" s="11" t="s">
        <v>2439</v>
      </c>
      <c r="E1029" s="11" t="s">
        <v>1417</v>
      </c>
      <c r="F1029" s="11" t="s">
        <v>478</v>
      </c>
      <c r="G1029" s="11" t="s">
        <v>970</v>
      </c>
      <c r="H1029" s="11" t="s">
        <v>564</v>
      </c>
      <c r="I1029" s="11" t="s">
        <v>2658</v>
      </c>
      <c r="J1029" s="11">
        <v>1</v>
      </c>
      <c r="K1029" s="11" t="s">
        <v>1417</v>
      </c>
    </row>
    <row r="1030" spans="1:11">
      <c r="A1030" s="11">
        <v>11</v>
      </c>
      <c r="B1030" s="11">
        <v>8</v>
      </c>
      <c r="C1030" s="11">
        <v>10</v>
      </c>
      <c r="D1030" s="11" t="s">
        <v>2439</v>
      </c>
      <c r="E1030" s="11" t="s">
        <v>1418</v>
      </c>
      <c r="F1030" s="11" t="s">
        <v>478</v>
      </c>
      <c r="G1030" s="11" t="s">
        <v>971</v>
      </c>
      <c r="H1030" s="11" t="s">
        <v>564</v>
      </c>
      <c r="I1030" s="11" t="s">
        <v>2658</v>
      </c>
      <c r="J1030" s="11">
        <v>1</v>
      </c>
      <c r="K1030" s="11" t="s">
        <v>1418</v>
      </c>
    </row>
    <row r="1031" spans="1:11">
      <c r="A1031" s="11">
        <v>11</v>
      </c>
      <c r="B1031" s="11">
        <v>8</v>
      </c>
      <c r="C1031" s="11">
        <v>11</v>
      </c>
      <c r="D1031" s="11" t="s">
        <v>2439</v>
      </c>
      <c r="E1031" s="11" t="s">
        <v>1425</v>
      </c>
      <c r="F1031" s="11" t="s">
        <v>478</v>
      </c>
      <c r="G1031" s="11" t="s">
        <v>972</v>
      </c>
      <c r="H1031" s="11" t="s">
        <v>564</v>
      </c>
      <c r="I1031" s="11" t="s">
        <v>2658</v>
      </c>
      <c r="J1031" s="11">
        <v>1</v>
      </c>
      <c r="K1031" s="11" t="s">
        <v>1425</v>
      </c>
    </row>
    <row r="1032" spans="1:11">
      <c r="A1032" s="11">
        <v>11</v>
      </c>
      <c r="B1032" s="11">
        <v>8</v>
      </c>
      <c r="C1032" s="11">
        <v>12</v>
      </c>
      <c r="D1032" s="11" t="s">
        <v>2439</v>
      </c>
      <c r="E1032" s="11" t="s">
        <v>1426</v>
      </c>
      <c r="F1032" s="11" t="s">
        <v>478</v>
      </c>
      <c r="G1032" s="11" t="s">
        <v>973</v>
      </c>
      <c r="H1032" s="11" t="s">
        <v>564</v>
      </c>
      <c r="I1032" s="11" t="s">
        <v>2658</v>
      </c>
      <c r="J1032" s="11">
        <v>1</v>
      </c>
      <c r="K1032" s="11" t="s">
        <v>1426</v>
      </c>
    </row>
    <row r="1033" spans="1:11">
      <c r="A1033" s="11">
        <v>11</v>
      </c>
      <c r="B1033" s="11">
        <v>8</v>
      </c>
      <c r="C1033" s="11">
        <v>13</v>
      </c>
      <c r="D1033" s="11" t="s">
        <v>2439</v>
      </c>
      <c r="E1033" s="11" t="s">
        <v>1427</v>
      </c>
      <c r="F1033" s="11" t="s">
        <v>478</v>
      </c>
      <c r="G1033" s="11" t="s">
        <v>960</v>
      </c>
      <c r="H1033" s="11" t="s">
        <v>564</v>
      </c>
      <c r="I1033" s="11" t="s">
        <v>2658</v>
      </c>
      <c r="J1033" s="11">
        <v>1</v>
      </c>
      <c r="K1033" s="11" t="s">
        <v>1427</v>
      </c>
    </row>
    <row r="1034" spans="1:11">
      <c r="A1034" s="11">
        <v>11</v>
      </c>
      <c r="B1034" s="11">
        <v>8</v>
      </c>
      <c r="C1034" s="11">
        <v>14</v>
      </c>
      <c r="D1034" s="11" t="s">
        <v>2439</v>
      </c>
      <c r="E1034" s="11" t="s">
        <v>1428</v>
      </c>
      <c r="F1034" s="11" t="s">
        <v>478</v>
      </c>
      <c r="G1034" s="11" t="s">
        <v>961</v>
      </c>
      <c r="H1034" s="11" t="s">
        <v>564</v>
      </c>
      <c r="I1034" s="11" t="s">
        <v>2658</v>
      </c>
      <c r="J1034" s="11">
        <v>1</v>
      </c>
      <c r="K1034" s="11" t="s">
        <v>1428</v>
      </c>
    </row>
    <row r="1035" spans="1:11">
      <c r="A1035" s="11">
        <v>11</v>
      </c>
      <c r="B1035" s="11">
        <v>8</v>
      </c>
      <c r="C1035" s="11">
        <v>15</v>
      </c>
      <c r="D1035" s="11" t="s">
        <v>2439</v>
      </c>
      <c r="E1035" s="11" t="s">
        <v>1421</v>
      </c>
      <c r="F1035" s="11" t="s">
        <v>478</v>
      </c>
      <c r="G1035" s="11" t="s">
        <v>974</v>
      </c>
      <c r="H1035" s="11" t="s">
        <v>564</v>
      </c>
      <c r="I1035" s="11" t="s">
        <v>2658</v>
      </c>
      <c r="J1035" s="11">
        <v>1</v>
      </c>
      <c r="K1035" s="11" t="s">
        <v>1421</v>
      </c>
    </row>
    <row r="1036" spans="1:11">
      <c r="A1036" s="11">
        <v>11</v>
      </c>
      <c r="B1036" s="11">
        <v>8</v>
      </c>
      <c r="C1036" s="11">
        <v>16</v>
      </c>
      <c r="D1036" s="11" t="s">
        <v>2439</v>
      </c>
      <c r="E1036" s="11" t="s">
        <v>1422</v>
      </c>
      <c r="F1036" s="11" t="s">
        <v>478</v>
      </c>
      <c r="G1036" s="11" t="s">
        <v>975</v>
      </c>
      <c r="H1036" s="11" t="s">
        <v>564</v>
      </c>
      <c r="I1036" s="11" t="s">
        <v>2658</v>
      </c>
      <c r="J1036" s="11">
        <v>1</v>
      </c>
      <c r="K1036" s="11" t="s">
        <v>1422</v>
      </c>
    </row>
    <row r="1037" spans="1:11">
      <c r="A1037" s="11">
        <v>11</v>
      </c>
      <c r="B1037" s="11">
        <v>9</v>
      </c>
      <c r="C1037" s="11">
        <v>1</v>
      </c>
      <c r="D1037" s="11" t="s">
        <v>2439</v>
      </c>
      <c r="E1037" s="11" t="s">
        <v>1405</v>
      </c>
      <c r="F1037" s="11" t="s">
        <v>2655</v>
      </c>
      <c r="G1037" s="11" t="s">
        <v>962</v>
      </c>
      <c r="H1037" s="11" t="s">
        <v>564</v>
      </c>
      <c r="I1037" s="11" t="s">
        <v>2658</v>
      </c>
      <c r="J1037" s="11">
        <v>1</v>
      </c>
      <c r="K1037" s="11" t="s">
        <v>1405</v>
      </c>
    </row>
    <row r="1038" spans="1:11">
      <c r="A1038" s="11">
        <v>11</v>
      </c>
      <c r="B1038" s="11">
        <v>9</v>
      </c>
      <c r="C1038" s="11">
        <v>2</v>
      </c>
      <c r="D1038" s="11" t="s">
        <v>2439</v>
      </c>
      <c r="E1038" s="11" t="s">
        <v>1406</v>
      </c>
      <c r="F1038" s="11" t="s">
        <v>2655</v>
      </c>
      <c r="G1038" s="11" t="s">
        <v>963</v>
      </c>
      <c r="H1038" s="11" t="s">
        <v>564</v>
      </c>
      <c r="I1038" s="11" t="s">
        <v>2658</v>
      </c>
      <c r="J1038" s="11">
        <v>1</v>
      </c>
      <c r="K1038" s="11" t="s">
        <v>1406</v>
      </c>
    </row>
    <row r="1039" spans="1:11">
      <c r="A1039" s="11">
        <v>11</v>
      </c>
      <c r="B1039" s="11">
        <v>9</v>
      </c>
      <c r="C1039" s="11">
        <v>3</v>
      </c>
      <c r="D1039" s="11" t="s">
        <v>2439</v>
      </c>
      <c r="E1039" s="11" t="s">
        <v>1401</v>
      </c>
      <c r="F1039" s="11" t="s">
        <v>2655</v>
      </c>
      <c r="G1039" s="11" t="s">
        <v>964</v>
      </c>
      <c r="H1039" s="11" t="s">
        <v>564</v>
      </c>
      <c r="I1039" s="11" t="s">
        <v>2658</v>
      </c>
      <c r="J1039" s="11">
        <v>1</v>
      </c>
      <c r="K1039" s="11" t="s">
        <v>1401</v>
      </c>
    </row>
    <row r="1040" spans="1:11">
      <c r="A1040" s="11">
        <v>11</v>
      </c>
      <c r="B1040" s="11">
        <v>9</v>
      </c>
      <c r="C1040" s="11">
        <v>4</v>
      </c>
      <c r="D1040" s="11" t="s">
        <v>2439</v>
      </c>
      <c r="E1040" s="11" t="s">
        <v>1402</v>
      </c>
      <c r="F1040" s="11" t="s">
        <v>2655</v>
      </c>
      <c r="G1040" s="11" t="s">
        <v>965</v>
      </c>
      <c r="H1040" s="11" t="s">
        <v>564</v>
      </c>
      <c r="I1040" s="11" t="s">
        <v>2658</v>
      </c>
      <c r="J1040" s="11">
        <v>1</v>
      </c>
      <c r="K1040" s="11" t="s">
        <v>1402</v>
      </c>
    </row>
    <row r="1041" spans="1:11">
      <c r="A1041" s="11">
        <v>11</v>
      </c>
      <c r="B1041" s="11">
        <v>9</v>
      </c>
      <c r="C1041" s="11">
        <v>5</v>
      </c>
      <c r="D1041" s="11" t="s">
        <v>2439</v>
      </c>
      <c r="E1041" s="11" t="s">
        <v>1409</v>
      </c>
      <c r="F1041" s="11" t="s">
        <v>2655</v>
      </c>
      <c r="G1041" s="11" t="s">
        <v>966</v>
      </c>
      <c r="H1041" s="11" t="s">
        <v>564</v>
      </c>
      <c r="I1041" s="11" t="s">
        <v>2658</v>
      </c>
      <c r="J1041" s="11">
        <v>1</v>
      </c>
      <c r="K1041" s="11" t="s">
        <v>1409</v>
      </c>
    </row>
    <row r="1042" spans="1:11">
      <c r="A1042" s="11">
        <v>11</v>
      </c>
      <c r="B1042" s="11">
        <v>9</v>
      </c>
      <c r="C1042" s="11">
        <v>6</v>
      </c>
      <c r="D1042" s="11" t="s">
        <v>2439</v>
      </c>
      <c r="E1042" s="11" t="s">
        <v>1410</v>
      </c>
      <c r="F1042" s="11" t="s">
        <v>2655</v>
      </c>
      <c r="G1042" s="11" t="s">
        <v>967</v>
      </c>
      <c r="H1042" s="11" t="s">
        <v>564</v>
      </c>
      <c r="I1042" s="11" t="s">
        <v>2658</v>
      </c>
      <c r="J1042" s="11">
        <v>1</v>
      </c>
      <c r="K1042" s="11" t="s">
        <v>1410</v>
      </c>
    </row>
    <row r="1043" spans="1:11">
      <c r="A1043" s="11">
        <v>11</v>
      </c>
      <c r="B1043" s="11">
        <v>9</v>
      </c>
      <c r="C1043" s="11">
        <v>7</v>
      </c>
      <c r="D1043" s="11" t="s">
        <v>2439</v>
      </c>
      <c r="E1043" s="11" t="s">
        <v>1415</v>
      </c>
      <c r="F1043" s="11" t="s">
        <v>2655</v>
      </c>
      <c r="G1043" s="11" t="s">
        <v>968</v>
      </c>
      <c r="H1043" s="11" t="s">
        <v>564</v>
      </c>
      <c r="I1043" s="11" t="s">
        <v>2658</v>
      </c>
      <c r="J1043" s="11">
        <v>1</v>
      </c>
      <c r="K1043" s="11" t="s">
        <v>1415</v>
      </c>
    </row>
    <row r="1044" spans="1:11">
      <c r="A1044" s="11">
        <v>11</v>
      </c>
      <c r="B1044" s="11">
        <v>9</v>
      </c>
      <c r="C1044" s="11">
        <v>8</v>
      </c>
      <c r="D1044" s="11" t="s">
        <v>2439</v>
      </c>
      <c r="E1044" s="11" t="s">
        <v>1416</v>
      </c>
      <c r="F1044" s="11" t="s">
        <v>2655</v>
      </c>
      <c r="G1044" s="11" t="s">
        <v>969</v>
      </c>
      <c r="H1044" s="11" t="s">
        <v>564</v>
      </c>
      <c r="I1044" s="11" t="s">
        <v>2658</v>
      </c>
      <c r="J1044" s="11">
        <v>1</v>
      </c>
      <c r="K1044" s="11" t="s">
        <v>1416</v>
      </c>
    </row>
    <row r="1045" spans="1:11">
      <c r="A1045" s="11">
        <v>11</v>
      </c>
      <c r="B1045" s="11">
        <v>9</v>
      </c>
      <c r="C1045" s="11">
        <v>9</v>
      </c>
      <c r="D1045" s="11" t="s">
        <v>2439</v>
      </c>
      <c r="E1045" s="11" t="s">
        <v>1403</v>
      </c>
      <c r="F1045" s="11" t="s">
        <v>2655</v>
      </c>
      <c r="G1045" s="11" t="s">
        <v>970</v>
      </c>
      <c r="H1045" s="11" t="s">
        <v>564</v>
      </c>
      <c r="I1045" s="11" t="s">
        <v>2658</v>
      </c>
      <c r="J1045" s="11">
        <v>1</v>
      </c>
      <c r="K1045" s="11" t="s">
        <v>1403</v>
      </c>
    </row>
    <row r="1046" spans="1:11">
      <c r="A1046" s="11">
        <v>11</v>
      </c>
      <c r="B1046" s="11">
        <v>9</v>
      </c>
      <c r="C1046" s="11">
        <v>10</v>
      </c>
      <c r="D1046" s="11" t="s">
        <v>2439</v>
      </c>
      <c r="E1046" s="11" t="s">
        <v>1404</v>
      </c>
      <c r="F1046" s="11" t="s">
        <v>2655</v>
      </c>
      <c r="G1046" s="11" t="s">
        <v>971</v>
      </c>
      <c r="H1046" s="11" t="s">
        <v>564</v>
      </c>
      <c r="I1046" s="11" t="s">
        <v>2658</v>
      </c>
      <c r="J1046" s="11">
        <v>1</v>
      </c>
      <c r="K1046" s="11" t="s">
        <v>1404</v>
      </c>
    </row>
    <row r="1047" spans="1:11">
      <c r="A1047" s="11">
        <v>11</v>
      </c>
      <c r="B1047" s="11">
        <v>9</v>
      </c>
      <c r="C1047" s="11">
        <v>11</v>
      </c>
      <c r="D1047" s="11" t="s">
        <v>2439</v>
      </c>
      <c r="E1047" s="11" t="s">
        <v>1411</v>
      </c>
      <c r="F1047" s="11" t="s">
        <v>2655</v>
      </c>
      <c r="G1047" s="11" t="s">
        <v>972</v>
      </c>
      <c r="H1047" s="11" t="s">
        <v>564</v>
      </c>
      <c r="I1047" s="11" t="s">
        <v>2658</v>
      </c>
      <c r="J1047" s="11">
        <v>1</v>
      </c>
      <c r="K1047" s="11" t="s">
        <v>1411</v>
      </c>
    </row>
    <row r="1048" spans="1:11">
      <c r="A1048" s="11">
        <v>11</v>
      </c>
      <c r="B1048" s="11">
        <v>9</v>
      </c>
      <c r="C1048" s="11">
        <v>12</v>
      </c>
      <c r="D1048" s="11" t="s">
        <v>2439</v>
      </c>
      <c r="E1048" s="11" t="s">
        <v>1412</v>
      </c>
      <c r="F1048" s="11" t="s">
        <v>2655</v>
      </c>
      <c r="G1048" s="11" t="s">
        <v>973</v>
      </c>
      <c r="H1048" s="11" t="s">
        <v>564</v>
      </c>
      <c r="I1048" s="11" t="s">
        <v>2658</v>
      </c>
      <c r="J1048" s="11">
        <v>1</v>
      </c>
      <c r="K1048" s="11" t="s">
        <v>1412</v>
      </c>
    </row>
    <row r="1049" spans="1:11">
      <c r="A1049" s="11">
        <v>11</v>
      </c>
      <c r="B1049" s="11">
        <v>9</v>
      </c>
      <c r="C1049" s="11">
        <v>13</v>
      </c>
      <c r="D1049" s="11" t="s">
        <v>2439</v>
      </c>
      <c r="E1049" s="11" t="s">
        <v>1413</v>
      </c>
      <c r="F1049" s="11" t="s">
        <v>2655</v>
      </c>
      <c r="G1049" s="11" t="s">
        <v>960</v>
      </c>
      <c r="H1049" s="11" t="s">
        <v>564</v>
      </c>
      <c r="I1049" s="11" t="s">
        <v>2658</v>
      </c>
      <c r="J1049" s="11">
        <v>1</v>
      </c>
      <c r="K1049" s="11" t="s">
        <v>1413</v>
      </c>
    </row>
    <row r="1050" spans="1:11">
      <c r="A1050" s="11">
        <v>11</v>
      </c>
      <c r="B1050" s="11">
        <v>9</v>
      </c>
      <c r="C1050" s="11">
        <v>14</v>
      </c>
      <c r="D1050" s="11" t="s">
        <v>2439</v>
      </c>
      <c r="E1050" s="11" t="s">
        <v>1414</v>
      </c>
      <c r="F1050" s="11" t="s">
        <v>2655</v>
      </c>
      <c r="G1050" s="11" t="s">
        <v>961</v>
      </c>
      <c r="H1050" s="11" t="s">
        <v>564</v>
      </c>
      <c r="I1050" s="11" t="s">
        <v>2658</v>
      </c>
      <c r="J1050" s="11">
        <v>1</v>
      </c>
      <c r="K1050" s="11" t="s">
        <v>1414</v>
      </c>
    </row>
    <row r="1051" spans="1:11">
      <c r="A1051" s="11">
        <v>11</v>
      </c>
      <c r="B1051" s="11">
        <v>9</v>
      </c>
      <c r="C1051" s="11">
        <v>15</v>
      </c>
      <c r="D1051" s="11" t="s">
        <v>2439</v>
      </c>
      <c r="E1051" s="11" t="s">
        <v>1407</v>
      </c>
      <c r="F1051" s="11" t="s">
        <v>2655</v>
      </c>
      <c r="G1051" s="11" t="s">
        <v>974</v>
      </c>
      <c r="H1051" s="11" t="s">
        <v>564</v>
      </c>
      <c r="I1051" s="11" t="s">
        <v>2658</v>
      </c>
      <c r="J1051" s="11">
        <v>1</v>
      </c>
      <c r="K1051" s="11" t="s">
        <v>1407</v>
      </c>
    </row>
    <row r="1052" spans="1:11">
      <c r="A1052" s="11">
        <v>11</v>
      </c>
      <c r="B1052" s="11">
        <v>9</v>
      </c>
      <c r="C1052" s="11">
        <v>16</v>
      </c>
      <c r="D1052" s="11" t="s">
        <v>2439</v>
      </c>
      <c r="E1052" s="11" t="s">
        <v>1408</v>
      </c>
      <c r="F1052" s="11" t="s">
        <v>2655</v>
      </c>
      <c r="G1052" s="11" t="s">
        <v>975</v>
      </c>
      <c r="H1052" s="11" t="s">
        <v>564</v>
      </c>
      <c r="I1052" s="11" t="s">
        <v>2658</v>
      </c>
      <c r="J1052" s="11">
        <v>1</v>
      </c>
      <c r="K1052" s="11" t="s">
        <v>1408</v>
      </c>
    </row>
    <row r="1053" spans="1:11">
      <c r="A1053" s="11">
        <v>11</v>
      </c>
      <c r="B1053" s="11">
        <v>10</v>
      </c>
      <c r="C1053" s="11">
        <v>1</v>
      </c>
      <c r="D1053" s="11" t="s">
        <v>2439</v>
      </c>
      <c r="E1053" s="11" t="s">
        <v>1503</v>
      </c>
      <c r="F1053" s="11" t="s">
        <v>478</v>
      </c>
      <c r="G1053" s="11" t="s">
        <v>962</v>
      </c>
      <c r="H1053" s="11" t="s">
        <v>564</v>
      </c>
      <c r="I1053" s="11" t="s">
        <v>2659</v>
      </c>
      <c r="J1053" s="11">
        <v>1</v>
      </c>
      <c r="K1053" s="11" t="s">
        <v>1503</v>
      </c>
    </row>
    <row r="1054" spans="1:11">
      <c r="A1054" s="11">
        <v>11</v>
      </c>
      <c r="B1054" s="11">
        <v>10</v>
      </c>
      <c r="C1054" s="11">
        <v>2</v>
      </c>
      <c r="D1054" s="11" t="s">
        <v>2439</v>
      </c>
      <c r="E1054" s="11" t="s">
        <v>1504</v>
      </c>
      <c r="F1054" s="11" t="s">
        <v>478</v>
      </c>
      <c r="G1054" s="11" t="s">
        <v>963</v>
      </c>
      <c r="H1054" s="11" t="s">
        <v>564</v>
      </c>
      <c r="I1054" s="11" t="s">
        <v>2659</v>
      </c>
      <c r="J1054" s="11">
        <v>1</v>
      </c>
      <c r="K1054" s="11" t="s">
        <v>1504</v>
      </c>
    </row>
    <row r="1055" spans="1:11">
      <c r="A1055" s="11">
        <v>11</v>
      </c>
      <c r="B1055" s="11">
        <v>10</v>
      </c>
      <c r="C1055" s="11">
        <v>3</v>
      </c>
      <c r="D1055" s="11" t="s">
        <v>2439</v>
      </c>
      <c r="E1055" s="11" t="s">
        <v>1499</v>
      </c>
      <c r="F1055" s="11" t="s">
        <v>478</v>
      </c>
      <c r="G1055" s="11" t="s">
        <v>964</v>
      </c>
      <c r="H1055" s="11" t="s">
        <v>564</v>
      </c>
      <c r="I1055" s="11" t="s">
        <v>2659</v>
      </c>
      <c r="J1055" s="11">
        <v>1</v>
      </c>
      <c r="K1055" s="11" t="s">
        <v>1499</v>
      </c>
    </row>
    <row r="1056" spans="1:11">
      <c r="A1056" s="11">
        <v>11</v>
      </c>
      <c r="B1056" s="11">
        <v>10</v>
      </c>
      <c r="C1056" s="11">
        <v>4</v>
      </c>
      <c r="D1056" s="11" t="s">
        <v>2439</v>
      </c>
      <c r="E1056" s="11" t="s">
        <v>1500</v>
      </c>
      <c r="F1056" s="11" t="s">
        <v>478</v>
      </c>
      <c r="G1056" s="11" t="s">
        <v>965</v>
      </c>
      <c r="H1056" s="11" t="s">
        <v>564</v>
      </c>
      <c r="I1056" s="11" t="s">
        <v>2659</v>
      </c>
      <c r="J1056" s="11">
        <v>1</v>
      </c>
      <c r="K1056" s="11" t="s">
        <v>1500</v>
      </c>
    </row>
    <row r="1057" spans="1:11">
      <c r="A1057" s="11">
        <v>11</v>
      </c>
      <c r="B1057" s="11">
        <v>10</v>
      </c>
      <c r="C1057" s="11">
        <v>5</v>
      </c>
      <c r="D1057" s="11" t="s">
        <v>2439</v>
      </c>
      <c r="E1057" s="11" t="s">
        <v>1507</v>
      </c>
      <c r="F1057" s="11" t="s">
        <v>478</v>
      </c>
      <c r="G1057" s="11" t="s">
        <v>966</v>
      </c>
      <c r="H1057" s="11" t="s">
        <v>564</v>
      </c>
      <c r="I1057" s="11" t="s">
        <v>2659</v>
      </c>
      <c r="J1057" s="11">
        <v>1</v>
      </c>
      <c r="K1057" s="11" t="s">
        <v>1507</v>
      </c>
    </row>
    <row r="1058" spans="1:11">
      <c r="A1058" s="11">
        <v>11</v>
      </c>
      <c r="B1058" s="11">
        <v>10</v>
      </c>
      <c r="C1058" s="11">
        <v>6</v>
      </c>
      <c r="D1058" s="11" t="s">
        <v>2439</v>
      </c>
      <c r="E1058" s="11" t="s">
        <v>1508</v>
      </c>
      <c r="F1058" s="11" t="s">
        <v>478</v>
      </c>
      <c r="G1058" s="11" t="s">
        <v>967</v>
      </c>
      <c r="H1058" s="11" t="s">
        <v>564</v>
      </c>
      <c r="I1058" s="11" t="s">
        <v>2659</v>
      </c>
      <c r="J1058" s="11">
        <v>1</v>
      </c>
      <c r="K1058" s="11" t="s">
        <v>1508</v>
      </c>
    </row>
    <row r="1059" spans="1:11">
      <c r="A1059" s="11">
        <v>11</v>
      </c>
      <c r="B1059" s="11">
        <v>10</v>
      </c>
      <c r="C1059" s="11">
        <v>7</v>
      </c>
      <c r="D1059" s="11" t="s">
        <v>2439</v>
      </c>
      <c r="E1059" s="11" t="s">
        <v>1513</v>
      </c>
      <c r="F1059" s="11" t="s">
        <v>478</v>
      </c>
      <c r="G1059" s="11" t="s">
        <v>968</v>
      </c>
      <c r="H1059" s="11" t="s">
        <v>564</v>
      </c>
      <c r="I1059" s="11" t="s">
        <v>2659</v>
      </c>
      <c r="J1059" s="11">
        <v>1</v>
      </c>
      <c r="K1059" s="11" t="s">
        <v>1513</v>
      </c>
    </row>
    <row r="1060" spans="1:11">
      <c r="A1060" s="11">
        <v>11</v>
      </c>
      <c r="B1060" s="11">
        <v>10</v>
      </c>
      <c r="C1060" s="11">
        <v>8</v>
      </c>
      <c r="D1060" s="11" t="s">
        <v>2439</v>
      </c>
      <c r="E1060" s="11" t="s">
        <v>1514</v>
      </c>
      <c r="F1060" s="11" t="s">
        <v>478</v>
      </c>
      <c r="G1060" s="11" t="s">
        <v>969</v>
      </c>
      <c r="H1060" s="11" t="s">
        <v>564</v>
      </c>
      <c r="I1060" s="11" t="s">
        <v>2659</v>
      </c>
      <c r="J1060" s="11">
        <v>1</v>
      </c>
      <c r="K1060" s="11" t="s">
        <v>1514</v>
      </c>
    </row>
    <row r="1061" spans="1:11">
      <c r="A1061" s="11">
        <v>11</v>
      </c>
      <c r="B1061" s="11">
        <v>10</v>
      </c>
      <c r="C1061" s="11">
        <v>9</v>
      </c>
      <c r="D1061" s="11" t="s">
        <v>2439</v>
      </c>
      <c r="E1061" s="11" t="s">
        <v>1501</v>
      </c>
      <c r="F1061" s="11" t="s">
        <v>478</v>
      </c>
      <c r="G1061" s="11" t="s">
        <v>970</v>
      </c>
      <c r="H1061" s="11" t="s">
        <v>564</v>
      </c>
      <c r="I1061" s="11" t="s">
        <v>2659</v>
      </c>
      <c r="J1061" s="11">
        <v>1</v>
      </c>
      <c r="K1061" s="11" t="s">
        <v>1501</v>
      </c>
    </row>
    <row r="1062" spans="1:11">
      <c r="A1062" s="11">
        <v>11</v>
      </c>
      <c r="B1062" s="11">
        <v>10</v>
      </c>
      <c r="C1062" s="11">
        <v>10</v>
      </c>
      <c r="D1062" s="11" t="s">
        <v>2439</v>
      </c>
      <c r="E1062" s="11" t="s">
        <v>1502</v>
      </c>
      <c r="F1062" s="11" t="s">
        <v>478</v>
      </c>
      <c r="G1062" s="11" t="s">
        <v>971</v>
      </c>
      <c r="H1062" s="11" t="s">
        <v>564</v>
      </c>
      <c r="I1062" s="11" t="s">
        <v>2659</v>
      </c>
      <c r="J1062" s="11">
        <v>1</v>
      </c>
      <c r="K1062" s="11" t="s">
        <v>1502</v>
      </c>
    </row>
    <row r="1063" spans="1:11">
      <c r="A1063" s="11">
        <v>11</v>
      </c>
      <c r="B1063" s="11">
        <v>10</v>
      </c>
      <c r="C1063" s="11">
        <v>11</v>
      </c>
      <c r="D1063" s="11" t="s">
        <v>2439</v>
      </c>
      <c r="E1063" s="11" t="s">
        <v>1509</v>
      </c>
      <c r="F1063" s="11" t="s">
        <v>478</v>
      </c>
      <c r="G1063" s="11" t="s">
        <v>972</v>
      </c>
      <c r="H1063" s="11" t="s">
        <v>564</v>
      </c>
      <c r="I1063" s="11" t="s">
        <v>2659</v>
      </c>
      <c r="J1063" s="11">
        <v>1</v>
      </c>
      <c r="K1063" s="11" t="s">
        <v>1509</v>
      </c>
    </row>
    <row r="1064" spans="1:11">
      <c r="A1064" s="11">
        <v>11</v>
      </c>
      <c r="B1064" s="11">
        <v>10</v>
      </c>
      <c r="C1064" s="11">
        <v>12</v>
      </c>
      <c r="D1064" s="11" t="s">
        <v>2439</v>
      </c>
      <c r="E1064" s="11" t="s">
        <v>1510</v>
      </c>
      <c r="F1064" s="11" t="s">
        <v>478</v>
      </c>
      <c r="G1064" s="11" t="s">
        <v>973</v>
      </c>
      <c r="H1064" s="11" t="s">
        <v>564</v>
      </c>
      <c r="I1064" s="11" t="s">
        <v>2659</v>
      </c>
      <c r="J1064" s="11">
        <v>1</v>
      </c>
      <c r="K1064" s="11" t="s">
        <v>1510</v>
      </c>
    </row>
    <row r="1065" spans="1:11">
      <c r="A1065" s="11">
        <v>11</v>
      </c>
      <c r="B1065" s="11">
        <v>10</v>
      </c>
      <c r="C1065" s="11">
        <v>13</v>
      </c>
      <c r="D1065" s="11" t="s">
        <v>2439</v>
      </c>
      <c r="E1065" s="11" t="s">
        <v>1511</v>
      </c>
      <c r="F1065" s="11" t="s">
        <v>478</v>
      </c>
      <c r="G1065" s="11" t="s">
        <v>960</v>
      </c>
      <c r="H1065" s="11" t="s">
        <v>564</v>
      </c>
      <c r="I1065" s="11" t="s">
        <v>2659</v>
      </c>
      <c r="J1065" s="11">
        <v>1</v>
      </c>
      <c r="K1065" s="11" t="s">
        <v>1511</v>
      </c>
    </row>
    <row r="1066" spans="1:11">
      <c r="A1066" s="11">
        <v>11</v>
      </c>
      <c r="B1066" s="11">
        <v>10</v>
      </c>
      <c r="C1066" s="11">
        <v>14</v>
      </c>
      <c r="D1066" s="11" t="s">
        <v>2439</v>
      </c>
      <c r="E1066" s="11" t="s">
        <v>1512</v>
      </c>
      <c r="F1066" s="11" t="s">
        <v>478</v>
      </c>
      <c r="G1066" s="11" t="s">
        <v>961</v>
      </c>
      <c r="H1066" s="11" t="s">
        <v>564</v>
      </c>
      <c r="I1066" s="11" t="s">
        <v>2659</v>
      </c>
      <c r="J1066" s="11">
        <v>1</v>
      </c>
      <c r="K1066" s="11" t="s">
        <v>1512</v>
      </c>
    </row>
    <row r="1067" spans="1:11">
      <c r="A1067" s="11">
        <v>11</v>
      </c>
      <c r="B1067" s="11">
        <v>10</v>
      </c>
      <c r="C1067" s="11">
        <v>15</v>
      </c>
      <c r="D1067" s="11" t="s">
        <v>2439</v>
      </c>
      <c r="E1067" s="11" t="s">
        <v>1505</v>
      </c>
      <c r="F1067" s="11" t="s">
        <v>478</v>
      </c>
      <c r="G1067" s="11" t="s">
        <v>974</v>
      </c>
      <c r="H1067" s="11" t="s">
        <v>564</v>
      </c>
      <c r="I1067" s="11" t="s">
        <v>2659</v>
      </c>
      <c r="J1067" s="11">
        <v>1</v>
      </c>
      <c r="K1067" s="11" t="s">
        <v>1505</v>
      </c>
    </row>
    <row r="1068" spans="1:11">
      <c r="A1068" s="11">
        <v>11</v>
      </c>
      <c r="B1068" s="11">
        <v>10</v>
      </c>
      <c r="C1068" s="11">
        <v>16</v>
      </c>
      <c r="D1068" s="11" t="s">
        <v>2439</v>
      </c>
      <c r="E1068" s="11" t="s">
        <v>1506</v>
      </c>
      <c r="F1068" s="11" t="s">
        <v>478</v>
      </c>
      <c r="G1068" s="11" t="s">
        <v>975</v>
      </c>
      <c r="H1068" s="11" t="s">
        <v>564</v>
      </c>
      <c r="I1068" s="11" t="s">
        <v>2659</v>
      </c>
      <c r="J1068" s="11">
        <v>1</v>
      </c>
      <c r="K1068" s="11" t="s">
        <v>1506</v>
      </c>
    </row>
    <row r="1069" spans="1:11">
      <c r="A1069" s="11">
        <v>11</v>
      </c>
      <c r="B1069" s="11">
        <v>11</v>
      </c>
      <c r="C1069" s="11">
        <v>1</v>
      </c>
      <c r="D1069" s="11" t="s">
        <v>2439</v>
      </c>
      <c r="E1069" s="11" t="s">
        <v>1554</v>
      </c>
      <c r="F1069" s="11" t="s">
        <v>478</v>
      </c>
      <c r="G1069" s="11" t="s">
        <v>962</v>
      </c>
      <c r="H1069" s="11" t="s">
        <v>564</v>
      </c>
      <c r="I1069" s="11" t="s">
        <v>2660</v>
      </c>
      <c r="J1069" s="11">
        <v>1</v>
      </c>
      <c r="K1069" s="11" t="s">
        <v>1554</v>
      </c>
    </row>
    <row r="1070" spans="1:11">
      <c r="A1070" s="11">
        <v>11</v>
      </c>
      <c r="B1070" s="11">
        <v>11</v>
      </c>
      <c r="C1070" s="11">
        <v>2</v>
      </c>
      <c r="D1070" s="11" t="s">
        <v>2439</v>
      </c>
      <c r="E1070" s="11" t="s">
        <v>1555</v>
      </c>
      <c r="F1070" s="11" t="s">
        <v>478</v>
      </c>
      <c r="G1070" s="11" t="s">
        <v>963</v>
      </c>
      <c r="H1070" s="11" t="s">
        <v>564</v>
      </c>
      <c r="I1070" s="11" t="s">
        <v>2660</v>
      </c>
      <c r="J1070" s="11">
        <v>1</v>
      </c>
      <c r="K1070" s="11" t="s">
        <v>1555</v>
      </c>
    </row>
    <row r="1071" spans="1:11">
      <c r="A1071" s="11">
        <v>11</v>
      </c>
      <c r="B1071" s="11">
        <v>11</v>
      </c>
      <c r="C1071" s="11">
        <v>3</v>
      </c>
      <c r="D1071" s="11" t="s">
        <v>2439</v>
      </c>
      <c r="E1071" s="11" t="s">
        <v>1534</v>
      </c>
      <c r="F1071" s="11" t="s">
        <v>478</v>
      </c>
      <c r="G1071" s="11" t="s">
        <v>964</v>
      </c>
      <c r="H1071" s="11" t="s">
        <v>564</v>
      </c>
      <c r="I1071" s="11" t="s">
        <v>2660</v>
      </c>
      <c r="J1071" s="11">
        <v>1</v>
      </c>
      <c r="K1071" s="11" t="s">
        <v>1534</v>
      </c>
    </row>
    <row r="1072" spans="1:11">
      <c r="A1072" s="11">
        <v>11</v>
      </c>
      <c r="B1072" s="11">
        <v>11</v>
      </c>
      <c r="C1072" s="11">
        <v>4</v>
      </c>
      <c r="D1072" s="11" t="s">
        <v>2439</v>
      </c>
      <c r="E1072" s="11" t="s">
        <v>1535</v>
      </c>
      <c r="F1072" s="11" t="s">
        <v>478</v>
      </c>
      <c r="G1072" s="11" t="s">
        <v>965</v>
      </c>
      <c r="H1072" s="11" t="s">
        <v>564</v>
      </c>
      <c r="I1072" s="11" t="s">
        <v>2660</v>
      </c>
      <c r="J1072" s="11">
        <v>1</v>
      </c>
      <c r="K1072" s="11" t="s">
        <v>1535</v>
      </c>
    </row>
    <row r="1073" spans="1:11">
      <c r="A1073" s="11">
        <v>11</v>
      </c>
      <c r="B1073" s="11">
        <v>11</v>
      </c>
      <c r="C1073" s="11">
        <v>5</v>
      </c>
      <c r="D1073" s="11" t="s">
        <v>2439</v>
      </c>
      <c r="E1073" s="11" t="s">
        <v>1558</v>
      </c>
      <c r="F1073" s="11" t="s">
        <v>478</v>
      </c>
      <c r="G1073" s="11" t="s">
        <v>966</v>
      </c>
      <c r="H1073" s="11" t="s">
        <v>564</v>
      </c>
      <c r="I1073" s="11" t="s">
        <v>2660</v>
      </c>
      <c r="J1073" s="11">
        <v>1</v>
      </c>
      <c r="K1073" s="11" t="s">
        <v>1558</v>
      </c>
    </row>
    <row r="1074" spans="1:11">
      <c r="A1074" s="11">
        <v>11</v>
      </c>
      <c r="B1074" s="11">
        <v>11</v>
      </c>
      <c r="C1074" s="11">
        <v>6</v>
      </c>
      <c r="D1074" s="11" t="s">
        <v>2439</v>
      </c>
      <c r="E1074" s="11" t="s">
        <v>1559</v>
      </c>
      <c r="F1074" s="11" t="s">
        <v>478</v>
      </c>
      <c r="G1074" s="11" t="s">
        <v>967</v>
      </c>
      <c r="H1074" s="11" t="s">
        <v>564</v>
      </c>
      <c r="I1074" s="11" t="s">
        <v>2660</v>
      </c>
      <c r="J1074" s="11">
        <v>1</v>
      </c>
      <c r="K1074" s="11" t="s">
        <v>1559</v>
      </c>
    </row>
    <row r="1075" spans="1:11">
      <c r="A1075" s="11">
        <v>11</v>
      </c>
      <c r="B1075" s="11">
        <v>11</v>
      </c>
      <c r="C1075" s="11">
        <v>7</v>
      </c>
      <c r="D1075" s="11" t="s">
        <v>2439</v>
      </c>
      <c r="E1075" s="11" t="s">
        <v>1564</v>
      </c>
      <c r="F1075" s="11" t="s">
        <v>478</v>
      </c>
      <c r="G1075" s="11" t="s">
        <v>968</v>
      </c>
      <c r="H1075" s="11" t="s">
        <v>564</v>
      </c>
      <c r="I1075" s="11" t="s">
        <v>2660</v>
      </c>
      <c r="J1075" s="11">
        <v>1</v>
      </c>
      <c r="K1075" s="11" t="s">
        <v>1564</v>
      </c>
    </row>
    <row r="1076" spans="1:11">
      <c r="A1076" s="11">
        <v>11</v>
      </c>
      <c r="B1076" s="11">
        <v>11</v>
      </c>
      <c r="C1076" s="11">
        <v>8</v>
      </c>
      <c r="D1076" s="11" t="s">
        <v>2439</v>
      </c>
      <c r="E1076" s="11" t="s">
        <v>1565</v>
      </c>
      <c r="F1076" s="11" t="s">
        <v>478</v>
      </c>
      <c r="G1076" s="11" t="s">
        <v>969</v>
      </c>
      <c r="H1076" s="11" t="s">
        <v>564</v>
      </c>
      <c r="I1076" s="11" t="s">
        <v>2660</v>
      </c>
      <c r="J1076" s="11">
        <v>1</v>
      </c>
      <c r="K1076" s="11" t="s">
        <v>1565</v>
      </c>
    </row>
    <row r="1077" spans="1:11">
      <c r="A1077" s="11">
        <v>11</v>
      </c>
      <c r="B1077" s="11">
        <v>11</v>
      </c>
      <c r="C1077" s="11">
        <v>9</v>
      </c>
      <c r="D1077" s="11" t="s">
        <v>2439</v>
      </c>
      <c r="E1077" s="11" t="s">
        <v>1552</v>
      </c>
      <c r="F1077" s="11" t="s">
        <v>478</v>
      </c>
      <c r="G1077" s="11" t="s">
        <v>970</v>
      </c>
      <c r="H1077" s="11" t="s">
        <v>564</v>
      </c>
      <c r="I1077" s="11" t="s">
        <v>2660</v>
      </c>
      <c r="J1077" s="11">
        <v>1</v>
      </c>
      <c r="K1077" s="11" t="s">
        <v>1552</v>
      </c>
    </row>
    <row r="1078" spans="1:11">
      <c r="A1078" s="11">
        <v>11</v>
      </c>
      <c r="B1078" s="11">
        <v>11</v>
      </c>
      <c r="C1078" s="11">
        <v>10</v>
      </c>
      <c r="D1078" s="11" t="s">
        <v>2439</v>
      </c>
      <c r="E1078" s="11" t="s">
        <v>1553</v>
      </c>
      <c r="F1078" s="11" t="s">
        <v>478</v>
      </c>
      <c r="G1078" s="11" t="s">
        <v>971</v>
      </c>
      <c r="H1078" s="11" t="s">
        <v>564</v>
      </c>
      <c r="I1078" s="11" t="s">
        <v>2660</v>
      </c>
      <c r="J1078" s="11">
        <v>1</v>
      </c>
      <c r="K1078" s="11" t="s">
        <v>1553</v>
      </c>
    </row>
    <row r="1079" spans="1:11">
      <c r="A1079" s="11">
        <v>11</v>
      </c>
      <c r="B1079" s="11">
        <v>11</v>
      </c>
      <c r="C1079" s="11">
        <v>11</v>
      </c>
      <c r="D1079" s="11" t="s">
        <v>2439</v>
      </c>
      <c r="E1079" s="11" t="s">
        <v>1560</v>
      </c>
      <c r="F1079" s="11" t="s">
        <v>478</v>
      </c>
      <c r="G1079" s="11" t="s">
        <v>972</v>
      </c>
      <c r="H1079" s="11" t="s">
        <v>564</v>
      </c>
      <c r="I1079" s="11" t="s">
        <v>2660</v>
      </c>
      <c r="J1079" s="11">
        <v>1</v>
      </c>
      <c r="K1079" s="11" t="s">
        <v>1560</v>
      </c>
    </row>
    <row r="1080" spans="1:11">
      <c r="A1080" s="11">
        <v>11</v>
      </c>
      <c r="B1080" s="11">
        <v>11</v>
      </c>
      <c r="C1080" s="11">
        <v>12</v>
      </c>
      <c r="D1080" s="11" t="s">
        <v>2439</v>
      </c>
      <c r="E1080" s="11" t="s">
        <v>1561</v>
      </c>
      <c r="F1080" s="11" t="s">
        <v>478</v>
      </c>
      <c r="G1080" s="11" t="s">
        <v>973</v>
      </c>
      <c r="H1080" s="11" t="s">
        <v>564</v>
      </c>
      <c r="I1080" s="11" t="s">
        <v>2660</v>
      </c>
      <c r="J1080" s="11">
        <v>1</v>
      </c>
      <c r="K1080" s="11" t="s">
        <v>1561</v>
      </c>
    </row>
    <row r="1081" spans="1:11">
      <c r="A1081" s="11">
        <v>11</v>
      </c>
      <c r="B1081" s="11">
        <v>11</v>
      </c>
      <c r="C1081" s="11">
        <v>13</v>
      </c>
      <c r="D1081" s="11" t="s">
        <v>2439</v>
      </c>
      <c r="E1081" s="11" t="s">
        <v>1562</v>
      </c>
      <c r="F1081" s="11" t="s">
        <v>478</v>
      </c>
      <c r="G1081" s="11" t="s">
        <v>960</v>
      </c>
      <c r="H1081" s="11" t="s">
        <v>564</v>
      </c>
      <c r="I1081" s="11" t="s">
        <v>2660</v>
      </c>
      <c r="J1081" s="11">
        <v>1</v>
      </c>
      <c r="K1081" s="11" t="s">
        <v>1562</v>
      </c>
    </row>
    <row r="1082" spans="1:11">
      <c r="A1082" s="11">
        <v>11</v>
      </c>
      <c r="B1082" s="11">
        <v>11</v>
      </c>
      <c r="C1082" s="11">
        <v>14</v>
      </c>
      <c r="D1082" s="11" t="s">
        <v>2439</v>
      </c>
      <c r="E1082" s="11" t="s">
        <v>1563</v>
      </c>
      <c r="F1082" s="11" t="s">
        <v>478</v>
      </c>
      <c r="G1082" s="11" t="s">
        <v>961</v>
      </c>
      <c r="H1082" s="11" t="s">
        <v>564</v>
      </c>
      <c r="I1082" s="11" t="s">
        <v>2660</v>
      </c>
      <c r="J1082" s="11">
        <v>1</v>
      </c>
      <c r="K1082" s="11" t="s">
        <v>1563</v>
      </c>
    </row>
    <row r="1083" spans="1:11">
      <c r="A1083" s="11">
        <v>11</v>
      </c>
      <c r="B1083" s="11">
        <v>11</v>
      </c>
      <c r="C1083" s="11">
        <v>15</v>
      </c>
      <c r="D1083" s="11" t="s">
        <v>2439</v>
      </c>
      <c r="E1083" s="11" t="s">
        <v>1556</v>
      </c>
      <c r="F1083" s="11" t="s">
        <v>478</v>
      </c>
      <c r="G1083" s="11" t="s">
        <v>974</v>
      </c>
      <c r="H1083" s="11" t="s">
        <v>564</v>
      </c>
      <c r="I1083" s="11" t="s">
        <v>2660</v>
      </c>
      <c r="J1083" s="11">
        <v>1</v>
      </c>
      <c r="K1083" s="11" t="s">
        <v>1556</v>
      </c>
    </row>
    <row r="1084" spans="1:11">
      <c r="A1084" s="11">
        <v>11</v>
      </c>
      <c r="B1084" s="11">
        <v>11</v>
      </c>
      <c r="C1084" s="11">
        <v>16</v>
      </c>
      <c r="D1084" s="11" t="s">
        <v>2439</v>
      </c>
      <c r="E1084" s="11" t="s">
        <v>1557</v>
      </c>
      <c r="F1084" s="11" t="s">
        <v>478</v>
      </c>
      <c r="G1084" s="11" t="s">
        <v>975</v>
      </c>
      <c r="H1084" s="11" t="s">
        <v>564</v>
      </c>
      <c r="I1084" s="11" t="s">
        <v>2660</v>
      </c>
      <c r="J1084" s="11">
        <v>1</v>
      </c>
      <c r="K1084" s="11" t="s">
        <v>1557</v>
      </c>
    </row>
    <row r="1085" spans="1:11">
      <c r="A1085" s="11">
        <v>11</v>
      </c>
      <c r="B1085" s="11">
        <v>12</v>
      </c>
      <c r="C1085" s="11">
        <v>1</v>
      </c>
      <c r="D1085" s="11" t="s">
        <v>2439</v>
      </c>
      <c r="E1085" s="11" t="s">
        <v>1540</v>
      </c>
      <c r="F1085" s="11" t="s">
        <v>2655</v>
      </c>
      <c r="G1085" s="11" t="s">
        <v>962</v>
      </c>
      <c r="H1085" s="11" t="s">
        <v>564</v>
      </c>
      <c r="I1085" s="11" t="s">
        <v>2660</v>
      </c>
      <c r="J1085" s="11">
        <v>1</v>
      </c>
      <c r="K1085" s="11" t="s">
        <v>1540</v>
      </c>
    </row>
    <row r="1086" spans="1:11">
      <c r="A1086" s="11">
        <v>11</v>
      </c>
      <c r="B1086" s="11">
        <v>12</v>
      </c>
      <c r="C1086" s="11">
        <v>2</v>
      </c>
      <c r="D1086" s="11" t="s">
        <v>2439</v>
      </c>
      <c r="E1086" s="11" t="s">
        <v>1541</v>
      </c>
      <c r="F1086" s="11" t="s">
        <v>2655</v>
      </c>
      <c r="G1086" s="11" t="s">
        <v>963</v>
      </c>
      <c r="H1086" s="11" t="s">
        <v>564</v>
      </c>
      <c r="I1086" s="11" t="s">
        <v>2660</v>
      </c>
      <c r="J1086" s="11">
        <v>1</v>
      </c>
      <c r="K1086" s="11" t="s">
        <v>1541</v>
      </c>
    </row>
    <row r="1087" spans="1:11">
      <c r="A1087" s="11">
        <v>11</v>
      </c>
      <c r="B1087" s="11">
        <v>12</v>
      </c>
      <c r="C1087" s="11">
        <v>3</v>
      </c>
      <c r="D1087" s="11" t="s">
        <v>2439</v>
      </c>
      <c r="E1087" s="11" t="s">
        <v>1536</v>
      </c>
      <c r="F1087" s="11" t="s">
        <v>2655</v>
      </c>
      <c r="G1087" s="11" t="s">
        <v>964</v>
      </c>
      <c r="H1087" s="11" t="s">
        <v>564</v>
      </c>
      <c r="I1087" s="11" t="s">
        <v>2660</v>
      </c>
      <c r="J1087" s="11">
        <v>1</v>
      </c>
      <c r="K1087" s="11" t="s">
        <v>1536</v>
      </c>
    </row>
    <row r="1088" spans="1:11">
      <c r="A1088" s="11">
        <v>11</v>
      </c>
      <c r="B1088" s="11">
        <v>12</v>
      </c>
      <c r="C1088" s="11">
        <v>4</v>
      </c>
      <c r="D1088" s="11" t="s">
        <v>2439</v>
      </c>
      <c r="E1088" s="11" t="s">
        <v>1537</v>
      </c>
      <c r="F1088" s="11" t="s">
        <v>2655</v>
      </c>
      <c r="G1088" s="11" t="s">
        <v>965</v>
      </c>
      <c r="H1088" s="11" t="s">
        <v>564</v>
      </c>
      <c r="I1088" s="11" t="s">
        <v>2660</v>
      </c>
      <c r="J1088" s="11">
        <v>1</v>
      </c>
      <c r="K1088" s="11" t="s">
        <v>1537</v>
      </c>
    </row>
    <row r="1089" spans="1:11">
      <c r="A1089" s="11">
        <v>11</v>
      </c>
      <c r="B1089" s="11">
        <v>12</v>
      </c>
      <c r="C1089" s="11">
        <v>5</v>
      </c>
      <c r="D1089" s="11" t="s">
        <v>2439</v>
      </c>
      <c r="E1089" s="11" t="s">
        <v>1544</v>
      </c>
      <c r="F1089" s="11" t="s">
        <v>2655</v>
      </c>
      <c r="G1089" s="11" t="s">
        <v>966</v>
      </c>
      <c r="H1089" s="11" t="s">
        <v>564</v>
      </c>
      <c r="I1089" s="11" t="s">
        <v>2660</v>
      </c>
      <c r="J1089" s="11">
        <v>1</v>
      </c>
      <c r="K1089" s="11" t="s">
        <v>1544</v>
      </c>
    </row>
    <row r="1090" spans="1:11">
      <c r="A1090" s="11">
        <v>11</v>
      </c>
      <c r="B1090" s="11">
        <v>12</v>
      </c>
      <c r="C1090" s="11">
        <v>6</v>
      </c>
      <c r="D1090" s="11" t="s">
        <v>2439</v>
      </c>
      <c r="E1090" s="11" t="s">
        <v>1545</v>
      </c>
      <c r="F1090" s="11" t="s">
        <v>2655</v>
      </c>
      <c r="G1090" s="11" t="s">
        <v>967</v>
      </c>
      <c r="H1090" s="11" t="s">
        <v>564</v>
      </c>
      <c r="I1090" s="11" t="s">
        <v>2660</v>
      </c>
      <c r="J1090" s="11">
        <v>1</v>
      </c>
      <c r="K1090" s="11" t="s">
        <v>1545</v>
      </c>
    </row>
    <row r="1091" spans="1:11">
      <c r="A1091" s="11">
        <v>11</v>
      </c>
      <c r="B1091" s="11">
        <v>12</v>
      </c>
      <c r="C1091" s="11">
        <v>7</v>
      </c>
      <c r="D1091" s="11" t="s">
        <v>2439</v>
      </c>
      <c r="E1091" s="11" t="s">
        <v>1550</v>
      </c>
      <c r="F1091" s="11" t="s">
        <v>2655</v>
      </c>
      <c r="G1091" s="11" t="s">
        <v>968</v>
      </c>
      <c r="H1091" s="11" t="s">
        <v>564</v>
      </c>
      <c r="I1091" s="11" t="s">
        <v>2660</v>
      </c>
      <c r="J1091" s="11">
        <v>1</v>
      </c>
      <c r="K1091" s="11" t="s">
        <v>1550</v>
      </c>
    </row>
    <row r="1092" spans="1:11">
      <c r="A1092" s="11">
        <v>11</v>
      </c>
      <c r="B1092" s="11">
        <v>12</v>
      </c>
      <c r="C1092" s="11">
        <v>8</v>
      </c>
      <c r="D1092" s="11" t="s">
        <v>2439</v>
      </c>
      <c r="E1092" s="11" t="s">
        <v>1551</v>
      </c>
      <c r="F1092" s="11" t="s">
        <v>2655</v>
      </c>
      <c r="G1092" s="11" t="s">
        <v>969</v>
      </c>
      <c r="H1092" s="11" t="s">
        <v>564</v>
      </c>
      <c r="I1092" s="11" t="s">
        <v>2660</v>
      </c>
      <c r="J1092" s="11">
        <v>1</v>
      </c>
      <c r="K1092" s="11" t="s">
        <v>1551</v>
      </c>
    </row>
    <row r="1093" spans="1:11">
      <c r="A1093" s="11">
        <v>11</v>
      </c>
      <c r="B1093" s="11">
        <v>12</v>
      </c>
      <c r="C1093" s="11">
        <v>9</v>
      </c>
      <c r="D1093" s="11" t="s">
        <v>2439</v>
      </c>
      <c r="E1093" s="11" t="s">
        <v>1538</v>
      </c>
      <c r="F1093" s="11" t="s">
        <v>2655</v>
      </c>
      <c r="G1093" s="11" t="s">
        <v>970</v>
      </c>
      <c r="H1093" s="11" t="s">
        <v>564</v>
      </c>
      <c r="I1093" s="11" t="s">
        <v>2660</v>
      </c>
      <c r="J1093" s="11">
        <v>1</v>
      </c>
      <c r="K1093" s="11" t="s">
        <v>1538</v>
      </c>
    </row>
    <row r="1094" spans="1:11">
      <c r="A1094" s="11">
        <v>11</v>
      </c>
      <c r="B1094" s="11">
        <v>12</v>
      </c>
      <c r="C1094" s="11">
        <v>10</v>
      </c>
      <c r="D1094" s="11" t="s">
        <v>2439</v>
      </c>
      <c r="E1094" s="11" t="s">
        <v>1539</v>
      </c>
      <c r="F1094" s="11" t="s">
        <v>2655</v>
      </c>
      <c r="G1094" s="11" t="s">
        <v>971</v>
      </c>
      <c r="H1094" s="11" t="s">
        <v>564</v>
      </c>
      <c r="I1094" s="11" t="s">
        <v>2660</v>
      </c>
      <c r="J1094" s="11">
        <v>1</v>
      </c>
      <c r="K1094" s="11" t="s">
        <v>1539</v>
      </c>
    </row>
    <row r="1095" spans="1:11">
      <c r="A1095" s="11">
        <v>11</v>
      </c>
      <c r="B1095" s="11">
        <v>12</v>
      </c>
      <c r="C1095" s="11">
        <v>11</v>
      </c>
      <c r="D1095" s="11" t="s">
        <v>2439</v>
      </c>
      <c r="E1095" s="11" t="s">
        <v>1546</v>
      </c>
      <c r="F1095" s="11" t="s">
        <v>2655</v>
      </c>
      <c r="G1095" s="11" t="s">
        <v>972</v>
      </c>
      <c r="H1095" s="11" t="s">
        <v>564</v>
      </c>
      <c r="I1095" s="11" t="s">
        <v>2660</v>
      </c>
      <c r="J1095" s="11">
        <v>1</v>
      </c>
      <c r="K1095" s="11" t="s">
        <v>1546</v>
      </c>
    </row>
    <row r="1096" spans="1:11">
      <c r="A1096" s="11">
        <v>11</v>
      </c>
      <c r="B1096" s="11">
        <v>12</v>
      </c>
      <c r="C1096" s="11">
        <v>12</v>
      </c>
      <c r="D1096" s="11" t="s">
        <v>2439</v>
      </c>
      <c r="E1096" s="11" t="s">
        <v>1547</v>
      </c>
      <c r="F1096" s="11" t="s">
        <v>2655</v>
      </c>
      <c r="G1096" s="11" t="s">
        <v>973</v>
      </c>
      <c r="H1096" s="11" t="s">
        <v>564</v>
      </c>
      <c r="I1096" s="11" t="s">
        <v>2660</v>
      </c>
      <c r="J1096" s="11">
        <v>1</v>
      </c>
      <c r="K1096" s="11" t="s">
        <v>1547</v>
      </c>
    </row>
    <row r="1097" spans="1:11">
      <c r="A1097" s="11">
        <v>11</v>
      </c>
      <c r="B1097" s="11">
        <v>12</v>
      </c>
      <c r="C1097" s="11">
        <v>13</v>
      </c>
      <c r="D1097" s="11" t="s">
        <v>2439</v>
      </c>
      <c r="E1097" s="11" t="s">
        <v>1548</v>
      </c>
      <c r="F1097" s="11" t="s">
        <v>2655</v>
      </c>
      <c r="G1097" s="11" t="s">
        <v>960</v>
      </c>
      <c r="H1097" s="11" t="s">
        <v>564</v>
      </c>
      <c r="I1097" s="11" t="s">
        <v>2660</v>
      </c>
      <c r="J1097" s="11">
        <v>1</v>
      </c>
      <c r="K1097" s="11" t="s">
        <v>1548</v>
      </c>
    </row>
    <row r="1098" spans="1:11">
      <c r="A1098" s="11">
        <v>11</v>
      </c>
      <c r="B1098" s="11">
        <v>12</v>
      </c>
      <c r="C1098" s="11">
        <v>14</v>
      </c>
      <c r="D1098" s="11" t="s">
        <v>2439</v>
      </c>
      <c r="E1098" s="11" t="s">
        <v>1549</v>
      </c>
      <c r="F1098" s="11" t="s">
        <v>2655</v>
      </c>
      <c r="G1098" s="11" t="s">
        <v>961</v>
      </c>
      <c r="H1098" s="11" t="s">
        <v>564</v>
      </c>
      <c r="I1098" s="11" t="s">
        <v>2660</v>
      </c>
      <c r="J1098" s="11">
        <v>1</v>
      </c>
      <c r="K1098" s="11" t="s">
        <v>1549</v>
      </c>
    </row>
    <row r="1099" spans="1:11">
      <c r="A1099" s="11">
        <v>11</v>
      </c>
      <c r="B1099" s="11">
        <v>12</v>
      </c>
      <c r="C1099" s="11">
        <v>15</v>
      </c>
      <c r="D1099" s="11" t="s">
        <v>2439</v>
      </c>
      <c r="E1099" s="11" t="s">
        <v>1542</v>
      </c>
      <c r="F1099" s="11" t="s">
        <v>2655</v>
      </c>
      <c r="G1099" s="11" t="s">
        <v>974</v>
      </c>
      <c r="H1099" s="11" t="s">
        <v>564</v>
      </c>
      <c r="I1099" s="11" t="s">
        <v>2660</v>
      </c>
      <c r="J1099" s="11">
        <v>1</v>
      </c>
      <c r="K1099" s="11" t="s">
        <v>1542</v>
      </c>
    </row>
    <row r="1100" spans="1:11">
      <c r="A1100" s="11">
        <v>11</v>
      </c>
      <c r="B1100" s="11">
        <v>12</v>
      </c>
      <c r="C1100" s="11">
        <v>16</v>
      </c>
      <c r="D1100" s="11" t="s">
        <v>2439</v>
      </c>
      <c r="E1100" s="11" t="s">
        <v>1543</v>
      </c>
      <c r="F1100" s="11" t="s">
        <v>2655</v>
      </c>
      <c r="G1100" s="11" t="s">
        <v>975</v>
      </c>
      <c r="H1100" s="11" t="s">
        <v>564</v>
      </c>
      <c r="I1100" s="11" t="s">
        <v>2660</v>
      </c>
      <c r="J1100" s="11">
        <v>1</v>
      </c>
      <c r="K1100" s="11" t="s">
        <v>1543</v>
      </c>
    </row>
    <row r="1101" spans="1:11">
      <c r="A1101" s="11">
        <v>11</v>
      </c>
      <c r="B1101" s="11">
        <v>13</v>
      </c>
      <c r="C1101" s="11">
        <v>1</v>
      </c>
      <c r="D1101" s="11" t="s">
        <v>2439</v>
      </c>
      <c r="E1101" s="11" t="s">
        <v>1465</v>
      </c>
      <c r="F1101" s="11" t="s">
        <v>478</v>
      </c>
      <c r="G1101" s="11" t="s">
        <v>962</v>
      </c>
      <c r="H1101" s="11" t="s">
        <v>564</v>
      </c>
      <c r="I1101" s="11" t="s">
        <v>2661</v>
      </c>
      <c r="J1101" s="11">
        <v>1</v>
      </c>
      <c r="K1101" s="11" t="s">
        <v>1465</v>
      </c>
    </row>
    <row r="1102" spans="1:11">
      <c r="A1102" s="11">
        <v>11</v>
      </c>
      <c r="B1102" s="11">
        <v>13</v>
      </c>
      <c r="C1102" s="11">
        <v>2</v>
      </c>
      <c r="D1102" s="11" t="s">
        <v>2439</v>
      </c>
      <c r="E1102" s="11" t="s">
        <v>1466</v>
      </c>
      <c r="F1102" s="11" t="s">
        <v>478</v>
      </c>
      <c r="G1102" s="11" t="s">
        <v>963</v>
      </c>
      <c r="H1102" s="11" t="s">
        <v>564</v>
      </c>
      <c r="I1102" s="11" t="s">
        <v>2661</v>
      </c>
      <c r="J1102" s="11">
        <v>1</v>
      </c>
      <c r="K1102" s="11" t="s">
        <v>1466</v>
      </c>
    </row>
    <row r="1103" spans="1:11">
      <c r="A1103" s="11">
        <v>11</v>
      </c>
      <c r="B1103" s="11">
        <v>13</v>
      </c>
      <c r="C1103" s="11">
        <v>3</v>
      </c>
      <c r="D1103" s="11" t="s">
        <v>2439</v>
      </c>
      <c r="E1103" s="11" t="s">
        <v>1445</v>
      </c>
      <c r="F1103" s="11" t="s">
        <v>478</v>
      </c>
      <c r="G1103" s="11" t="s">
        <v>964</v>
      </c>
      <c r="H1103" s="11" t="s">
        <v>564</v>
      </c>
      <c r="I1103" s="11" t="s">
        <v>2661</v>
      </c>
      <c r="J1103" s="11">
        <v>1</v>
      </c>
      <c r="K1103" s="11" t="s">
        <v>1445</v>
      </c>
    </row>
    <row r="1104" spans="1:11">
      <c r="A1104" s="11">
        <v>11</v>
      </c>
      <c r="B1104" s="11">
        <v>13</v>
      </c>
      <c r="C1104" s="11">
        <v>4</v>
      </c>
      <c r="D1104" s="11" t="s">
        <v>2439</v>
      </c>
      <c r="E1104" s="11" t="s">
        <v>1446</v>
      </c>
      <c r="F1104" s="11" t="s">
        <v>478</v>
      </c>
      <c r="G1104" s="11" t="s">
        <v>965</v>
      </c>
      <c r="H1104" s="11" t="s">
        <v>564</v>
      </c>
      <c r="I1104" s="11" t="s">
        <v>2661</v>
      </c>
      <c r="J1104" s="11">
        <v>1</v>
      </c>
      <c r="K1104" s="11" t="s">
        <v>1446</v>
      </c>
    </row>
    <row r="1105" spans="1:11">
      <c r="A1105" s="11">
        <v>11</v>
      </c>
      <c r="B1105" s="11">
        <v>13</v>
      </c>
      <c r="C1105" s="11">
        <v>5</v>
      </c>
      <c r="D1105" s="11" t="s">
        <v>2439</v>
      </c>
      <c r="E1105" s="11" t="s">
        <v>1469</v>
      </c>
      <c r="F1105" s="11" t="s">
        <v>478</v>
      </c>
      <c r="G1105" s="11" t="s">
        <v>966</v>
      </c>
      <c r="H1105" s="11" t="s">
        <v>564</v>
      </c>
      <c r="I1105" s="11" t="s">
        <v>2661</v>
      </c>
      <c r="J1105" s="11">
        <v>1</v>
      </c>
      <c r="K1105" s="11" t="s">
        <v>1469</v>
      </c>
    </row>
    <row r="1106" spans="1:11">
      <c r="A1106" s="11">
        <v>11</v>
      </c>
      <c r="B1106" s="11">
        <v>13</v>
      </c>
      <c r="C1106" s="11">
        <v>6</v>
      </c>
      <c r="D1106" s="11" t="s">
        <v>2439</v>
      </c>
      <c r="E1106" s="11" t="s">
        <v>1470</v>
      </c>
      <c r="F1106" s="11" t="s">
        <v>478</v>
      </c>
      <c r="G1106" s="11" t="s">
        <v>967</v>
      </c>
      <c r="H1106" s="11" t="s">
        <v>564</v>
      </c>
      <c r="I1106" s="11" t="s">
        <v>2661</v>
      </c>
      <c r="J1106" s="11">
        <v>1</v>
      </c>
      <c r="K1106" s="11" t="s">
        <v>1470</v>
      </c>
    </row>
    <row r="1107" spans="1:11">
      <c r="A1107" s="11">
        <v>11</v>
      </c>
      <c r="B1107" s="11">
        <v>13</v>
      </c>
      <c r="C1107" s="11">
        <v>7</v>
      </c>
      <c r="D1107" s="11" t="s">
        <v>2439</v>
      </c>
      <c r="E1107" s="11" t="s">
        <v>1475</v>
      </c>
      <c r="F1107" s="11" t="s">
        <v>478</v>
      </c>
      <c r="G1107" s="11" t="s">
        <v>968</v>
      </c>
      <c r="H1107" s="11" t="s">
        <v>564</v>
      </c>
      <c r="I1107" s="11" t="s">
        <v>2661</v>
      </c>
      <c r="J1107" s="11">
        <v>1</v>
      </c>
      <c r="K1107" s="11" t="s">
        <v>1475</v>
      </c>
    </row>
    <row r="1108" spans="1:11">
      <c r="A1108" s="11">
        <v>11</v>
      </c>
      <c r="B1108" s="11">
        <v>13</v>
      </c>
      <c r="C1108" s="11">
        <v>8</v>
      </c>
      <c r="D1108" s="11" t="s">
        <v>2439</v>
      </c>
      <c r="E1108" s="11" t="s">
        <v>1476</v>
      </c>
      <c r="F1108" s="11" t="s">
        <v>478</v>
      </c>
      <c r="G1108" s="11" t="s">
        <v>969</v>
      </c>
      <c r="H1108" s="11" t="s">
        <v>564</v>
      </c>
      <c r="I1108" s="11" t="s">
        <v>2661</v>
      </c>
      <c r="J1108" s="11">
        <v>1</v>
      </c>
      <c r="K1108" s="11" t="s">
        <v>1476</v>
      </c>
    </row>
    <row r="1109" spans="1:11">
      <c r="A1109" s="11">
        <v>11</v>
      </c>
      <c r="B1109" s="11">
        <v>13</v>
      </c>
      <c r="C1109" s="11">
        <v>9</v>
      </c>
      <c r="D1109" s="11" t="s">
        <v>2439</v>
      </c>
      <c r="E1109" s="11" t="s">
        <v>1463</v>
      </c>
      <c r="F1109" s="11" t="s">
        <v>478</v>
      </c>
      <c r="G1109" s="11" t="s">
        <v>970</v>
      </c>
      <c r="H1109" s="11" t="s">
        <v>564</v>
      </c>
      <c r="I1109" s="11" t="s">
        <v>2661</v>
      </c>
      <c r="J1109" s="11">
        <v>1</v>
      </c>
      <c r="K1109" s="11" t="s">
        <v>1463</v>
      </c>
    </row>
    <row r="1110" spans="1:11">
      <c r="A1110" s="11">
        <v>11</v>
      </c>
      <c r="B1110" s="11">
        <v>13</v>
      </c>
      <c r="C1110" s="11">
        <v>10</v>
      </c>
      <c r="D1110" s="11" t="s">
        <v>2439</v>
      </c>
      <c r="E1110" s="11" t="s">
        <v>1464</v>
      </c>
      <c r="F1110" s="11" t="s">
        <v>478</v>
      </c>
      <c r="G1110" s="11" t="s">
        <v>971</v>
      </c>
      <c r="H1110" s="11" t="s">
        <v>564</v>
      </c>
      <c r="I1110" s="11" t="s">
        <v>2661</v>
      </c>
      <c r="J1110" s="11">
        <v>1</v>
      </c>
      <c r="K1110" s="11" t="s">
        <v>1464</v>
      </c>
    </row>
    <row r="1111" spans="1:11">
      <c r="A1111" s="11">
        <v>11</v>
      </c>
      <c r="B1111" s="11">
        <v>13</v>
      </c>
      <c r="C1111" s="11">
        <v>11</v>
      </c>
      <c r="D1111" s="11" t="s">
        <v>2439</v>
      </c>
      <c r="E1111" s="11" t="s">
        <v>1471</v>
      </c>
      <c r="F1111" s="11" t="s">
        <v>478</v>
      </c>
      <c r="G1111" s="11" t="s">
        <v>972</v>
      </c>
      <c r="H1111" s="11" t="s">
        <v>564</v>
      </c>
      <c r="I1111" s="11" t="s">
        <v>2661</v>
      </c>
      <c r="J1111" s="11">
        <v>1</v>
      </c>
      <c r="K1111" s="11" t="s">
        <v>1471</v>
      </c>
    </row>
    <row r="1112" spans="1:11">
      <c r="A1112" s="11">
        <v>11</v>
      </c>
      <c r="B1112" s="11">
        <v>13</v>
      </c>
      <c r="C1112" s="11">
        <v>12</v>
      </c>
      <c r="D1112" s="11" t="s">
        <v>2439</v>
      </c>
      <c r="E1112" s="11" t="s">
        <v>1472</v>
      </c>
      <c r="F1112" s="11" t="s">
        <v>478</v>
      </c>
      <c r="G1112" s="11" t="s">
        <v>973</v>
      </c>
      <c r="H1112" s="11" t="s">
        <v>564</v>
      </c>
      <c r="I1112" s="11" t="s">
        <v>2661</v>
      </c>
      <c r="J1112" s="11">
        <v>1</v>
      </c>
      <c r="K1112" s="11" t="s">
        <v>1472</v>
      </c>
    </row>
    <row r="1113" spans="1:11">
      <c r="A1113" s="11">
        <v>11</v>
      </c>
      <c r="B1113" s="11">
        <v>13</v>
      </c>
      <c r="C1113" s="11">
        <v>13</v>
      </c>
      <c r="D1113" s="11" t="s">
        <v>2439</v>
      </c>
      <c r="E1113" s="11" t="s">
        <v>1473</v>
      </c>
      <c r="F1113" s="11" t="s">
        <v>478</v>
      </c>
      <c r="G1113" s="11" t="s">
        <v>960</v>
      </c>
      <c r="H1113" s="11" t="s">
        <v>564</v>
      </c>
      <c r="I1113" s="11" t="s">
        <v>2661</v>
      </c>
      <c r="J1113" s="11">
        <v>1</v>
      </c>
      <c r="K1113" s="11" t="s">
        <v>1473</v>
      </c>
    </row>
    <row r="1114" spans="1:11">
      <c r="A1114" s="11">
        <v>11</v>
      </c>
      <c r="B1114" s="11">
        <v>13</v>
      </c>
      <c r="C1114" s="11">
        <v>14</v>
      </c>
      <c r="D1114" s="11" t="s">
        <v>2439</v>
      </c>
      <c r="E1114" s="11" t="s">
        <v>1474</v>
      </c>
      <c r="F1114" s="11" t="s">
        <v>478</v>
      </c>
      <c r="G1114" s="11" t="s">
        <v>961</v>
      </c>
      <c r="H1114" s="11" t="s">
        <v>564</v>
      </c>
      <c r="I1114" s="11" t="s">
        <v>2661</v>
      </c>
      <c r="J1114" s="11">
        <v>1</v>
      </c>
      <c r="K1114" s="11" t="s">
        <v>1474</v>
      </c>
    </row>
    <row r="1115" spans="1:11">
      <c r="A1115" s="11">
        <v>11</v>
      </c>
      <c r="B1115" s="11">
        <v>13</v>
      </c>
      <c r="C1115" s="11">
        <v>15</v>
      </c>
      <c r="D1115" s="11" t="s">
        <v>2439</v>
      </c>
      <c r="E1115" s="11" t="s">
        <v>1467</v>
      </c>
      <c r="F1115" s="11" t="s">
        <v>478</v>
      </c>
      <c r="G1115" s="11" t="s">
        <v>974</v>
      </c>
      <c r="H1115" s="11" t="s">
        <v>564</v>
      </c>
      <c r="I1115" s="11" t="s">
        <v>2661</v>
      </c>
      <c r="J1115" s="11">
        <v>1</v>
      </c>
      <c r="K1115" s="11" t="s">
        <v>1467</v>
      </c>
    </row>
    <row r="1116" spans="1:11">
      <c r="A1116" s="11">
        <v>11</v>
      </c>
      <c r="B1116" s="11">
        <v>13</v>
      </c>
      <c r="C1116" s="11">
        <v>16</v>
      </c>
      <c r="D1116" s="11" t="s">
        <v>2439</v>
      </c>
      <c r="E1116" s="11" t="s">
        <v>1468</v>
      </c>
      <c r="F1116" s="11" t="s">
        <v>478</v>
      </c>
      <c r="G1116" s="11" t="s">
        <v>975</v>
      </c>
      <c r="H1116" s="11" t="s">
        <v>564</v>
      </c>
      <c r="I1116" s="11" t="s">
        <v>2661</v>
      </c>
      <c r="J1116" s="11">
        <v>1</v>
      </c>
      <c r="K1116" s="11" t="s">
        <v>1468</v>
      </c>
    </row>
    <row r="1117" spans="1:11">
      <c r="A1117" s="11">
        <v>11</v>
      </c>
      <c r="B1117" s="11">
        <v>14</v>
      </c>
      <c r="C1117" s="11">
        <v>1</v>
      </c>
      <c r="D1117" s="11" t="s">
        <v>2439</v>
      </c>
      <c r="E1117" s="11" t="s">
        <v>1451</v>
      </c>
      <c r="F1117" s="11" t="s">
        <v>2655</v>
      </c>
      <c r="G1117" s="11" t="s">
        <v>962</v>
      </c>
      <c r="H1117" s="11" t="s">
        <v>564</v>
      </c>
      <c r="I1117" s="11" t="s">
        <v>2661</v>
      </c>
      <c r="J1117" s="11">
        <v>1</v>
      </c>
      <c r="K1117" s="11" t="s">
        <v>1451</v>
      </c>
    </row>
    <row r="1118" spans="1:11">
      <c r="A1118" s="11">
        <v>11</v>
      </c>
      <c r="B1118" s="11">
        <v>14</v>
      </c>
      <c r="C1118" s="11">
        <v>2</v>
      </c>
      <c r="D1118" s="11" t="s">
        <v>2439</v>
      </c>
      <c r="E1118" s="11" t="s">
        <v>1452</v>
      </c>
      <c r="F1118" s="11" t="s">
        <v>2655</v>
      </c>
      <c r="G1118" s="11" t="s">
        <v>963</v>
      </c>
      <c r="H1118" s="11" t="s">
        <v>564</v>
      </c>
      <c r="I1118" s="11" t="s">
        <v>2661</v>
      </c>
      <c r="J1118" s="11">
        <v>1</v>
      </c>
      <c r="K1118" s="11" t="s">
        <v>1452</v>
      </c>
    </row>
    <row r="1119" spans="1:11">
      <c r="A1119" s="11">
        <v>11</v>
      </c>
      <c r="B1119" s="11">
        <v>14</v>
      </c>
      <c r="C1119" s="11">
        <v>3</v>
      </c>
      <c r="D1119" s="11" t="s">
        <v>2439</v>
      </c>
      <c r="E1119" s="11" t="s">
        <v>1447</v>
      </c>
      <c r="F1119" s="11" t="s">
        <v>2655</v>
      </c>
      <c r="G1119" s="11" t="s">
        <v>964</v>
      </c>
      <c r="H1119" s="11" t="s">
        <v>564</v>
      </c>
      <c r="I1119" s="11" t="s">
        <v>2661</v>
      </c>
      <c r="J1119" s="11">
        <v>1</v>
      </c>
      <c r="K1119" s="11" t="s">
        <v>1447</v>
      </c>
    </row>
    <row r="1120" spans="1:11">
      <c r="A1120" s="11">
        <v>11</v>
      </c>
      <c r="B1120" s="11">
        <v>14</v>
      </c>
      <c r="C1120" s="11">
        <v>4</v>
      </c>
      <c r="D1120" s="11" t="s">
        <v>2439</v>
      </c>
      <c r="E1120" s="11" t="s">
        <v>1448</v>
      </c>
      <c r="F1120" s="11" t="s">
        <v>2655</v>
      </c>
      <c r="G1120" s="11" t="s">
        <v>965</v>
      </c>
      <c r="H1120" s="11" t="s">
        <v>564</v>
      </c>
      <c r="I1120" s="11" t="s">
        <v>2661</v>
      </c>
      <c r="J1120" s="11">
        <v>1</v>
      </c>
      <c r="K1120" s="11" t="s">
        <v>1448</v>
      </c>
    </row>
    <row r="1121" spans="1:17">
      <c r="A1121" s="11">
        <v>11</v>
      </c>
      <c r="B1121" s="11">
        <v>14</v>
      </c>
      <c r="C1121" s="11">
        <v>5</v>
      </c>
      <c r="D1121" s="11" t="s">
        <v>2439</v>
      </c>
      <c r="E1121" s="11" t="s">
        <v>1455</v>
      </c>
      <c r="F1121" s="11" t="s">
        <v>2655</v>
      </c>
      <c r="G1121" s="11" t="s">
        <v>966</v>
      </c>
      <c r="H1121" s="11" t="s">
        <v>564</v>
      </c>
      <c r="I1121" s="11" t="s">
        <v>2661</v>
      </c>
      <c r="J1121" s="11">
        <v>1</v>
      </c>
      <c r="K1121" s="11" t="s">
        <v>1455</v>
      </c>
    </row>
    <row r="1122" spans="1:17">
      <c r="A1122" s="11">
        <v>11</v>
      </c>
      <c r="B1122" s="11">
        <v>14</v>
      </c>
      <c r="C1122" s="11">
        <v>6</v>
      </c>
      <c r="D1122" s="11" t="s">
        <v>2439</v>
      </c>
      <c r="E1122" s="11" t="s">
        <v>1456</v>
      </c>
      <c r="F1122" s="11" t="s">
        <v>2655</v>
      </c>
      <c r="G1122" s="11" t="s">
        <v>967</v>
      </c>
      <c r="H1122" s="11" t="s">
        <v>564</v>
      </c>
      <c r="I1122" s="11" t="s">
        <v>2661</v>
      </c>
      <c r="J1122" s="11">
        <v>1</v>
      </c>
      <c r="K1122" s="11" t="s">
        <v>1456</v>
      </c>
    </row>
    <row r="1123" spans="1:17">
      <c r="A1123" s="11">
        <v>11</v>
      </c>
      <c r="B1123" s="11">
        <v>14</v>
      </c>
      <c r="C1123" s="11">
        <v>7</v>
      </c>
      <c r="D1123" s="11" t="s">
        <v>2439</v>
      </c>
      <c r="E1123" s="11" t="s">
        <v>1461</v>
      </c>
      <c r="F1123" s="11" t="s">
        <v>2655</v>
      </c>
      <c r="G1123" s="11" t="s">
        <v>968</v>
      </c>
      <c r="H1123" s="11" t="s">
        <v>564</v>
      </c>
      <c r="I1123" s="11" t="s">
        <v>2661</v>
      </c>
      <c r="J1123" s="11">
        <v>1</v>
      </c>
      <c r="K1123" s="11" t="s">
        <v>1461</v>
      </c>
    </row>
    <row r="1124" spans="1:17">
      <c r="A1124" s="11">
        <v>11</v>
      </c>
      <c r="B1124" s="11">
        <v>14</v>
      </c>
      <c r="C1124" s="11">
        <v>8</v>
      </c>
      <c r="D1124" s="11" t="s">
        <v>2439</v>
      </c>
      <c r="E1124" s="11" t="s">
        <v>1462</v>
      </c>
      <c r="F1124" s="11" t="s">
        <v>2655</v>
      </c>
      <c r="G1124" s="11" t="s">
        <v>969</v>
      </c>
      <c r="H1124" s="11" t="s">
        <v>564</v>
      </c>
      <c r="I1124" s="11" t="s">
        <v>2661</v>
      </c>
      <c r="J1124" s="11">
        <v>1</v>
      </c>
      <c r="K1124" s="11" t="s">
        <v>1462</v>
      </c>
    </row>
    <row r="1125" spans="1:17">
      <c r="A1125" s="11">
        <v>11</v>
      </c>
      <c r="B1125" s="11">
        <v>14</v>
      </c>
      <c r="C1125" s="11">
        <v>9</v>
      </c>
      <c r="D1125" s="11" t="s">
        <v>2439</v>
      </c>
      <c r="E1125" s="11" t="s">
        <v>1449</v>
      </c>
      <c r="F1125" s="11" t="s">
        <v>2655</v>
      </c>
      <c r="G1125" s="11" t="s">
        <v>970</v>
      </c>
      <c r="H1125" s="11" t="s">
        <v>564</v>
      </c>
      <c r="I1125" s="11" t="s">
        <v>2661</v>
      </c>
      <c r="J1125" s="11">
        <v>1</v>
      </c>
      <c r="K1125" s="11" t="s">
        <v>1449</v>
      </c>
    </row>
    <row r="1126" spans="1:17">
      <c r="A1126" s="11">
        <v>11</v>
      </c>
      <c r="B1126" s="11">
        <v>14</v>
      </c>
      <c r="C1126" s="11">
        <v>10</v>
      </c>
      <c r="D1126" s="11" t="s">
        <v>2439</v>
      </c>
      <c r="E1126" s="11" t="s">
        <v>1450</v>
      </c>
      <c r="F1126" s="11" t="s">
        <v>2655</v>
      </c>
      <c r="G1126" s="11" t="s">
        <v>971</v>
      </c>
      <c r="H1126" s="11" t="s">
        <v>564</v>
      </c>
      <c r="I1126" s="11" t="s">
        <v>2661</v>
      </c>
      <c r="J1126" s="11">
        <v>1</v>
      </c>
      <c r="K1126" s="11" t="s">
        <v>1450</v>
      </c>
    </row>
    <row r="1127" spans="1:17">
      <c r="A1127" s="11">
        <v>11</v>
      </c>
      <c r="B1127" s="11">
        <v>14</v>
      </c>
      <c r="C1127" s="11">
        <v>11</v>
      </c>
      <c r="D1127" s="11" t="s">
        <v>2439</v>
      </c>
      <c r="E1127" s="11" t="s">
        <v>1457</v>
      </c>
      <c r="F1127" s="11" t="s">
        <v>2655</v>
      </c>
      <c r="G1127" s="11" t="s">
        <v>972</v>
      </c>
      <c r="H1127" s="11" t="s">
        <v>564</v>
      </c>
      <c r="I1127" s="11" t="s">
        <v>2661</v>
      </c>
      <c r="J1127" s="11">
        <v>1</v>
      </c>
      <c r="K1127" s="11" t="s">
        <v>1457</v>
      </c>
    </row>
    <row r="1128" spans="1:17">
      <c r="A1128" s="11">
        <v>11</v>
      </c>
      <c r="B1128" s="11">
        <v>14</v>
      </c>
      <c r="C1128" s="11">
        <v>12</v>
      </c>
      <c r="D1128" s="11" t="s">
        <v>2439</v>
      </c>
      <c r="E1128" s="11" t="s">
        <v>1458</v>
      </c>
      <c r="F1128" s="11" t="s">
        <v>2655</v>
      </c>
      <c r="G1128" s="11" t="s">
        <v>973</v>
      </c>
      <c r="H1128" s="11" t="s">
        <v>564</v>
      </c>
      <c r="I1128" s="11" t="s">
        <v>2661</v>
      </c>
      <c r="J1128" s="11">
        <v>1</v>
      </c>
      <c r="K1128" s="11" t="s">
        <v>1458</v>
      </c>
    </row>
    <row r="1129" spans="1:17">
      <c r="A1129" s="11">
        <v>11</v>
      </c>
      <c r="B1129" s="11">
        <v>14</v>
      </c>
      <c r="C1129" s="11">
        <v>13</v>
      </c>
      <c r="D1129" s="11" t="s">
        <v>2439</v>
      </c>
      <c r="E1129" s="11" t="s">
        <v>1459</v>
      </c>
      <c r="F1129" s="11" t="s">
        <v>2655</v>
      </c>
      <c r="G1129" s="11" t="s">
        <v>960</v>
      </c>
      <c r="H1129" s="11" t="s">
        <v>564</v>
      </c>
      <c r="I1129" s="11" t="s">
        <v>2661</v>
      </c>
      <c r="J1129" s="11">
        <v>1</v>
      </c>
      <c r="K1129" s="11" t="s">
        <v>1459</v>
      </c>
    </row>
    <row r="1130" spans="1:17">
      <c r="A1130" s="11">
        <v>11</v>
      </c>
      <c r="B1130" s="11">
        <v>14</v>
      </c>
      <c r="C1130" s="11">
        <v>14</v>
      </c>
      <c r="D1130" s="11" t="s">
        <v>2439</v>
      </c>
      <c r="E1130" s="11" t="s">
        <v>1460</v>
      </c>
      <c r="F1130" s="11" t="s">
        <v>2655</v>
      </c>
      <c r="G1130" s="11" t="s">
        <v>961</v>
      </c>
      <c r="H1130" s="11" t="s">
        <v>564</v>
      </c>
      <c r="I1130" s="11" t="s">
        <v>2661</v>
      </c>
      <c r="J1130" s="11">
        <v>1</v>
      </c>
      <c r="K1130" s="11" t="s">
        <v>1460</v>
      </c>
    </row>
    <row r="1131" spans="1:17">
      <c r="A1131" s="11">
        <v>11</v>
      </c>
      <c r="B1131" s="11">
        <v>14</v>
      </c>
      <c r="C1131" s="11">
        <v>15</v>
      </c>
      <c r="D1131" s="11" t="s">
        <v>2439</v>
      </c>
      <c r="E1131" s="11" t="s">
        <v>1453</v>
      </c>
      <c r="F1131" s="11" t="s">
        <v>2655</v>
      </c>
      <c r="G1131" s="11" t="s">
        <v>974</v>
      </c>
      <c r="H1131" s="11" t="s">
        <v>564</v>
      </c>
      <c r="I1131" s="11" t="s">
        <v>2661</v>
      </c>
      <c r="J1131" s="11">
        <v>1</v>
      </c>
      <c r="K1131" s="11" t="s">
        <v>1453</v>
      </c>
    </row>
    <row r="1132" spans="1:17">
      <c r="A1132" s="11">
        <v>11</v>
      </c>
      <c r="B1132" s="11">
        <v>14</v>
      </c>
      <c r="C1132" s="11">
        <v>16</v>
      </c>
      <c r="D1132" s="11" t="s">
        <v>2439</v>
      </c>
      <c r="E1132" s="11" t="s">
        <v>1454</v>
      </c>
      <c r="F1132" s="11" t="s">
        <v>2655</v>
      </c>
      <c r="G1132" s="11" t="s">
        <v>975</v>
      </c>
      <c r="H1132" s="11" t="s">
        <v>564</v>
      </c>
      <c r="I1132" s="11" t="s">
        <v>2661</v>
      </c>
      <c r="J1132" s="11">
        <v>1</v>
      </c>
      <c r="K1132" s="11" t="s">
        <v>1454</v>
      </c>
    </row>
    <row r="1133" spans="1:17">
      <c r="A1133" s="11">
        <v>11</v>
      </c>
      <c r="B1133" s="11">
        <v>15</v>
      </c>
      <c r="C1133" s="11">
        <v>1</v>
      </c>
      <c r="D1133" s="11" t="s">
        <v>2439</v>
      </c>
      <c r="E1133" s="11" t="s">
        <v>1365</v>
      </c>
      <c r="F1133" s="11" t="s">
        <v>2448</v>
      </c>
      <c r="G1133" s="11" t="s">
        <v>730</v>
      </c>
      <c r="H1133" s="11" t="s">
        <v>2614</v>
      </c>
      <c r="K1133" s="11" t="s">
        <v>1365</v>
      </c>
      <c r="L1133" s="11" t="s">
        <v>1366</v>
      </c>
      <c r="M1133" s="11" t="s">
        <v>1367</v>
      </c>
      <c r="N1133" s="11" t="s">
        <v>1368</v>
      </c>
      <c r="O1133" s="11" t="s">
        <v>1369</v>
      </c>
      <c r="P1133" s="11" t="s">
        <v>1363</v>
      </c>
      <c r="Q1133" s="11" t="s">
        <v>1364</v>
      </c>
    </row>
    <row r="1134" spans="1:17" s="13" customFormat="1">
      <c r="A1134" s="13">
        <v>11</v>
      </c>
      <c r="B1134" s="13">
        <v>15</v>
      </c>
      <c r="C1134" s="13">
        <v>2</v>
      </c>
      <c r="D1134" s="13" t="s">
        <v>2439</v>
      </c>
      <c r="E1134" s="13" t="s">
        <v>1366</v>
      </c>
      <c r="F1134" s="13" t="s">
        <v>2448</v>
      </c>
      <c r="G1134" s="13" t="s">
        <v>730</v>
      </c>
      <c r="H1134" s="13" t="s">
        <v>2614</v>
      </c>
      <c r="K1134" s="13" t="s">
        <v>1366</v>
      </c>
    </row>
    <row r="1135" spans="1:17" s="13" customFormat="1">
      <c r="A1135" s="13">
        <v>11</v>
      </c>
      <c r="B1135" s="13">
        <v>15</v>
      </c>
      <c r="C1135" s="13">
        <v>3</v>
      </c>
      <c r="D1135" s="13" t="s">
        <v>2439</v>
      </c>
      <c r="E1135" s="13" t="s">
        <v>1367</v>
      </c>
      <c r="F1135" s="13" t="s">
        <v>2448</v>
      </c>
      <c r="G1135" s="13" t="s">
        <v>730</v>
      </c>
      <c r="H1135" s="13" t="s">
        <v>2614</v>
      </c>
      <c r="K1135" s="13" t="s">
        <v>1367</v>
      </c>
    </row>
    <row r="1136" spans="1:17" s="13" customFormat="1">
      <c r="A1136" s="13">
        <v>11</v>
      </c>
      <c r="B1136" s="13">
        <v>15</v>
      </c>
      <c r="C1136" s="13">
        <v>4</v>
      </c>
      <c r="D1136" s="13" t="s">
        <v>2439</v>
      </c>
      <c r="E1136" s="13" t="s">
        <v>1368</v>
      </c>
      <c r="F1136" s="13" t="s">
        <v>2448</v>
      </c>
      <c r="G1136" s="13" t="s">
        <v>730</v>
      </c>
      <c r="H1136" s="13" t="s">
        <v>2614</v>
      </c>
      <c r="K1136" s="13" t="s">
        <v>1368</v>
      </c>
    </row>
    <row r="1137" spans="1:17" s="13" customFormat="1">
      <c r="A1137" s="13">
        <v>11</v>
      </c>
      <c r="B1137" s="13">
        <v>15</v>
      </c>
      <c r="C1137" s="13">
        <v>5</v>
      </c>
      <c r="D1137" s="13" t="s">
        <v>2439</v>
      </c>
      <c r="E1137" s="13" t="s">
        <v>1369</v>
      </c>
      <c r="F1137" s="13" t="s">
        <v>2448</v>
      </c>
      <c r="G1137" s="13" t="s">
        <v>730</v>
      </c>
      <c r="H1137" s="13" t="s">
        <v>2614</v>
      </c>
      <c r="K1137" s="13" t="s">
        <v>1369</v>
      </c>
    </row>
    <row r="1138" spans="1:17" s="13" customFormat="1">
      <c r="A1138" s="13">
        <v>11</v>
      </c>
      <c r="B1138" s="13">
        <v>15</v>
      </c>
      <c r="C1138" s="13">
        <v>6</v>
      </c>
      <c r="D1138" s="13" t="s">
        <v>2439</v>
      </c>
      <c r="E1138" s="13" t="s">
        <v>1363</v>
      </c>
      <c r="F1138" s="13" t="s">
        <v>2448</v>
      </c>
      <c r="G1138" s="13" t="s">
        <v>730</v>
      </c>
      <c r="H1138" s="13" t="s">
        <v>2614</v>
      </c>
      <c r="K1138" s="13" t="s">
        <v>1363</v>
      </c>
    </row>
    <row r="1139" spans="1:17" s="13" customFormat="1">
      <c r="A1139" s="13">
        <v>11</v>
      </c>
      <c r="B1139" s="13">
        <v>15</v>
      </c>
      <c r="C1139" s="13">
        <v>7</v>
      </c>
      <c r="D1139" s="13" t="s">
        <v>2439</v>
      </c>
      <c r="E1139" s="13" t="s">
        <v>1364</v>
      </c>
      <c r="F1139" s="13" t="s">
        <v>2448</v>
      </c>
      <c r="G1139" s="13" t="s">
        <v>730</v>
      </c>
      <c r="H1139" s="13" t="s">
        <v>2614</v>
      </c>
      <c r="K1139" s="13" t="s">
        <v>1364</v>
      </c>
    </row>
    <row r="1140" spans="1:17">
      <c r="A1140" s="11">
        <v>11</v>
      </c>
      <c r="B1140" s="11">
        <v>15</v>
      </c>
      <c r="C1140" s="11">
        <v>8</v>
      </c>
      <c r="D1140" s="11" t="s">
        <v>2439</v>
      </c>
      <c r="E1140" s="11" t="s">
        <v>1372</v>
      </c>
      <c r="F1140" s="11" t="s">
        <v>2448</v>
      </c>
      <c r="G1140" s="11" t="s">
        <v>479</v>
      </c>
      <c r="H1140" s="11" t="s">
        <v>2614</v>
      </c>
      <c r="K1140" s="11" t="s">
        <v>1372</v>
      </c>
      <c r="L1140" s="11" t="s">
        <v>1373</v>
      </c>
      <c r="M1140" s="11" t="s">
        <v>1374</v>
      </c>
      <c r="N1140" s="11" t="s">
        <v>1375</v>
      </c>
      <c r="O1140" s="11" t="s">
        <v>1376</v>
      </c>
      <c r="P1140" s="11" t="s">
        <v>1370</v>
      </c>
      <c r="Q1140" s="11" t="s">
        <v>1371</v>
      </c>
    </row>
    <row r="1141" spans="1:17" s="13" customFormat="1">
      <c r="A1141" s="13">
        <v>11</v>
      </c>
      <c r="B1141" s="13">
        <v>15</v>
      </c>
      <c r="C1141" s="13">
        <v>9</v>
      </c>
      <c r="D1141" s="13" t="s">
        <v>2439</v>
      </c>
      <c r="E1141" s="13" t="s">
        <v>1373</v>
      </c>
      <c r="F1141" s="13" t="s">
        <v>2448</v>
      </c>
      <c r="G1141" s="13" t="s">
        <v>479</v>
      </c>
      <c r="H1141" s="13" t="s">
        <v>2614</v>
      </c>
      <c r="K1141" s="13" t="s">
        <v>1373</v>
      </c>
    </row>
    <row r="1142" spans="1:17" s="13" customFormat="1">
      <c r="A1142" s="13">
        <v>11</v>
      </c>
      <c r="B1142" s="13">
        <v>15</v>
      </c>
      <c r="C1142" s="13">
        <v>10</v>
      </c>
      <c r="D1142" s="13" t="s">
        <v>2439</v>
      </c>
      <c r="E1142" s="13" t="s">
        <v>1374</v>
      </c>
      <c r="F1142" s="13" t="s">
        <v>2448</v>
      </c>
      <c r="G1142" s="13" t="s">
        <v>479</v>
      </c>
      <c r="H1142" s="13" t="s">
        <v>2614</v>
      </c>
      <c r="K1142" s="13" t="s">
        <v>1374</v>
      </c>
    </row>
    <row r="1143" spans="1:17" s="13" customFormat="1">
      <c r="A1143" s="13">
        <v>11</v>
      </c>
      <c r="B1143" s="13">
        <v>15</v>
      </c>
      <c r="C1143" s="13">
        <v>11</v>
      </c>
      <c r="D1143" s="13" t="s">
        <v>2439</v>
      </c>
      <c r="E1143" s="13" t="s">
        <v>1375</v>
      </c>
      <c r="F1143" s="13" t="s">
        <v>2448</v>
      </c>
      <c r="G1143" s="13" t="s">
        <v>479</v>
      </c>
      <c r="H1143" s="13" t="s">
        <v>2614</v>
      </c>
      <c r="K1143" s="13" t="s">
        <v>1375</v>
      </c>
    </row>
    <row r="1144" spans="1:17" s="13" customFormat="1">
      <c r="A1144" s="13">
        <v>11</v>
      </c>
      <c r="B1144" s="13">
        <v>15</v>
      </c>
      <c r="C1144" s="13">
        <v>12</v>
      </c>
      <c r="D1144" s="13" t="s">
        <v>2439</v>
      </c>
      <c r="E1144" s="13" t="s">
        <v>1376</v>
      </c>
      <c r="F1144" s="13" t="s">
        <v>2448</v>
      </c>
      <c r="G1144" s="13" t="s">
        <v>479</v>
      </c>
      <c r="H1144" s="13" t="s">
        <v>2614</v>
      </c>
      <c r="K1144" s="13" t="s">
        <v>1376</v>
      </c>
    </row>
    <row r="1145" spans="1:17" s="13" customFormat="1">
      <c r="A1145" s="13">
        <v>11</v>
      </c>
      <c r="B1145" s="13">
        <v>15</v>
      </c>
      <c r="C1145" s="13">
        <v>13</v>
      </c>
      <c r="D1145" s="13" t="s">
        <v>2439</v>
      </c>
      <c r="E1145" s="13" t="s">
        <v>1370</v>
      </c>
      <c r="F1145" s="13" t="s">
        <v>2448</v>
      </c>
      <c r="G1145" s="13" t="s">
        <v>479</v>
      </c>
      <c r="H1145" s="13" t="s">
        <v>2614</v>
      </c>
      <c r="K1145" s="13" t="s">
        <v>1370</v>
      </c>
    </row>
    <row r="1146" spans="1:17" s="13" customFormat="1">
      <c r="A1146" s="13">
        <v>11</v>
      </c>
      <c r="B1146" s="13">
        <v>15</v>
      </c>
      <c r="C1146" s="13">
        <v>14</v>
      </c>
      <c r="D1146" s="13" t="s">
        <v>2439</v>
      </c>
      <c r="E1146" s="13" t="s">
        <v>1371</v>
      </c>
      <c r="F1146" s="13" t="s">
        <v>2448</v>
      </c>
      <c r="G1146" s="13" t="s">
        <v>479</v>
      </c>
      <c r="H1146" s="13" t="s">
        <v>2614</v>
      </c>
      <c r="K1146" s="13" t="s">
        <v>1371</v>
      </c>
    </row>
    <row r="1147" spans="1:17">
      <c r="A1147" s="11">
        <v>11</v>
      </c>
      <c r="B1147" s="11">
        <v>15</v>
      </c>
      <c r="C1147" s="11">
        <v>15</v>
      </c>
      <c r="D1147" s="11" t="s">
        <v>2439</v>
      </c>
      <c r="E1147" s="11" t="s">
        <v>1358</v>
      </c>
      <c r="F1147" s="11" t="s">
        <v>2448</v>
      </c>
      <c r="G1147" s="11" t="s">
        <v>731</v>
      </c>
      <c r="H1147" s="11" t="s">
        <v>2614</v>
      </c>
      <c r="K1147" s="11" t="s">
        <v>1358</v>
      </c>
      <c r="L1147" s="11" t="s">
        <v>1359</v>
      </c>
      <c r="M1147" s="11" t="s">
        <v>1360</v>
      </c>
      <c r="N1147" s="11" t="s">
        <v>1361</v>
      </c>
      <c r="O1147" s="11" t="s">
        <v>1362</v>
      </c>
      <c r="P1147" s="11" t="s">
        <v>1356</v>
      </c>
      <c r="Q1147" s="11" t="s">
        <v>1357</v>
      </c>
    </row>
    <row r="1148" spans="1:17" s="13" customFormat="1">
      <c r="A1148" s="13">
        <v>11</v>
      </c>
      <c r="B1148" s="13">
        <v>15</v>
      </c>
      <c r="C1148" s="13">
        <v>16</v>
      </c>
      <c r="D1148" s="13" t="s">
        <v>2439</v>
      </c>
      <c r="E1148" s="13" t="s">
        <v>1359</v>
      </c>
      <c r="F1148" s="13" t="s">
        <v>2448</v>
      </c>
      <c r="G1148" s="13" t="s">
        <v>731</v>
      </c>
      <c r="H1148" s="13" t="s">
        <v>2614</v>
      </c>
      <c r="K1148" s="13" t="s">
        <v>1359</v>
      </c>
    </row>
    <row r="1149" spans="1:17" s="13" customFormat="1">
      <c r="A1149" s="13">
        <v>11</v>
      </c>
      <c r="B1149" s="13">
        <v>15</v>
      </c>
      <c r="C1149" s="13">
        <v>17</v>
      </c>
      <c r="D1149" s="13" t="s">
        <v>2439</v>
      </c>
      <c r="E1149" s="13" t="s">
        <v>1360</v>
      </c>
      <c r="F1149" s="13" t="s">
        <v>2448</v>
      </c>
      <c r="G1149" s="13" t="s">
        <v>731</v>
      </c>
      <c r="H1149" s="13" t="s">
        <v>2614</v>
      </c>
      <c r="K1149" s="13" t="s">
        <v>1360</v>
      </c>
    </row>
    <row r="1150" spans="1:17" s="13" customFormat="1">
      <c r="A1150" s="13">
        <v>11</v>
      </c>
      <c r="B1150" s="13">
        <v>15</v>
      </c>
      <c r="C1150" s="13">
        <v>18</v>
      </c>
      <c r="D1150" s="13" t="s">
        <v>2439</v>
      </c>
      <c r="E1150" s="13" t="s">
        <v>1361</v>
      </c>
      <c r="F1150" s="13" t="s">
        <v>2448</v>
      </c>
      <c r="G1150" s="13" t="s">
        <v>731</v>
      </c>
      <c r="H1150" s="13" t="s">
        <v>2614</v>
      </c>
      <c r="K1150" s="13" t="s">
        <v>1361</v>
      </c>
    </row>
    <row r="1151" spans="1:17" s="13" customFormat="1">
      <c r="A1151" s="13">
        <v>11</v>
      </c>
      <c r="B1151" s="13">
        <v>15</v>
      </c>
      <c r="C1151" s="13">
        <v>19</v>
      </c>
      <c r="D1151" s="13" t="s">
        <v>2439</v>
      </c>
      <c r="E1151" s="13" t="s">
        <v>1362</v>
      </c>
      <c r="F1151" s="13" t="s">
        <v>2448</v>
      </c>
      <c r="G1151" s="13" t="s">
        <v>731</v>
      </c>
      <c r="H1151" s="13" t="s">
        <v>2614</v>
      </c>
      <c r="K1151" s="13" t="s">
        <v>1362</v>
      </c>
    </row>
    <row r="1152" spans="1:17" s="13" customFormat="1">
      <c r="A1152" s="13">
        <v>11</v>
      </c>
      <c r="B1152" s="13">
        <v>15</v>
      </c>
      <c r="C1152" s="13">
        <v>20</v>
      </c>
      <c r="D1152" s="13" t="s">
        <v>2439</v>
      </c>
      <c r="E1152" s="13" t="s">
        <v>1356</v>
      </c>
      <c r="F1152" s="13" t="s">
        <v>2448</v>
      </c>
      <c r="G1152" s="13" t="s">
        <v>731</v>
      </c>
      <c r="H1152" s="13" t="s">
        <v>2614</v>
      </c>
      <c r="K1152" s="13" t="s">
        <v>1356</v>
      </c>
    </row>
    <row r="1153" spans="1:17" s="13" customFormat="1">
      <c r="A1153" s="13">
        <v>11</v>
      </c>
      <c r="B1153" s="13">
        <v>15</v>
      </c>
      <c r="C1153" s="13">
        <v>21</v>
      </c>
      <c r="D1153" s="13" t="s">
        <v>2439</v>
      </c>
      <c r="E1153" s="13" t="s">
        <v>1357</v>
      </c>
      <c r="F1153" s="13" t="s">
        <v>2448</v>
      </c>
      <c r="G1153" s="13" t="s">
        <v>731</v>
      </c>
      <c r="H1153" s="13" t="s">
        <v>2614</v>
      </c>
      <c r="K1153" s="13" t="s">
        <v>1357</v>
      </c>
    </row>
    <row r="1154" spans="1:17">
      <c r="A1154" s="11">
        <v>11</v>
      </c>
      <c r="B1154" s="11">
        <v>15</v>
      </c>
      <c r="C1154" s="11">
        <v>22</v>
      </c>
      <c r="D1154" s="11" t="s">
        <v>2439</v>
      </c>
      <c r="E1154" s="11" t="s">
        <v>1393</v>
      </c>
      <c r="F1154" s="11" t="s">
        <v>2448</v>
      </c>
      <c r="G1154" s="11" t="s">
        <v>485</v>
      </c>
      <c r="H1154" s="11" t="s">
        <v>2614</v>
      </c>
      <c r="K1154" s="11" t="s">
        <v>1393</v>
      </c>
      <c r="L1154" s="11" t="s">
        <v>1394</v>
      </c>
      <c r="M1154" s="11" t="s">
        <v>1395</v>
      </c>
      <c r="N1154" s="11" t="s">
        <v>1396</v>
      </c>
      <c r="O1154" s="11" t="s">
        <v>1397</v>
      </c>
      <c r="P1154" s="11" t="s">
        <v>1391</v>
      </c>
      <c r="Q1154" s="11" t="s">
        <v>1392</v>
      </c>
    </row>
    <row r="1155" spans="1:17" s="13" customFormat="1">
      <c r="A1155" s="13">
        <v>11</v>
      </c>
      <c r="B1155" s="13">
        <v>15</v>
      </c>
      <c r="C1155" s="13">
        <v>23</v>
      </c>
      <c r="D1155" s="13" t="s">
        <v>2439</v>
      </c>
      <c r="E1155" s="13" t="s">
        <v>1394</v>
      </c>
      <c r="F1155" s="13" t="s">
        <v>2448</v>
      </c>
      <c r="G1155" s="13" t="s">
        <v>485</v>
      </c>
      <c r="H1155" s="13" t="s">
        <v>2614</v>
      </c>
      <c r="K1155" s="13" t="s">
        <v>1394</v>
      </c>
    </row>
    <row r="1156" spans="1:17" s="13" customFormat="1">
      <c r="A1156" s="13">
        <v>11</v>
      </c>
      <c r="B1156" s="13">
        <v>15</v>
      </c>
      <c r="C1156" s="13">
        <v>24</v>
      </c>
      <c r="D1156" s="13" t="s">
        <v>2439</v>
      </c>
      <c r="E1156" s="13" t="s">
        <v>1395</v>
      </c>
      <c r="F1156" s="13" t="s">
        <v>2448</v>
      </c>
      <c r="G1156" s="13" t="s">
        <v>485</v>
      </c>
      <c r="H1156" s="13" t="s">
        <v>2614</v>
      </c>
      <c r="K1156" s="13" t="s">
        <v>1395</v>
      </c>
    </row>
    <row r="1157" spans="1:17" s="13" customFormat="1">
      <c r="A1157" s="13">
        <v>11</v>
      </c>
      <c r="B1157" s="13">
        <v>15</v>
      </c>
      <c r="C1157" s="13">
        <v>25</v>
      </c>
      <c r="D1157" s="13" t="s">
        <v>2439</v>
      </c>
      <c r="E1157" s="13" t="s">
        <v>1396</v>
      </c>
      <c r="F1157" s="13" t="s">
        <v>2448</v>
      </c>
      <c r="G1157" s="13" t="s">
        <v>485</v>
      </c>
      <c r="H1157" s="13" t="s">
        <v>2614</v>
      </c>
      <c r="K1157" s="13" t="s">
        <v>1396</v>
      </c>
    </row>
    <row r="1158" spans="1:17" s="13" customFormat="1">
      <c r="A1158" s="13">
        <v>11</v>
      </c>
      <c r="B1158" s="13">
        <v>15</v>
      </c>
      <c r="C1158" s="13">
        <v>26</v>
      </c>
      <c r="D1158" s="13" t="s">
        <v>2439</v>
      </c>
      <c r="E1158" s="13" t="s">
        <v>1397</v>
      </c>
      <c r="F1158" s="13" t="s">
        <v>2448</v>
      </c>
      <c r="G1158" s="13" t="s">
        <v>485</v>
      </c>
      <c r="H1158" s="13" t="s">
        <v>2614</v>
      </c>
      <c r="K1158" s="13" t="s">
        <v>1397</v>
      </c>
    </row>
    <row r="1159" spans="1:17" s="13" customFormat="1">
      <c r="A1159" s="13">
        <v>11</v>
      </c>
      <c r="B1159" s="13">
        <v>15</v>
      </c>
      <c r="C1159" s="13">
        <v>27</v>
      </c>
      <c r="D1159" s="13" t="s">
        <v>2439</v>
      </c>
      <c r="E1159" s="13" t="s">
        <v>1391</v>
      </c>
      <c r="F1159" s="13" t="s">
        <v>2448</v>
      </c>
      <c r="G1159" s="13" t="s">
        <v>485</v>
      </c>
      <c r="H1159" s="13" t="s">
        <v>2614</v>
      </c>
      <c r="K1159" s="13" t="s">
        <v>1391</v>
      </c>
    </row>
    <row r="1160" spans="1:17" s="13" customFormat="1">
      <c r="A1160" s="13">
        <v>11</v>
      </c>
      <c r="B1160" s="13">
        <v>15</v>
      </c>
      <c r="C1160" s="13">
        <v>28</v>
      </c>
      <c r="D1160" s="13" t="s">
        <v>2439</v>
      </c>
      <c r="E1160" s="13" t="s">
        <v>1392</v>
      </c>
      <c r="F1160" s="13" t="s">
        <v>2448</v>
      </c>
      <c r="G1160" s="13" t="s">
        <v>485</v>
      </c>
      <c r="H1160" s="13" t="s">
        <v>2614</v>
      </c>
      <c r="K1160" s="13" t="s">
        <v>1392</v>
      </c>
    </row>
    <row r="1161" spans="1:17">
      <c r="A1161" s="11">
        <v>11</v>
      </c>
      <c r="B1161" s="11">
        <v>15</v>
      </c>
      <c r="C1161" s="11">
        <v>29</v>
      </c>
      <c r="D1161" s="11" t="s">
        <v>2439</v>
      </c>
      <c r="E1161" s="11" t="s">
        <v>1379</v>
      </c>
      <c r="F1161" s="11" t="s">
        <v>2448</v>
      </c>
      <c r="G1161" s="11" t="s">
        <v>732</v>
      </c>
      <c r="H1161" s="11" t="s">
        <v>2614</v>
      </c>
      <c r="K1161" s="11" t="s">
        <v>1379</v>
      </c>
      <c r="L1161" s="11" t="s">
        <v>1380</v>
      </c>
      <c r="M1161" s="11" t="s">
        <v>1381</v>
      </c>
      <c r="N1161" s="11" t="s">
        <v>1382</v>
      </c>
      <c r="O1161" s="11" t="s">
        <v>1383</v>
      </c>
      <c r="P1161" s="11" t="s">
        <v>1377</v>
      </c>
      <c r="Q1161" s="11" t="s">
        <v>1378</v>
      </c>
    </row>
    <row r="1162" spans="1:17" s="13" customFormat="1">
      <c r="A1162" s="13">
        <v>11</v>
      </c>
      <c r="B1162" s="13">
        <v>15</v>
      </c>
      <c r="C1162" s="13">
        <v>30</v>
      </c>
      <c r="D1162" s="13" t="s">
        <v>2439</v>
      </c>
      <c r="E1162" s="13" t="s">
        <v>1380</v>
      </c>
      <c r="F1162" s="13" t="s">
        <v>2448</v>
      </c>
      <c r="G1162" s="13" t="s">
        <v>732</v>
      </c>
      <c r="H1162" s="13" t="s">
        <v>2614</v>
      </c>
      <c r="K1162" s="13" t="s">
        <v>1380</v>
      </c>
    </row>
    <row r="1163" spans="1:17" s="13" customFormat="1">
      <c r="A1163" s="13">
        <v>11</v>
      </c>
      <c r="B1163" s="13">
        <v>15</v>
      </c>
      <c r="C1163" s="13">
        <v>31</v>
      </c>
      <c r="D1163" s="13" t="s">
        <v>2439</v>
      </c>
      <c r="E1163" s="13" t="s">
        <v>1381</v>
      </c>
      <c r="F1163" s="13" t="s">
        <v>2448</v>
      </c>
      <c r="G1163" s="13" t="s">
        <v>732</v>
      </c>
      <c r="H1163" s="13" t="s">
        <v>2614</v>
      </c>
      <c r="K1163" s="13" t="s">
        <v>1381</v>
      </c>
    </row>
    <row r="1164" spans="1:17" s="13" customFormat="1">
      <c r="A1164" s="13">
        <v>11</v>
      </c>
      <c r="B1164" s="13">
        <v>15</v>
      </c>
      <c r="C1164" s="13">
        <v>32</v>
      </c>
      <c r="D1164" s="13" t="s">
        <v>2439</v>
      </c>
      <c r="E1164" s="13" t="s">
        <v>1382</v>
      </c>
      <c r="F1164" s="13" t="s">
        <v>2448</v>
      </c>
      <c r="G1164" s="13" t="s">
        <v>732</v>
      </c>
      <c r="H1164" s="13" t="s">
        <v>2614</v>
      </c>
      <c r="K1164" s="13" t="s">
        <v>1382</v>
      </c>
    </row>
    <row r="1165" spans="1:17" s="13" customFormat="1">
      <c r="A1165" s="13">
        <v>11</v>
      </c>
      <c r="B1165" s="13">
        <v>15</v>
      </c>
      <c r="C1165" s="13">
        <v>33</v>
      </c>
      <c r="D1165" s="13" t="s">
        <v>2439</v>
      </c>
      <c r="E1165" s="13" t="s">
        <v>1383</v>
      </c>
      <c r="F1165" s="13" t="s">
        <v>2448</v>
      </c>
      <c r="G1165" s="13" t="s">
        <v>732</v>
      </c>
      <c r="H1165" s="13" t="s">
        <v>2614</v>
      </c>
      <c r="K1165" s="13" t="s">
        <v>1383</v>
      </c>
    </row>
    <row r="1166" spans="1:17" s="13" customFormat="1">
      <c r="A1166" s="13">
        <v>11</v>
      </c>
      <c r="B1166" s="13">
        <v>15</v>
      </c>
      <c r="C1166" s="13">
        <v>34</v>
      </c>
      <c r="D1166" s="13" t="s">
        <v>2439</v>
      </c>
      <c r="E1166" s="13" t="s">
        <v>1377</v>
      </c>
      <c r="F1166" s="13" t="s">
        <v>2448</v>
      </c>
      <c r="G1166" s="13" t="s">
        <v>732</v>
      </c>
      <c r="H1166" s="13" t="s">
        <v>2614</v>
      </c>
      <c r="K1166" s="13" t="s">
        <v>1377</v>
      </c>
    </row>
    <row r="1167" spans="1:17" s="13" customFormat="1">
      <c r="A1167" s="13">
        <v>11</v>
      </c>
      <c r="B1167" s="13">
        <v>15</v>
      </c>
      <c r="C1167" s="13">
        <v>35</v>
      </c>
      <c r="D1167" s="13" t="s">
        <v>2439</v>
      </c>
      <c r="E1167" s="13" t="s">
        <v>1378</v>
      </c>
      <c r="F1167" s="13" t="s">
        <v>2448</v>
      </c>
      <c r="G1167" s="13" t="s">
        <v>732</v>
      </c>
      <c r="H1167" s="13" t="s">
        <v>2614</v>
      </c>
      <c r="K1167" s="13" t="s">
        <v>1378</v>
      </c>
    </row>
    <row r="1168" spans="1:17">
      <c r="A1168" s="11">
        <v>11</v>
      </c>
      <c r="B1168" s="11">
        <v>15</v>
      </c>
      <c r="C1168" s="11">
        <v>36</v>
      </c>
      <c r="D1168" s="11" t="s">
        <v>2439</v>
      </c>
      <c r="E1168" s="11" t="s">
        <v>1386</v>
      </c>
      <c r="F1168" s="11" t="s">
        <v>2448</v>
      </c>
      <c r="G1168" s="11" t="s">
        <v>487</v>
      </c>
      <c r="H1168" s="11" t="s">
        <v>2614</v>
      </c>
      <c r="K1168" s="11" t="s">
        <v>1386</v>
      </c>
      <c r="L1168" s="11" t="s">
        <v>1387</v>
      </c>
      <c r="M1168" s="11" t="s">
        <v>1388</v>
      </c>
      <c r="N1168" s="11" t="s">
        <v>1389</v>
      </c>
      <c r="O1168" s="11" t="s">
        <v>1390</v>
      </c>
      <c r="P1168" s="11" t="s">
        <v>1384</v>
      </c>
      <c r="Q1168" s="11" t="s">
        <v>1385</v>
      </c>
    </row>
    <row r="1169" spans="1:11" s="13" customFormat="1">
      <c r="A1169" s="13">
        <v>11</v>
      </c>
      <c r="B1169" s="13">
        <v>15</v>
      </c>
      <c r="C1169" s="13">
        <v>37</v>
      </c>
      <c r="D1169" s="13" t="s">
        <v>2439</v>
      </c>
      <c r="E1169" s="13" t="s">
        <v>1387</v>
      </c>
      <c r="F1169" s="13" t="s">
        <v>2448</v>
      </c>
      <c r="G1169" s="13" t="s">
        <v>487</v>
      </c>
      <c r="H1169" s="13" t="s">
        <v>2614</v>
      </c>
      <c r="K1169" s="13" t="s">
        <v>1387</v>
      </c>
    </row>
    <row r="1170" spans="1:11" s="13" customFormat="1">
      <c r="A1170" s="13">
        <v>11</v>
      </c>
      <c r="B1170" s="13">
        <v>15</v>
      </c>
      <c r="C1170" s="13">
        <v>38</v>
      </c>
      <c r="D1170" s="13" t="s">
        <v>2439</v>
      </c>
      <c r="E1170" s="13" t="s">
        <v>1388</v>
      </c>
      <c r="F1170" s="13" t="s">
        <v>2448</v>
      </c>
      <c r="G1170" s="13" t="s">
        <v>487</v>
      </c>
      <c r="H1170" s="13" t="s">
        <v>2614</v>
      </c>
      <c r="K1170" s="13" t="s">
        <v>1388</v>
      </c>
    </row>
    <row r="1171" spans="1:11" s="13" customFormat="1">
      <c r="A1171" s="13">
        <v>11</v>
      </c>
      <c r="B1171" s="13">
        <v>15</v>
      </c>
      <c r="C1171" s="13">
        <v>39</v>
      </c>
      <c r="D1171" s="13" t="s">
        <v>2439</v>
      </c>
      <c r="E1171" s="13" t="s">
        <v>1389</v>
      </c>
      <c r="F1171" s="13" t="s">
        <v>2448</v>
      </c>
      <c r="G1171" s="13" t="s">
        <v>487</v>
      </c>
      <c r="H1171" s="13" t="s">
        <v>2614</v>
      </c>
      <c r="K1171" s="13" t="s">
        <v>1389</v>
      </c>
    </row>
    <row r="1172" spans="1:11" s="13" customFormat="1">
      <c r="A1172" s="13">
        <v>11</v>
      </c>
      <c r="B1172" s="13">
        <v>15</v>
      </c>
      <c r="C1172" s="13">
        <v>40</v>
      </c>
      <c r="D1172" s="13" t="s">
        <v>2439</v>
      </c>
      <c r="E1172" s="13" t="s">
        <v>1390</v>
      </c>
      <c r="F1172" s="13" t="s">
        <v>2448</v>
      </c>
      <c r="G1172" s="13" t="s">
        <v>487</v>
      </c>
      <c r="H1172" s="13" t="s">
        <v>2614</v>
      </c>
      <c r="K1172" s="13" t="s">
        <v>1390</v>
      </c>
    </row>
    <row r="1173" spans="1:11" s="13" customFormat="1">
      <c r="A1173" s="13">
        <v>11</v>
      </c>
      <c r="B1173" s="13">
        <v>15</v>
      </c>
      <c r="C1173" s="13">
        <v>41</v>
      </c>
      <c r="D1173" s="13" t="s">
        <v>2439</v>
      </c>
      <c r="E1173" s="13" t="s">
        <v>1384</v>
      </c>
      <c r="F1173" s="13" t="s">
        <v>2448</v>
      </c>
      <c r="G1173" s="13" t="s">
        <v>487</v>
      </c>
      <c r="H1173" s="13" t="s">
        <v>2614</v>
      </c>
      <c r="K1173" s="13" t="s">
        <v>1384</v>
      </c>
    </row>
    <row r="1174" spans="1:11" s="13" customFormat="1">
      <c r="A1174" s="13">
        <v>11</v>
      </c>
      <c r="B1174" s="13">
        <v>15</v>
      </c>
      <c r="C1174" s="13">
        <v>42</v>
      </c>
      <c r="D1174" s="13" t="s">
        <v>2439</v>
      </c>
      <c r="E1174" s="13" t="s">
        <v>1385</v>
      </c>
      <c r="F1174" s="13" t="s">
        <v>2448</v>
      </c>
      <c r="G1174" s="13" t="s">
        <v>487</v>
      </c>
      <c r="H1174" s="13" t="s">
        <v>2614</v>
      </c>
      <c r="K1174" s="13" t="s">
        <v>1385</v>
      </c>
    </row>
    <row r="1175" spans="1:11">
      <c r="A1175" s="11">
        <v>11</v>
      </c>
      <c r="B1175" s="11">
        <v>15</v>
      </c>
      <c r="C1175" s="11">
        <v>43</v>
      </c>
      <c r="D1175" s="11" t="s">
        <v>2439</v>
      </c>
      <c r="E1175" s="11" t="s">
        <v>1256</v>
      </c>
      <c r="F1175" s="11" t="s">
        <v>2448</v>
      </c>
      <c r="G1175" s="11" t="s">
        <v>728</v>
      </c>
      <c r="K1175" s="11" t="s">
        <v>1256</v>
      </c>
    </row>
    <row r="1176" spans="1:11">
      <c r="A1176" s="11">
        <v>11</v>
      </c>
      <c r="B1176" s="11">
        <v>15</v>
      </c>
      <c r="C1176" s="11">
        <v>44</v>
      </c>
      <c r="D1176" s="11" t="s">
        <v>2439</v>
      </c>
      <c r="E1176" s="11" t="s">
        <v>1257</v>
      </c>
      <c r="F1176" s="11" t="s">
        <v>2448</v>
      </c>
      <c r="G1176" s="11" t="s">
        <v>729</v>
      </c>
      <c r="K1176" s="11" t="s">
        <v>1257</v>
      </c>
    </row>
    <row r="1177" spans="1:11">
      <c r="A1177" s="11">
        <v>11</v>
      </c>
      <c r="B1177" s="11">
        <v>15</v>
      </c>
      <c r="C1177" s="11">
        <v>45</v>
      </c>
      <c r="D1177" s="11" t="s">
        <v>2439</v>
      </c>
      <c r="E1177" s="11" t="s">
        <v>1398</v>
      </c>
      <c r="F1177" s="11" t="s">
        <v>2448</v>
      </c>
      <c r="G1177" s="11" t="s">
        <v>733</v>
      </c>
      <c r="K1177" s="11" t="s">
        <v>1398</v>
      </c>
    </row>
    <row r="1178" spans="1:11">
      <c r="A1178" s="11">
        <v>11</v>
      </c>
      <c r="B1178" s="11">
        <v>16</v>
      </c>
      <c r="C1178" s="11">
        <v>1</v>
      </c>
      <c r="E1178" s="11" t="s">
        <v>1522</v>
      </c>
      <c r="F1178" s="11" t="s">
        <v>2448</v>
      </c>
      <c r="G1178" s="11" t="s">
        <v>735</v>
      </c>
      <c r="H1178" s="11" t="s">
        <v>2603</v>
      </c>
      <c r="K1178" s="11" t="s">
        <v>1522</v>
      </c>
    </row>
    <row r="1179" spans="1:11">
      <c r="A1179" s="11">
        <v>11</v>
      </c>
      <c r="B1179" s="11">
        <v>16</v>
      </c>
      <c r="C1179" s="11">
        <v>2</v>
      </c>
      <c r="E1179" s="11" t="s">
        <v>1517</v>
      </c>
      <c r="F1179" s="11" t="s">
        <v>2448</v>
      </c>
      <c r="G1179" s="11" t="s">
        <v>736</v>
      </c>
      <c r="H1179" s="11" t="s">
        <v>2603</v>
      </c>
      <c r="K1179" s="11" t="s">
        <v>1517</v>
      </c>
    </row>
    <row r="1180" spans="1:11">
      <c r="A1180" s="11">
        <v>11</v>
      </c>
      <c r="B1180" s="11">
        <v>16</v>
      </c>
      <c r="C1180" s="11">
        <v>3</v>
      </c>
      <c r="E1180" s="11" t="s">
        <v>1516</v>
      </c>
      <c r="F1180" s="11" t="s">
        <v>2448</v>
      </c>
      <c r="G1180" s="11" t="s">
        <v>737</v>
      </c>
      <c r="H1180" s="11" t="s">
        <v>2603</v>
      </c>
      <c r="K1180" s="11" t="s">
        <v>1516</v>
      </c>
    </row>
    <row r="1181" spans="1:11">
      <c r="A1181" s="11">
        <v>11</v>
      </c>
      <c r="B1181" s="11">
        <v>16</v>
      </c>
      <c r="C1181" s="11">
        <v>4</v>
      </c>
      <c r="E1181" s="11" t="s">
        <v>1518</v>
      </c>
      <c r="F1181" s="11" t="s">
        <v>2448</v>
      </c>
      <c r="G1181" s="11" t="s">
        <v>738</v>
      </c>
      <c r="H1181" s="11" t="s">
        <v>2603</v>
      </c>
      <c r="K1181" s="11" t="s">
        <v>1518</v>
      </c>
    </row>
    <row r="1182" spans="1:11">
      <c r="A1182" s="11">
        <v>11</v>
      </c>
      <c r="B1182" s="11">
        <v>16</v>
      </c>
      <c r="C1182" s="11">
        <v>5</v>
      </c>
      <c r="E1182" s="11" t="s">
        <v>1519</v>
      </c>
      <c r="F1182" s="11" t="s">
        <v>2448</v>
      </c>
      <c r="G1182" s="11" t="s">
        <v>739</v>
      </c>
      <c r="H1182" s="11" t="s">
        <v>2603</v>
      </c>
      <c r="K1182" s="11" t="s">
        <v>1519</v>
      </c>
    </row>
    <row r="1183" spans="1:11">
      <c r="A1183" s="11">
        <v>11</v>
      </c>
      <c r="B1183" s="11">
        <v>16</v>
      </c>
      <c r="C1183" s="11">
        <v>6</v>
      </c>
      <c r="E1183" s="11" t="s">
        <v>1521</v>
      </c>
      <c r="F1183" s="11" t="s">
        <v>2448</v>
      </c>
      <c r="G1183" s="11" t="s">
        <v>740</v>
      </c>
      <c r="H1183" s="11" t="s">
        <v>2603</v>
      </c>
      <c r="K1183" s="11" t="s">
        <v>1521</v>
      </c>
    </row>
    <row r="1184" spans="1:11">
      <c r="A1184" s="11">
        <v>11</v>
      </c>
      <c r="B1184" s="11">
        <v>16</v>
      </c>
      <c r="C1184" s="11">
        <v>7</v>
      </c>
      <c r="E1184" s="11" t="s">
        <v>1520</v>
      </c>
      <c r="F1184" s="11" t="s">
        <v>2448</v>
      </c>
      <c r="G1184" s="11" t="s">
        <v>741</v>
      </c>
      <c r="H1184" s="11" t="s">
        <v>2603</v>
      </c>
      <c r="K1184" s="11" t="s">
        <v>1520</v>
      </c>
    </row>
    <row r="1185" spans="1:17">
      <c r="A1185" s="11">
        <v>11</v>
      </c>
      <c r="B1185" s="11">
        <v>17</v>
      </c>
      <c r="C1185" s="11">
        <v>1</v>
      </c>
      <c r="E1185" s="11" t="s">
        <v>1440</v>
      </c>
      <c r="F1185" s="11" t="s">
        <v>2448</v>
      </c>
      <c r="G1185" s="11" t="s">
        <v>508</v>
      </c>
      <c r="H1185" s="11" t="s">
        <v>2614</v>
      </c>
      <c r="K1185" s="11" t="s">
        <v>1440</v>
      </c>
      <c r="L1185" s="11" t="s">
        <v>1441</v>
      </c>
      <c r="M1185" s="11" t="s">
        <v>1442</v>
      </c>
      <c r="N1185" s="11" t="s">
        <v>1443</v>
      </c>
      <c r="O1185" s="11" t="s">
        <v>1444</v>
      </c>
      <c r="P1185" s="11" t="s">
        <v>1438</v>
      </c>
      <c r="Q1185" s="11" t="s">
        <v>1439</v>
      </c>
    </row>
    <row r="1186" spans="1:17" s="13" customFormat="1">
      <c r="A1186" s="13">
        <v>11</v>
      </c>
      <c r="B1186" s="13">
        <v>17</v>
      </c>
      <c r="C1186" s="13">
        <v>2</v>
      </c>
      <c r="E1186" s="13" t="s">
        <v>1441</v>
      </c>
      <c r="F1186" s="13" t="s">
        <v>2448</v>
      </c>
      <c r="G1186" s="13" t="s">
        <v>508</v>
      </c>
      <c r="H1186" s="13" t="s">
        <v>2614</v>
      </c>
      <c r="K1186" s="13" t="s">
        <v>1441</v>
      </c>
    </row>
    <row r="1187" spans="1:17" s="13" customFormat="1">
      <c r="A1187" s="13">
        <v>11</v>
      </c>
      <c r="B1187" s="13">
        <v>17</v>
      </c>
      <c r="C1187" s="13">
        <v>3</v>
      </c>
      <c r="E1187" s="13" t="s">
        <v>1442</v>
      </c>
      <c r="F1187" s="13" t="s">
        <v>2448</v>
      </c>
      <c r="G1187" s="13" t="s">
        <v>508</v>
      </c>
      <c r="H1187" s="13" t="s">
        <v>2614</v>
      </c>
      <c r="K1187" s="13" t="s">
        <v>1442</v>
      </c>
    </row>
    <row r="1188" spans="1:17" s="13" customFormat="1">
      <c r="A1188" s="13">
        <v>11</v>
      </c>
      <c r="B1188" s="13">
        <v>17</v>
      </c>
      <c r="C1188" s="13">
        <v>4</v>
      </c>
      <c r="E1188" s="13" t="s">
        <v>1443</v>
      </c>
      <c r="F1188" s="13" t="s">
        <v>2448</v>
      </c>
      <c r="G1188" s="13" t="s">
        <v>508</v>
      </c>
      <c r="H1188" s="13" t="s">
        <v>2614</v>
      </c>
      <c r="K1188" s="13" t="s">
        <v>1443</v>
      </c>
    </row>
    <row r="1189" spans="1:17" s="13" customFormat="1">
      <c r="A1189" s="13">
        <v>11</v>
      </c>
      <c r="B1189" s="13">
        <v>17</v>
      </c>
      <c r="C1189" s="13">
        <v>5</v>
      </c>
      <c r="E1189" s="13" t="s">
        <v>1444</v>
      </c>
      <c r="F1189" s="13" t="s">
        <v>2448</v>
      </c>
      <c r="G1189" s="13" t="s">
        <v>508</v>
      </c>
      <c r="H1189" s="13" t="s">
        <v>2614</v>
      </c>
      <c r="K1189" s="13" t="s">
        <v>1444</v>
      </c>
    </row>
    <row r="1190" spans="1:17" s="13" customFormat="1">
      <c r="A1190" s="13">
        <v>11</v>
      </c>
      <c r="B1190" s="13">
        <v>17</v>
      </c>
      <c r="C1190" s="13">
        <v>6</v>
      </c>
      <c r="E1190" s="13" t="s">
        <v>1438</v>
      </c>
      <c r="F1190" s="13" t="s">
        <v>2448</v>
      </c>
      <c r="G1190" s="13" t="s">
        <v>508</v>
      </c>
      <c r="H1190" s="13" t="s">
        <v>2614</v>
      </c>
      <c r="K1190" s="13" t="s">
        <v>1438</v>
      </c>
    </row>
    <row r="1191" spans="1:17" s="13" customFormat="1">
      <c r="A1191" s="13">
        <v>11</v>
      </c>
      <c r="B1191" s="13">
        <v>17</v>
      </c>
      <c r="C1191" s="13">
        <v>7</v>
      </c>
      <c r="E1191" s="13" t="s">
        <v>1439</v>
      </c>
      <c r="F1191" s="13" t="s">
        <v>2448</v>
      </c>
      <c r="G1191" s="13" t="s">
        <v>508</v>
      </c>
      <c r="H1191" s="13" t="s">
        <v>2614</v>
      </c>
      <c r="K1191" s="13" t="s">
        <v>1439</v>
      </c>
    </row>
    <row r="1192" spans="1:17">
      <c r="A1192" s="11">
        <v>11</v>
      </c>
      <c r="B1192" s="11">
        <v>17</v>
      </c>
      <c r="C1192" s="11">
        <v>8</v>
      </c>
      <c r="E1192" s="11" t="s">
        <v>1433</v>
      </c>
      <c r="F1192" s="11" t="s">
        <v>2448</v>
      </c>
      <c r="G1192" s="11" t="s">
        <v>509</v>
      </c>
      <c r="H1192" s="11" t="s">
        <v>2614</v>
      </c>
      <c r="K1192" s="11" t="s">
        <v>1433</v>
      </c>
      <c r="L1192" s="11" t="s">
        <v>1434</v>
      </c>
      <c r="M1192" s="11" t="s">
        <v>1435</v>
      </c>
      <c r="N1192" s="11" t="s">
        <v>1436</v>
      </c>
      <c r="O1192" s="11" t="s">
        <v>1437</v>
      </c>
      <c r="P1192" s="11" t="s">
        <v>1431</v>
      </c>
      <c r="Q1192" s="11" t="s">
        <v>1432</v>
      </c>
    </row>
    <row r="1193" spans="1:17" s="13" customFormat="1">
      <c r="A1193" s="13">
        <v>11</v>
      </c>
      <c r="B1193" s="13">
        <v>17</v>
      </c>
      <c r="C1193" s="13">
        <v>9</v>
      </c>
      <c r="E1193" s="13" t="s">
        <v>1434</v>
      </c>
      <c r="F1193" s="13" t="s">
        <v>2448</v>
      </c>
      <c r="G1193" s="13" t="s">
        <v>509</v>
      </c>
      <c r="H1193" s="13" t="s">
        <v>2614</v>
      </c>
      <c r="K1193" s="13" t="s">
        <v>1434</v>
      </c>
    </row>
    <row r="1194" spans="1:17" s="13" customFormat="1">
      <c r="A1194" s="13">
        <v>11</v>
      </c>
      <c r="B1194" s="13">
        <v>17</v>
      </c>
      <c r="C1194" s="13">
        <v>10</v>
      </c>
      <c r="E1194" s="13" t="s">
        <v>1435</v>
      </c>
      <c r="F1194" s="13" t="s">
        <v>2448</v>
      </c>
      <c r="G1194" s="13" t="s">
        <v>509</v>
      </c>
      <c r="H1194" s="13" t="s">
        <v>2614</v>
      </c>
      <c r="K1194" s="13" t="s">
        <v>1435</v>
      </c>
    </row>
    <row r="1195" spans="1:17" s="13" customFormat="1">
      <c r="A1195" s="13">
        <v>11</v>
      </c>
      <c r="B1195" s="13">
        <v>17</v>
      </c>
      <c r="C1195" s="13">
        <v>11</v>
      </c>
      <c r="E1195" s="13" t="s">
        <v>1436</v>
      </c>
      <c r="F1195" s="13" t="s">
        <v>2448</v>
      </c>
      <c r="G1195" s="13" t="s">
        <v>509</v>
      </c>
      <c r="H1195" s="13" t="s">
        <v>2614</v>
      </c>
      <c r="K1195" s="13" t="s">
        <v>1436</v>
      </c>
    </row>
    <row r="1196" spans="1:17" s="13" customFormat="1">
      <c r="A1196" s="13">
        <v>11</v>
      </c>
      <c r="B1196" s="13">
        <v>17</v>
      </c>
      <c r="C1196" s="13">
        <v>12</v>
      </c>
      <c r="E1196" s="13" t="s">
        <v>1437</v>
      </c>
      <c r="F1196" s="13" t="s">
        <v>2448</v>
      </c>
      <c r="G1196" s="13" t="s">
        <v>509</v>
      </c>
      <c r="H1196" s="13" t="s">
        <v>2614</v>
      </c>
      <c r="K1196" s="13" t="s">
        <v>1437</v>
      </c>
    </row>
    <row r="1197" spans="1:17" s="13" customFormat="1">
      <c r="A1197" s="13">
        <v>11</v>
      </c>
      <c r="B1197" s="13">
        <v>17</v>
      </c>
      <c r="C1197" s="13">
        <v>13</v>
      </c>
      <c r="E1197" s="13" t="s">
        <v>1431</v>
      </c>
      <c r="F1197" s="13" t="s">
        <v>2448</v>
      </c>
      <c r="G1197" s="13" t="s">
        <v>509</v>
      </c>
      <c r="H1197" s="13" t="s">
        <v>2614</v>
      </c>
      <c r="K1197" s="13" t="s">
        <v>1431</v>
      </c>
    </row>
    <row r="1198" spans="1:17" s="13" customFormat="1">
      <c r="A1198" s="13">
        <v>11</v>
      </c>
      <c r="B1198" s="13">
        <v>17</v>
      </c>
      <c r="C1198" s="13">
        <v>14</v>
      </c>
      <c r="E1198" s="13" t="s">
        <v>1432</v>
      </c>
      <c r="F1198" s="13" t="s">
        <v>2448</v>
      </c>
      <c r="G1198" s="13" t="s">
        <v>509</v>
      </c>
      <c r="H1198" s="13" t="s">
        <v>2614</v>
      </c>
      <c r="K1198" s="13" t="s">
        <v>1432</v>
      </c>
    </row>
    <row r="1199" spans="1:17">
      <c r="A1199" s="11">
        <v>11</v>
      </c>
      <c r="B1199" s="11">
        <v>17</v>
      </c>
      <c r="C1199" s="11">
        <v>15</v>
      </c>
      <c r="E1199" s="11" t="s">
        <v>1291</v>
      </c>
      <c r="F1199" s="11" t="s">
        <v>2448</v>
      </c>
      <c r="G1199" s="11" t="s">
        <v>694</v>
      </c>
      <c r="H1199" s="11" t="s">
        <v>1136</v>
      </c>
      <c r="K1199" s="11" t="s">
        <v>1291</v>
      </c>
    </row>
    <row r="1200" spans="1:17">
      <c r="A1200" s="11">
        <v>11</v>
      </c>
      <c r="B1200" s="11">
        <v>17</v>
      </c>
      <c r="C1200" s="11">
        <v>16</v>
      </c>
      <c r="E1200" s="11" t="s">
        <v>1255</v>
      </c>
      <c r="F1200" s="11" t="s">
        <v>2448</v>
      </c>
      <c r="G1200" s="11" t="s">
        <v>695</v>
      </c>
      <c r="H1200" s="11" t="s">
        <v>1136</v>
      </c>
      <c r="K1200" s="11" t="s">
        <v>1255</v>
      </c>
    </row>
    <row r="1201" spans="1:17">
      <c r="A1201" s="11">
        <v>11</v>
      </c>
      <c r="B1201" s="11">
        <v>17</v>
      </c>
      <c r="C1201" s="11">
        <v>17</v>
      </c>
      <c r="E1201" s="11" t="s">
        <v>1515</v>
      </c>
      <c r="F1201" s="11" t="s">
        <v>2448</v>
      </c>
      <c r="G1201" s="11" t="s">
        <v>699</v>
      </c>
      <c r="H1201" s="11" t="s">
        <v>2603</v>
      </c>
      <c r="K1201" s="11" t="s">
        <v>1515</v>
      </c>
    </row>
    <row r="1202" spans="1:17">
      <c r="A1202" s="11">
        <v>11</v>
      </c>
      <c r="B1202" s="11">
        <v>17</v>
      </c>
      <c r="C1202" s="11">
        <v>18</v>
      </c>
      <c r="E1202" s="11" t="s">
        <v>1599</v>
      </c>
      <c r="F1202" s="11" t="s">
        <v>2448</v>
      </c>
      <c r="G1202" s="11" t="s">
        <v>698</v>
      </c>
      <c r="H1202" s="11" t="s">
        <v>2603</v>
      </c>
      <c r="K1202" s="11" t="s">
        <v>1599</v>
      </c>
    </row>
    <row r="1203" spans="1:17">
      <c r="A1203" s="11">
        <v>11</v>
      </c>
      <c r="B1203" s="11">
        <v>17</v>
      </c>
      <c r="C1203" s="11">
        <v>19</v>
      </c>
      <c r="E1203" s="11" t="s">
        <v>1525</v>
      </c>
      <c r="F1203" s="11" t="s">
        <v>2448</v>
      </c>
      <c r="G1203" s="11" t="s">
        <v>700</v>
      </c>
      <c r="H1203" s="11" t="s">
        <v>2603</v>
      </c>
      <c r="K1203" s="11" t="s">
        <v>1525</v>
      </c>
    </row>
    <row r="1204" spans="1:17">
      <c r="A1204" s="11">
        <v>11</v>
      </c>
      <c r="B1204" s="11">
        <v>17</v>
      </c>
      <c r="C1204" s="11">
        <v>20</v>
      </c>
      <c r="E1204" s="11" t="s">
        <v>1524</v>
      </c>
      <c r="F1204" s="11" t="s">
        <v>2448</v>
      </c>
      <c r="G1204" s="11" t="s">
        <v>516</v>
      </c>
      <c r="H1204" s="11" t="s">
        <v>2603</v>
      </c>
      <c r="K1204" s="11" t="s">
        <v>1524</v>
      </c>
    </row>
    <row r="1205" spans="1:17">
      <c r="A1205" s="11">
        <v>11</v>
      </c>
      <c r="B1205" s="11">
        <v>17</v>
      </c>
      <c r="C1205" s="11">
        <v>21</v>
      </c>
      <c r="E1205" s="11" t="s">
        <v>1529</v>
      </c>
      <c r="F1205" s="11" t="s">
        <v>2448</v>
      </c>
      <c r="G1205" s="11" t="s">
        <v>517</v>
      </c>
      <c r="H1205" s="11" t="s">
        <v>2614</v>
      </c>
      <c r="K1205" s="11" t="s">
        <v>1529</v>
      </c>
      <c r="L1205" s="11" t="s">
        <v>1530</v>
      </c>
      <c r="M1205" s="11" t="s">
        <v>1531</v>
      </c>
      <c r="N1205" s="11" t="s">
        <v>1532</v>
      </c>
      <c r="O1205" s="11" t="s">
        <v>1533</v>
      </c>
      <c r="P1205" s="11" t="s">
        <v>1527</v>
      </c>
      <c r="Q1205" s="11" t="s">
        <v>1528</v>
      </c>
    </row>
    <row r="1206" spans="1:17" s="13" customFormat="1">
      <c r="A1206" s="13">
        <v>11</v>
      </c>
      <c r="B1206" s="13">
        <v>17</v>
      </c>
      <c r="C1206" s="13">
        <v>22</v>
      </c>
      <c r="E1206" s="13" t="s">
        <v>1530</v>
      </c>
      <c r="F1206" s="13" t="s">
        <v>2448</v>
      </c>
      <c r="G1206" s="13" t="s">
        <v>517</v>
      </c>
      <c r="H1206" s="13" t="s">
        <v>2614</v>
      </c>
      <c r="K1206" s="13" t="s">
        <v>1530</v>
      </c>
    </row>
    <row r="1207" spans="1:17" s="13" customFormat="1">
      <c r="A1207" s="13">
        <v>11</v>
      </c>
      <c r="B1207" s="13">
        <v>17</v>
      </c>
      <c r="C1207" s="13">
        <v>23</v>
      </c>
      <c r="E1207" s="13" t="s">
        <v>1531</v>
      </c>
      <c r="F1207" s="13" t="s">
        <v>2448</v>
      </c>
      <c r="G1207" s="13" t="s">
        <v>517</v>
      </c>
      <c r="H1207" s="13" t="s">
        <v>2614</v>
      </c>
      <c r="K1207" s="13" t="s">
        <v>1531</v>
      </c>
    </row>
    <row r="1208" spans="1:17" s="13" customFormat="1">
      <c r="A1208" s="13">
        <v>11</v>
      </c>
      <c r="B1208" s="13">
        <v>17</v>
      </c>
      <c r="C1208" s="13">
        <v>24</v>
      </c>
      <c r="E1208" s="13" t="s">
        <v>1532</v>
      </c>
      <c r="F1208" s="13" t="s">
        <v>2448</v>
      </c>
      <c r="G1208" s="13" t="s">
        <v>517</v>
      </c>
      <c r="H1208" s="13" t="s">
        <v>2614</v>
      </c>
      <c r="K1208" s="13" t="s">
        <v>1532</v>
      </c>
    </row>
    <row r="1209" spans="1:17" s="13" customFormat="1">
      <c r="A1209" s="13">
        <v>11</v>
      </c>
      <c r="B1209" s="13">
        <v>17</v>
      </c>
      <c r="C1209" s="13">
        <v>25</v>
      </c>
      <c r="E1209" s="13" t="s">
        <v>1533</v>
      </c>
      <c r="F1209" s="13" t="s">
        <v>2448</v>
      </c>
      <c r="G1209" s="13" t="s">
        <v>517</v>
      </c>
      <c r="H1209" s="13" t="s">
        <v>2614</v>
      </c>
      <c r="K1209" s="13" t="s">
        <v>1533</v>
      </c>
    </row>
    <row r="1210" spans="1:17" s="13" customFormat="1">
      <c r="A1210" s="13">
        <v>11</v>
      </c>
      <c r="B1210" s="13">
        <v>17</v>
      </c>
      <c r="C1210" s="13">
        <v>26</v>
      </c>
      <c r="E1210" s="13" t="s">
        <v>1527</v>
      </c>
      <c r="F1210" s="13" t="s">
        <v>2448</v>
      </c>
      <c r="G1210" s="13" t="s">
        <v>517</v>
      </c>
      <c r="H1210" s="13" t="s">
        <v>2614</v>
      </c>
      <c r="K1210" s="13" t="s">
        <v>1527</v>
      </c>
    </row>
    <row r="1211" spans="1:17" s="13" customFormat="1">
      <c r="A1211" s="13">
        <v>11</v>
      </c>
      <c r="B1211" s="13">
        <v>17</v>
      </c>
      <c r="C1211" s="13">
        <v>27</v>
      </c>
      <c r="E1211" s="13" t="s">
        <v>1528</v>
      </c>
      <c r="F1211" s="13" t="s">
        <v>2448</v>
      </c>
      <c r="G1211" s="13" t="s">
        <v>517</v>
      </c>
      <c r="H1211" s="13" t="s">
        <v>2614</v>
      </c>
      <c r="K1211" s="13" t="s">
        <v>1528</v>
      </c>
    </row>
    <row r="1212" spans="1:17">
      <c r="A1212" s="11">
        <v>11</v>
      </c>
      <c r="B1212" s="11">
        <v>17</v>
      </c>
      <c r="C1212" s="11">
        <v>28</v>
      </c>
      <c r="E1212" s="11" t="s">
        <v>1526</v>
      </c>
      <c r="F1212" s="11" t="s">
        <v>2448</v>
      </c>
      <c r="G1212" s="11" t="s">
        <v>701</v>
      </c>
      <c r="H1212" s="11" t="s">
        <v>2603</v>
      </c>
      <c r="K1212" s="11" t="s">
        <v>1526</v>
      </c>
    </row>
    <row r="1213" spans="1:17">
      <c r="A1213" s="11">
        <v>11</v>
      </c>
      <c r="B1213" s="11">
        <v>17</v>
      </c>
      <c r="C1213" s="11">
        <v>29</v>
      </c>
      <c r="E1213" s="11" t="s">
        <v>1342</v>
      </c>
      <c r="F1213" s="11" t="s">
        <v>2448</v>
      </c>
      <c r="G1213" s="11" t="s">
        <v>702</v>
      </c>
      <c r="K1213" s="11" t="s">
        <v>1342</v>
      </c>
    </row>
    <row r="1214" spans="1:17">
      <c r="A1214" s="11">
        <v>11</v>
      </c>
      <c r="B1214" s="11">
        <v>17</v>
      </c>
      <c r="C1214" s="11">
        <v>30</v>
      </c>
      <c r="E1214" s="11" t="s">
        <v>1344</v>
      </c>
      <c r="F1214" s="11" t="s">
        <v>2448</v>
      </c>
      <c r="G1214" s="11" t="s">
        <v>703</v>
      </c>
      <c r="K1214" s="11" t="s">
        <v>1344</v>
      </c>
    </row>
    <row r="1215" spans="1:17">
      <c r="A1215" s="11">
        <v>11</v>
      </c>
      <c r="B1215" s="11">
        <v>17</v>
      </c>
      <c r="C1215" s="11">
        <v>31</v>
      </c>
      <c r="E1215" s="11" t="s">
        <v>1343</v>
      </c>
      <c r="F1215" s="11" t="s">
        <v>2448</v>
      </c>
      <c r="G1215" s="11" t="s">
        <v>704</v>
      </c>
      <c r="K1215" s="11" t="s">
        <v>1343</v>
      </c>
    </row>
    <row r="1216" spans="1:17">
      <c r="A1216" s="11">
        <v>11</v>
      </c>
      <c r="B1216" s="11">
        <v>17</v>
      </c>
      <c r="C1216" s="11">
        <v>32</v>
      </c>
      <c r="E1216" s="11" t="s">
        <v>1345</v>
      </c>
      <c r="F1216" s="11" t="s">
        <v>2448</v>
      </c>
      <c r="G1216" s="11" t="s">
        <v>705</v>
      </c>
      <c r="K1216" s="11" t="s">
        <v>1345</v>
      </c>
    </row>
    <row r="1217" spans="1:11">
      <c r="A1217" s="11">
        <v>11</v>
      </c>
      <c r="B1217" s="11">
        <v>17</v>
      </c>
      <c r="C1217" s="11">
        <v>33</v>
      </c>
      <c r="E1217" s="11" t="s">
        <v>1309</v>
      </c>
      <c r="F1217" s="11" t="s">
        <v>2448</v>
      </c>
      <c r="G1217" s="11" t="s">
        <v>693</v>
      </c>
      <c r="H1217" s="11" t="s">
        <v>2603</v>
      </c>
      <c r="K1217" s="11" t="s">
        <v>1309</v>
      </c>
    </row>
    <row r="1218" spans="1:11">
      <c r="A1218" s="11">
        <v>11</v>
      </c>
      <c r="B1218" s="11">
        <v>18</v>
      </c>
      <c r="C1218" s="11">
        <v>1</v>
      </c>
      <c r="E1218" s="11" t="s">
        <v>2440</v>
      </c>
      <c r="F1218" s="11" t="s">
        <v>2448</v>
      </c>
      <c r="G1218" s="11" t="s">
        <v>706</v>
      </c>
      <c r="H1218" s="11" t="s">
        <v>2603</v>
      </c>
      <c r="K1218" s="11" t="s">
        <v>2440</v>
      </c>
    </row>
    <row r="1219" spans="1:11">
      <c r="A1219" s="11">
        <v>11</v>
      </c>
      <c r="B1219" s="11">
        <v>18</v>
      </c>
      <c r="C1219" s="11">
        <v>2</v>
      </c>
      <c r="E1219" s="11" t="s">
        <v>2442</v>
      </c>
      <c r="F1219" s="11" t="s">
        <v>2448</v>
      </c>
      <c r="G1219" s="11" t="s">
        <v>749</v>
      </c>
      <c r="H1219" s="11" t="s">
        <v>2603</v>
      </c>
      <c r="K1219" s="11" t="s">
        <v>2442</v>
      </c>
    </row>
    <row r="1220" spans="1:11">
      <c r="A1220" s="11">
        <v>11</v>
      </c>
      <c r="B1220" s="11">
        <v>18</v>
      </c>
      <c r="C1220" s="11">
        <v>3</v>
      </c>
      <c r="E1220" s="11" t="s">
        <v>2446</v>
      </c>
      <c r="F1220" s="11" t="s">
        <v>2448</v>
      </c>
      <c r="G1220" s="11" t="s">
        <v>750</v>
      </c>
      <c r="H1220" s="11" t="s">
        <v>2603</v>
      </c>
      <c r="K1220" s="11" t="s">
        <v>2446</v>
      </c>
    </row>
    <row r="1221" spans="1:11">
      <c r="A1221" s="11">
        <v>11</v>
      </c>
      <c r="B1221" s="11">
        <v>18</v>
      </c>
      <c r="C1221" s="11">
        <v>4</v>
      </c>
      <c r="E1221" s="11" t="s">
        <v>2441</v>
      </c>
      <c r="F1221" s="11" t="s">
        <v>2448</v>
      </c>
      <c r="G1221" s="11" t="s">
        <v>751</v>
      </c>
      <c r="H1221" s="11" t="s">
        <v>2603</v>
      </c>
      <c r="K1221" s="11" t="s">
        <v>2441</v>
      </c>
    </row>
    <row r="1222" spans="1:11">
      <c r="A1222" s="11">
        <v>11</v>
      </c>
      <c r="B1222" s="11">
        <v>18</v>
      </c>
      <c r="C1222" s="11">
        <v>5</v>
      </c>
      <c r="E1222" s="11" t="s">
        <v>2443</v>
      </c>
      <c r="F1222" s="11" t="s">
        <v>2448</v>
      </c>
      <c r="G1222" s="11" t="s">
        <v>752</v>
      </c>
      <c r="H1222" s="11" t="s">
        <v>2603</v>
      </c>
      <c r="K1222" s="11" t="s">
        <v>2443</v>
      </c>
    </row>
    <row r="1223" spans="1:11">
      <c r="A1223" s="11">
        <v>11</v>
      </c>
      <c r="B1223" s="11">
        <v>18</v>
      </c>
      <c r="C1223" s="11">
        <v>6</v>
      </c>
      <c r="E1223" s="11" t="s">
        <v>2444</v>
      </c>
      <c r="F1223" s="11" t="s">
        <v>2448</v>
      </c>
      <c r="G1223" s="11" t="s">
        <v>753</v>
      </c>
      <c r="H1223" s="11" t="s">
        <v>2603</v>
      </c>
      <c r="K1223" s="11" t="s">
        <v>2444</v>
      </c>
    </row>
    <row r="1224" spans="1:11">
      <c r="A1224" s="11">
        <v>11</v>
      </c>
      <c r="B1224" s="11">
        <v>18</v>
      </c>
      <c r="C1224" s="11">
        <v>7</v>
      </c>
      <c r="E1224" s="11" t="s">
        <v>2445</v>
      </c>
      <c r="F1224" s="11" t="s">
        <v>2448</v>
      </c>
      <c r="G1224" s="11" t="s">
        <v>707</v>
      </c>
      <c r="K1224" s="11" t="s">
        <v>2445</v>
      </c>
    </row>
    <row r="1225" spans="1:11">
      <c r="A1225" s="11">
        <v>11</v>
      </c>
      <c r="B1225" s="11">
        <v>18</v>
      </c>
      <c r="C1225" s="11">
        <v>8</v>
      </c>
      <c r="E1225" s="11" t="s">
        <v>1494</v>
      </c>
      <c r="F1225" s="11" t="s">
        <v>2448</v>
      </c>
      <c r="G1225" s="11" t="s">
        <v>743</v>
      </c>
      <c r="H1225" s="11" t="s">
        <v>2603</v>
      </c>
      <c r="K1225" s="11" t="s">
        <v>1494</v>
      </c>
    </row>
    <row r="1226" spans="1:11">
      <c r="A1226" s="11">
        <v>11</v>
      </c>
      <c r="B1226" s="11">
        <v>18</v>
      </c>
      <c r="C1226" s="11">
        <v>9</v>
      </c>
      <c r="E1226" s="11" t="s">
        <v>1493</v>
      </c>
      <c r="F1226" s="11" t="s">
        <v>2448</v>
      </c>
      <c r="G1226" s="11" t="s">
        <v>744</v>
      </c>
      <c r="H1226" s="11" t="s">
        <v>2603</v>
      </c>
      <c r="K1226" s="11" t="s">
        <v>1493</v>
      </c>
    </row>
    <row r="1227" spans="1:11">
      <c r="A1227" s="11">
        <v>11</v>
      </c>
      <c r="B1227" s="11">
        <v>18</v>
      </c>
      <c r="C1227" s="11">
        <v>10</v>
      </c>
      <c r="E1227" s="11" t="s">
        <v>1495</v>
      </c>
      <c r="F1227" s="11" t="s">
        <v>2448</v>
      </c>
      <c r="G1227" s="11" t="s">
        <v>745</v>
      </c>
      <c r="H1227" s="11" t="s">
        <v>2603</v>
      </c>
      <c r="K1227" s="11" t="s">
        <v>1495</v>
      </c>
    </row>
    <row r="1228" spans="1:11">
      <c r="A1228" s="11">
        <v>11</v>
      </c>
      <c r="B1228" s="11">
        <v>18</v>
      </c>
      <c r="C1228" s="11">
        <v>11</v>
      </c>
      <c r="E1228" s="11" t="s">
        <v>1496</v>
      </c>
      <c r="F1228" s="11" t="s">
        <v>2448</v>
      </c>
      <c r="G1228" s="11" t="s">
        <v>746</v>
      </c>
      <c r="H1228" s="11" t="s">
        <v>2603</v>
      </c>
      <c r="K1228" s="11" t="s">
        <v>1496</v>
      </c>
    </row>
    <row r="1229" spans="1:11">
      <c r="A1229" s="11">
        <v>11</v>
      </c>
      <c r="B1229" s="11">
        <v>18</v>
      </c>
      <c r="C1229" s="11">
        <v>12</v>
      </c>
      <c r="E1229" s="11" t="s">
        <v>1498</v>
      </c>
      <c r="F1229" s="11" t="s">
        <v>2448</v>
      </c>
      <c r="G1229" s="11" t="s">
        <v>747</v>
      </c>
      <c r="H1229" s="11" t="s">
        <v>2603</v>
      </c>
      <c r="K1229" s="11" t="s">
        <v>1498</v>
      </c>
    </row>
    <row r="1230" spans="1:11">
      <c r="A1230" s="11">
        <v>11</v>
      </c>
      <c r="B1230" s="11">
        <v>18</v>
      </c>
      <c r="C1230" s="11">
        <v>13</v>
      </c>
      <c r="E1230" s="11" t="s">
        <v>1497</v>
      </c>
      <c r="F1230" s="11" t="s">
        <v>2448</v>
      </c>
      <c r="G1230" s="11" t="s">
        <v>708</v>
      </c>
      <c r="K1230" s="11" t="s">
        <v>1497</v>
      </c>
    </row>
    <row r="1231" spans="1:11">
      <c r="A1231" s="11">
        <v>11</v>
      </c>
      <c r="B1231" s="11">
        <v>18</v>
      </c>
      <c r="C1231" s="11">
        <v>14</v>
      </c>
      <c r="E1231" s="11" t="s">
        <v>1477</v>
      </c>
      <c r="F1231" s="11" t="s">
        <v>2448</v>
      </c>
      <c r="G1231" s="11" t="s">
        <v>754</v>
      </c>
      <c r="H1231" s="11" t="s">
        <v>2603</v>
      </c>
      <c r="K1231" s="11" t="s">
        <v>1477</v>
      </c>
    </row>
    <row r="1232" spans="1:11">
      <c r="A1232" s="11">
        <v>11</v>
      </c>
      <c r="B1232" s="11">
        <v>18</v>
      </c>
      <c r="C1232" s="11">
        <v>15</v>
      </c>
      <c r="E1232" s="11" t="s">
        <v>1491</v>
      </c>
      <c r="F1232" s="11" t="s">
        <v>2448</v>
      </c>
      <c r="G1232" s="11" t="s">
        <v>755</v>
      </c>
      <c r="K1232" s="11" t="s">
        <v>1491</v>
      </c>
    </row>
    <row r="1233" spans="1:11">
      <c r="A1233" s="11">
        <v>11</v>
      </c>
      <c r="B1233" s="11">
        <v>18</v>
      </c>
      <c r="C1233" s="11">
        <v>16</v>
      </c>
      <c r="E1233" s="11" t="s">
        <v>1478</v>
      </c>
      <c r="F1233" s="11" t="s">
        <v>2448</v>
      </c>
      <c r="G1233" s="11" t="s">
        <v>756</v>
      </c>
      <c r="K1233" s="11" t="s">
        <v>1478</v>
      </c>
    </row>
    <row r="1234" spans="1:11">
      <c r="A1234" s="11">
        <v>11</v>
      </c>
      <c r="B1234" s="11">
        <v>18</v>
      </c>
      <c r="C1234" s="11">
        <v>17</v>
      </c>
      <c r="E1234" s="11" t="s">
        <v>1488</v>
      </c>
      <c r="F1234" s="11" t="s">
        <v>2448</v>
      </c>
      <c r="G1234" s="11" t="s">
        <v>757</v>
      </c>
      <c r="K1234" s="11" t="s">
        <v>1488</v>
      </c>
    </row>
    <row r="1235" spans="1:11">
      <c r="A1235" s="11">
        <v>11</v>
      </c>
      <c r="B1235" s="11">
        <v>18</v>
      </c>
      <c r="C1235" s="11">
        <v>18</v>
      </c>
      <c r="E1235" s="11" t="s">
        <v>1481</v>
      </c>
      <c r="F1235" s="11" t="s">
        <v>2668</v>
      </c>
      <c r="G1235" s="11" t="s">
        <v>985</v>
      </c>
      <c r="J1235" s="11">
        <v>1</v>
      </c>
      <c r="K1235" s="11" t="s">
        <v>1481</v>
      </c>
    </row>
    <row r="1236" spans="1:11">
      <c r="A1236" s="11">
        <v>11</v>
      </c>
      <c r="B1236" s="11">
        <v>18</v>
      </c>
      <c r="C1236" s="11">
        <v>19</v>
      </c>
      <c r="E1236" s="11" t="s">
        <v>1479</v>
      </c>
      <c r="F1236" s="11" t="s">
        <v>2668</v>
      </c>
      <c r="G1236" s="11" t="s">
        <v>727</v>
      </c>
      <c r="J1236" s="11">
        <v>1</v>
      </c>
      <c r="K1236" s="11" t="s">
        <v>1479</v>
      </c>
    </row>
    <row r="1237" spans="1:11">
      <c r="A1237" s="11">
        <v>11</v>
      </c>
      <c r="B1237" s="11">
        <v>18</v>
      </c>
      <c r="C1237" s="11">
        <v>20</v>
      </c>
      <c r="E1237" s="11" t="s">
        <v>1480</v>
      </c>
      <c r="F1237" s="11" t="s">
        <v>2668</v>
      </c>
      <c r="G1237" s="11" t="s">
        <v>986</v>
      </c>
      <c r="J1237" s="11">
        <v>1</v>
      </c>
      <c r="K1237" s="11" t="s">
        <v>1480</v>
      </c>
    </row>
    <row r="1238" spans="1:11">
      <c r="A1238" s="11">
        <v>11</v>
      </c>
      <c r="B1238" s="11">
        <v>18</v>
      </c>
      <c r="C1238" s="11">
        <v>21</v>
      </c>
      <c r="E1238" s="11" t="s">
        <v>1484</v>
      </c>
      <c r="F1238" s="11" t="s">
        <v>2668</v>
      </c>
      <c r="G1238" s="11" t="s">
        <v>985</v>
      </c>
      <c r="J1238" s="11">
        <v>1</v>
      </c>
      <c r="K1238" s="11" t="s">
        <v>1484</v>
      </c>
    </row>
    <row r="1239" spans="1:11">
      <c r="A1239" s="11">
        <v>11</v>
      </c>
      <c r="B1239" s="11">
        <v>18</v>
      </c>
      <c r="C1239" s="11">
        <v>22</v>
      </c>
      <c r="E1239" s="11" t="s">
        <v>1482</v>
      </c>
      <c r="F1239" s="11" t="s">
        <v>2668</v>
      </c>
      <c r="G1239" s="11" t="s">
        <v>727</v>
      </c>
      <c r="J1239" s="11">
        <v>1</v>
      </c>
      <c r="K1239" s="11" t="s">
        <v>1482</v>
      </c>
    </row>
    <row r="1240" spans="1:11">
      <c r="A1240" s="11">
        <v>11</v>
      </c>
      <c r="B1240" s="11">
        <v>18</v>
      </c>
      <c r="C1240" s="11">
        <v>23</v>
      </c>
      <c r="E1240" s="11" t="s">
        <v>1483</v>
      </c>
      <c r="F1240" s="11" t="s">
        <v>2668</v>
      </c>
      <c r="G1240" s="11" t="s">
        <v>986</v>
      </c>
      <c r="J1240" s="11">
        <v>1</v>
      </c>
      <c r="K1240" s="11" t="s">
        <v>1483</v>
      </c>
    </row>
    <row r="1241" spans="1:11">
      <c r="A1241" s="11">
        <v>11</v>
      </c>
      <c r="B1241" s="11">
        <v>18</v>
      </c>
      <c r="C1241" s="11">
        <v>24</v>
      </c>
      <c r="E1241" s="11" t="s">
        <v>1487</v>
      </c>
      <c r="F1241" s="11" t="s">
        <v>2668</v>
      </c>
      <c r="G1241" s="11" t="s">
        <v>985</v>
      </c>
      <c r="J1241" s="11">
        <v>1</v>
      </c>
      <c r="K1241" s="11" t="s">
        <v>1487</v>
      </c>
    </row>
    <row r="1242" spans="1:11">
      <c r="A1242" s="11">
        <v>11</v>
      </c>
      <c r="B1242" s="11">
        <v>18</v>
      </c>
      <c r="C1242" s="11">
        <v>25</v>
      </c>
      <c r="E1242" s="11" t="s">
        <v>1485</v>
      </c>
      <c r="F1242" s="11" t="s">
        <v>2668</v>
      </c>
      <c r="G1242" s="11" t="s">
        <v>727</v>
      </c>
      <c r="J1242" s="11">
        <v>1</v>
      </c>
      <c r="K1242" s="11" t="s">
        <v>1485</v>
      </c>
    </row>
    <row r="1243" spans="1:11">
      <c r="A1243" s="11">
        <v>11</v>
      </c>
      <c r="B1243" s="11">
        <v>18</v>
      </c>
      <c r="C1243" s="11">
        <v>26</v>
      </c>
      <c r="E1243" s="11" t="s">
        <v>1486</v>
      </c>
      <c r="F1243" s="11" t="s">
        <v>2668</v>
      </c>
      <c r="G1243" s="11" t="s">
        <v>986</v>
      </c>
      <c r="J1243" s="11">
        <v>1</v>
      </c>
      <c r="K1243" s="11" t="s">
        <v>1486</v>
      </c>
    </row>
    <row r="1244" spans="1:11">
      <c r="A1244" s="11">
        <v>11</v>
      </c>
      <c r="B1244" s="11">
        <v>18</v>
      </c>
      <c r="C1244" s="11">
        <v>27</v>
      </c>
      <c r="E1244" s="11" t="s">
        <v>1489</v>
      </c>
      <c r="F1244" s="11" t="s">
        <v>2448</v>
      </c>
      <c r="G1244" s="11" t="s">
        <v>758</v>
      </c>
      <c r="K1244" s="11" t="s">
        <v>1489</v>
      </c>
    </row>
    <row r="1245" spans="1:11">
      <c r="A1245" s="11">
        <v>11</v>
      </c>
      <c r="B1245" s="11">
        <v>18</v>
      </c>
      <c r="C1245" s="11">
        <v>28</v>
      </c>
      <c r="E1245" s="11" t="s">
        <v>1490</v>
      </c>
      <c r="F1245" s="11" t="s">
        <v>2448</v>
      </c>
      <c r="G1245" s="11" t="s">
        <v>759</v>
      </c>
      <c r="K1245" s="11" t="s">
        <v>1490</v>
      </c>
    </row>
    <row r="1246" spans="1:11">
      <c r="A1246" s="11">
        <v>11</v>
      </c>
      <c r="B1246" s="11">
        <v>18</v>
      </c>
      <c r="C1246" s="11">
        <v>29</v>
      </c>
      <c r="E1246" s="11" t="s">
        <v>1492</v>
      </c>
      <c r="F1246" s="11" t="s">
        <v>2448</v>
      </c>
      <c r="G1246" s="11" t="s">
        <v>760</v>
      </c>
      <c r="K1246" s="11" t="s">
        <v>1492</v>
      </c>
    </row>
    <row r="1247" spans="1:11">
      <c r="A1247" s="11">
        <v>11</v>
      </c>
      <c r="B1247" s="11">
        <v>19</v>
      </c>
      <c r="C1247" s="11">
        <v>1</v>
      </c>
      <c r="E1247" s="11" t="s">
        <v>1355</v>
      </c>
      <c r="F1247" s="11" t="s">
        <v>2448</v>
      </c>
      <c r="G1247" s="11" t="s">
        <v>687</v>
      </c>
      <c r="H1247" s="11" t="s">
        <v>2673</v>
      </c>
      <c r="K1247" s="11" t="s">
        <v>1355</v>
      </c>
    </row>
    <row r="1248" spans="1:11">
      <c r="A1248" s="11">
        <v>11</v>
      </c>
      <c r="B1248" s="11">
        <v>19</v>
      </c>
      <c r="C1248" s="11">
        <v>2</v>
      </c>
      <c r="E1248" s="11" t="s">
        <v>1308</v>
      </c>
      <c r="F1248" s="11" t="s">
        <v>2448</v>
      </c>
      <c r="G1248" s="11" t="s">
        <v>688</v>
      </c>
      <c r="H1248" s="11" t="s">
        <v>2673</v>
      </c>
      <c r="K1248" s="11" t="s">
        <v>1308</v>
      </c>
    </row>
    <row r="1249" spans="1:14">
      <c r="A1249" s="11">
        <v>11</v>
      </c>
      <c r="B1249" s="11">
        <v>19</v>
      </c>
      <c r="C1249" s="11">
        <v>3</v>
      </c>
      <c r="E1249" s="11" t="s">
        <v>1290</v>
      </c>
      <c r="F1249" s="11" t="s">
        <v>2448</v>
      </c>
      <c r="G1249" s="11" t="s">
        <v>686</v>
      </c>
      <c r="H1249" s="11" t="s">
        <v>2673</v>
      </c>
      <c r="K1249" s="11" t="s">
        <v>1290</v>
      </c>
    </row>
    <row r="1250" spans="1:14">
      <c r="A1250" s="11">
        <v>11</v>
      </c>
      <c r="B1250" s="11">
        <v>19</v>
      </c>
      <c r="C1250" s="11">
        <v>4</v>
      </c>
      <c r="E1250" s="11" t="s">
        <v>1523</v>
      </c>
      <c r="F1250" s="11" t="s">
        <v>2448</v>
      </c>
      <c r="G1250" s="11" t="s">
        <v>725</v>
      </c>
      <c r="K1250" s="11" t="s">
        <v>1523</v>
      </c>
    </row>
    <row r="1251" spans="1:14">
      <c r="A1251" s="11">
        <v>11</v>
      </c>
      <c r="B1251" s="11">
        <v>19</v>
      </c>
      <c r="C1251" s="11">
        <v>5</v>
      </c>
      <c r="E1251" s="11" t="s">
        <v>1346</v>
      </c>
      <c r="F1251" s="11" t="s">
        <v>2448</v>
      </c>
      <c r="G1251" s="11" t="s">
        <v>689</v>
      </c>
      <c r="K1251" s="11" t="s">
        <v>1346</v>
      </c>
    </row>
    <row r="1252" spans="1:14">
      <c r="A1252" s="11">
        <v>11</v>
      </c>
      <c r="B1252" s="11">
        <v>19</v>
      </c>
      <c r="C1252" s="11">
        <v>6</v>
      </c>
      <c r="E1252" s="11" t="s">
        <v>1352</v>
      </c>
      <c r="F1252" s="11" t="s">
        <v>2448</v>
      </c>
      <c r="G1252" s="11" t="s">
        <v>690</v>
      </c>
      <c r="H1252" s="11" t="s">
        <v>2604</v>
      </c>
      <c r="K1252" s="11" t="s">
        <v>1352</v>
      </c>
      <c r="L1252" s="11" t="s">
        <v>1354</v>
      </c>
      <c r="M1252" s="11" t="s">
        <v>1351</v>
      </c>
      <c r="N1252" s="11" t="s">
        <v>1353</v>
      </c>
    </row>
    <row r="1253" spans="1:14" s="13" customFormat="1">
      <c r="A1253" s="13">
        <v>11</v>
      </c>
      <c r="B1253" s="13">
        <v>19</v>
      </c>
      <c r="C1253" s="13">
        <v>7</v>
      </c>
      <c r="E1253" s="13" t="s">
        <v>1354</v>
      </c>
      <c r="F1253" s="13" t="s">
        <v>2448</v>
      </c>
      <c r="G1253" s="13" t="s">
        <v>690</v>
      </c>
      <c r="H1253" s="13" t="s">
        <v>2604</v>
      </c>
      <c r="K1253" s="13" t="s">
        <v>1354</v>
      </c>
    </row>
    <row r="1254" spans="1:14" s="13" customFormat="1">
      <c r="A1254" s="13">
        <v>11</v>
      </c>
      <c r="B1254" s="13">
        <v>19</v>
      </c>
      <c r="C1254" s="13">
        <v>8</v>
      </c>
      <c r="E1254" s="13" t="s">
        <v>1351</v>
      </c>
      <c r="F1254" s="13" t="s">
        <v>2448</v>
      </c>
      <c r="G1254" s="13" t="s">
        <v>690</v>
      </c>
      <c r="H1254" s="13" t="s">
        <v>2604</v>
      </c>
      <c r="K1254" s="13" t="s">
        <v>1351</v>
      </c>
    </row>
    <row r="1255" spans="1:14" s="13" customFormat="1">
      <c r="A1255" s="13">
        <v>11</v>
      </c>
      <c r="B1255" s="13">
        <v>19</v>
      </c>
      <c r="C1255" s="13">
        <v>9</v>
      </c>
      <c r="E1255" s="13" t="s">
        <v>1353</v>
      </c>
      <c r="F1255" s="13" t="s">
        <v>2448</v>
      </c>
      <c r="G1255" s="13" t="s">
        <v>690</v>
      </c>
      <c r="H1255" s="13" t="s">
        <v>2604</v>
      </c>
      <c r="K1255" s="13" t="s">
        <v>1353</v>
      </c>
    </row>
    <row r="1256" spans="1:14">
      <c r="A1256" s="11">
        <v>11</v>
      </c>
      <c r="B1256" s="11">
        <v>19</v>
      </c>
      <c r="C1256" s="11">
        <v>10</v>
      </c>
      <c r="E1256" s="11" t="s">
        <v>1348</v>
      </c>
      <c r="F1256" s="11" t="s">
        <v>2448</v>
      </c>
      <c r="G1256" s="11" t="s">
        <v>691</v>
      </c>
      <c r="H1256" s="11" t="s">
        <v>2604</v>
      </c>
      <c r="K1256" s="11" t="s">
        <v>1348</v>
      </c>
      <c r="L1256" s="11" t="s">
        <v>1350</v>
      </c>
      <c r="M1256" s="11" t="s">
        <v>1347</v>
      </c>
      <c r="N1256" s="11" t="s">
        <v>1349</v>
      </c>
    </row>
    <row r="1257" spans="1:14" s="13" customFormat="1">
      <c r="A1257" s="13">
        <v>11</v>
      </c>
      <c r="B1257" s="13">
        <v>19</v>
      </c>
      <c r="C1257" s="13">
        <v>11</v>
      </c>
      <c r="E1257" s="13" t="s">
        <v>1350</v>
      </c>
      <c r="F1257" s="13" t="s">
        <v>2448</v>
      </c>
      <c r="G1257" s="13" t="s">
        <v>691</v>
      </c>
      <c r="H1257" s="13" t="s">
        <v>2604</v>
      </c>
      <c r="K1257" s="13" t="s">
        <v>1350</v>
      </c>
    </row>
    <row r="1258" spans="1:14" s="13" customFormat="1">
      <c r="A1258" s="13">
        <v>11</v>
      </c>
      <c r="B1258" s="13">
        <v>19</v>
      </c>
      <c r="C1258" s="13">
        <v>12</v>
      </c>
      <c r="E1258" s="13" t="s">
        <v>1347</v>
      </c>
      <c r="F1258" s="13" t="s">
        <v>2448</v>
      </c>
      <c r="G1258" s="13" t="s">
        <v>691</v>
      </c>
      <c r="H1258" s="13" t="s">
        <v>2604</v>
      </c>
      <c r="K1258" s="13" t="s">
        <v>1347</v>
      </c>
    </row>
    <row r="1259" spans="1:14" s="13" customFormat="1">
      <c r="A1259" s="13">
        <v>11</v>
      </c>
      <c r="B1259" s="13">
        <v>19</v>
      </c>
      <c r="C1259" s="13">
        <v>13</v>
      </c>
      <c r="E1259" s="13" t="s">
        <v>1349</v>
      </c>
      <c r="F1259" s="13" t="s">
        <v>2448</v>
      </c>
      <c r="G1259" s="13" t="s">
        <v>691</v>
      </c>
      <c r="H1259" s="13" t="s">
        <v>2604</v>
      </c>
      <c r="K1259" s="13" t="s">
        <v>1349</v>
      </c>
    </row>
    <row r="1260" spans="1:14">
      <c r="A1260" s="11">
        <v>11</v>
      </c>
      <c r="B1260" s="11">
        <v>19</v>
      </c>
      <c r="C1260" s="11">
        <v>14</v>
      </c>
      <c r="E1260" s="11" t="s">
        <v>1566</v>
      </c>
      <c r="F1260" s="11" t="s">
        <v>2448</v>
      </c>
      <c r="G1260" s="11" t="s">
        <v>692</v>
      </c>
      <c r="H1260" s="11" t="s">
        <v>2603</v>
      </c>
      <c r="K1260" s="11" t="s">
        <v>1566</v>
      </c>
    </row>
  </sheetData>
  <autoFilter ref="A1:L1" xr:uid="{E7769929-6C54-4619-AF38-6C6231FBF5F4}"/>
  <phoneticPr fontId="3"/>
  <pageMargins left="0.7" right="0.7" top="0.75" bottom="0.75" header="0.3" footer="0.3"/>
  <pageSetup paperSize="9" orientation="portrait" copies="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DE31-5039-426C-B89E-2106E845D32A}">
  <sheetPr codeName="Sheet13"/>
  <dimension ref="A1:V1260"/>
  <sheetViews>
    <sheetView zoomScaleNormal="100" workbookViewId="0"/>
  </sheetViews>
  <sheetFormatPr defaultColWidth="8.58203125" defaultRowHeight="18"/>
  <cols>
    <col min="1" max="2" width="8.58203125" style="11"/>
    <col min="3" max="3" width="7.58203125" style="11" bestFit="1" customWidth="1"/>
    <col min="4" max="4" width="19.08203125" style="11" bestFit="1" customWidth="1"/>
    <col min="5" max="5" width="88.33203125" style="11" bestFit="1" customWidth="1"/>
    <col min="6" max="6" width="18.33203125" style="11" customWidth="1"/>
    <col min="7" max="7" width="20" style="11" bestFit="1" customWidth="1"/>
    <col min="8" max="8" width="28.58203125" style="11" bestFit="1" customWidth="1"/>
    <col min="9" max="9" width="11" style="11" customWidth="1"/>
    <col min="10" max="10" width="10.58203125" style="11" customWidth="1"/>
    <col min="11" max="11" width="22.08203125" style="11" bestFit="1" customWidth="1"/>
    <col min="12" max="12" width="13.58203125" style="11" bestFit="1" customWidth="1"/>
    <col min="13" max="16384" width="8.58203125" style="11"/>
  </cols>
  <sheetData>
    <row r="1" spans="1:22">
      <c r="A1" s="11" t="s">
        <v>2256</v>
      </c>
      <c r="B1" s="11" t="s">
        <v>2257</v>
      </c>
      <c r="C1" s="11" t="s">
        <v>568</v>
      </c>
      <c r="D1" s="11" t="s">
        <v>2258</v>
      </c>
      <c r="E1" s="11" t="s">
        <v>569</v>
      </c>
      <c r="F1" s="11" t="s">
        <v>2607</v>
      </c>
      <c r="G1" s="11" t="s">
        <v>2450</v>
      </c>
      <c r="H1" s="11" t="s">
        <v>1137</v>
      </c>
      <c r="I1" s="11" t="s">
        <v>1100</v>
      </c>
      <c r="J1" s="11" t="s">
        <v>1101</v>
      </c>
      <c r="K1" s="11" t="s">
        <v>1138</v>
      </c>
      <c r="L1" s="11" t="s">
        <v>2592</v>
      </c>
      <c r="M1" s="11" t="s">
        <v>2593</v>
      </c>
      <c r="N1" s="11" t="s">
        <v>2594</v>
      </c>
      <c r="O1" s="11" t="s">
        <v>2595</v>
      </c>
      <c r="P1" s="11" t="s">
        <v>2596</v>
      </c>
      <c r="Q1" s="11" t="s">
        <v>2597</v>
      </c>
      <c r="R1" s="11" t="s">
        <v>2598</v>
      </c>
      <c r="S1" s="11" t="s">
        <v>2599</v>
      </c>
      <c r="T1" s="11" t="s">
        <v>2600</v>
      </c>
      <c r="U1" s="11" t="s">
        <v>2601</v>
      </c>
      <c r="V1" s="11" t="s">
        <v>2602</v>
      </c>
    </row>
    <row r="2" spans="1:22">
      <c r="A2" s="11">
        <v>1</v>
      </c>
      <c r="B2" s="11">
        <v>1</v>
      </c>
      <c r="C2" s="11">
        <v>1</v>
      </c>
      <c r="D2" s="11" t="s">
        <v>2259</v>
      </c>
      <c r="E2" s="11" t="s">
        <v>1607</v>
      </c>
      <c r="F2" s="11" t="s">
        <v>2608</v>
      </c>
      <c r="G2" s="11" t="s">
        <v>2451</v>
      </c>
      <c r="H2" s="11" t="s">
        <v>2452</v>
      </c>
      <c r="I2" s="11" t="s">
        <v>1135</v>
      </c>
    </row>
    <row r="3" spans="1:22">
      <c r="A3" s="11">
        <v>1</v>
      </c>
      <c r="B3" s="11">
        <v>1</v>
      </c>
      <c r="C3" s="11">
        <v>2</v>
      </c>
      <c r="D3" s="11" t="s">
        <v>2259</v>
      </c>
      <c r="E3" s="11" t="s">
        <v>1608</v>
      </c>
      <c r="G3" s="11" t="s">
        <v>2451</v>
      </c>
      <c r="H3" s="11" t="s">
        <v>2453</v>
      </c>
      <c r="I3" s="11" t="s">
        <v>1136</v>
      </c>
      <c r="K3" s="11">
        <v>1</v>
      </c>
    </row>
    <row r="4" spans="1:22">
      <c r="A4" s="11">
        <v>1</v>
      </c>
      <c r="B4" s="11">
        <v>1</v>
      </c>
      <c r="C4" s="11">
        <v>3</v>
      </c>
      <c r="D4" s="11" t="s">
        <v>2259</v>
      </c>
      <c r="E4" s="11" t="s">
        <v>1609</v>
      </c>
      <c r="G4" s="11" t="s">
        <v>2451</v>
      </c>
      <c r="H4" s="11" t="s">
        <v>2454</v>
      </c>
      <c r="I4" s="11" t="s">
        <v>1135</v>
      </c>
    </row>
    <row r="5" spans="1:22">
      <c r="A5" s="11">
        <v>1</v>
      </c>
      <c r="B5" s="11">
        <v>1</v>
      </c>
      <c r="C5" s="11">
        <v>4</v>
      </c>
      <c r="D5" s="11" t="s">
        <v>2259</v>
      </c>
      <c r="E5" s="11" t="s">
        <v>1604</v>
      </c>
      <c r="G5" s="11" t="s">
        <v>2451</v>
      </c>
      <c r="H5" s="11" t="s">
        <v>2455</v>
      </c>
      <c r="I5" s="11" t="s">
        <v>1135</v>
      </c>
    </row>
    <row r="6" spans="1:22">
      <c r="A6" s="11">
        <v>1</v>
      </c>
      <c r="B6" s="11">
        <v>1</v>
      </c>
      <c r="C6" s="11">
        <v>5</v>
      </c>
      <c r="D6" s="11" t="s">
        <v>2259</v>
      </c>
      <c r="E6" s="11" t="s">
        <v>1603</v>
      </c>
      <c r="G6" s="11" t="s">
        <v>2451</v>
      </c>
      <c r="H6" s="11" t="s">
        <v>2455</v>
      </c>
      <c r="I6" s="11" t="s">
        <v>1135</v>
      </c>
    </row>
    <row r="7" spans="1:22">
      <c r="A7" s="11">
        <v>1</v>
      </c>
      <c r="B7" s="11">
        <v>1</v>
      </c>
      <c r="C7" s="11">
        <v>6</v>
      </c>
      <c r="D7" s="11" t="s">
        <v>2259</v>
      </c>
      <c r="E7" s="11" t="s">
        <v>1602</v>
      </c>
      <c r="G7" s="11" t="s">
        <v>2451</v>
      </c>
      <c r="H7" s="11" t="s">
        <v>2456</v>
      </c>
      <c r="I7" s="11" t="s">
        <v>1135</v>
      </c>
    </row>
    <row r="8" spans="1:22">
      <c r="A8" s="11">
        <v>1</v>
      </c>
      <c r="B8" s="11">
        <v>1</v>
      </c>
      <c r="C8" s="11">
        <v>7</v>
      </c>
      <c r="D8" s="11" t="s">
        <v>2259</v>
      </c>
      <c r="E8" s="11" t="s">
        <v>1140</v>
      </c>
      <c r="G8" s="11" t="s">
        <v>2451</v>
      </c>
      <c r="H8" s="11" t="s">
        <v>2457</v>
      </c>
      <c r="I8" s="11" t="s">
        <v>1135</v>
      </c>
    </row>
    <row r="9" spans="1:22">
      <c r="A9" s="11">
        <v>1</v>
      </c>
      <c r="B9" s="11">
        <v>1</v>
      </c>
      <c r="C9" s="11">
        <v>8</v>
      </c>
      <c r="D9" s="11" t="s">
        <v>2259</v>
      </c>
      <c r="E9" s="11" t="s">
        <v>1141</v>
      </c>
      <c r="G9" s="11" t="s">
        <v>2451</v>
      </c>
      <c r="H9" s="11" t="s">
        <v>2458</v>
      </c>
      <c r="I9" s="11" t="s">
        <v>1135</v>
      </c>
    </row>
    <row r="10" spans="1:22">
      <c r="A10" s="11">
        <v>1</v>
      </c>
      <c r="B10" s="11">
        <v>1</v>
      </c>
      <c r="C10" s="11">
        <v>9</v>
      </c>
      <c r="D10" s="11" t="s">
        <v>2259</v>
      </c>
      <c r="E10" s="11" t="s">
        <v>1142</v>
      </c>
      <c r="G10" s="11" t="s">
        <v>2451</v>
      </c>
      <c r="H10" s="11" t="s">
        <v>2459</v>
      </c>
      <c r="I10" s="11" t="s">
        <v>1135</v>
      </c>
    </row>
    <row r="11" spans="1:22">
      <c r="A11" s="11">
        <v>1</v>
      </c>
      <c r="B11" s="11">
        <v>1</v>
      </c>
      <c r="C11" s="11">
        <v>10</v>
      </c>
      <c r="D11" s="11" t="s">
        <v>2259</v>
      </c>
      <c r="E11" s="11" t="s">
        <v>1139</v>
      </c>
      <c r="G11" s="11" t="s">
        <v>2451</v>
      </c>
      <c r="H11" s="11" t="s">
        <v>2460</v>
      </c>
      <c r="I11" s="11" t="s">
        <v>1136</v>
      </c>
      <c r="K11" s="11">
        <v>1</v>
      </c>
    </row>
    <row r="12" spans="1:22">
      <c r="A12" s="11">
        <v>1</v>
      </c>
      <c r="B12" s="11">
        <v>1</v>
      </c>
      <c r="C12" s="11">
        <v>11</v>
      </c>
      <c r="D12" s="11" t="s">
        <v>2259</v>
      </c>
      <c r="E12" s="11" t="s">
        <v>1605</v>
      </c>
      <c r="G12" s="11" t="s">
        <v>2451</v>
      </c>
      <c r="H12" s="11" t="s">
        <v>2461</v>
      </c>
      <c r="I12" s="11" t="s">
        <v>1135</v>
      </c>
    </row>
    <row r="13" spans="1:22">
      <c r="A13" s="11">
        <v>1</v>
      </c>
      <c r="B13" s="11">
        <v>1</v>
      </c>
      <c r="C13" s="11">
        <v>12</v>
      </c>
      <c r="D13" s="11" t="s">
        <v>2259</v>
      </c>
      <c r="E13" s="11" t="s">
        <v>1606</v>
      </c>
      <c r="G13" s="11" t="s">
        <v>2451</v>
      </c>
      <c r="H13" s="11" t="s">
        <v>2462</v>
      </c>
      <c r="I13" s="11" t="s">
        <v>1135</v>
      </c>
    </row>
    <row r="14" spans="1:22">
      <c r="A14" s="11">
        <v>1</v>
      </c>
      <c r="B14" s="11">
        <v>1</v>
      </c>
      <c r="C14" s="11">
        <v>13</v>
      </c>
      <c r="D14" s="11" t="s">
        <v>2259</v>
      </c>
      <c r="E14" s="11" t="s">
        <v>1601</v>
      </c>
      <c r="G14" s="11" t="s">
        <v>2451</v>
      </c>
      <c r="H14" s="11" t="s">
        <v>2463</v>
      </c>
      <c r="I14" s="11" t="s">
        <v>1135</v>
      </c>
    </row>
    <row r="15" spans="1:22">
      <c r="A15" s="11">
        <v>1</v>
      </c>
      <c r="B15" s="11">
        <v>1</v>
      </c>
      <c r="C15" s="11">
        <v>14</v>
      </c>
      <c r="D15" s="11" t="s">
        <v>2259</v>
      </c>
      <c r="E15" s="11" t="s">
        <v>1600</v>
      </c>
      <c r="G15" s="11" t="s">
        <v>2451</v>
      </c>
      <c r="H15" s="11" t="s">
        <v>2464</v>
      </c>
    </row>
    <row r="16" spans="1:22">
      <c r="A16" s="11">
        <v>2</v>
      </c>
      <c r="B16" s="11">
        <v>1</v>
      </c>
      <c r="C16" s="11">
        <v>1</v>
      </c>
      <c r="D16" s="11" t="s">
        <v>2260</v>
      </c>
      <c r="E16" s="11" t="s">
        <v>2203</v>
      </c>
      <c r="G16" s="11" t="s">
        <v>2465</v>
      </c>
      <c r="H16" s="11" t="s">
        <v>2478</v>
      </c>
    </row>
    <row r="17" spans="1:9">
      <c r="A17" s="11">
        <v>2</v>
      </c>
      <c r="B17" s="11">
        <v>1</v>
      </c>
      <c r="C17" s="11">
        <v>2</v>
      </c>
      <c r="D17" s="11" t="s">
        <v>2260</v>
      </c>
      <c r="E17" s="11" t="s">
        <v>2191</v>
      </c>
      <c r="G17" s="11" t="s">
        <v>2465</v>
      </c>
      <c r="H17" s="11" t="s">
        <v>2466</v>
      </c>
      <c r="I17" s="11" t="s">
        <v>1135</v>
      </c>
    </row>
    <row r="18" spans="1:9">
      <c r="A18" s="11">
        <v>2</v>
      </c>
      <c r="B18" s="11">
        <v>1</v>
      </c>
      <c r="C18" s="11">
        <v>3</v>
      </c>
      <c r="D18" s="11" t="s">
        <v>2260</v>
      </c>
      <c r="E18" s="11" t="s">
        <v>2192</v>
      </c>
      <c r="G18" s="11" t="s">
        <v>2465</v>
      </c>
      <c r="H18" s="11" t="s">
        <v>2467</v>
      </c>
    </row>
    <row r="19" spans="1:9">
      <c r="A19" s="11">
        <v>2</v>
      </c>
      <c r="B19" s="11">
        <v>1</v>
      </c>
      <c r="C19" s="11">
        <v>4</v>
      </c>
      <c r="D19" s="11" t="s">
        <v>2260</v>
      </c>
      <c r="E19" s="11" t="s">
        <v>2193</v>
      </c>
      <c r="G19" s="11" t="s">
        <v>2465</v>
      </c>
      <c r="H19" s="11" t="s">
        <v>2468</v>
      </c>
    </row>
    <row r="20" spans="1:9">
      <c r="A20" s="11">
        <v>2</v>
      </c>
      <c r="B20" s="11">
        <v>1</v>
      </c>
      <c r="C20" s="11">
        <v>5</v>
      </c>
      <c r="D20" s="11" t="s">
        <v>2260</v>
      </c>
      <c r="E20" s="11" t="s">
        <v>2200</v>
      </c>
      <c r="G20" s="11" t="s">
        <v>2465</v>
      </c>
      <c r="H20" s="11" t="s">
        <v>2470</v>
      </c>
    </row>
    <row r="21" spans="1:9">
      <c r="A21" s="11">
        <v>2</v>
      </c>
      <c r="B21" s="11">
        <v>1</v>
      </c>
      <c r="C21" s="11">
        <v>6</v>
      </c>
      <c r="D21" s="11" t="s">
        <v>2260</v>
      </c>
      <c r="E21" s="11" t="s">
        <v>2199</v>
      </c>
      <c r="G21" s="11" t="s">
        <v>2465</v>
      </c>
      <c r="H21" s="11" t="s">
        <v>2470</v>
      </c>
    </row>
    <row r="22" spans="1:9">
      <c r="A22" s="11">
        <v>2</v>
      </c>
      <c r="B22" s="11">
        <v>1</v>
      </c>
      <c r="C22" s="11">
        <v>7</v>
      </c>
      <c r="D22" s="11" t="s">
        <v>2260</v>
      </c>
      <c r="E22" s="11" t="s">
        <v>2197</v>
      </c>
      <c r="G22" s="11" t="s">
        <v>2465</v>
      </c>
      <c r="H22" s="11" t="s">
        <v>2469</v>
      </c>
    </row>
    <row r="23" spans="1:9">
      <c r="A23" s="11">
        <v>2</v>
      </c>
      <c r="B23" s="11">
        <v>1</v>
      </c>
      <c r="C23" s="11">
        <v>8</v>
      </c>
      <c r="D23" s="11" t="s">
        <v>2260</v>
      </c>
      <c r="E23" s="11" t="s">
        <v>2195</v>
      </c>
      <c r="G23" s="11" t="s">
        <v>2465</v>
      </c>
      <c r="H23" s="11" t="s">
        <v>2471</v>
      </c>
    </row>
    <row r="24" spans="1:9">
      <c r="A24" s="11">
        <v>2</v>
      </c>
      <c r="B24" s="11">
        <v>1</v>
      </c>
      <c r="C24" s="11">
        <v>9</v>
      </c>
      <c r="D24" s="11" t="s">
        <v>2260</v>
      </c>
      <c r="E24" s="11" t="s">
        <v>2196</v>
      </c>
      <c r="G24" s="11" t="s">
        <v>2465</v>
      </c>
      <c r="H24" s="11" t="s">
        <v>2472</v>
      </c>
    </row>
    <row r="25" spans="1:9">
      <c r="A25" s="11">
        <v>2</v>
      </c>
      <c r="B25" s="11">
        <v>1</v>
      </c>
      <c r="C25" s="11">
        <v>10</v>
      </c>
      <c r="D25" s="11" t="s">
        <v>2260</v>
      </c>
      <c r="E25" s="11" t="s">
        <v>2198</v>
      </c>
      <c r="G25" s="11" t="s">
        <v>2465</v>
      </c>
      <c r="H25" s="11" t="s">
        <v>2473</v>
      </c>
    </row>
    <row r="26" spans="1:9">
      <c r="A26" s="11">
        <v>2</v>
      </c>
      <c r="B26" s="11">
        <v>1</v>
      </c>
      <c r="C26" s="11">
        <v>11</v>
      </c>
      <c r="D26" s="11" t="s">
        <v>2260</v>
      </c>
      <c r="E26" s="11" t="s">
        <v>2194</v>
      </c>
      <c r="G26" s="11" t="s">
        <v>2465</v>
      </c>
      <c r="H26" s="11" t="s">
        <v>2474</v>
      </c>
    </row>
    <row r="27" spans="1:9">
      <c r="A27" s="11">
        <v>2</v>
      </c>
      <c r="B27" s="11">
        <v>1</v>
      </c>
      <c r="C27" s="11">
        <v>12</v>
      </c>
      <c r="D27" s="11" t="s">
        <v>2260</v>
      </c>
      <c r="E27" s="11" t="s">
        <v>2201</v>
      </c>
      <c r="G27" s="11" t="s">
        <v>2465</v>
      </c>
      <c r="H27" s="11" t="s">
        <v>2475</v>
      </c>
    </row>
    <row r="28" spans="1:9">
      <c r="A28" s="11">
        <v>2</v>
      </c>
      <c r="B28" s="11">
        <v>1</v>
      </c>
      <c r="C28" s="11">
        <v>13</v>
      </c>
      <c r="D28" s="11" t="s">
        <v>2260</v>
      </c>
      <c r="E28" s="11" t="s">
        <v>2202</v>
      </c>
      <c r="G28" s="11" t="s">
        <v>2465</v>
      </c>
      <c r="H28" s="11" t="s">
        <v>2476</v>
      </c>
    </row>
    <row r="29" spans="1:9">
      <c r="A29" s="11">
        <v>2</v>
      </c>
      <c r="B29" s="11">
        <v>1</v>
      </c>
      <c r="C29" s="11">
        <v>14</v>
      </c>
      <c r="D29" s="11" t="s">
        <v>2260</v>
      </c>
      <c r="E29" s="11" t="s">
        <v>2190</v>
      </c>
      <c r="G29" s="11" t="s">
        <v>2465</v>
      </c>
      <c r="H29" s="11" t="s">
        <v>2477</v>
      </c>
      <c r="I29" s="11" t="s">
        <v>1135</v>
      </c>
    </row>
    <row r="30" spans="1:9">
      <c r="A30" s="11">
        <v>3</v>
      </c>
      <c r="B30" s="11">
        <v>1</v>
      </c>
      <c r="C30" s="11">
        <v>1</v>
      </c>
      <c r="D30" s="11" t="s">
        <v>2261</v>
      </c>
      <c r="E30" s="11" t="s">
        <v>1095</v>
      </c>
      <c r="G30" s="11" t="s">
        <v>2479</v>
      </c>
      <c r="H30" s="11" t="s">
        <v>932</v>
      </c>
    </row>
    <row r="31" spans="1:9">
      <c r="A31" s="11">
        <v>3</v>
      </c>
      <c r="B31" s="11">
        <v>1</v>
      </c>
      <c r="C31" s="11">
        <v>2</v>
      </c>
      <c r="D31" s="11" t="s">
        <v>2261</v>
      </c>
      <c r="E31" s="11" t="s">
        <v>1096</v>
      </c>
      <c r="G31" s="11" t="s">
        <v>2479</v>
      </c>
      <c r="H31" s="11" t="s">
        <v>2482</v>
      </c>
    </row>
    <row r="32" spans="1:9">
      <c r="A32" s="11">
        <v>3</v>
      </c>
      <c r="B32" s="11">
        <v>1</v>
      </c>
      <c r="C32" s="11">
        <v>3</v>
      </c>
      <c r="D32" s="11" t="s">
        <v>2261</v>
      </c>
      <c r="E32" s="11" t="s">
        <v>2217</v>
      </c>
      <c r="G32" s="11" t="s">
        <v>2479</v>
      </c>
      <c r="H32" s="11" t="s">
        <v>2480</v>
      </c>
    </row>
    <row r="33" spans="1:8">
      <c r="A33" s="11">
        <v>3</v>
      </c>
      <c r="B33" s="11">
        <v>1</v>
      </c>
      <c r="C33" s="11">
        <v>4</v>
      </c>
      <c r="D33" s="11" t="s">
        <v>2261</v>
      </c>
      <c r="E33" s="11" t="s">
        <v>2219</v>
      </c>
      <c r="G33" s="11" t="s">
        <v>2479</v>
      </c>
      <c r="H33" s="11" t="s">
        <v>2480</v>
      </c>
    </row>
    <row r="34" spans="1:8">
      <c r="A34" s="11">
        <v>3</v>
      </c>
      <c r="B34" s="11">
        <v>1</v>
      </c>
      <c r="C34" s="11">
        <v>5</v>
      </c>
      <c r="D34" s="11" t="s">
        <v>2261</v>
      </c>
      <c r="E34" s="11" t="s">
        <v>2216</v>
      </c>
      <c r="G34" s="11" t="s">
        <v>2479</v>
      </c>
      <c r="H34" s="11" t="s">
        <v>2480</v>
      </c>
    </row>
    <row r="35" spans="1:8">
      <c r="A35" s="11">
        <v>3</v>
      </c>
      <c r="B35" s="11">
        <v>1</v>
      </c>
      <c r="C35" s="11">
        <v>6</v>
      </c>
      <c r="D35" s="11" t="s">
        <v>2261</v>
      </c>
      <c r="E35" s="11" t="s">
        <v>2218</v>
      </c>
      <c r="G35" s="11" t="s">
        <v>2479</v>
      </c>
      <c r="H35" s="11" t="s">
        <v>2480</v>
      </c>
    </row>
    <row r="36" spans="1:8">
      <c r="A36" s="11">
        <v>3</v>
      </c>
      <c r="B36" s="11">
        <v>1</v>
      </c>
      <c r="C36" s="11">
        <v>7</v>
      </c>
      <c r="D36" s="11" t="s">
        <v>2261</v>
      </c>
      <c r="E36" s="11" t="s">
        <v>1160</v>
      </c>
      <c r="G36" s="11" t="s">
        <v>2479</v>
      </c>
      <c r="H36" s="11" t="s">
        <v>2481</v>
      </c>
    </row>
    <row r="37" spans="1:8">
      <c r="A37" s="11">
        <v>3</v>
      </c>
      <c r="B37" s="11">
        <v>1</v>
      </c>
      <c r="C37" s="11">
        <v>8</v>
      </c>
      <c r="D37" s="11" t="s">
        <v>2261</v>
      </c>
      <c r="E37" s="11" t="s">
        <v>1161</v>
      </c>
      <c r="G37" s="11" t="s">
        <v>2479</v>
      </c>
      <c r="H37" s="11" t="s">
        <v>2481</v>
      </c>
    </row>
    <row r="38" spans="1:8">
      <c r="A38" s="11">
        <v>3</v>
      </c>
      <c r="B38" s="11">
        <v>1</v>
      </c>
      <c r="C38" s="11">
        <v>9</v>
      </c>
      <c r="D38" s="11" t="s">
        <v>2261</v>
      </c>
      <c r="E38" s="11" t="s">
        <v>1162</v>
      </c>
      <c r="G38" s="11" t="s">
        <v>2479</v>
      </c>
      <c r="H38" s="11" t="s">
        <v>2481</v>
      </c>
    </row>
    <row r="39" spans="1:8">
      <c r="A39" s="11">
        <v>3</v>
      </c>
      <c r="B39" s="11">
        <v>1</v>
      </c>
      <c r="C39" s="11">
        <v>10</v>
      </c>
      <c r="D39" s="11" t="s">
        <v>2261</v>
      </c>
      <c r="E39" s="11" t="s">
        <v>1163</v>
      </c>
      <c r="G39" s="11" t="s">
        <v>2479</v>
      </c>
      <c r="H39" s="11" t="s">
        <v>2481</v>
      </c>
    </row>
    <row r="40" spans="1:8">
      <c r="A40" s="11">
        <v>3</v>
      </c>
      <c r="B40" s="11">
        <v>1</v>
      </c>
      <c r="C40" s="11">
        <v>11</v>
      </c>
      <c r="D40" s="11" t="s">
        <v>2261</v>
      </c>
      <c r="E40" s="11" t="s">
        <v>1098</v>
      </c>
      <c r="G40" s="11" t="s">
        <v>2479</v>
      </c>
      <c r="H40" s="11" t="s">
        <v>935</v>
      </c>
    </row>
    <row r="41" spans="1:8">
      <c r="A41" s="11">
        <v>3</v>
      </c>
      <c r="B41" s="11">
        <v>1</v>
      </c>
      <c r="C41" s="11">
        <v>12</v>
      </c>
      <c r="D41" s="11" t="s">
        <v>2261</v>
      </c>
      <c r="E41" s="11" t="s">
        <v>1099</v>
      </c>
      <c r="G41" s="11" t="s">
        <v>2479</v>
      </c>
      <c r="H41" s="11" t="s">
        <v>936</v>
      </c>
    </row>
    <row r="42" spans="1:8">
      <c r="A42" s="11">
        <v>3</v>
      </c>
      <c r="B42" s="11">
        <v>1</v>
      </c>
      <c r="C42" s="11">
        <v>13</v>
      </c>
      <c r="D42" s="11" t="s">
        <v>2261</v>
      </c>
      <c r="E42" s="11" t="s">
        <v>1097</v>
      </c>
      <c r="G42" s="11" t="s">
        <v>2479</v>
      </c>
      <c r="H42" s="11" t="s">
        <v>585</v>
      </c>
    </row>
    <row r="43" spans="1:8">
      <c r="A43" s="11">
        <v>3</v>
      </c>
      <c r="B43" s="11">
        <v>2</v>
      </c>
      <c r="C43" s="11">
        <v>1</v>
      </c>
      <c r="D43" s="11" t="s">
        <v>2261</v>
      </c>
      <c r="E43" s="11" t="s">
        <v>2220</v>
      </c>
      <c r="G43" s="11" t="s">
        <v>2479</v>
      </c>
      <c r="H43" s="11" t="s">
        <v>932</v>
      </c>
    </row>
    <row r="44" spans="1:8">
      <c r="A44" s="11">
        <v>3</v>
      </c>
      <c r="B44" s="11">
        <v>2</v>
      </c>
      <c r="C44" s="11">
        <v>2</v>
      </c>
      <c r="D44" s="11" t="s">
        <v>2261</v>
      </c>
      <c r="E44" s="11" t="s">
        <v>2221</v>
      </c>
      <c r="G44" s="11" t="s">
        <v>2479</v>
      </c>
      <c r="H44" s="11" t="s">
        <v>2482</v>
      </c>
    </row>
    <row r="45" spans="1:8">
      <c r="A45" s="11">
        <v>3</v>
      </c>
      <c r="B45" s="11">
        <v>2</v>
      </c>
      <c r="C45" s="11">
        <v>3</v>
      </c>
      <c r="D45" s="11" t="s">
        <v>2261</v>
      </c>
      <c r="E45" s="11" t="s">
        <v>2224</v>
      </c>
      <c r="G45" s="11" t="s">
        <v>2479</v>
      </c>
      <c r="H45" s="11" t="s">
        <v>2480</v>
      </c>
    </row>
    <row r="46" spans="1:8">
      <c r="A46" s="11">
        <v>3</v>
      </c>
      <c r="B46" s="11">
        <v>2</v>
      </c>
      <c r="C46" s="11">
        <v>4</v>
      </c>
      <c r="D46" s="11" t="s">
        <v>2261</v>
      </c>
      <c r="E46" s="11" t="s">
        <v>2226</v>
      </c>
      <c r="G46" s="11" t="s">
        <v>2479</v>
      </c>
      <c r="H46" s="11" t="s">
        <v>2480</v>
      </c>
    </row>
    <row r="47" spans="1:8">
      <c r="A47" s="11">
        <v>3</v>
      </c>
      <c r="B47" s="11">
        <v>2</v>
      </c>
      <c r="C47" s="11">
        <v>5</v>
      </c>
      <c r="D47" s="11" t="s">
        <v>2261</v>
      </c>
      <c r="E47" s="11" t="s">
        <v>2223</v>
      </c>
      <c r="G47" s="11" t="s">
        <v>2479</v>
      </c>
      <c r="H47" s="11" t="s">
        <v>2480</v>
      </c>
    </row>
    <row r="48" spans="1:8">
      <c r="A48" s="11">
        <v>3</v>
      </c>
      <c r="B48" s="11">
        <v>2</v>
      </c>
      <c r="C48" s="11">
        <v>6</v>
      </c>
      <c r="D48" s="11" t="s">
        <v>2261</v>
      </c>
      <c r="E48" s="11" t="s">
        <v>2225</v>
      </c>
      <c r="G48" s="11" t="s">
        <v>2479</v>
      </c>
      <c r="H48" s="11" t="s">
        <v>2480</v>
      </c>
    </row>
    <row r="49" spans="1:8">
      <c r="A49" s="11">
        <v>3</v>
      </c>
      <c r="B49" s="11">
        <v>2</v>
      </c>
      <c r="C49" s="11">
        <v>7</v>
      </c>
      <c r="D49" s="11" t="s">
        <v>2261</v>
      </c>
      <c r="E49" s="11" t="s">
        <v>2222</v>
      </c>
      <c r="G49" s="11" t="s">
        <v>2479</v>
      </c>
      <c r="H49" s="11" t="s">
        <v>2481</v>
      </c>
    </row>
    <row r="50" spans="1:8">
      <c r="A50" s="11">
        <v>3</v>
      </c>
      <c r="B50" s="11">
        <v>2</v>
      </c>
      <c r="C50" s="11">
        <v>8</v>
      </c>
      <c r="D50" s="11" t="s">
        <v>2261</v>
      </c>
      <c r="E50" s="11" t="s">
        <v>1164</v>
      </c>
      <c r="G50" s="11" t="s">
        <v>2479</v>
      </c>
      <c r="H50" s="11" t="s">
        <v>2481</v>
      </c>
    </row>
    <row r="51" spans="1:8">
      <c r="A51" s="11">
        <v>3</v>
      </c>
      <c r="B51" s="11">
        <v>2</v>
      </c>
      <c r="C51" s="11">
        <v>9</v>
      </c>
      <c r="D51" s="11" t="s">
        <v>2261</v>
      </c>
      <c r="E51" s="11" t="s">
        <v>1165</v>
      </c>
      <c r="G51" s="11" t="s">
        <v>2479</v>
      </c>
      <c r="H51" s="11" t="s">
        <v>2481</v>
      </c>
    </row>
    <row r="52" spans="1:8">
      <c r="A52" s="11">
        <v>3</v>
      </c>
      <c r="B52" s="11">
        <v>2</v>
      </c>
      <c r="C52" s="11">
        <v>10</v>
      </c>
      <c r="D52" s="11" t="s">
        <v>2261</v>
      </c>
      <c r="E52" s="11" t="s">
        <v>1166</v>
      </c>
      <c r="G52" s="11" t="s">
        <v>2479</v>
      </c>
      <c r="H52" s="11" t="s">
        <v>2481</v>
      </c>
    </row>
    <row r="53" spans="1:8">
      <c r="A53" s="11">
        <v>3</v>
      </c>
      <c r="B53" s="11">
        <v>2</v>
      </c>
      <c r="C53" s="11">
        <v>11</v>
      </c>
      <c r="D53" s="11" t="s">
        <v>2261</v>
      </c>
      <c r="E53" s="11" t="s">
        <v>1176</v>
      </c>
      <c r="G53" s="11" t="s">
        <v>2479</v>
      </c>
      <c r="H53" s="11" t="s">
        <v>935</v>
      </c>
    </row>
    <row r="54" spans="1:8">
      <c r="A54" s="11">
        <v>3</v>
      </c>
      <c r="B54" s="11">
        <v>2</v>
      </c>
      <c r="C54" s="11">
        <v>12</v>
      </c>
      <c r="D54" s="11" t="s">
        <v>2261</v>
      </c>
      <c r="E54" s="11" t="s">
        <v>2228</v>
      </c>
      <c r="G54" s="11" t="s">
        <v>2479</v>
      </c>
      <c r="H54" s="11" t="s">
        <v>936</v>
      </c>
    </row>
    <row r="55" spans="1:8">
      <c r="A55" s="11">
        <v>3</v>
      </c>
      <c r="B55" s="11">
        <v>2</v>
      </c>
      <c r="C55" s="11">
        <v>13</v>
      </c>
      <c r="D55" s="11" t="s">
        <v>2261</v>
      </c>
      <c r="E55" s="11" t="s">
        <v>2227</v>
      </c>
      <c r="G55" s="11" t="s">
        <v>2479</v>
      </c>
      <c r="H55" s="11" t="s">
        <v>585</v>
      </c>
    </row>
    <row r="56" spans="1:8">
      <c r="A56" s="11">
        <v>3</v>
      </c>
      <c r="B56" s="11">
        <v>3</v>
      </c>
      <c r="C56" s="11">
        <v>1</v>
      </c>
      <c r="D56" s="11" t="s">
        <v>2261</v>
      </c>
      <c r="E56" s="11" t="s">
        <v>2229</v>
      </c>
      <c r="G56" s="11" t="s">
        <v>2479</v>
      </c>
      <c r="H56" s="11" t="s">
        <v>932</v>
      </c>
    </row>
    <row r="57" spans="1:8">
      <c r="A57" s="11">
        <v>3</v>
      </c>
      <c r="B57" s="11">
        <v>3</v>
      </c>
      <c r="C57" s="11">
        <v>2</v>
      </c>
      <c r="D57" s="11" t="s">
        <v>2261</v>
      </c>
      <c r="E57" s="11" t="s">
        <v>2230</v>
      </c>
      <c r="G57" s="11" t="s">
        <v>2479</v>
      </c>
      <c r="H57" s="11" t="s">
        <v>2482</v>
      </c>
    </row>
    <row r="58" spans="1:8">
      <c r="A58" s="11">
        <v>3</v>
      </c>
      <c r="B58" s="11">
        <v>3</v>
      </c>
      <c r="C58" s="11">
        <v>3</v>
      </c>
      <c r="D58" s="11" t="s">
        <v>2261</v>
      </c>
      <c r="E58" s="11" t="s">
        <v>2233</v>
      </c>
      <c r="G58" s="11" t="s">
        <v>2479</v>
      </c>
      <c r="H58" s="11" t="s">
        <v>2480</v>
      </c>
    </row>
    <row r="59" spans="1:8">
      <c r="A59" s="11">
        <v>3</v>
      </c>
      <c r="B59" s="11">
        <v>3</v>
      </c>
      <c r="C59" s="11">
        <v>4</v>
      </c>
      <c r="D59" s="11" t="s">
        <v>2261</v>
      </c>
      <c r="E59" s="11" t="s">
        <v>2235</v>
      </c>
      <c r="G59" s="11" t="s">
        <v>2479</v>
      </c>
      <c r="H59" s="11" t="s">
        <v>2480</v>
      </c>
    </row>
    <row r="60" spans="1:8">
      <c r="A60" s="11">
        <v>3</v>
      </c>
      <c r="B60" s="11">
        <v>3</v>
      </c>
      <c r="C60" s="11">
        <v>5</v>
      </c>
      <c r="D60" s="11" t="s">
        <v>2261</v>
      </c>
      <c r="E60" s="11" t="s">
        <v>2232</v>
      </c>
      <c r="G60" s="11" t="s">
        <v>2479</v>
      </c>
      <c r="H60" s="11" t="s">
        <v>2480</v>
      </c>
    </row>
    <row r="61" spans="1:8">
      <c r="A61" s="11">
        <v>3</v>
      </c>
      <c r="B61" s="11">
        <v>3</v>
      </c>
      <c r="C61" s="11">
        <v>6</v>
      </c>
      <c r="D61" s="11" t="s">
        <v>2261</v>
      </c>
      <c r="E61" s="11" t="s">
        <v>2234</v>
      </c>
      <c r="G61" s="11" t="s">
        <v>2479</v>
      </c>
      <c r="H61" s="11" t="s">
        <v>2480</v>
      </c>
    </row>
    <row r="62" spans="1:8">
      <c r="A62" s="11">
        <v>3</v>
      </c>
      <c r="B62" s="11">
        <v>3</v>
      </c>
      <c r="C62" s="11">
        <v>7</v>
      </c>
      <c r="D62" s="11" t="s">
        <v>2261</v>
      </c>
      <c r="E62" s="11" t="s">
        <v>2231</v>
      </c>
      <c r="G62" s="11" t="s">
        <v>2479</v>
      </c>
      <c r="H62" s="11" t="s">
        <v>2481</v>
      </c>
    </row>
    <row r="63" spans="1:8">
      <c r="A63" s="11">
        <v>3</v>
      </c>
      <c r="B63" s="11">
        <v>3</v>
      </c>
      <c r="C63" s="11">
        <v>8</v>
      </c>
      <c r="D63" s="11" t="s">
        <v>2261</v>
      </c>
      <c r="E63" s="11" t="s">
        <v>1167</v>
      </c>
      <c r="G63" s="11" t="s">
        <v>2479</v>
      </c>
      <c r="H63" s="11" t="s">
        <v>2481</v>
      </c>
    </row>
    <row r="64" spans="1:8">
      <c r="A64" s="11">
        <v>3</v>
      </c>
      <c r="B64" s="11">
        <v>3</v>
      </c>
      <c r="C64" s="11">
        <v>9</v>
      </c>
      <c r="D64" s="11" t="s">
        <v>2261</v>
      </c>
      <c r="E64" s="11" t="s">
        <v>1168</v>
      </c>
      <c r="G64" s="11" t="s">
        <v>2479</v>
      </c>
      <c r="H64" s="11" t="s">
        <v>2481</v>
      </c>
    </row>
    <row r="65" spans="1:8">
      <c r="A65" s="11">
        <v>3</v>
      </c>
      <c r="B65" s="11">
        <v>3</v>
      </c>
      <c r="C65" s="11">
        <v>10</v>
      </c>
      <c r="D65" s="11" t="s">
        <v>2261</v>
      </c>
      <c r="E65" s="11" t="s">
        <v>1169</v>
      </c>
      <c r="G65" s="11" t="s">
        <v>2479</v>
      </c>
      <c r="H65" s="11" t="s">
        <v>2481</v>
      </c>
    </row>
    <row r="66" spans="1:8">
      <c r="A66" s="11">
        <v>3</v>
      </c>
      <c r="B66" s="11">
        <v>3</v>
      </c>
      <c r="C66" s="11">
        <v>11</v>
      </c>
      <c r="D66" s="11" t="s">
        <v>2261</v>
      </c>
      <c r="E66" s="11" t="s">
        <v>1177</v>
      </c>
      <c r="G66" s="11" t="s">
        <v>2479</v>
      </c>
      <c r="H66" s="11" t="s">
        <v>935</v>
      </c>
    </row>
    <row r="67" spans="1:8">
      <c r="A67" s="11">
        <v>3</v>
      </c>
      <c r="B67" s="11">
        <v>3</v>
      </c>
      <c r="C67" s="11">
        <v>12</v>
      </c>
      <c r="D67" s="11" t="s">
        <v>2261</v>
      </c>
      <c r="E67" s="11" t="s">
        <v>2237</v>
      </c>
      <c r="G67" s="11" t="s">
        <v>2479</v>
      </c>
      <c r="H67" s="11" t="s">
        <v>936</v>
      </c>
    </row>
    <row r="68" spans="1:8">
      <c r="A68" s="11">
        <v>3</v>
      </c>
      <c r="B68" s="11">
        <v>3</v>
      </c>
      <c r="C68" s="11">
        <v>13</v>
      </c>
      <c r="D68" s="11" t="s">
        <v>2261</v>
      </c>
      <c r="E68" s="11" t="s">
        <v>2236</v>
      </c>
      <c r="G68" s="11" t="s">
        <v>2479</v>
      </c>
      <c r="H68" s="11" t="s">
        <v>585</v>
      </c>
    </row>
    <row r="69" spans="1:8">
      <c r="A69" s="11">
        <v>3</v>
      </c>
      <c r="B69" s="11">
        <v>4</v>
      </c>
      <c r="C69" s="11">
        <v>1</v>
      </c>
      <c r="D69" s="11" t="s">
        <v>2261</v>
      </c>
      <c r="E69" s="11" t="s">
        <v>2238</v>
      </c>
      <c r="G69" s="11" t="s">
        <v>2479</v>
      </c>
      <c r="H69" s="11" t="s">
        <v>932</v>
      </c>
    </row>
    <row r="70" spans="1:8">
      <c r="A70" s="11">
        <v>3</v>
      </c>
      <c r="B70" s="11">
        <v>4</v>
      </c>
      <c r="C70" s="11">
        <v>2</v>
      </c>
      <c r="D70" s="11" t="s">
        <v>2261</v>
      </c>
      <c r="E70" s="11" t="s">
        <v>2239</v>
      </c>
      <c r="G70" s="11" t="s">
        <v>2479</v>
      </c>
      <c r="H70" s="11" t="s">
        <v>2482</v>
      </c>
    </row>
    <row r="71" spans="1:8">
      <c r="A71" s="11">
        <v>3</v>
      </c>
      <c r="B71" s="11">
        <v>4</v>
      </c>
      <c r="C71" s="11">
        <v>3</v>
      </c>
      <c r="D71" s="11" t="s">
        <v>2261</v>
      </c>
      <c r="E71" s="11" t="s">
        <v>2242</v>
      </c>
      <c r="G71" s="11" t="s">
        <v>2479</v>
      </c>
      <c r="H71" s="11" t="s">
        <v>2480</v>
      </c>
    </row>
    <row r="72" spans="1:8">
      <c r="A72" s="11">
        <v>3</v>
      </c>
      <c r="B72" s="11">
        <v>4</v>
      </c>
      <c r="C72" s="11">
        <v>4</v>
      </c>
      <c r="D72" s="11" t="s">
        <v>2261</v>
      </c>
      <c r="E72" s="11" t="s">
        <v>2244</v>
      </c>
      <c r="G72" s="11" t="s">
        <v>2479</v>
      </c>
      <c r="H72" s="11" t="s">
        <v>2480</v>
      </c>
    </row>
    <row r="73" spans="1:8">
      <c r="A73" s="11">
        <v>3</v>
      </c>
      <c r="B73" s="11">
        <v>4</v>
      </c>
      <c r="C73" s="11">
        <v>5</v>
      </c>
      <c r="D73" s="11" t="s">
        <v>2261</v>
      </c>
      <c r="E73" s="11" t="s">
        <v>2241</v>
      </c>
      <c r="G73" s="11" t="s">
        <v>2479</v>
      </c>
      <c r="H73" s="11" t="s">
        <v>2480</v>
      </c>
    </row>
    <row r="74" spans="1:8">
      <c r="A74" s="11">
        <v>3</v>
      </c>
      <c r="B74" s="11">
        <v>4</v>
      </c>
      <c r="C74" s="11">
        <v>6</v>
      </c>
      <c r="D74" s="11" t="s">
        <v>2261</v>
      </c>
      <c r="E74" s="11" t="s">
        <v>2243</v>
      </c>
      <c r="G74" s="11" t="s">
        <v>2479</v>
      </c>
      <c r="H74" s="11" t="s">
        <v>2480</v>
      </c>
    </row>
    <row r="75" spans="1:8">
      <c r="A75" s="11">
        <v>3</v>
      </c>
      <c r="B75" s="11">
        <v>4</v>
      </c>
      <c r="C75" s="11">
        <v>7</v>
      </c>
      <c r="D75" s="11" t="s">
        <v>2261</v>
      </c>
      <c r="E75" s="11" t="s">
        <v>2240</v>
      </c>
      <c r="G75" s="11" t="s">
        <v>2479</v>
      </c>
      <c r="H75" s="11" t="s">
        <v>2481</v>
      </c>
    </row>
    <row r="76" spans="1:8">
      <c r="A76" s="11">
        <v>3</v>
      </c>
      <c r="B76" s="11">
        <v>4</v>
      </c>
      <c r="C76" s="11">
        <v>8</v>
      </c>
      <c r="D76" s="11" t="s">
        <v>2261</v>
      </c>
      <c r="E76" s="11" t="s">
        <v>1170</v>
      </c>
      <c r="G76" s="11" t="s">
        <v>2479</v>
      </c>
      <c r="H76" s="11" t="s">
        <v>2481</v>
      </c>
    </row>
    <row r="77" spans="1:8">
      <c r="A77" s="11">
        <v>3</v>
      </c>
      <c r="B77" s="11">
        <v>4</v>
      </c>
      <c r="C77" s="11">
        <v>9</v>
      </c>
      <c r="D77" s="11" t="s">
        <v>2261</v>
      </c>
      <c r="E77" s="11" t="s">
        <v>1171</v>
      </c>
      <c r="G77" s="11" t="s">
        <v>2479</v>
      </c>
      <c r="H77" s="11" t="s">
        <v>2481</v>
      </c>
    </row>
    <row r="78" spans="1:8">
      <c r="A78" s="11">
        <v>3</v>
      </c>
      <c r="B78" s="11">
        <v>4</v>
      </c>
      <c r="C78" s="11">
        <v>10</v>
      </c>
      <c r="D78" s="11" t="s">
        <v>2261</v>
      </c>
      <c r="E78" s="11" t="s">
        <v>1172</v>
      </c>
      <c r="G78" s="11" t="s">
        <v>2479</v>
      </c>
      <c r="H78" s="11" t="s">
        <v>2481</v>
      </c>
    </row>
    <row r="79" spans="1:8">
      <c r="A79" s="11">
        <v>3</v>
      </c>
      <c r="B79" s="11">
        <v>4</v>
      </c>
      <c r="C79" s="11">
        <v>11</v>
      </c>
      <c r="D79" s="11" t="s">
        <v>2261</v>
      </c>
      <c r="E79" s="11" t="s">
        <v>1178</v>
      </c>
      <c r="G79" s="11" t="s">
        <v>2479</v>
      </c>
      <c r="H79" s="11" t="s">
        <v>935</v>
      </c>
    </row>
    <row r="80" spans="1:8">
      <c r="A80" s="11">
        <v>3</v>
      </c>
      <c r="B80" s="11">
        <v>4</v>
      </c>
      <c r="C80" s="11">
        <v>12</v>
      </c>
      <c r="D80" s="11" t="s">
        <v>2261</v>
      </c>
      <c r="E80" s="11" t="s">
        <v>2246</v>
      </c>
      <c r="G80" s="11" t="s">
        <v>2479</v>
      </c>
      <c r="H80" s="11" t="s">
        <v>936</v>
      </c>
    </row>
    <row r="81" spans="1:8">
      <c r="A81" s="11">
        <v>3</v>
      </c>
      <c r="B81" s="11">
        <v>4</v>
      </c>
      <c r="C81" s="11">
        <v>13</v>
      </c>
      <c r="D81" s="11" t="s">
        <v>2261</v>
      </c>
      <c r="E81" s="11" t="s">
        <v>2245</v>
      </c>
      <c r="G81" s="11" t="s">
        <v>2479</v>
      </c>
      <c r="H81" s="11" t="s">
        <v>585</v>
      </c>
    </row>
    <row r="82" spans="1:8">
      <c r="A82" s="11">
        <v>3</v>
      </c>
      <c r="B82" s="11">
        <v>5</v>
      </c>
      <c r="C82" s="11">
        <v>1</v>
      </c>
      <c r="D82" s="11" t="s">
        <v>2261</v>
      </c>
      <c r="E82" s="11" t="s">
        <v>2247</v>
      </c>
      <c r="G82" s="11" t="s">
        <v>2479</v>
      </c>
      <c r="H82" s="11" t="s">
        <v>932</v>
      </c>
    </row>
    <row r="83" spans="1:8">
      <c r="A83" s="11">
        <v>3</v>
      </c>
      <c r="B83" s="11">
        <v>5</v>
      </c>
      <c r="C83" s="11">
        <v>2</v>
      </c>
      <c r="D83" s="11" t="s">
        <v>2261</v>
      </c>
      <c r="E83" s="11" t="s">
        <v>2248</v>
      </c>
      <c r="G83" s="11" t="s">
        <v>2479</v>
      </c>
      <c r="H83" s="11" t="s">
        <v>2482</v>
      </c>
    </row>
    <row r="84" spans="1:8">
      <c r="A84" s="11">
        <v>3</v>
      </c>
      <c r="B84" s="11">
        <v>5</v>
      </c>
      <c r="C84" s="11">
        <v>3</v>
      </c>
      <c r="D84" s="11" t="s">
        <v>2261</v>
      </c>
      <c r="E84" s="11" t="s">
        <v>2251</v>
      </c>
      <c r="G84" s="11" t="s">
        <v>2479</v>
      </c>
      <c r="H84" s="11" t="s">
        <v>2480</v>
      </c>
    </row>
    <row r="85" spans="1:8">
      <c r="A85" s="11">
        <v>3</v>
      </c>
      <c r="B85" s="11">
        <v>5</v>
      </c>
      <c r="C85" s="11">
        <v>4</v>
      </c>
      <c r="D85" s="11" t="s">
        <v>2261</v>
      </c>
      <c r="E85" s="11" t="s">
        <v>2253</v>
      </c>
      <c r="G85" s="11" t="s">
        <v>2479</v>
      </c>
      <c r="H85" s="11" t="s">
        <v>2480</v>
      </c>
    </row>
    <row r="86" spans="1:8">
      <c r="A86" s="11">
        <v>3</v>
      </c>
      <c r="B86" s="11">
        <v>5</v>
      </c>
      <c r="C86" s="11">
        <v>5</v>
      </c>
      <c r="D86" s="11" t="s">
        <v>2261</v>
      </c>
      <c r="E86" s="11" t="s">
        <v>2250</v>
      </c>
      <c r="G86" s="11" t="s">
        <v>2479</v>
      </c>
      <c r="H86" s="11" t="s">
        <v>2480</v>
      </c>
    </row>
    <row r="87" spans="1:8">
      <c r="A87" s="11">
        <v>3</v>
      </c>
      <c r="B87" s="11">
        <v>5</v>
      </c>
      <c r="C87" s="11">
        <v>6</v>
      </c>
      <c r="D87" s="11" t="s">
        <v>2261</v>
      </c>
      <c r="E87" s="11" t="s">
        <v>2252</v>
      </c>
      <c r="G87" s="11" t="s">
        <v>2479</v>
      </c>
      <c r="H87" s="11" t="s">
        <v>2480</v>
      </c>
    </row>
    <row r="88" spans="1:8">
      <c r="A88" s="11">
        <v>3</v>
      </c>
      <c r="B88" s="11">
        <v>5</v>
      </c>
      <c r="C88" s="11">
        <v>7</v>
      </c>
      <c r="D88" s="11" t="s">
        <v>2261</v>
      </c>
      <c r="E88" s="11" t="s">
        <v>2249</v>
      </c>
      <c r="G88" s="11" t="s">
        <v>2479</v>
      </c>
      <c r="H88" s="11" t="s">
        <v>2481</v>
      </c>
    </row>
    <row r="89" spans="1:8">
      <c r="A89" s="11">
        <v>3</v>
      </c>
      <c r="B89" s="11">
        <v>5</v>
      </c>
      <c r="C89" s="11">
        <v>8</v>
      </c>
      <c r="D89" s="11" t="s">
        <v>2261</v>
      </c>
      <c r="E89" s="11" t="s">
        <v>1173</v>
      </c>
      <c r="G89" s="11" t="s">
        <v>2479</v>
      </c>
      <c r="H89" s="11" t="s">
        <v>2481</v>
      </c>
    </row>
    <row r="90" spans="1:8">
      <c r="A90" s="11">
        <v>3</v>
      </c>
      <c r="B90" s="11">
        <v>5</v>
      </c>
      <c r="C90" s="11">
        <v>9</v>
      </c>
      <c r="D90" s="11" t="s">
        <v>2261</v>
      </c>
      <c r="E90" s="11" t="s">
        <v>1174</v>
      </c>
      <c r="G90" s="11" t="s">
        <v>2479</v>
      </c>
      <c r="H90" s="11" t="s">
        <v>2481</v>
      </c>
    </row>
    <row r="91" spans="1:8">
      <c r="A91" s="11">
        <v>3</v>
      </c>
      <c r="B91" s="11">
        <v>5</v>
      </c>
      <c r="C91" s="11">
        <v>10</v>
      </c>
      <c r="D91" s="11" t="s">
        <v>2261</v>
      </c>
      <c r="E91" s="11" t="s">
        <v>1175</v>
      </c>
      <c r="G91" s="11" t="s">
        <v>2479</v>
      </c>
      <c r="H91" s="11" t="s">
        <v>2481</v>
      </c>
    </row>
    <row r="92" spans="1:8">
      <c r="A92" s="11">
        <v>3</v>
      </c>
      <c r="B92" s="11">
        <v>5</v>
      </c>
      <c r="C92" s="11">
        <v>11</v>
      </c>
      <c r="D92" s="11" t="s">
        <v>2261</v>
      </c>
      <c r="E92" s="11" t="s">
        <v>1179</v>
      </c>
      <c r="G92" s="11" t="s">
        <v>2479</v>
      </c>
      <c r="H92" s="11" t="s">
        <v>935</v>
      </c>
    </row>
    <row r="93" spans="1:8">
      <c r="A93" s="11">
        <v>3</v>
      </c>
      <c r="B93" s="11">
        <v>5</v>
      </c>
      <c r="C93" s="11">
        <v>12</v>
      </c>
      <c r="D93" s="11" t="s">
        <v>2261</v>
      </c>
      <c r="E93" s="11" t="s">
        <v>2255</v>
      </c>
      <c r="G93" s="11" t="s">
        <v>2479</v>
      </c>
      <c r="H93" s="11" t="s">
        <v>936</v>
      </c>
    </row>
    <row r="94" spans="1:8">
      <c r="A94" s="11">
        <v>3</v>
      </c>
      <c r="B94" s="11">
        <v>5</v>
      </c>
      <c r="C94" s="11">
        <v>13</v>
      </c>
      <c r="D94" s="11" t="s">
        <v>2261</v>
      </c>
      <c r="E94" s="11" t="s">
        <v>2254</v>
      </c>
      <c r="G94" s="11" t="s">
        <v>2479</v>
      </c>
      <c r="H94" s="11" t="s">
        <v>585</v>
      </c>
    </row>
    <row r="95" spans="1:8">
      <c r="A95" s="11">
        <v>4</v>
      </c>
      <c r="B95" s="11">
        <v>1</v>
      </c>
      <c r="C95" s="11">
        <v>1</v>
      </c>
      <c r="D95" s="11" t="s">
        <v>2262</v>
      </c>
      <c r="E95" s="11" t="s">
        <v>2205</v>
      </c>
      <c r="G95" s="11" t="s">
        <v>2484</v>
      </c>
      <c r="H95" s="11" t="s">
        <v>2486</v>
      </c>
    </row>
    <row r="96" spans="1:8">
      <c r="A96" s="11">
        <v>4</v>
      </c>
      <c r="B96" s="11">
        <v>1</v>
      </c>
      <c r="C96" s="11">
        <v>2</v>
      </c>
      <c r="D96" s="11" t="s">
        <v>2262</v>
      </c>
      <c r="E96" s="11" t="s">
        <v>2208</v>
      </c>
      <c r="G96" s="11" t="s">
        <v>2484</v>
      </c>
      <c r="H96" s="11" t="s">
        <v>2486</v>
      </c>
    </row>
    <row r="97" spans="1:8">
      <c r="A97" s="11">
        <v>4</v>
      </c>
      <c r="B97" s="11">
        <v>1</v>
      </c>
      <c r="C97" s="11">
        <v>3</v>
      </c>
      <c r="D97" s="11" t="s">
        <v>2262</v>
      </c>
      <c r="E97" s="11" t="s">
        <v>2207</v>
      </c>
      <c r="G97" s="11" t="s">
        <v>2484</v>
      </c>
      <c r="H97" s="11" t="s">
        <v>2486</v>
      </c>
    </row>
    <row r="98" spans="1:8">
      <c r="A98" s="11">
        <v>4</v>
      </c>
      <c r="B98" s="11">
        <v>1</v>
      </c>
      <c r="C98" s="11">
        <v>4</v>
      </c>
      <c r="D98" s="11" t="s">
        <v>2262</v>
      </c>
      <c r="E98" s="11" t="s">
        <v>2206</v>
      </c>
      <c r="G98" s="11" t="s">
        <v>2484</v>
      </c>
      <c r="H98" s="11" t="s">
        <v>2486</v>
      </c>
    </row>
    <row r="99" spans="1:8">
      <c r="A99" s="11">
        <v>4</v>
      </c>
      <c r="B99" s="11">
        <v>1</v>
      </c>
      <c r="C99" s="11">
        <v>5</v>
      </c>
      <c r="D99" s="11" t="s">
        <v>2262</v>
      </c>
      <c r="E99" s="11" t="s">
        <v>2209</v>
      </c>
      <c r="G99" s="11" t="s">
        <v>2484</v>
      </c>
      <c r="H99" s="11" t="s">
        <v>2486</v>
      </c>
    </row>
    <row r="100" spans="1:8">
      <c r="A100" s="11">
        <v>4</v>
      </c>
      <c r="B100" s="11">
        <v>1</v>
      </c>
      <c r="C100" s="11">
        <v>6</v>
      </c>
      <c r="D100" s="11" t="s">
        <v>2262</v>
      </c>
      <c r="E100" s="11" t="s">
        <v>2210</v>
      </c>
      <c r="G100" s="11" t="s">
        <v>2484</v>
      </c>
      <c r="H100" s="11" t="s">
        <v>2486</v>
      </c>
    </row>
    <row r="101" spans="1:8">
      <c r="A101" s="11">
        <v>4</v>
      </c>
      <c r="B101" s="11">
        <v>1</v>
      </c>
      <c r="C101" s="11">
        <v>7</v>
      </c>
      <c r="D101" s="11" t="s">
        <v>2262</v>
      </c>
      <c r="E101" s="11" t="s">
        <v>2211</v>
      </c>
      <c r="G101" s="11" t="s">
        <v>2484</v>
      </c>
      <c r="H101" s="11" t="s">
        <v>2486</v>
      </c>
    </row>
    <row r="102" spans="1:8">
      <c r="A102" s="11">
        <v>4</v>
      </c>
      <c r="B102" s="11">
        <v>1</v>
      </c>
      <c r="C102" s="11">
        <v>8</v>
      </c>
      <c r="D102" s="11" t="s">
        <v>2262</v>
      </c>
      <c r="E102" s="11" t="s">
        <v>2204</v>
      </c>
      <c r="G102" s="11" t="s">
        <v>2610</v>
      </c>
      <c r="H102" s="11" t="s">
        <v>2483</v>
      </c>
    </row>
    <row r="103" spans="1:8">
      <c r="A103" s="11">
        <v>5</v>
      </c>
      <c r="B103" s="11">
        <v>1</v>
      </c>
      <c r="C103" s="11">
        <v>1</v>
      </c>
      <c r="D103" s="11" t="s">
        <v>2263</v>
      </c>
      <c r="E103" s="11" t="s">
        <v>2214</v>
      </c>
      <c r="G103" s="11" t="s">
        <v>2487</v>
      </c>
      <c r="H103" s="11" t="s">
        <v>2488</v>
      </c>
    </row>
    <row r="104" spans="1:8">
      <c r="A104" s="11">
        <v>6</v>
      </c>
      <c r="B104" s="11">
        <v>1</v>
      </c>
      <c r="C104" s="11">
        <v>1</v>
      </c>
      <c r="D104" s="11" t="s">
        <v>2263</v>
      </c>
      <c r="E104" s="11" t="s">
        <v>2215</v>
      </c>
      <c r="G104" s="11" t="s">
        <v>2487</v>
      </c>
      <c r="H104" s="11" t="s">
        <v>2489</v>
      </c>
    </row>
    <row r="105" spans="1:8">
      <c r="A105" s="11">
        <v>7</v>
      </c>
      <c r="B105" s="11">
        <v>1</v>
      </c>
      <c r="C105" s="11">
        <v>1</v>
      </c>
      <c r="D105" s="11" t="s">
        <v>2263</v>
      </c>
      <c r="E105" s="11" t="s">
        <v>2212</v>
      </c>
      <c r="G105" s="11" t="s">
        <v>2487</v>
      </c>
      <c r="H105" s="11" t="s">
        <v>2490</v>
      </c>
    </row>
    <row r="106" spans="1:8">
      <c r="A106" s="11">
        <v>8</v>
      </c>
      <c r="B106" s="11">
        <v>1</v>
      </c>
      <c r="C106" s="11">
        <v>1</v>
      </c>
      <c r="D106" s="11" t="s">
        <v>2263</v>
      </c>
      <c r="E106" s="11" t="s">
        <v>2213</v>
      </c>
      <c r="G106" s="11" t="s">
        <v>2487</v>
      </c>
      <c r="H106" s="11" t="s">
        <v>2491</v>
      </c>
    </row>
    <row r="107" spans="1:8">
      <c r="A107" s="11">
        <v>9</v>
      </c>
      <c r="B107" s="11">
        <v>1</v>
      </c>
      <c r="C107" s="11">
        <v>1</v>
      </c>
      <c r="D107" s="11" t="s">
        <v>2264</v>
      </c>
      <c r="E107" s="11" t="s">
        <v>1644</v>
      </c>
      <c r="G107" s="11" t="s">
        <v>2492</v>
      </c>
      <c r="H107" s="11" t="s">
        <v>2494</v>
      </c>
    </row>
    <row r="108" spans="1:8">
      <c r="A108" s="11">
        <v>9</v>
      </c>
      <c r="B108" s="11">
        <v>1</v>
      </c>
      <c r="C108" s="11">
        <v>2</v>
      </c>
      <c r="D108" s="11" t="s">
        <v>2264</v>
      </c>
      <c r="E108" s="11" t="s">
        <v>1632</v>
      </c>
      <c r="G108" s="11" t="s">
        <v>2492</v>
      </c>
      <c r="H108" s="11" t="s">
        <v>886</v>
      </c>
    </row>
    <row r="109" spans="1:8">
      <c r="A109" s="11">
        <v>9</v>
      </c>
      <c r="B109" s="11">
        <v>1</v>
      </c>
      <c r="C109" s="11">
        <v>3</v>
      </c>
      <c r="D109" s="11" t="s">
        <v>2264</v>
      </c>
      <c r="E109" s="11" t="s">
        <v>1634</v>
      </c>
      <c r="G109" s="11" t="s">
        <v>2492</v>
      </c>
      <c r="H109" s="11" t="s">
        <v>2497</v>
      </c>
    </row>
    <row r="110" spans="1:8">
      <c r="A110" s="11">
        <v>9</v>
      </c>
      <c r="B110" s="11">
        <v>1</v>
      </c>
      <c r="C110" s="11">
        <v>4</v>
      </c>
      <c r="D110" s="11" t="s">
        <v>2264</v>
      </c>
      <c r="E110" s="11" t="s">
        <v>1636</v>
      </c>
      <c r="G110" s="11" t="s">
        <v>2492</v>
      </c>
      <c r="H110" s="11" t="s">
        <v>2497</v>
      </c>
    </row>
    <row r="111" spans="1:8">
      <c r="A111" s="11">
        <v>9</v>
      </c>
      <c r="B111" s="11">
        <v>1</v>
      </c>
      <c r="C111" s="11">
        <v>5</v>
      </c>
      <c r="D111" s="11" t="s">
        <v>2264</v>
      </c>
      <c r="E111" s="11" t="s">
        <v>1633</v>
      </c>
      <c r="G111" s="11" t="s">
        <v>2492</v>
      </c>
      <c r="H111" s="11" t="s">
        <v>2497</v>
      </c>
    </row>
    <row r="112" spans="1:8">
      <c r="A112" s="11">
        <v>9</v>
      </c>
      <c r="B112" s="11">
        <v>1</v>
      </c>
      <c r="C112" s="11">
        <v>6</v>
      </c>
      <c r="D112" s="11" t="s">
        <v>2264</v>
      </c>
      <c r="E112" s="11" t="s">
        <v>1635</v>
      </c>
      <c r="G112" s="11" t="s">
        <v>2492</v>
      </c>
      <c r="H112" s="11" t="s">
        <v>2497</v>
      </c>
    </row>
    <row r="113" spans="1:8">
      <c r="A113" s="11">
        <v>9</v>
      </c>
      <c r="B113" s="11">
        <v>1</v>
      </c>
      <c r="C113" s="11">
        <v>7</v>
      </c>
      <c r="D113" s="11" t="s">
        <v>2264</v>
      </c>
      <c r="E113" s="11" t="s">
        <v>1650</v>
      </c>
      <c r="G113" s="11" t="s">
        <v>2492</v>
      </c>
      <c r="H113" s="11" t="s">
        <v>314</v>
      </c>
    </row>
    <row r="114" spans="1:8">
      <c r="A114" s="11">
        <v>9</v>
      </c>
      <c r="B114" s="11">
        <v>1</v>
      </c>
      <c r="C114" s="11">
        <v>8</v>
      </c>
      <c r="D114" s="11" t="s">
        <v>2264</v>
      </c>
      <c r="E114" s="11" t="s">
        <v>1652</v>
      </c>
      <c r="G114" s="11" t="s">
        <v>2492</v>
      </c>
      <c r="H114" s="11" t="s">
        <v>314</v>
      </c>
    </row>
    <row r="115" spans="1:8">
      <c r="A115" s="11">
        <v>9</v>
      </c>
      <c r="B115" s="11">
        <v>1</v>
      </c>
      <c r="C115" s="11">
        <v>9</v>
      </c>
      <c r="D115" s="11" t="s">
        <v>2264</v>
      </c>
      <c r="E115" s="11" t="s">
        <v>1649</v>
      </c>
      <c r="G115" s="11" t="s">
        <v>2492</v>
      </c>
      <c r="H115" s="11" t="s">
        <v>314</v>
      </c>
    </row>
    <row r="116" spans="1:8">
      <c r="A116" s="11">
        <v>9</v>
      </c>
      <c r="B116" s="11">
        <v>1</v>
      </c>
      <c r="C116" s="11">
        <v>10</v>
      </c>
      <c r="D116" s="11" t="s">
        <v>2264</v>
      </c>
      <c r="E116" s="11" t="s">
        <v>1651</v>
      </c>
      <c r="G116" s="11" t="s">
        <v>2492</v>
      </c>
      <c r="H116" s="11" t="s">
        <v>314</v>
      </c>
    </row>
    <row r="117" spans="1:8">
      <c r="A117" s="11">
        <v>9</v>
      </c>
      <c r="B117" s="11">
        <v>1</v>
      </c>
      <c r="C117" s="11">
        <v>11</v>
      </c>
      <c r="D117" s="11" t="s">
        <v>2264</v>
      </c>
      <c r="E117" s="11" t="s">
        <v>1629</v>
      </c>
      <c r="G117" s="11" t="s">
        <v>2492</v>
      </c>
      <c r="H117" s="11" t="s">
        <v>932</v>
      </c>
    </row>
    <row r="118" spans="1:8">
      <c r="A118" s="11">
        <v>9</v>
      </c>
      <c r="B118" s="11">
        <v>1</v>
      </c>
      <c r="C118" s="11">
        <v>12</v>
      </c>
      <c r="D118" s="11" t="s">
        <v>2264</v>
      </c>
      <c r="E118" s="11" t="s">
        <v>1630</v>
      </c>
      <c r="G118" s="11" t="s">
        <v>2492</v>
      </c>
      <c r="H118" s="11" t="s">
        <v>933</v>
      </c>
    </row>
    <row r="119" spans="1:8">
      <c r="A119" s="11">
        <v>9</v>
      </c>
      <c r="B119" s="11">
        <v>1</v>
      </c>
      <c r="C119" s="11">
        <v>13</v>
      </c>
      <c r="D119" s="11" t="s">
        <v>2264</v>
      </c>
      <c r="E119" s="11" t="s">
        <v>1631</v>
      </c>
      <c r="G119" s="11" t="s">
        <v>2492</v>
      </c>
      <c r="H119" s="11" t="s">
        <v>2506</v>
      </c>
    </row>
    <row r="120" spans="1:8">
      <c r="A120" s="11">
        <v>9</v>
      </c>
      <c r="B120" s="11">
        <v>1</v>
      </c>
      <c r="C120" s="11">
        <v>14</v>
      </c>
      <c r="D120" s="11" t="s">
        <v>2264</v>
      </c>
      <c r="E120" s="11" t="s">
        <v>2278</v>
      </c>
      <c r="G120" s="11" t="s">
        <v>2492</v>
      </c>
      <c r="H120" s="11" t="s">
        <v>2500</v>
      </c>
    </row>
    <row r="121" spans="1:8">
      <c r="A121" s="11">
        <v>9</v>
      </c>
      <c r="B121" s="11">
        <v>1</v>
      </c>
      <c r="C121" s="11">
        <v>15</v>
      </c>
      <c r="D121" s="11" t="s">
        <v>2264</v>
      </c>
      <c r="E121" s="11" t="s">
        <v>2277</v>
      </c>
      <c r="G121" s="11" t="s">
        <v>2492</v>
      </c>
      <c r="H121" s="11" t="s">
        <v>2500</v>
      </c>
    </row>
    <row r="122" spans="1:8">
      <c r="A122" s="11">
        <v>9</v>
      </c>
      <c r="B122" s="11">
        <v>1</v>
      </c>
      <c r="C122" s="11">
        <v>16</v>
      </c>
      <c r="D122" s="11" t="s">
        <v>2264</v>
      </c>
      <c r="E122" s="11" t="s">
        <v>2275</v>
      </c>
      <c r="G122" s="11" t="s">
        <v>2492</v>
      </c>
      <c r="H122" s="11" t="s">
        <v>2501</v>
      </c>
    </row>
    <row r="123" spans="1:8">
      <c r="A123" s="11">
        <v>9</v>
      </c>
      <c r="B123" s="11">
        <v>1</v>
      </c>
      <c r="C123" s="11">
        <v>17</v>
      </c>
      <c r="D123" s="11" t="s">
        <v>2264</v>
      </c>
      <c r="E123" s="11" t="s">
        <v>2273</v>
      </c>
      <c r="G123" s="11" t="s">
        <v>2492</v>
      </c>
      <c r="H123" s="11" t="s">
        <v>2502</v>
      </c>
    </row>
    <row r="124" spans="1:8">
      <c r="A124" s="11">
        <v>9</v>
      </c>
      <c r="B124" s="11">
        <v>1</v>
      </c>
      <c r="C124" s="11">
        <v>18</v>
      </c>
      <c r="D124" s="11" t="s">
        <v>2264</v>
      </c>
      <c r="E124" s="11" t="s">
        <v>2274</v>
      </c>
      <c r="G124" s="11" t="s">
        <v>2492</v>
      </c>
      <c r="H124" s="11" t="s">
        <v>2503</v>
      </c>
    </row>
    <row r="125" spans="1:8">
      <c r="A125" s="11">
        <v>9</v>
      </c>
      <c r="B125" s="11">
        <v>1</v>
      </c>
      <c r="C125" s="11">
        <v>19</v>
      </c>
      <c r="D125" s="11" t="s">
        <v>2264</v>
      </c>
      <c r="E125" s="11" t="s">
        <v>2276</v>
      </c>
      <c r="G125" s="11" t="s">
        <v>2492</v>
      </c>
      <c r="H125" s="11" t="s">
        <v>2504</v>
      </c>
    </row>
    <row r="126" spans="1:8">
      <c r="A126" s="11">
        <v>9</v>
      </c>
      <c r="B126" s="11">
        <v>1</v>
      </c>
      <c r="C126" s="11">
        <v>20</v>
      </c>
      <c r="D126" s="11" t="s">
        <v>2264</v>
      </c>
      <c r="E126" s="11" t="s">
        <v>2272</v>
      </c>
      <c r="G126" s="11" t="s">
        <v>2492</v>
      </c>
      <c r="H126" s="11" t="s">
        <v>2505</v>
      </c>
    </row>
    <row r="127" spans="1:8">
      <c r="A127" s="11">
        <v>9</v>
      </c>
      <c r="B127" s="11">
        <v>1</v>
      </c>
      <c r="C127" s="11">
        <v>21</v>
      </c>
      <c r="D127" s="11" t="s">
        <v>2264</v>
      </c>
      <c r="E127" s="11" t="s">
        <v>1646</v>
      </c>
      <c r="G127" s="11" t="s">
        <v>2492</v>
      </c>
      <c r="H127" s="11" t="s">
        <v>898</v>
      </c>
    </row>
    <row r="128" spans="1:8">
      <c r="A128" s="11">
        <v>9</v>
      </c>
      <c r="B128" s="11">
        <v>1</v>
      </c>
      <c r="C128" s="11">
        <v>22</v>
      </c>
      <c r="D128" s="11" t="s">
        <v>2264</v>
      </c>
      <c r="E128" s="11" t="s">
        <v>1648</v>
      </c>
      <c r="G128" s="11" t="s">
        <v>2492</v>
      </c>
      <c r="H128" s="11" t="s">
        <v>898</v>
      </c>
    </row>
    <row r="129" spans="1:8">
      <c r="A129" s="11">
        <v>9</v>
      </c>
      <c r="B129" s="11">
        <v>1</v>
      </c>
      <c r="C129" s="11">
        <v>23</v>
      </c>
      <c r="D129" s="11" t="s">
        <v>2264</v>
      </c>
      <c r="E129" s="11" t="s">
        <v>1645</v>
      </c>
      <c r="G129" s="11" t="s">
        <v>2492</v>
      </c>
      <c r="H129" s="11" t="s">
        <v>898</v>
      </c>
    </row>
    <row r="130" spans="1:8">
      <c r="A130" s="11">
        <v>9</v>
      </c>
      <c r="B130" s="11">
        <v>1</v>
      </c>
      <c r="C130" s="11">
        <v>24</v>
      </c>
      <c r="D130" s="11" t="s">
        <v>2264</v>
      </c>
      <c r="E130" s="11" t="s">
        <v>1647</v>
      </c>
      <c r="G130" s="11" t="s">
        <v>2492</v>
      </c>
      <c r="H130" s="11" t="s">
        <v>898</v>
      </c>
    </row>
    <row r="131" spans="1:8">
      <c r="A131" s="11">
        <v>9</v>
      </c>
      <c r="B131" s="11">
        <v>1</v>
      </c>
      <c r="C131" s="11">
        <v>25</v>
      </c>
      <c r="D131" s="11" t="s">
        <v>2264</v>
      </c>
      <c r="E131" s="11" t="s">
        <v>1639</v>
      </c>
      <c r="G131" s="11" t="s">
        <v>2492</v>
      </c>
      <c r="H131" s="11" t="s">
        <v>2495</v>
      </c>
    </row>
    <row r="132" spans="1:8">
      <c r="A132" s="11">
        <v>9</v>
      </c>
      <c r="B132" s="11">
        <v>1</v>
      </c>
      <c r="C132" s="11">
        <v>26</v>
      </c>
      <c r="D132" s="11" t="s">
        <v>2264</v>
      </c>
      <c r="E132" s="11" t="s">
        <v>1640</v>
      </c>
      <c r="G132" s="11" t="s">
        <v>2492</v>
      </c>
      <c r="H132" s="11" t="s">
        <v>2495</v>
      </c>
    </row>
    <row r="133" spans="1:8">
      <c r="A133" s="11">
        <v>9</v>
      </c>
      <c r="B133" s="11">
        <v>1</v>
      </c>
      <c r="C133" s="11">
        <v>27</v>
      </c>
      <c r="D133" s="11" t="s">
        <v>2264</v>
      </c>
      <c r="E133" s="11" t="s">
        <v>1641</v>
      </c>
      <c r="G133" s="11" t="s">
        <v>2492</v>
      </c>
      <c r="H133" s="11" t="s">
        <v>2495</v>
      </c>
    </row>
    <row r="134" spans="1:8">
      <c r="A134" s="11">
        <v>9</v>
      </c>
      <c r="B134" s="11">
        <v>1</v>
      </c>
      <c r="C134" s="11">
        <v>28</v>
      </c>
      <c r="D134" s="11" t="s">
        <v>2264</v>
      </c>
      <c r="E134" s="11" t="s">
        <v>1642</v>
      </c>
      <c r="G134" s="11" t="s">
        <v>2492</v>
      </c>
      <c r="H134" s="11" t="s">
        <v>2495</v>
      </c>
    </row>
    <row r="135" spans="1:8">
      <c r="A135" s="11">
        <v>9</v>
      </c>
      <c r="B135" s="11">
        <v>1</v>
      </c>
      <c r="C135" s="11">
        <v>29</v>
      </c>
      <c r="D135" s="11" t="s">
        <v>2264</v>
      </c>
      <c r="E135" s="11" t="s">
        <v>1643</v>
      </c>
      <c r="G135" s="11" t="s">
        <v>2492</v>
      </c>
      <c r="H135" s="11" t="s">
        <v>2495</v>
      </c>
    </row>
    <row r="136" spans="1:8">
      <c r="A136" s="11">
        <v>9</v>
      </c>
      <c r="B136" s="11">
        <v>1</v>
      </c>
      <c r="C136" s="11">
        <v>30</v>
      </c>
      <c r="D136" s="11" t="s">
        <v>2264</v>
      </c>
      <c r="E136" s="11" t="s">
        <v>1637</v>
      </c>
      <c r="G136" s="11" t="s">
        <v>2492</v>
      </c>
      <c r="H136" s="11" t="s">
        <v>2495</v>
      </c>
    </row>
    <row r="137" spans="1:8">
      <c r="A137" s="11">
        <v>9</v>
      </c>
      <c r="B137" s="11">
        <v>1</v>
      </c>
      <c r="C137" s="11">
        <v>31</v>
      </c>
      <c r="D137" s="11" t="s">
        <v>2264</v>
      </c>
      <c r="E137" s="11" t="s">
        <v>1638</v>
      </c>
      <c r="G137" s="11" t="s">
        <v>2492</v>
      </c>
      <c r="H137" s="11" t="s">
        <v>2495</v>
      </c>
    </row>
    <row r="138" spans="1:8">
      <c r="A138" s="11">
        <v>9</v>
      </c>
      <c r="B138" s="11">
        <v>1</v>
      </c>
      <c r="C138" s="11">
        <v>32</v>
      </c>
      <c r="D138" s="11" t="s">
        <v>2264</v>
      </c>
      <c r="E138" s="11" t="s">
        <v>1612</v>
      </c>
      <c r="G138" s="11" t="s">
        <v>2492</v>
      </c>
      <c r="H138" s="11" t="s">
        <v>483</v>
      </c>
    </row>
    <row r="139" spans="1:8">
      <c r="A139" s="11">
        <v>9</v>
      </c>
      <c r="B139" s="11">
        <v>1</v>
      </c>
      <c r="C139" s="11">
        <v>33</v>
      </c>
      <c r="D139" s="11" t="s">
        <v>2264</v>
      </c>
      <c r="E139" s="11" t="s">
        <v>1613</v>
      </c>
      <c r="G139" s="11" t="s">
        <v>2492</v>
      </c>
      <c r="H139" s="11" t="s">
        <v>483</v>
      </c>
    </row>
    <row r="140" spans="1:8">
      <c r="A140" s="11">
        <v>9</v>
      </c>
      <c r="B140" s="11">
        <v>1</v>
      </c>
      <c r="C140" s="11">
        <v>34</v>
      </c>
      <c r="D140" s="11" t="s">
        <v>2264</v>
      </c>
      <c r="E140" s="11" t="s">
        <v>1614</v>
      </c>
      <c r="G140" s="11" t="s">
        <v>2492</v>
      </c>
      <c r="H140" s="11" t="s">
        <v>483</v>
      </c>
    </row>
    <row r="141" spans="1:8">
      <c r="A141" s="11">
        <v>9</v>
      </c>
      <c r="B141" s="11">
        <v>1</v>
      </c>
      <c r="C141" s="11">
        <v>35</v>
      </c>
      <c r="D141" s="11" t="s">
        <v>2264</v>
      </c>
      <c r="E141" s="11" t="s">
        <v>1615</v>
      </c>
      <c r="G141" s="11" t="s">
        <v>2492</v>
      </c>
      <c r="H141" s="11" t="s">
        <v>483</v>
      </c>
    </row>
    <row r="142" spans="1:8">
      <c r="A142" s="11">
        <v>9</v>
      </c>
      <c r="B142" s="11">
        <v>1</v>
      </c>
      <c r="C142" s="11">
        <v>36</v>
      </c>
      <c r="D142" s="11" t="s">
        <v>2264</v>
      </c>
      <c r="E142" s="11" t="s">
        <v>1616</v>
      </c>
      <c r="G142" s="11" t="s">
        <v>2492</v>
      </c>
      <c r="H142" s="11" t="s">
        <v>483</v>
      </c>
    </row>
    <row r="143" spans="1:8">
      <c r="A143" s="11">
        <v>9</v>
      </c>
      <c r="B143" s="11">
        <v>1</v>
      </c>
      <c r="C143" s="11">
        <v>37</v>
      </c>
      <c r="D143" s="11" t="s">
        <v>2264</v>
      </c>
      <c r="E143" s="11" t="s">
        <v>1610</v>
      </c>
      <c r="G143" s="11" t="s">
        <v>2492</v>
      </c>
      <c r="H143" s="11" t="s">
        <v>483</v>
      </c>
    </row>
    <row r="144" spans="1:8">
      <c r="A144" s="11">
        <v>9</v>
      </c>
      <c r="B144" s="11">
        <v>1</v>
      </c>
      <c r="C144" s="11">
        <v>38</v>
      </c>
      <c r="D144" s="11" t="s">
        <v>2264</v>
      </c>
      <c r="E144" s="11" t="s">
        <v>1611</v>
      </c>
      <c r="G144" s="11" t="s">
        <v>2492</v>
      </c>
      <c r="H144" s="11" t="s">
        <v>483</v>
      </c>
    </row>
    <row r="145" spans="1:8">
      <c r="A145" s="11">
        <v>9</v>
      </c>
      <c r="B145" s="11">
        <v>1</v>
      </c>
      <c r="C145" s="11">
        <v>39</v>
      </c>
      <c r="D145" s="11" t="s">
        <v>2264</v>
      </c>
      <c r="E145" s="11" t="s">
        <v>1663</v>
      </c>
      <c r="G145" s="11" t="s">
        <v>2492</v>
      </c>
      <c r="H145" s="11" t="s">
        <v>2496</v>
      </c>
    </row>
    <row r="146" spans="1:8">
      <c r="A146" s="11">
        <v>9</v>
      </c>
      <c r="B146" s="11">
        <v>1</v>
      </c>
      <c r="C146" s="11">
        <v>40</v>
      </c>
      <c r="D146" s="11" t="s">
        <v>2264</v>
      </c>
      <c r="E146" s="11" t="s">
        <v>1664</v>
      </c>
      <c r="G146" s="11" t="s">
        <v>2492</v>
      </c>
      <c r="H146" s="11" t="s">
        <v>2496</v>
      </c>
    </row>
    <row r="147" spans="1:8">
      <c r="A147" s="11">
        <v>9</v>
      </c>
      <c r="B147" s="11">
        <v>1</v>
      </c>
      <c r="C147" s="11">
        <v>41</v>
      </c>
      <c r="D147" s="11" t="s">
        <v>2264</v>
      </c>
      <c r="E147" s="11" t="s">
        <v>1665</v>
      </c>
      <c r="G147" s="11" t="s">
        <v>2492</v>
      </c>
      <c r="H147" s="11" t="s">
        <v>2496</v>
      </c>
    </row>
    <row r="148" spans="1:8">
      <c r="A148" s="11">
        <v>9</v>
      </c>
      <c r="B148" s="11">
        <v>1</v>
      </c>
      <c r="C148" s="11">
        <v>42</v>
      </c>
      <c r="D148" s="11" t="s">
        <v>2264</v>
      </c>
      <c r="E148" s="11" t="s">
        <v>1666</v>
      </c>
      <c r="G148" s="11" t="s">
        <v>2492</v>
      </c>
      <c r="H148" s="11" t="s">
        <v>2496</v>
      </c>
    </row>
    <row r="149" spans="1:8">
      <c r="A149" s="11">
        <v>9</v>
      </c>
      <c r="B149" s="11">
        <v>1</v>
      </c>
      <c r="C149" s="11">
        <v>43</v>
      </c>
      <c r="D149" s="11" t="s">
        <v>2264</v>
      </c>
      <c r="E149" s="11" t="s">
        <v>1667</v>
      </c>
      <c r="G149" s="11" t="s">
        <v>2492</v>
      </c>
      <c r="H149" s="11" t="s">
        <v>2496</v>
      </c>
    </row>
    <row r="150" spans="1:8">
      <c r="A150" s="11">
        <v>9</v>
      </c>
      <c r="B150" s="11">
        <v>1</v>
      </c>
      <c r="C150" s="11">
        <v>44</v>
      </c>
      <c r="D150" s="11" t="s">
        <v>2264</v>
      </c>
      <c r="E150" s="11" t="s">
        <v>1661</v>
      </c>
      <c r="G150" s="11" t="s">
        <v>2492</v>
      </c>
      <c r="H150" s="11" t="s">
        <v>2496</v>
      </c>
    </row>
    <row r="151" spans="1:8">
      <c r="A151" s="11">
        <v>9</v>
      </c>
      <c r="B151" s="11">
        <v>1</v>
      </c>
      <c r="C151" s="11">
        <v>45</v>
      </c>
      <c r="D151" s="11" t="s">
        <v>2264</v>
      </c>
      <c r="E151" s="11" t="s">
        <v>1662</v>
      </c>
      <c r="G151" s="11" t="s">
        <v>2492</v>
      </c>
      <c r="H151" s="11" t="s">
        <v>2496</v>
      </c>
    </row>
    <row r="152" spans="1:8">
      <c r="A152" s="11">
        <v>9</v>
      </c>
      <c r="B152" s="11">
        <v>1</v>
      </c>
      <c r="C152" s="11">
        <v>46</v>
      </c>
      <c r="D152" s="11" t="s">
        <v>2264</v>
      </c>
      <c r="E152" s="11" t="s">
        <v>1658</v>
      </c>
      <c r="G152" s="11" t="s">
        <v>2492</v>
      </c>
      <c r="H152" s="11" t="s">
        <v>888</v>
      </c>
    </row>
    <row r="153" spans="1:8">
      <c r="A153" s="11">
        <v>9</v>
      </c>
      <c r="B153" s="11">
        <v>1</v>
      </c>
      <c r="C153" s="11">
        <v>47</v>
      </c>
      <c r="D153" s="11" t="s">
        <v>2264</v>
      </c>
      <c r="E153" s="11" t="s">
        <v>1659</v>
      </c>
      <c r="G153" s="11" t="s">
        <v>2492</v>
      </c>
      <c r="H153" s="11" t="s">
        <v>889</v>
      </c>
    </row>
    <row r="154" spans="1:8">
      <c r="A154" s="11">
        <v>9</v>
      </c>
      <c r="B154" s="11">
        <v>1</v>
      </c>
      <c r="C154" s="11">
        <v>48</v>
      </c>
      <c r="D154" s="11" t="s">
        <v>2264</v>
      </c>
      <c r="E154" s="11" t="s">
        <v>1660</v>
      </c>
      <c r="G154" s="11" t="s">
        <v>2492</v>
      </c>
      <c r="H154" s="11" t="s">
        <v>890</v>
      </c>
    </row>
    <row r="155" spans="1:8">
      <c r="A155" s="11">
        <v>9</v>
      </c>
      <c r="B155" s="11">
        <v>1</v>
      </c>
      <c r="C155" s="11">
        <v>49</v>
      </c>
      <c r="D155" s="11" t="s">
        <v>2264</v>
      </c>
      <c r="E155" s="11" t="s">
        <v>1654</v>
      </c>
      <c r="G155" s="11" t="s">
        <v>2492</v>
      </c>
      <c r="H155" s="11" t="s">
        <v>2507</v>
      </c>
    </row>
    <row r="156" spans="1:8">
      <c r="A156" s="11">
        <v>9</v>
      </c>
      <c r="B156" s="11">
        <v>1</v>
      </c>
      <c r="C156" s="11">
        <v>50</v>
      </c>
      <c r="D156" s="11" t="s">
        <v>2264</v>
      </c>
      <c r="E156" s="11" t="s">
        <v>1656</v>
      </c>
      <c r="G156" s="11" t="s">
        <v>2492</v>
      </c>
      <c r="H156" s="11" t="s">
        <v>2507</v>
      </c>
    </row>
    <row r="157" spans="1:8">
      <c r="A157" s="11">
        <v>9</v>
      </c>
      <c r="B157" s="11">
        <v>1</v>
      </c>
      <c r="C157" s="11">
        <v>51</v>
      </c>
      <c r="D157" s="11" t="s">
        <v>2264</v>
      </c>
      <c r="E157" s="11" t="s">
        <v>1653</v>
      </c>
      <c r="G157" s="11" t="s">
        <v>2492</v>
      </c>
      <c r="H157" s="11" t="s">
        <v>2507</v>
      </c>
    </row>
    <row r="158" spans="1:8">
      <c r="A158" s="11">
        <v>9</v>
      </c>
      <c r="B158" s="11">
        <v>1</v>
      </c>
      <c r="C158" s="11">
        <v>52</v>
      </c>
      <c r="D158" s="11" t="s">
        <v>2264</v>
      </c>
      <c r="E158" s="11" t="s">
        <v>1655</v>
      </c>
      <c r="G158" s="11" t="s">
        <v>2492</v>
      </c>
      <c r="H158" s="11" t="s">
        <v>2507</v>
      </c>
    </row>
    <row r="159" spans="1:8">
      <c r="A159" s="11">
        <v>9</v>
      </c>
      <c r="B159" s="11">
        <v>1</v>
      </c>
      <c r="C159" s="11">
        <v>53</v>
      </c>
      <c r="D159" s="11" t="s">
        <v>2264</v>
      </c>
      <c r="E159" s="11" t="s">
        <v>1657</v>
      </c>
      <c r="G159" s="11" t="s">
        <v>2492</v>
      </c>
      <c r="H159" s="11" t="s">
        <v>364</v>
      </c>
    </row>
    <row r="160" spans="1:8">
      <c r="A160" s="11">
        <v>9</v>
      </c>
      <c r="B160" s="11">
        <v>1</v>
      </c>
      <c r="C160" s="11">
        <v>54</v>
      </c>
      <c r="D160" s="11" t="s">
        <v>2264</v>
      </c>
      <c r="E160" s="11" t="s">
        <v>2279</v>
      </c>
      <c r="G160" s="11" t="s">
        <v>2492</v>
      </c>
      <c r="H160" s="11" t="s">
        <v>585</v>
      </c>
    </row>
    <row r="161" spans="1:8">
      <c r="A161" s="11">
        <v>9</v>
      </c>
      <c r="B161" s="11">
        <v>1</v>
      </c>
      <c r="C161" s="11">
        <v>55</v>
      </c>
      <c r="D161" s="11" t="s">
        <v>2264</v>
      </c>
      <c r="E161" s="11" t="s">
        <v>2265</v>
      </c>
      <c r="G161" s="11" t="s">
        <v>2492</v>
      </c>
      <c r="H161" s="11" t="s">
        <v>2498</v>
      </c>
    </row>
    <row r="162" spans="1:8">
      <c r="A162" s="11">
        <v>9</v>
      </c>
      <c r="B162" s="11">
        <v>1</v>
      </c>
      <c r="C162" s="11">
        <v>56</v>
      </c>
      <c r="D162" s="11" t="s">
        <v>2264</v>
      </c>
      <c r="E162" s="11" t="s">
        <v>1627</v>
      </c>
      <c r="G162" s="11" t="s">
        <v>2492</v>
      </c>
      <c r="H162" s="11" t="s">
        <v>414</v>
      </c>
    </row>
    <row r="163" spans="1:8">
      <c r="A163" s="11">
        <v>9</v>
      </c>
      <c r="B163" s="11">
        <v>1</v>
      </c>
      <c r="C163" s="11">
        <v>57</v>
      </c>
      <c r="D163" s="11" t="s">
        <v>2264</v>
      </c>
      <c r="E163" s="11" t="s">
        <v>2417</v>
      </c>
      <c r="G163" s="11" t="s">
        <v>2492</v>
      </c>
      <c r="H163" s="11" t="s">
        <v>904</v>
      </c>
    </row>
    <row r="164" spans="1:8">
      <c r="A164" s="11">
        <v>9</v>
      </c>
      <c r="B164" s="11">
        <v>1</v>
      </c>
      <c r="C164" s="11">
        <v>58</v>
      </c>
      <c r="D164" s="11" t="s">
        <v>2264</v>
      </c>
      <c r="E164" s="11" t="s">
        <v>2268</v>
      </c>
      <c r="G164" s="11" t="s">
        <v>2492</v>
      </c>
      <c r="H164" s="11" t="s">
        <v>904</v>
      </c>
    </row>
    <row r="165" spans="1:8">
      <c r="A165" s="11">
        <v>9</v>
      </c>
      <c r="B165" s="11">
        <v>1</v>
      </c>
      <c r="C165" s="11">
        <v>59</v>
      </c>
      <c r="D165" s="11" t="s">
        <v>2264</v>
      </c>
      <c r="E165" s="11" t="s">
        <v>2266</v>
      </c>
      <c r="G165" s="11" t="s">
        <v>2492</v>
      </c>
      <c r="H165" s="11" t="s">
        <v>904</v>
      </c>
    </row>
    <row r="166" spans="1:8">
      <c r="A166" s="11">
        <v>9</v>
      </c>
      <c r="B166" s="11">
        <v>1</v>
      </c>
      <c r="C166" s="11">
        <v>60</v>
      </c>
      <c r="D166" s="11" t="s">
        <v>2264</v>
      </c>
      <c r="E166" s="11" t="s">
        <v>2267</v>
      </c>
      <c r="G166" s="11" t="s">
        <v>2492</v>
      </c>
      <c r="H166" s="11" t="s">
        <v>904</v>
      </c>
    </row>
    <row r="167" spans="1:8">
      <c r="A167" s="11">
        <v>9</v>
      </c>
      <c r="B167" s="11">
        <v>1</v>
      </c>
      <c r="C167" s="11">
        <v>61</v>
      </c>
      <c r="D167" s="11" t="s">
        <v>2264</v>
      </c>
      <c r="E167" s="11" t="s">
        <v>2418</v>
      </c>
      <c r="G167" s="11" t="s">
        <v>2492</v>
      </c>
      <c r="H167" s="11" t="s">
        <v>2499</v>
      </c>
    </row>
    <row r="168" spans="1:8">
      <c r="A168" s="11">
        <v>9</v>
      </c>
      <c r="B168" s="11">
        <v>1</v>
      </c>
      <c r="C168" s="11">
        <v>62</v>
      </c>
      <c r="D168" s="11" t="s">
        <v>2264</v>
      </c>
      <c r="E168" s="11" t="s">
        <v>2271</v>
      </c>
      <c r="G168" s="11" t="s">
        <v>2492</v>
      </c>
      <c r="H168" s="11" t="s">
        <v>2499</v>
      </c>
    </row>
    <row r="169" spans="1:8">
      <c r="A169" s="11">
        <v>9</v>
      </c>
      <c r="B169" s="11">
        <v>1</v>
      </c>
      <c r="C169" s="11">
        <v>63</v>
      </c>
      <c r="D169" s="11" t="s">
        <v>2264</v>
      </c>
      <c r="E169" s="11" t="s">
        <v>2269</v>
      </c>
      <c r="G169" s="11" t="s">
        <v>2492</v>
      </c>
      <c r="H169" s="11" t="s">
        <v>2499</v>
      </c>
    </row>
    <row r="170" spans="1:8">
      <c r="A170" s="11">
        <v>9</v>
      </c>
      <c r="B170" s="11">
        <v>1</v>
      </c>
      <c r="C170" s="11">
        <v>64</v>
      </c>
      <c r="D170" s="11" t="s">
        <v>2264</v>
      </c>
      <c r="E170" s="11" t="s">
        <v>2270</v>
      </c>
      <c r="G170" s="11" t="s">
        <v>2492</v>
      </c>
      <c r="H170" s="11" t="s">
        <v>2499</v>
      </c>
    </row>
    <row r="171" spans="1:8">
      <c r="A171" s="11">
        <v>9</v>
      </c>
      <c r="B171" s="11">
        <v>1</v>
      </c>
      <c r="C171" s="11">
        <v>65</v>
      </c>
      <c r="D171" s="11" t="s">
        <v>2264</v>
      </c>
      <c r="E171" s="11" t="s">
        <v>1628</v>
      </c>
      <c r="G171" s="11" t="s">
        <v>2492</v>
      </c>
      <c r="H171" s="11" t="s">
        <v>907</v>
      </c>
    </row>
    <row r="172" spans="1:8">
      <c r="A172" s="11">
        <v>9</v>
      </c>
      <c r="B172" s="11">
        <v>1</v>
      </c>
      <c r="C172" s="11">
        <v>66</v>
      </c>
      <c r="D172" s="11" t="s">
        <v>2264</v>
      </c>
      <c r="E172" s="11" t="s">
        <v>1617</v>
      </c>
      <c r="G172" s="11" t="s">
        <v>2493</v>
      </c>
      <c r="H172" s="11" t="s">
        <v>2508</v>
      </c>
    </row>
    <row r="173" spans="1:8">
      <c r="A173" s="11">
        <v>9</v>
      </c>
      <c r="B173" s="11">
        <v>1</v>
      </c>
      <c r="C173" s="11">
        <v>67</v>
      </c>
      <c r="D173" s="11" t="s">
        <v>2264</v>
      </c>
      <c r="E173" s="11" t="s">
        <v>1618</v>
      </c>
      <c r="G173" s="11" t="s">
        <v>2493</v>
      </c>
      <c r="H173" s="11" t="s">
        <v>424</v>
      </c>
    </row>
    <row r="174" spans="1:8">
      <c r="A174" s="11">
        <v>9</v>
      </c>
      <c r="B174" s="11">
        <v>1</v>
      </c>
      <c r="C174" s="11">
        <v>68</v>
      </c>
      <c r="D174" s="11" t="s">
        <v>2264</v>
      </c>
      <c r="E174" s="11" t="s">
        <v>1626</v>
      </c>
      <c r="G174" s="11" t="s">
        <v>2493</v>
      </c>
      <c r="H174" s="11" t="s">
        <v>426</v>
      </c>
    </row>
    <row r="175" spans="1:8">
      <c r="A175" s="11">
        <v>9</v>
      </c>
      <c r="B175" s="11">
        <v>1</v>
      </c>
      <c r="C175" s="11">
        <v>69</v>
      </c>
      <c r="D175" s="11" t="s">
        <v>2264</v>
      </c>
      <c r="E175" s="11" t="s">
        <v>1625</v>
      </c>
      <c r="G175" s="11" t="s">
        <v>2493</v>
      </c>
      <c r="H175" s="11" t="s">
        <v>2500</v>
      </c>
    </row>
    <row r="176" spans="1:8">
      <c r="A176" s="11">
        <v>9</v>
      </c>
      <c r="B176" s="11">
        <v>1</v>
      </c>
      <c r="C176" s="11">
        <v>70</v>
      </c>
      <c r="D176" s="11" t="s">
        <v>2264</v>
      </c>
      <c r="E176" s="11" t="s">
        <v>1624</v>
      </c>
      <c r="G176" s="11" t="s">
        <v>2493</v>
      </c>
      <c r="H176" s="11" t="s">
        <v>2500</v>
      </c>
    </row>
    <row r="177" spans="1:8">
      <c r="A177" s="11">
        <v>9</v>
      </c>
      <c r="B177" s="11">
        <v>1</v>
      </c>
      <c r="C177" s="11">
        <v>71</v>
      </c>
      <c r="D177" s="11" t="s">
        <v>2264</v>
      </c>
      <c r="E177" s="11" t="s">
        <v>1622</v>
      </c>
      <c r="G177" s="11" t="s">
        <v>2493</v>
      </c>
      <c r="H177" s="11" t="s">
        <v>2509</v>
      </c>
    </row>
    <row r="178" spans="1:8">
      <c r="A178" s="11">
        <v>9</v>
      </c>
      <c r="B178" s="11">
        <v>1</v>
      </c>
      <c r="C178" s="11">
        <v>72</v>
      </c>
      <c r="D178" s="11" t="s">
        <v>2264</v>
      </c>
      <c r="E178" s="11" t="s">
        <v>1620</v>
      </c>
      <c r="G178" s="11" t="s">
        <v>2493</v>
      </c>
      <c r="H178" s="11" t="s">
        <v>2510</v>
      </c>
    </row>
    <row r="179" spans="1:8">
      <c r="A179" s="11">
        <v>9</v>
      </c>
      <c r="B179" s="11">
        <v>1</v>
      </c>
      <c r="C179" s="11">
        <v>73</v>
      </c>
      <c r="D179" s="11" t="s">
        <v>2264</v>
      </c>
      <c r="E179" s="11" t="s">
        <v>1621</v>
      </c>
      <c r="G179" s="11" t="s">
        <v>2493</v>
      </c>
      <c r="H179" s="11" t="s">
        <v>2511</v>
      </c>
    </row>
    <row r="180" spans="1:8">
      <c r="A180" s="11">
        <v>9</v>
      </c>
      <c r="B180" s="11">
        <v>1</v>
      </c>
      <c r="C180" s="11">
        <v>74</v>
      </c>
      <c r="D180" s="11" t="s">
        <v>2264</v>
      </c>
      <c r="E180" s="11" t="s">
        <v>1623</v>
      </c>
      <c r="G180" s="11" t="s">
        <v>2493</v>
      </c>
      <c r="H180" s="11" t="s">
        <v>2512</v>
      </c>
    </row>
    <row r="181" spans="1:8">
      <c r="A181" s="11">
        <v>9</v>
      </c>
      <c r="B181" s="11">
        <v>1</v>
      </c>
      <c r="C181" s="11">
        <v>75</v>
      </c>
      <c r="D181" s="11" t="s">
        <v>2264</v>
      </c>
      <c r="E181" s="11" t="s">
        <v>1619</v>
      </c>
      <c r="G181" s="11" t="s">
        <v>2493</v>
      </c>
      <c r="H181" s="11" t="s">
        <v>2513</v>
      </c>
    </row>
    <row r="182" spans="1:8">
      <c r="A182" s="11">
        <v>9</v>
      </c>
      <c r="B182" s="11">
        <v>2</v>
      </c>
      <c r="C182" s="11">
        <v>1</v>
      </c>
      <c r="D182" s="11" t="s">
        <v>2264</v>
      </c>
      <c r="E182" s="11" t="s">
        <v>1760</v>
      </c>
      <c r="G182" s="11" t="s">
        <v>2492</v>
      </c>
      <c r="H182" s="11" t="s">
        <v>2494</v>
      </c>
    </row>
    <row r="183" spans="1:8">
      <c r="A183" s="11">
        <v>9</v>
      </c>
      <c r="B183" s="11">
        <v>2</v>
      </c>
      <c r="C183" s="11">
        <v>2</v>
      </c>
      <c r="D183" s="11" t="s">
        <v>2264</v>
      </c>
      <c r="E183" s="11" t="s">
        <v>1748</v>
      </c>
      <c r="G183" s="11" t="s">
        <v>2492</v>
      </c>
      <c r="H183" s="11" t="s">
        <v>886</v>
      </c>
    </row>
    <row r="184" spans="1:8">
      <c r="A184" s="11">
        <v>9</v>
      </c>
      <c r="B184" s="11">
        <v>2</v>
      </c>
      <c r="C184" s="11">
        <v>3</v>
      </c>
      <c r="D184" s="11" t="s">
        <v>2264</v>
      </c>
      <c r="E184" s="11" t="s">
        <v>1750</v>
      </c>
      <c r="G184" s="11" t="s">
        <v>2492</v>
      </c>
      <c r="H184" s="11" t="s">
        <v>2497</v>
      </c>
    </row>
    <row r="185" spans="1:8">
      <c r="A185" s="11">
        <v>9</v>
      </c>
      <c r="B185" s="11">
        <v>2</v>
      </c>
      <c r="C185" s="11">
        <v>4</v>
      </c>
      <c r="D185" s="11" t="s">
        <v>2264</v>
      </c>
      <c r="E185" s="11" t="s">
        <v>1752</v>
      </c>
      <c r="G185" s="11" t="s">
        <v>2492</v>
      </c>
      <c r="H185" s="11" t="s">
        <v>2497</v>
      </c>
    </row>
    <row r="186" spans="1:8">
      <c r="A186" s="11">
        <v>9</v>
      </c>
      <c r="B186" s="11">
        <v>2</v>
      </c>
      <c r="C186" s="11">
        <v>5</v>
      </c>
      <c r="D186" s="11" t="s">
        <v>2264</v>
      </c>
      <c r="E186" s="11" t="s">
        <v>1749</v>
      </c>
      <c r="G186" s="11" t="s">
        <v>2492</v>
      </c>
      <c r="H186" s="11" t="s">
        <v>2497</v>
      </c>
    </row>
    <row r="187" spans="1:8">
      <c r="A187" s="11">
        <v>9</v>
      </c>
      <c r="B187" s="11">
        <v>2</v>
      </c>
      <c r="C187" s="11">
        <v>6</v>
      </c>
      <c r="D187" s="11" t="s">
        <v>2264</v>
      </c>
      <c r="E187" s="11" t="s">
        <v>1751</v>
      </c>
      <c r="G187" s="11" t="s">
        <v>2492</v>
      </c>
      <c r="H187" s="11" t="s">
        <v>2497</v>
      </c>
    </row>
    <row r="188" spans="1:8">
      <c r="A188" s="11">
        <v>9</v>
      </c>
      <c r="B188" s="11">
        <v>2</v>
      </c>
      <c r="C188" s="11">
        <v>7</v>
      </c>
      <c r="D188" s="11" t="s">
        <v>2264</v>
      </c>
      <c r="E188" s="11" t="s">
        <v>1766</v>
      </c>
      <c r="G188" s="11" t="s">
        <v>2492</v>
      </c>
      <c r="H188" s="11" t="s">
        <v>314</v>
      </c>
    </row>
    <row r="189" spans="1:8">
      <c r="A189" s="11">
        <v>9</v>
      </c>
      <c r="B189" s="11">
        <v>2</v>
      </c>
      <c r="C189" s="11">
        <v>8</v>
      </c>
      <c r="D189" s="11" t="s">
        <v>2264</v>
      </c>
      <c r="E189" s="11" t="s">
        <v>1768</v>
      </c>
      <c r="G189" s="11" t="s">
        <v>2492</v>
      </c>
      <c r="H189" s="11" t="s">
        <v>314</v>
      </c>
    </row>
    <row r="190" spans="1:8">
      <c r="A190" s="11">
        <v>9</v>
      </c>
      <c r="B190" s="11">
        <v>2</v>
      </c>
      <c r="C190" s="11">
        <v>9</v>
      </c>
      <c r="D190" s="11" t="s">
        <v>2264</v>
      </c>
      <c r="E190" s="11" t="s">
        <v>1765</v>
      </c>
      <c r="G190" s="11" t="s">
        <v>2492</v>
      </c>
      <c r="H190" s="11" t="s">
        <v>314</v>
      </c>
    </row>
    <row r="191" spans="1:8">
      <c r="A191" s="11">
        <v>9</v>
      </c>
      <c r="B191" s="11">
        <v>2</v>
      </c>
      <c r="C191" s="11">
        <v>10</v>
      </c>
      <c r="D191" s="11" t="s">
        <v>2264</v>
      </c>
      <c r="E191" s="11" t="s">
        <v>1767</v>
      </c>
      <c r="G191" s="11" t="s">
        <v>2492</v>
      </c>
      <c r="H191" s="11" t="s">
        <v>314</v>
      </c>
    </row>
    <row r="192" spans="1:8">
      <c r="A192" s="11">
        <v>9</v>
      </c>
      <c r="B192" s="11">
        <v>2</v>
      </c>
      <c r="C192" s="11">
        <v>11</v>
      </c>
      <c r="D192" s="11" t="s">
        <v>2264</v>
      </c>
      <c r="E192" s="11" t="s">
        <v>1745</v>
      </c>
      <c r="G192" s="11" t="s">
        <v>2492</v>
      </c>
      <c r="H192" s="11" t="s">
        <v>932</v>
      </c>
    </row>
    <row r="193" spans="1:8">
      <c r="A193" s="11">
        <v>9</v>
      </c>
      <c r="B193" s="11">
        <v>2</v>
      </c>
      <c r="C193" s="11">
        <v>12</v>
      </c>
      <c r="D193" s="11" t="s">
        <v>2264</v>
      </c>
      <c r="E193" s="11" t="s">
        <v>1746</v>
      </c>
      <c r="G193" s="11" t="s">
        <v>2492</v>
      </c>
      <c r="H193" s="11" t="s">
        <v>933</v>
      </c>
    </row>
    <row r="194" spans="1:8">
      <c r="A194" s="11">
        <v>9</v>
      </c>
      <c r="B194" s="11">
        <v>2</v>
      </c>
      <c r="C194" s="11">
        <v>13</v>
      </c>
      <c r="D194" s="11" t="s">
        <v>2264</v>
      </c>
      <c r="E194" s="11" t="s">
        <v>1747</v>
      </c>
      <c r="G194" s="11" t="s">
        <v>2492</v>
      </c>
      <c r="H194" s="11" t="s">
        <v>2506</v>
      </c>
    </row>
    <row r="195" spans="1:8">
      <c r="A195" s="11">
        <v>9</v>
      </c>
      <c r="B195" s="11">
        <v>2</v>
      </c>
      <c r="C195" s="11">
        <v>14</v>
      </c>
      <c r="D195" s="11" t="s">
        <v>2264</v>
      </c>
      <c r="E195" s="11" t="s">
        <v>2308</v>
      </c>
      <c r="G195" s="11" t="s">
        <v>2492</v>
      </c>
      <c r="H195" s="11" t="s">
        <v>2500</v>
      </c>
    </row>
    <row r="196" spans="1:8">
      <c r="A196" s="11">
        <v>9</v>
      </c>
      <c r="B196" s="11">
        <v>2</v>
      </c>
      <c r="C196" s="11">
        <v>15</v>
      </c>
      <c r="D196" s="11" t="s">
        <v>2264</v>
      </c>
      <c r="E196" s="11" t="s">
        <v>2307</v>
      </c>
      <c r="G196" s="11" t="s">
        <v>2492</v>
      </c>
      <c r="H196" s="11" t="s">
        <v>2500</v>
      </c>
    </row>
    <row r="197" spans="1:8">
      <c r="A197" s="11">
        <v>9</v>
      </c>
      <c r="B197" s="11">
        <v>2</v>
      </c>
      <c r="C197" s="11">
        <v>16</v>
      </c>
      <c r="D197" s="11" t="s">
        <v>2264</v>
      </c>
      <c r="E197" s="11" t="s">
        <v>2305</v>
      </c>
      <c r="G197" s="11" t="s">
        <v>2492</v>
      </c>
      <c r="H197" s="11" t="s">
        <v>2501</v>
      </c>
    </row>
    <row r="198" spans="1:8">
      <c r="A198" s="11">
        <v>9</v>
      </c>
      <c r="B198" s="11">
        <v>2</v>
      </c>
      <c r="C198" s="11">
        <v>17</v>
      </c>
      <c r="D198" s="11" t="s">
        <v>2264</v>
      </c>
      <c r="E198" s="11" t="s">
        <v>2303</v>
      </c>
      <c r="G198" s="11" t="s">
        <v>2492</v>
      </c>
      <c r="H198" s="11" t="s">
        <v>2502</v>
      </c>
    </row>
    <row r="199" spans="1:8">
      <c r="A199" s="11">
        <v>9</v>
      </c>
      <c r="B199" s="11">
        <v>2</v>
      </c>
      <c r="C199" s="11">
        <v>18</v>
      </c>
      <c r="D199" s="11" t="s">
        <v>2264</v>
      </c>
      <c r="E199" s="11" t="s">
        <v>2304</v>
      </c>
      <c r="G199" s="11" t="s">
        <v>2492</v>
      </c>
      <c r="H199" s="11" t="s">
        <v>2503</v>
      </c>
    </row>
    <row r="200" spans="1:8">
      <c r="A200" s="11">
        <v>9</v>
      </c>
      <c r="B200" s="11">
        <v>2</v>
      </c>
      <c r="C200" s="11">
        <v>19</v>
      </c>
      <c r="D200" s="11" t="s">
        <v>2264</v>
      </c>
      <c r="E200" s="11" t="s">
        <v>2306</v>
      </c>
      <c r="G200" s="11" t="s">
        <v>2492</v>
      </c>
      <c r="H200" s="11" t="s">
        <v>2504</v>
      </c>
    </row>
    <row r="201" spans="1:8">
      <c r="A201" s="11">
        <v>9</v>
      </c>
      <c r="B201" s="11">
        <v>2</v>
      </c>
      <c r="C201" s="11">
        <v>20</v>
      </c>
      <c r="D201" s="11" t="s">
        <v>2264</v>
      </c>
      <c r="E201" s="11" t="s">
        <v>2302</v>
      </c>
      <c r="G201" s="11" t="s">
        <v>2492</v>
      </c>
      <c r="H201" s="11" t="s">
        <v>2505</v>
      </c>
    </row>
    <row r="202" spans="1:8">
      <c r="A202" s="11">
        <v>9</v>
      </c>
      <c r="B202" s="11">
        <v>2</v>
      </c>
      <c r="C202" s="11">
        <v>21</v>
      </c>
      <c r="D202" s="11" t="s">
        <v>2264</v>
      </c>
      <c r="E202" s="11" t="s">
        <v>1762</v>
      </c>
      <c r="G202" s="11" t="s">
        <v>2492</v>
      </c>
      <c r="H202" s="11" t="s">
        <v>898</v>
      </c>
    </row>
    <row r="203" spans="1:8">
      <c r="A203" s="11">
        <v>9</v>
      </c>
      <c r="B203" s="11">
        <v>2</v>
      </c>
      <c r="C203" s="11">
        <v>22</v>
      </c>
      <c r="D203" s="11" t="s">
        <v>2264</v>
      </c>
      <c r="E203" s="11" t="s">
        <v>1764</v>
      </c>
      <c r="G203" s="11" t="s">
        <v>2492</v>
      </c>
      <c r="H203" s="11" t="s">
        <v>898</v>
      </c>
    </row>
    <row r="204" spans="1:8">
      <c r="A204" s="11">
        <v>9</v>
      </c>
      <c r="B204" s="11">
        <v>2</v>
      </c>
      <c r="C204" s="11">
        <v>23</v>
      </c>
      <c r="D204" s="11" t="s">
        <v>2264</v>
      </c>
      <c r="E204" s="11" t="s">
        <v>1761</v>
      </c>
      <c r="G204" s="11" t="s">
        <v>2492</v>
      </c>
      <c r="H204" s="11" t="s">
        <v>898</v>
      </c>
    </row>
    <row r="205" spans="1:8">
      <c r="A205" s="11">
        <v>9</v>
      </c>
      <c r="B205" s="11">
        <v>2</v>
      </c>
      <c r="C205" s="11">
        <v>24</v>
      </c>
      <c r="D205" s="11" t="s">
        <v>2264</v>
      </c>
      <c r="E205" s="11" t="s">
        <v>1763</v>
      </c>
      <c r="G205" s="11" t="s">
        <v>2492</v>
      </c>
      <c r="H205" s="11" t="s">
        <v>898</v>
      </c>
    </row>
    <row r="206" spans="1:8">
      <c r="A206" s="11">
        <v>9</v>
      </c>
      <c r="B206" s="11">
        <v>2</v>
      </c>
      <c r="C206" s="11">
        <v>25</v>
      </c>
      <c r="D206" s="11" t="s">
        <v>2264</v>
      </c>
      <c r="E206" s="11" t="s">
        <v>1755</v>
      </c>
      <c r="G206" s="11" t="s">
        <v>2492</v>
      </c>
      <c r="H206" s="11" t="s">
        <v>2495</v>
      </c>
    </row>
    <row r="207" spans="1:8">
      <c r="A207" s="11">
        <v>9</v>
      </c>
      <c r="B207" s="11">
        <v>2</v>
      </c>
      <c r="C207" s="11">
        <v>26</v>
      </c>
      <c r="D207" s="11" t="s">
        <v>2264</v>
      </c>
      <c r="E207" s="11" t="s">
        <v>1756</v>
      </c>
      <c r="G207" s="11" t="s">
        <v>2492</v>
      </c>
      <c r="H207" s="11" t="s">
        <v>2495</v>
      </c>
    </row>
    <row r="208" spans="1:8">
      <c r="A208" s="11">
        <v>9</v>
      </c>
      <c r="B208" s="11">
        <v>2</v>
      </c>
      <c r="C208" s="11">
        <v>27</v>
      </c>
      <c r="D208" s="11" t="s">
        <v>2264</v>
      </c>
      <c r="E208" s="11" t="s">
        <v>1757</v>
      </c>
      <c r="G208" s="11" t="s">
        <v>2492</v>
      </c>
      <c r="H208" s="11" t="s">
        <v>2495</v>
      </c>
    </row>
    <row r="209" spans="1:8">
      <c r="A209" s="11">
        <v>9</v>
      </c>
      <c r="B209" s="11">
        <v>2</v>
      </c>
      <c r="C209" s="11">
        <v>28</v>
      </c>
      <c r="D209" s="11" t="s">
        <v>2264</v>
      </c>
      <c r="E209" s="11" t="s">
        <v>1758</v>
      </c>
      <c r="G209" s="11" t="s">
        <v>2492</v>
      </c>
      <c r="H209" s="11" t="s">
        <v>2495</v>
      </c>
    </row>
    <row r="210" spans="1:8">
      <c r="A210" s="11">
        <v>9</v>
      </c>
      <c r="B210" s="11">
        <v>2</v>
      </c>
      <c r="C210" s="11">
        <v>29</v>
      </c>
      <c r="D210" s="11" t="s">
        <v>2264</v>
      </c>
      <c r="E210" s="11" t="s">
        <v>1759</v>
      </c>
      <c r="G210" s="11" t="s">
        <v>2492</v>
      </c>
      <c r="H210" s="11" t="s">
        <v>2495</v>
      </c>
    </row>
    <row r="211" spans="1:8">
      <c r="A211" s="11">
        <v>9</v>
      </c>
      <c r="B211" s="11">
        <v>2</v>
      </c>
      <c r="C211" s="11">
        <v>30</v>
      </c>
      <c r="D211" s="11" t="s">
        <v>2264</v>
      </c>
      <c r="E211" s="11" t="s">
        <v>1753</v>
      </c>
      <c r="G211" s="11" t="s">
        <v>2492</v>
      </c>
      <c r="H211" s="11" t="s">
        <v>2495</v>
      </c>
    </row>
    <row r="212" spans="1:8">
      <c r="A212" s="11">
        <v>9</v>
      </c>
      <c r="B212" s="11">
        <v>2</v>
      </c>
      <c r="C212" s="11">
        <v>31</v>
      </c>
      <c r="D212" s="11" t="s">
        <v>2264</v>
      </c>
      <c r="E212" s="11" t="s">
        <v>1754</v>
      </c>
      <c r="G212" s="11" t="s">
        <v>2492</v>
      </c>
      <c r="H212" s="11" t="s">
        <v>2495</v>
      </c>
    </row>
    <row r="213" spans="1:8">
      <c r="A213" s="11">
        <v>9</v>
      </c>
      <c r="B213" s="11">
        <v>2</v>
      </c>
      <c r="C213" s="11">
        <v>32</v>
      </c>
      <c r="D213" s="11" t="s">
        <v>2264</v>
      </c>
      <c r="E213" s="11" t="s">
        <v>1728</v>
      </c>
      <c r="G213" s="11" t="s">
        <v>2492</v>
      </c>
      <c r="H213" s="11" t="s">
        <v>483</v>
      </c>
    </row>
    <row r="214" spans="1:8">
      <c r="A214" s="11">
        <v>9</v>
      </c>
      <c r="B214" s="11">
        <v>2</v>
      </c>
      <c r="C214" s="11">
        <v>33</v>
      </c>
      <c r="D214" s="11" t="s">
        <v>2264</v>
      </c>
      <c r="E214" s="11" t="s">
        <v>1729</v>
      </c>
      <c r="G214" s="11" t="s">
        <v>2492</v>
      </c>
      <c r="H214" s="11" t="s">
        <v>483</v>
      </c>
    </row>
    <row r="215" spans="1:8">
      <c r="A215" s="11">
        <v>9</v>
      </c>
      <c r="B215" s="11">
        <v>2</v>
      </c>
      <c r="C215" s="11">
        <v>34</v>
      </c>
      <c r="D215" s="11" t="s">
        <v>2264</v>
      </c>
      <c r="E215" s="11" t="s">
        <v>1730</v>
      </c>
      <c r="G215" s="11" t="s">
        <v>2492</v>
      </c>
      <c r="H215" s="11" t="s">
        <v>483</v>
      </c>
    </row>
    <row r="216" spans="1:8">
      <c r="A216" s="11">
        <v>9</v>
      </c>
      <c r="B216" s="11">
        <v>2</v>
      </c>
      <c r="C216" s="11">
        <v>35</v>
      </c>
      <c r="D216" s="11" t="s">
        <v>2264</v>
      </c>
      <c r="E216" s="11" t="s">
        <v>1731</v>
      </c>
      <c r="G216" s="11" t="s">
        <v>2492</v>
      </c>
      <c r="H216" s="11" t="s">
        <v>483</v>
      </c>
    </row>
    <row r="217" spans="1:8">
      <c r="A217" s="11">
        <v>9</v>
      </c>
      <c r="B217" s="11">
        <v>2</v>
      </c>
      <c r="C217" s="11">
        <v>36</v>
      </c>
      <c r="D217" s="11" t="s">
        <v>2264</v>
      </c>
      <c r="E217" s="11" t="s">
        <v>1732</v>
      </c>
      <c r="G217" s="11" t="s">
        <v>2492</v>
      </c>
      <c r="H217" s="11" t="s">
        <v>483</v>
      </c>
    </row>
    <row r="218" spans="1:8">
      <c r="A218" s="11">
        <v>9</v>
      </c>
      <c r="B218" s="11">
        <v>2</v>
      </c>
      <c r="C218" s="11">
        <v>37</v>
      </c>
      <c r="D218" s="11" t="s">
        <v>2264</v>
      </c>
      <c r="E218" s="11" t="s">
        <v>1726</v>
      </c>
      <c r="G218" s="11" t="s">
        <v>2492</v>
      </c>
      <c r="H218" s="11" t="s">
        <v>483</v>
      </c>
    </row>
    <row r="219" spans="1:8">
      <c r="A219" s="11">
        <v>9</v>
      </c>
      <c r="B219" s="11">
        <v>2</v>
      </c>
      <c r="C219" s="11">
        <v>38</v>
      </c>
      <c r="D219" s="11" t="s">
        <v>2264</v>
      </c>
      <c r="E219" s="11" t="s">
        <v>1727</v>
      </c>
      <c r="G219" s="11" t="s">
        <v>2492</v>
      </c>
      <c r="H219" s="11" t="s">
        <v>483</v>
      </c>
    </row>
    <row r="220" spans="1:8">
      <c r="A220" s="11">
        <v>9</v>
      </c>
      <c r="B220" s="11">
        <v>2</v>
      </c>
      <c r="C220" s="11">
        <v>39</v>
      </c>
      <c r="D220" s="11" t="s">
        <v>2264</v>
      </c>
      <c r="E220" s="11" t="s">
        <v>1779</v>
      </c>
      <c r="G220" s="11" t="s">
        <v>2492</v>
      </c>
      <c r="H220" s="11" t="s">
        <v>2496</v>
      </c>
    </row>
    <row r="221" spans="1:8">
      <c r="A221" s="11">
        <v>9</v>
      </c>
      <c r="B221" s="11">
        <v>2</v>
      </c>
      <c r="C221" s="11">
        <v>40</v>
      </c>
      <c r="D221" s="11" t="s">
        <v>2264</v>
      </c>
      <c r="E221" s="11" t="s">
        <v>1780</v>
      </c>
      <c r="G221" s="11" t="s">
        <v>2492</v>
      </c>
      <c r="H221" s="11" t="s">
        <v>2496</v>
      </c>
    </row>
    <row r="222" spans="1:8">
      <c r="A222" s="11">
        <v>9</v>
      </c>
      <c r="B222" s="11">
        <v>2</v>
      </c>
      <c r="C222" s="11">
        <v>41</v>
      </c>
      <c r="D222" s="11" t="s">
        <v>2264</v>
      </c>
      <c r="E222" s="11" t="s">
        <v>1781</v>
      </c>
      <c r="G222" s="11" t="s">
        <v>2492</v>
      </c>
      <c r="H222" s="11" t="s">
        <v>2496</v>
      </c>
    </row>
    <row r="223" spans="1:8">
      <c r="A223" s="11">
        <v>9</v>
      </c>
      <c r="B223" s="11">
        <v>2</v>
      </c>
      <c r="C223" s="11">
        <v>42</v>
      </c>
      <c r="D223" s="11" t="s">
        <v>2264</v>
      </c>
      <c r="E223" s="11" t="s">
        <v>1782</v>
      </c>
      <c r="G223" s="11" t="s">
        <v>2492</v>
      </c>
      <c r="H223" s="11" t="s">
        <v>2496</v>
      </c>
    </row>
    <row r="224" spans="1:8">
      <c r="A224" s="11">
        <v>9</v>
      </c>
      <c r="B224" s="11">
        <v>2</v>
      </c>
      <c r="C224" s="11">
        <v>43</v>
      </c>
      <c r="D224" s="11" t="s">
        <v>2264</v>
      </c>
      <c r="E224" s="11" t="s">
        <v>1783</v>
      </c>
      <c r="G224" s="11" t="s">
        <v>2492</v>
      </c>
      <c r="H224" s="11" t="s">
        <v>2496</v>
      </c>
    </row>
    <row r="225" spans="1:8">
      <c r="A225" s="11">
        <v>9</v>
      </c>
      <c r="B225" s="11">
        <v>2</v>
      </c>
      <c r="C225" s="11">
        <v>44</v>
      </c>
      <c r="D225" s="11" t="s">
        <v>2264</v>
      </c>
      <c r="E225" s="11" t="s">
        <v>1777</v>
      </c>
      <c r="G225" s="11" t="s">
        <v>2492</v>
      </c>
      <c r="H225" s="11" t="s">
        <v>2496</v>
      </c>
    </row>
    <row r="226" spans="1:8">
      <c r="A226" s="11">
        <v>9</v>
      </c>
      <c r="B226" s="11">
        <v>2</v>
      </c>
      <c r="C226" s="11">
        <v>45</v>
      </c>
      <c r="D226" s="11" t="s">
        <v>2264</v>
      </c>
      <c r="E226" s="11" t="s">
        <v>1778</v>
      </c>
      <c r="G226" s="11" t="s">
        <v>2492</v>
      </c>
      <c r="H226" s="11" t="s">
        <v>2496</v>
      </c>
    </row>
    <row r="227" spans="1:8">
      <c r="A227" s="11">
        <v>9</v>
      </c>
      <c r="B227" s="11">
        <v>2</v>
      </c>
      <c r="C227" s="11">
        <v>46</v>
      </c>
      <c r="D227" s="11" t="s">
        <v>2264</v>
      </c>
      <c r="E227" s="11" t="s">
        <v>1774</v>
      </c>
      <c r="G227" s="11" t="s">
        <v>2492</v>
      </c>
      <c r="H227" s="11" t="s">
        <v>888</v>
      </c>
    </row>
    <row r="228" spans="1:8">
      <c r="A228" s="11">
        <v>9</v>
      </c>
      <c r="B228" s="11">
        <v>2</v>
      </c>
      <c r="C228" s="11">
        <v>47</v>
      </c>
      <c r="D228" s="11" t="s">
        <v>2264</v>
      </c>
      <c r="E228" s="11" t="s">
        <v>1775</v>
      </c>
      <c r="G228" s="11" t="s">
        <v>2492</v>
      </c>
      <c r="H228" s="11" t="s">
        <v>889</v>
      </c>
    </row>
    <row r="229" spans="1:8">
      <c r="A229" s="11">
        <v>9</v>
      </c>
      <c r="B229" s="11">
        <v>2</v>
      </c>
      <c r="C229" s="11">
        <v>48</v>
      </c>
      <c r="D229" s="11" t="s">
        <v>2264</v>
      </c>
      <c r="E229" s="11" t="s">
        <v>1776</v>
      </c>
      <c r="G229" s="11" t="s">
        <v>2492</v>
      </c>
      <c r="H229" s="11" t="s">
        <v>890</v>
      </c>
    </row>
    <row r="230" spans="1:8">
      <c r="A230" s="11">
        <v>9</v>
      </c>
      <c r="B230" s="11">
        <v>2</v>
      </c>
      <c r="C230" s="11">
        <v>49</v>
      </c>
      <c r="D230" s="11" t="s">
        <v>2264</v>
      </c>
      <c r="E230" s="11" t="s">
        <v>1770</v>
      </c>
      <c r="G230" s="11" t="s">
        <v>2492</v>
      </c>
      <c r="H230" s="11" t="s">
        <v>2507</v>
      </c>
    </row>
    <row r="231" spans="1:8">
      <c r="A231" s="11">
        <v>9</v>
      </c>
      <c r="B231" s="11">
        <v>2</v>
      </c>
      <c r="C231" s="11">
        <v>50</v>
      </c>
      <c r="D231" s="11" t="s">
        <v>2264</v>
      </c>
      <c r="E231" s="11" t="s">
        <v>1772</v>
      </c>
      <c r="G231" s="11" t="s">
        <v>2492</v>
      </c>
      <c r="H231" s="11" t="s">
        <v>2507</v>
      </c>
    </row>
    <row r="232" spans="1:8">
      <c r="A232" s="11">
        <v>9</v>
      </c>
      <c r="B232" s="11">
        <v>2</v>
      </c>
      <c r="C232" s="11">
        <v>51</v>
      </c>
      <c r="D232" s="11" t="s">
        <v>2264</v>
      </c>
      <c r="E232" s="11" t="s">
        <v>1769</v>
      </c>
      <c r="G232" s="11" t="s">
        <v>2492</v>
      </c>
      <c r="H232" s="11" t="s">
        <v>2507</v>
      </c>
    </row>
    <row r="233" spans="1:8">
      <c r="A233" s="11">
        <v>9</v>
      </c>
      <c r="B233" s="11">
        <v>2</v>
      </c>
      <c r="C233" s="11">
        <v>52</v>
      </c>
      <c r="D233" s="11" t="s">
        <v>2264</v>
      </c>
      <c r="E233" s="11" t="s">
        <v>1771</v>
      </c>
      <c r="G233" s="11" t="s">
        <v>2492</v>
      </c>
      <c r="H233" s="11" t="s">
        <v>2507</v>
      </c>
    </row>
    <row r="234" spans="1:8">
      <c r="A234" s="11">
        <v>9</v>
      </c>
      <c r="B234" s="11">
        <v>2</v>
      </c>
      <c r="C234" s="11">
        <v>53</v>
      </c>
      <c r="D234" s="11" t="s">
        <v>2264</v>
      </c>
      <c r="E234" s="11" t="s">
        <v>1773</v>
      </c>
      <c r="G234" s="11" t="s">
        <v>2492</v>
      </c>
      <c r="H234" s="11" t="s">
        <v>364</v>
      </c>
    </row>
    <row r="235" spans="1:8">
      <c r="A235" s="11">
        <v>9</v>
      </c>
      <c r="B235" s="11">
        <v>2</v>
      </c>
      <c r="C235" s="11">
        <v>54</v>
      </c>
      <c r="D235" s="11" t="s">
        <v>2264</v>
      </c>
      <c r="E235" s="11" t="s">
        <v>2309</v>
      </c>
      <c r="G235" s="11" t="s">
        <v>2492</v>
      </c>
      <c r="H235" s="11" t="s">
        <v>585</v>
      </c>
    </row>
    <row r="236" spans="1:8">
      <c r="A236" s="11">
        <v>9</v>
      </c>
      <c r="B236" s="11">
        <v>2</v>
      </c>
      <c r="C236" s="11">
        <v>55</v>
      </c>
      <c r="D236" s="11" t="s">
        <v>2264</v>
      </c>
      <c r="E236" s="11" t="s">
        <v>2295</v>
      </c>
      <c r="G236" s="11" t="s">
        <v>2492</v>
      </c>
      <c r="H236" s="11" t="s">
        <v>2498</v>
      </c>
    </row>
    <row r="237" spans="1:8">
      <c r="A237" s="11">
        <v>9</v>
      </c>
      <c r="B237" s="11">
        <v>2</v>
      </c>
      <c r="C237" s="11">
        <v>56</v>
      </c>
      <c r="D237" s="11" t="s">
        <v>2264</v>
      </c>
      <c r="E237" s="11" t="s">
        <v>1743</v>
      </c>
      <c r="G237" s="11" t="s">
        <v>2492</v>
      </c>
      <c r="H237" s="11" t="s">
        <v>414</v>
      </c>
    </row>
    <row r="238" spans="1:8">
      <c r="A238" s="11">
        <v>9</v>
      </c>
      <c r="B238" s="11">
        <v>2</v>
      </c>
      <c r="C238" s="11">
        <v>57</v>
      </c>
      <c r="D238" s="11" t="s">
        <v>2264</v>
      </c>
      <c r="E238" s="11" t="s">
        <v>2421</v>
      </c>
      <c r="G238" s="11" t="s">
        <v>2492</v>
      </c>
      <c r="H238" s="11" t="s">
        <v>904</v>
      </c>
    </row>
    <row r="239" spans="1:8">
      <c r="A239" s="11">
        <v>9</v>
      </c>
      <c r="B239" s="11">
        <v>2</v>
      </c>
      <c r="C239" s="11">
        <v>58</v>
      </c>
      <c r="D239" s="11" t="s">
        <v>2264</v>
      </c>
      <c r="E239" s="11" t="s">
        <v>2298</v>
      </c>
      <c r="G239" s="11" t="s">
        <v>2492</v>
      </c>
      <c r="H239" s="11" t="s">
        <v>904</v>
      </c>
    </row>
    <row r="240" spans="1:8">
      <c r="A240" s="11">
        <v>9</v>
      </c>
      <c r="B240" s="11">
        <v>2</v>
      </c>
      <c r="C240" s="11">
        <v>59</v>
      </c>
      <c r="D240" s="11" t="s">
        <v>2264</v>
      </c>
      <c r="E240" s="11" t="s">
        <v>2296</v>
      </c>
      <c r="G240" s="11" t="s">
        <v>2492</v>
      </c>
      <c r="H240" s="11" t="s">
        <v>904</v>
      </c>
    </row>
    <row r="241" spans="1:8">
      <c r="A241" s="11">
        <v>9</v>
      </c>
      <c r="B241" s="11">
        <v>2</v>
      </c>
      <c r="C241" s="11">
        <v>60</v>
      </c>
      <c r="D241" s="11" t="s">
        <v>2264</v>
      </c>
      <c r="E241" s="11" t="s">
        <v>2297</v>
      </c>
      <c r="G241" s="11" t="s">
        <v>2492</v>
      </c>
      <c r="H241" s="11" t="s">
        <v>904</v>
      </c>
    </row>
    <row r="242" spans="1:8">
      <c r="A242" s="11">
        <v>9</v>
      </c>
      <c r="B242" s="11">
        <v>2</v>
      </c>
      <c r="C242" s="11">
        <v>61</v>
      </c>
      <c r="D242" s="11" t="s">
        <v>2264</v>
      </c>
      <c r="E242" s="11" t="s">
        <v>2422</v>
      </c>
      <c r="G242" s="11" t="s">
        <v>2492</v>
      </c>
      <c r="H242" s="11" t="s">
        <v>2499</v>
      </c>
    </row>
    <row r="243" spans="1:8">
      <c r="A243" s="11">
        <v>9</v>
      </c>
      <c r="B243" s="11">
        <v>2</v>
      </c>
      <c r="C243" s="11">
        <v>62</v>
      </c>
      <c r="D243" s="11" t="s">
        <v>2264</v>
      </c>
      <c r="E243" s="11" t="s">
        <v>2301</v>
      </c>
      <c r="G243" s="11" t="s">
        <v>2492</v>
      </c>
      <c r="H243" s="11" t="s">
        <v>2499</v>
      </c>
    </row>
    <row r="244" spans="1:8">
      <c r="A244" s="11">
        <v>9</v>
      </c>
      <c r="B244" s="11">
        <v>2</v>
      </c>
      <c r="C244" s="11">
        <v>63</v>
      </c>
      <c r="D244" s="11" t="s">
        <v>2264</v>
      </c>
      <c r="E244" s="11" t="s">
        <v>2299</v>
      </c>
      <c r="G244" s="11" t="s">
        <v>2492</v>
      </c>
      <c r="H244" s="11" t="s">
        <v>2499</v>
      </c>
    </row>
    <row r="245" spans="1:8">
      <c r="A245" s="11">
        <v>9</v>
      </c>
      <c r="B245" s="11">
        <v>2</v>
      </c>
      <c r="C245" s="11">
        <v>64</v>
      </c>
      <c r="D245" s="11" t="s">
        <v>2264</v>
      </c>
      <c r="E245" s="11" t="s">
        <v>2300</v>
      </c>
      <c r="G245" s="11" t="s">
        <v>2492</v>
      </c>
      <c r="H245" s="11" t="s">
        <v>2499</v>
      </c>
    </row>
    <row r="246" spans="1:8">
      <c r="A246" s="11">
        <v>9</v>
      </c>
      <c r="B246" s="11">
        <v>2</v>
      </c>
      <c r="C246" s="11">
        <v>65</v>
      </c>
      <c r="D246" s="11" t="s">
        <v>2264</v>
      </c>
      <c r="E246" s="11" t="s">
        <v>1744</v>
      </c>
      <c r="G246" s="11" t="s">
        <v>2492</v>
      </c>
      <c r="H246" s="11" t="s">
        <v>907</v>
      </c>
    </row>
    <row r="247" spans="1:8">
      <c r="A247" s="11">
        <v>9</v>
      </c>
      <c r="B247" s="11">
        <v>2</v>
      </c>
      <c r="C247" s="11">
        <v>66</v>
      </c>
      <c r="D247" s="11" t="s">
        <v>2264</v>
      </c>
      <c r="E247" s="11" t="s">
        <v>1733</v>
      </c>
      <c r="G247" s="11" t="s">
        <v>2493</v>
      </c>
      <c r="H247" s="11" t="s">
        <v>2508</v>
      </c>
    </row>
    <row r="248" spans="1:8">
      <c r="A248" s="11">
        <v>9</v>
      </c>
      <c r="B248" s="11">
        <v>2</v>
      </c>
      <c r="C248" s="11">
        <v>67</v>
      </c>
      <c r="D248" s="11" t="s">
        <v>2264</v>
      </c>
      <c r="E248" s="11" t="s">
        <v>1734</v>
      </c>
      <c r="G248" s="11" t="s">
        <v>2493</v>
      </c>
      <c r="H248" s="11" t="s">
        <v>424</v>
      </c>
    </row>
    <row r="249" spans="1:8">
      <c r="A249" s="11">
        <v>9</v>
      </c>
      <c r="B249" s="11">
        <v>2</v>
      </c>
      <c r="C249" s="11">
        <v>68</v>
      </c>
      <c r="D249" s="11" t="s">
        <v>2264</v>
      </c>
      <c r="E249" s="11" t="s">
        <v>1742</v>
      </c>
      <c r="G249" s="11" t="s">
        <v>2493</v>
      </c>
      <c r="H249" s="11" t="s">
        <v>426</v>
      </c>
    </row>
    <row r="250" spans="1:8">
      <c r="A250" s="11">
        <v>9</v>
      </c>
      <c r="B250" s="11">
        <v>2</v>
      </c>
      <c r="C250" s="11">
        <v>69</v>
      </c>
      <c r="D250" s="11" t="s">
        <v>2264</v>
      </c>
      <c r="E250" s="11" t="s">
        <v>1741</v>
      </c>
      <c r="G250" s="11" t="s">
        <v>2493</v>
      </c>
      <c r="H250" s="11" t="s">
        <v>2500</v>
      </c>
    </row>
    <row r="251" spans="1:8">
      <c r="A251" s="11">
        <v>9</v>
      </c>
      <c r="B251" s="11">
        <v>2</v>
      </c>
      <c r="C251" s="11">
        <v>70</v>
      </c>
      <c r="D251" s="11" t="s">
        <v>2264</v>
      </c>
      <c r="E251" s="11" t="s">
        <v>1740</v>
      </c>
      <c r="G251" s="11" t="s">
        <v>2493</v>
      </c>
      <c r="H251" s="11" t="s">
        <v>2500</v>
      </c>
    </row>
    <row r="252" spans="1:8">
      <c r="A252" s="11">
        <v>9</v>
      </c>
      <c r="B252" s="11">
        <v>2</v>
      </c>
      <c r="C252" s="11">
        <v>71</v>
      </c>
      <c r="D252" s="11" t="s">
        <v>2264</v>
      </c>
      <c r="E252" s="11" t="s">
        <v>1738</v>
      </c>
      <c r="G252" s="11" t="s">
        <v>2493</v>
      </c>
      <c r="H252" s="11" t="s">
        <v>2509</v>
      </c>
    </row>
    <row r="253" spans="1:8">
      <c r="A253" s="11">
        <v>9</v>
      </c>
      <c r="B253" s="11">
        <v>2</v>
      </c>
      <c r="C253" s="11">
        <v>72</v>
      </c>
      <c r="D253" s="11" t="s">
        <v>2264</v>
      </c>
      <c r="E253" s="11" t="s">
        <v>1736</v>
      </c>
      <c r="G253" s="11" t="s">
        <v>2493</v>
      </c>
      <c r="H253" s="11" t="s">
        <v>2510</v>
      </c>
    </row>
    <row r="254" spans="1:8">
      <c r="A254" s="11">
        <v>9</v>
      </c>
      <c r="B254" s="11">
        <v>2</v>
      </c>
      <c r="C254" s="11">
        <v>73</v>
      </c>
      <c r="D254" s="11" t="s">
        <v>2264</v>
      </c>
      <c r="E254" s="11" t="s">
        <v>1737</v>
      </c>
      <c r="G254" s="11" t="s">
        <v>2493</v>
      </c>
      <c r="H254" s="11" t="s">
        <v>2511</v>
      </c>
    </row>
    <row r="255" spans="1:8">
      <c r="A255" s="11">
        <v>9</v>
      </c>
      <c r="B255" s="11">
        <v>2</v>
      </c>
      <c r="C255" s="11">
        <v>74</v>
      </c>
      <c r="D255" s="11" t="s">
        <v>2264</v>
      </c>
      <c r="E255" s="11" t="s">
        <v>1739</v>
      </c>
      <c r="G255" s="11" t="s">
        <v>2493</v>
      </c>
      <c r="H255" s="11" t="s">
        <v>2512</v>
      </c>
    </row>
    <row r="256" spans="1:8">
      <c r="A256" s="11">
        <v>9</v>
      </c>
      <c r="B256" s="11">
        <v>2</v>
      </c>
      <c r="C256" s="11">
        <v>75</v>
      </c>
      <c r="D256" s="11" t="s">
        <v>2264</v>
      </c>
      <c r="E256" s="11" t="s">
        <v>1735</v>
      </c>
      <c r="G256" s="11" t="s">
        <v>2493</v>
      </c>
      <c r="H256" s="11" t="s">
        <v>2513</v>
      </c>
    </row>
    <row r="257" spans="1:8">
      <c r="A257" s="11">
        <v>9</v>
      </c>
      <c r="B257" s="11">
        <v>3</v>
      </c>
      <c r="C257" s="11">
        <v>1</v>
      </c>
      <c r="D257" s="11" t="s">
        <v>2264</v>
      </c>
      <c r="E257" s="11" t="s">
        <v>1818</v>
      </c>
      <c r="G257" s="11" t="s">
        <v>2492</v>
      </c>
      <c r="H257" s="11" t="s">
        <v>2494</v>
      </c>
    </row>
    <row r="258" spans="1:8">
      <c r="A258" s="11">
        <v>9</v>
      </c>
      <c r="B258" s="11">
        <v>3</v>
      </c>
      <c r="C258" s="11">
        <v>2</v>
      </c>
      <c r="D258" s="11" t="s">
        <v>2264</v>
      </c>
      <c r="E258" s="11" t="s">
        <v>1806</v>
      </c>
      <c r="G258" s="11" t="s">
        <v>2492</v>
      </c>
      <c r="H258" s="11" t="s">
        <v>886</v>
      </c>
    </row>
    <row r="259" spans="1:8">
      <c r="A259" s="11">
        <v>9</v>
      </c>
      <c r="B259" s="11">
        <v>3</v>
      </c>
      <c r="C259" s="11">
        <v>3</v>
      </c>
      <c r="D259" s="11" t="s">
        <v>2264</v>
      </c>
      <c r="E259" s="11" t="s">
        <v>1808</v>
      </c>
      <c r="G259" s="11" t="s">
        <v>2492</v>
      </c>
      <c r="H259" s="11" t="s">
        <v>2497</v>
      </c>
    </row>
    <row r="260" spans="1:8">
      <c r="A260" s="11">
        <v>9</v>
      </c>
      <c r="B260" s="11">
        <v>3</v>
      </c>
      <c r="C260" s="11">
        <v>4</v>
      </c>
      <c r="D260" s="11" t="s">
        <v>2264</v>
      </c>
      <c r="E260" s="11" t="s">
        <v>1810</v>
      </c>
      <c r="G260" s="11" t="s">
        <v>2492</v>
      </c>
      <c r="H260" s="11" t="s">
        <v>2497</v>
      </c>
    </row>
    <row r="261" spans="1:8">
      <c r="A261" s="11">
        <v>9</v>
      </c>
      <c r="B261" s="11">
        <v>3</v>
      </c>
      <c r="C261" s="11">
        <v>5</v>
      </c>
      <c r="D261" s="11" t="s">
        <v>2264</v>
      </c>
      <c r="E261" s="11" t="s">
        <v>1807</v>
      </c>
      <c r="G261" s="11" t="s">
        <v>2492</v>
      </c>
      <c r="H261" s="11" t="s">
        <v>2497</v>
      </c>
    </row>
    <row r="262" spans="1:8">
      <c r="A262" s="11">
        <v>9</v>
      </c>
      <c r="B262" s="11">
        <v>3</v>
      </c>
      <c r="C262" s="11">
        <v>6</v>
      </c>
      <c r="D262" s="11" t="s">
        <v>2264</v>
      </c>
      <c r="E262" s="11" t="s">
        <v>1809</v>
      </c>
      <c r="G262" s="11" t="s">
        <v>2492</v>
      </c>
      <c r="H262" s="11" t="s">
        <v>2497</v>
      </c>
    </row>
    <row r="263" spans="1:8">
      <c r="A263" s="11">
        <v>9</v>
      </c>
      <c r="B263" s="11">
        <v>3</v>
      </c>
      <c r="C263" s="11">
        <v>7</v>
      </c>
      <c r="D263" s="11" t="s">
        <v>2264</v>
      </c>
      <c r="E263" s="11" t="s">
        <v>1824</v>
      </c>
      <c r="G263" s="11" t="s">
        <v>2492</v>
      </c>
      <c r="H263" s="11" t="s">
        <v>314</v>
      </c>
    </row>
    <row r="264" spans="1:8">
      <c r="A264" s="11">
        <v>9</v>
      </c>
      <c r="B264" s="11">
        <v>3</v>
      </c>
      <c r="C264" s="11">
        <v>8</v>
      </c>
      <c r="D264" s="11" t="s">
        <v>2264</v>
      </c>
      <c r="E264" s="11" t="s">
        <v>1826</v>
      </c>
      <c r="G264" s="11" t="s">
        <v>2492</v>
      </c>
      <c r="H264" s="11" t="s">
        <v>314</v>
      </c>
    </row>
    <row r="265" spans="1:8">
      <c r="A265" s="11">
        <v>9</v>
      </c>
      <c r="B265" s="11">
        <v>3</v>
      </c>
      <c r="C265" s="11">
        <v>9</v>
      </c>
      <c r="D265" s="11" t="s">
        <v>2264</v>
      </c>
      <c r="E265" s="11" t="s">
        <v>1823</v>
      </c>
      <c r="G265" s="11" t="s">
        <v>2492</v>
      </c>
      <c r="H265" s="11" t="s">
        <v>314</v>
      </c>
    </row>
    <row r="266" spans="1:8">
      <c r="A266" s="11">
        <v>9</v>
      </c>
      <c r="B266" s="11">
        <v>3</v>
      </c>
      <c r="C266" s="11">
        <v>10</v>
      </c>
      <c r="D266" s="11" t="s">
        <v>2264</v>
      </c>
      <c r="E266" s="11" t="s">
        <v>1825</v>
      </c>
      <c r="G266" s="11" t="s">
        <v>2492</v>
      </c>
      <c r="H266" s="11" t="s">
        <v>314</v>
      </c>
    </row>
    <row r="267" spans="1:8">
      <c r="A267" s="11">
        <v>9</v>
      </c>
      <c r="B267" s="11">
        <v>3</v>
      </c>
      <c r="C267" s="11">
        <v>11</v>
      </c>
      <c r="D267" s="11" t="s">
        <v>2264</v>
      </c>
      <c r="E267" s="11" t="s">
        <v>1803</v>
      </c>
      <c r="G267" s="11" t="s">
        <v>2492</v>
      </c>
      <c r="H267" s="11" t="s">
        <v>932</v>
      </c>
    </row>
    <row r="268" spans="1:8">
      <c r="A268" s="11">
        <v>9</v>
      </c>
      <c r="B268" s="11">
        <v>3</v>
      </c>
      <c r="C268" s="11">
        <v>12</v>
      </c>
      <c r="D268" s="11" t="s">
        <v>2264</v>
      </c>
      <c r="E268" s="11" t="s">
        <v>1804</v>
      </c>
      <c r="G268" s="11" t="s">
        <v>2492</v>
      </c>
      <c r="H268" s="11" t="s">
        <v>933</v>
      </c>
    </row>
    <row r="269" spans="1:8">
      <c r="A269" s="11">
        <v>9</v>
      </c>
      <c r="B269" s="11">
        <v>3</v>
      </c>
      <c r="C269" s="11">
        <v>13</v>
      </c>
      <c r="D269" s="11" t="s">
        <v>2264</v>
      </c>
      <c r="E269" s="11" t="s">
        <v>1805</v>
      </c>
      <c r="G269" s="11" t="s">
        <v>2492</v>
      </c>
      <c r="H269" s="11" t="s">
        <v>2506</v>
      </c>
    </row>
    <row r="270" spans="1:8">
      <c r="A270" s="11">
        <v>9</v>
      </c>
      <c r="B270" s="11">
        <v>3</v>
      </c>
      <c r="C270" s="11">
        <v>14</v>
      </c>
      <c r="D270" s="11" t="s">
        <v>2264</v>
      </c>
      <c r="E270" s="11" t="s">
        <v>2323</v>
      </c>
      <c r="G270" s="11" t="s">
        <v>2492</v>
      </c>
      <c r="H270" s="11" t="s">
        <v>2500</v>
      </c>
    </row>
    <row r="271" spans="1:8">
      <c r="A271" s="11">
        <v>9</v>
      </c>
      <c r="B271" s="11">
        <v>3</v>
      </c>
      <c r="C271" s="11">
        <v>15</v>
      </c>
      <c r="D271" s="11" t="s">
        <v>2264</v>
      </c>
      <c r="E271" s="11" t="s">
        <v>2322</v>
      </c>
      <c r="G271" s="11" t="s">
        <v>2492</v>
      </c>
      <c r="H271" s="11" t="s">
        <v>2500</v>
      </c>
    </row>
    <row r="272" spans="1:8">
      <c r="A272" s="11">
        <v>9</v>
      </c>
      <c r="B272" s="11">
        <v>3</v>
      </c>
      <c r="C272" s="11">
        <v>16</v>
      </c>
      <c r="D272" s="11" t="s">
        <v>2264</v>
      </c>
      <c r="E272" s="11" t="s">
        <v>2320</v>
      </c>
      <c r="G272" s="11" t="s">
        <v>2492</v>
      </c>
      <c r="H272" s="11" t="s">
        <v>2501</v>
      </c>
    </row>
    <row r="273" spans="1:8">
      <c r="A273" s="11">
        <v>9</v>
      </c>
      <c r="B273" s="11">
        <v>3</v>
      </c>
      <c r="C273" s="11">
        <v>17</v>
      </c>
      <c r="D273" s="11" t="s">
        <v>2264</v>
      </c>
      <c r="E273" s="11" t="s">
        <v>2318</v>
      </c>
      <c r="G273" s="11" t="s">
        <v>2492</v>
      </c>
      <c r="H273" s="11" t="s">
        <v>2502</v>
      </c>
    </row>
    <row r="274" spans="1:8">
      <c r="A274" s="11">
        <v>9</v>
      </c>
      <c r="B274" s="11">
        <v>3</v>
      </c>
      <c r="C274" s="11">
        <v>18</v>
      </c>
      <c r="D274" s="11" t="s">
        <v>2264</v>
      </c>
      <c r="E274" s="11" t="s">
        <v>2319</v>
      </c>
      <c r="G274" s="11" t="s">
        <v>2492</v>
      </c>
      <c r="H274" s="11" t="s">
        <v>2503</v>
      </c>
    </row>
    <row r="275" spans="1:8">
      <c r="A275" s="11">
        <v>9</v>
      </c>
      <c r="B275" s="11">
        <v>3</v>
      </c>
      <c r="C275" s="11">
        <v>19</v>
      </c>
      <c r="D275" s="11" t="s">
        <v>2264</v>
      </c>
      <c r="E275" s="11" t="s">
        <v>2321</v>
      </c>
      <c r="G275" s="11" t="s">
        <v>2492</v>
      </c>
      <c r="H275" s="11" t="s">
        <v>2504</v>
      </c>
    </row>
    <row r="276" spans="1:8">
      <c r="A276" s="11">
        <v>9</v>
      </c>
      <c r="B276" s="11">
        <v>3</v>
      </c>
      <c r="C276" s="11">
        <v>20</v>
      </c>
      <c r="D276" s="11" t="s">
        <v>2264</v>
      </c>
      <c r="E276" s="11" t="s">
        <v>2317</v>
      </c>
      <c r="G276" s="11" t="s">
        <v>2492</v>
      </c>
      <c r="H276" s="11" t="s">
        <v>2505</v>
      </c>
    </row>
    <row r="277" spans="1:8">
      <c r="A277" s="11">
        <v>9</v>
      </c>
      <c r="B277" s="11">
        <v>3</v>
      </c>
      <c r="C277" s="11">
        <v>21</v>
      </c>
      <c r="D277" s="11" t="s">
        <v>2264</v>
      </c>
      <c r="E277" s="11" t="s">
        <v>1820</v>
      </c>
      <c r="G277" s="11" t="s">
        <v>2492</v>
      </c>
      <c r="H277" s="11" t="s">
        <v>898</v>
      </c>
    </row>
    <row r="278" spans="1:8">
      <c r="A278" s="11">
        <v>9</v>
      </c>
      <c r="B278" s="11">
        <v>3</v>
      </c>
      <c r="C278" s="11">
        <v>22</v>
      </c>
      <c r="D278" s="11" t="s">
        <v>2264</v>
      </c>
      <c r="E278" s="11" t="s">
        <v>1822</v>
      </c>
      <c r="G278" s="11" t="s">
        <v>2492</v>
      </c>
      <c r="H278" s="11" t="s">
        <v>898</v>
      </c>
    </row>
    <row r="279" spans="1:8">
      <c r="A279" s="11">
        <v>9</v>
      </c>
      <c r="B279" s="11">
        <v>3</v>
      </c>
      <c r="C279" s="11">
        <v>23</v>
      </c>
      <c r="D279" s="11" t="s">
        <v>2264</v>
      </c>
      <c r="E279" s="11" t="s">
        <v>1819</v>
      </c>
      <c r="G279" s="11" t="s">
        <v>2492</v>
      </c>
      <c r="H279" s="11" t="s">
        <v>898</v>
      </c>
    </row>
    <row r="280" spans="1:8">
      <c r="A280" s="11">
        <v>9</v>
      </c>
      <c r="B280" s="11">
        <v>3</v>
      </c>
      <c r="C280" s="11">
        <v>24</v>
      </c>
      <c r="D280" s="11" t="s">
        <v>2264</v>
      </c>
      <c r="E280" s="11" t="s">
        <v>1821</v>
      </c>
      <c r="G280" s="11" t="s">
        <v>2492</v>
      </c>
      <c r="H280" s="11" t="s">
        <v>898</v>
      </c>
    </row>
    <row r="281" spans="1:8">
      <c r="A281" s="11">
        <v>9</v>
      </c>
      <c r="B281" s="11">
        <v>3</v>
      </c>
      <c r="C281" s="11">
        <v>25</v>
      </c>
      <c r="D281" s="11" t="s">
        <v>2264</v>
      </c>
      <c r="E281" s="11" t="s">
        <v>1813</v>
      </c>
      <c r="G281" s="11" t="s">
        <v>2492</v>
      </c>
      <c r="H281" s="11" t="s">
        <v>2495</v>
      </c>
    </row>
    <row r="282" spans="1:8">
      <c r="A282" s="11">
        <v>9</v>
      </c>
      <c r="B282" s="11">
        <v>3</v>
      </c>
      <c r="C282" s="11">
        <v>26</v>
      </c>
      <c r="D282" s="11" t="s">
        <v>2264</v>
      </c>
      <c r="E282" s="11" t="s">
        <v>1814</v>
      </c>
      <c r="G282" s="11" t="s">
        <v>2492</v>
      </c>
      <c r="H282" s="11" t="s">
        <v>2495</v>
      </c>
    </row>
    <row r="283" spans="1:8">
      <c r="A283" s="11">
        <v>9</v>
      </c>
      <c r="B283" s="11">
        <v>3</v>
      </c>
      <c r="C283" s="11">
        <v>27</v>
      </c>
      <c r="D283" s="11" t="s">
        <v>2264</v>
      </c>
      <c r="E283" s="11" t="s">
        <v>1815</v>
      </c>
      <c r="G283" s="11" t="s">
        <v>2492</v>
      </c>
      <c r="H283" s="11" t="s">
        <v>2495</v>
      </c>
    </row>
    <row r="284" spans="1:8">
      <c r="A284" s="11">
        <v>9</v>
      </c>
      <c r="B284" s="11">
        <v>3</v>
      </c>
      <c r="C284" s="11">
        <v>28</v>
      </c>
      <c r="D284" s="11" t="s">
        <v>2264</v>
      </c>
      <c r="E284" s="11" t="s">
        <v>1816</v>
      </c>
      <c r="G284" s="11" t="s">
        <v>2492</v>
      </c>
      <c r="H284" s="11" t="s">
        <v>2495</v>
      </c>
    </row>
    <row r="285" spans="1:8">
      <c r="A285" s="11">
        <v>9</v>
      </c>
      <c r="B285" s="11">
        <v>3</v>
      </c>
      <c r="C285" s="11">
        <v>29</v>
      </c>
      <c r="D285" s="11" t="s">
        <v>2264</v>
      </c>
      <c r="E285" s="11" t="s">
        <v>1817</v>
      </c>
      <c r="G285" s="11" t="s">
        <v>2492</v>
      </c>
      <c r="H285" s="11" t="s">
        <v>2495</v>
      </c>
    </row>
    <row r="286" spans="1:8">
      <c r="A286" s="11">
        <v>9</v>
      </c>
      <c r="B286" s="11">
        <v>3</v>
      </c>
      <c r="C286" s="11">
        <v>30</v>
      </c>
      <c r="D286" s="11" t="s">
        <v>2264</v>
      </c>
      <c r="E286" s="11" t="s">
        <v>1811</v>
      </c>
      <c r="G286" s="11" t="s">
        <v>2492</v>
      </c>
      <c r="H286" s="11" t="s">
        <v>2495</v>
      </c>
    </row>
    <row r="287" spans="1:8">
      <c r="A287" s="11">
        <v>9</v>
      </c>
      <c r="B287" s="11">
        <v>3</v>
      </c>
      <c r="C287" s="11">
        <v>31</v>
      </c>
      <c r="D287" s="11" t="s">
        <v>2264</v>
      </c>
      <c r="E287" s="11" t="s">
        <v>1812</v>
      </c>
      <c r="G287" s="11" t="s">
        <v>2492</v>
      </c>
      <c r="H287" s="11" t="s">
        <v>2495</v>
      </c>
    </row>
    <row r="288" spans="1:8">
      <c r="A288" s="11">
        <v>9</v>
      </c>
      <c r="B288" s="11">
        <v>3</v>
      </c>
      <c r="C288" s="11">
        <v>32</v>
      </c>
      <c r="D288" s="11" t="s">
        <v>2264</v>
      </c>
      <c r="E288" s="11" t="s">
        <v>1786</v>
      </c>
      <c r="G288" s="11" t="s">
        <v>2492</v>
      </c>
      <c r="H288" s="11" t="s">
        <v>483</v>
      </c>
    </row>
    <row r="289" spans="1:8">
      <c r="A289" s="11">
        <v>9</v>
      </c>
      <c r="B289" s="11">
        <v>3</v>
      </c>
      <c r="C289" s="11">
        <v>33</v>
      </c>
      <c r="D289" s="11" t="s">
        <v>2264</v>
      </c>
      <c r="E289" s="11" t="s">
        <v>1787</v>
      </c>
      <c r="G289" s="11" t="s">
        <v>2492</v>
      </c>
      <c r="H289" s="11" t="s">
        <v>483</v>
      </c>
    </row>
    <row r="290" spans="1:8">
      <c r="A290" s="11">
        <v>9</v>
      </c>
      <c r="B290" s="11">
        <v>3</v>
      </c>
      <c r="C290" s="11">
        <v>34</v>
      </c>
      <c r="D290" s="11" t="s">
        <v>2264</v>
      </c>
      <c r="E290" s="11" t="s">
        <v>1788</v>
      </c>
      <c r="G290" s="11" t="s">
        <v>2492</v>
      </c>
      <c r="H290" s="11" t="s">
        <v>483</v>
      </c>
    </row>
    <row r="291" spans="1:8">
      <c r="A291" s="11">
        <v>9</v>
      </c>
      <c r="B291" s="11">
        <v>3</v>
      </c>
      <c r="C291" s="11">
        <v>35</v>
      </c>
      <c r="D291" s="11" t="s">
        <v>2264</v>
      </c>
      <c r="E291" s="11" t="s">
        <v>1789</v>
      </c>
      <c r="G291" s="11" t="s">
        <v>2492</v>
      </c>
      <c r="H291" s="11" t="s">
        <v>483</v>
      </c>
    </row>
    <row r="292" spans="1:8">
      <c r="A292" s="11">
        <v>9</v>
      </c>
      <c r="B292" s="11">
        <v>3</v>
      </c>
      <c r="C292" s="11">
        <v>36</v>
      </c>
      <c r="D292" s="11" t="s">
        <v>2264</v>
      </c>
      <c r="E292" s="11" t="s">
        <v>1790</v>
      </c>
      <c r="G292" s="11" t="s">
        <v>2492</v>
      </c>
      <c r="H292" s="11" t="s">
        <v>483</v>
      </c>
    </row>
    <row r="293" spans="1:8">
      <c r="A293" s="11">
        <v>9</v>
      </c>
      <c r="B293" s="11">
        <v>3</v>
      </c>
      <c r="C293" s="11">
        <v>37</v>
      </c>
      <c r="D293" s="11" t="s">
        <v>2264</v>
      </c>
      <c r="E293" s="11" t="s">
        <v>1784</v>
      </c>
      <c r="G293" s="11" t="s">
        <v>2492</v>
      </c>
      <c r="H293" s="11" t="s">
        <v>483</v>
      </c>
    </row>
    <row r="294" spans="1:8">
      <c r="A294" s="11">
        <v>9</v>
      </c>
      <c r="B294" s="11">
        <v>3</v>
      </c>
      <c r="C294" s="11">
        <v>38</v>
      </c>
      <c r="D294" s="11" t="s">
        <v>2264</v>
      </c>
      <c r="E294" s="11" t="s">
        <v>1785</v>
      </c>
      <c r="G294" s="11" t="s">
        <v>2492</v>
      </c>
      <c r="H294" s="11" t="s">
        <v>483</v>
      </c>
    </row>
    <row r="295" spans="1:8">
      <c r="A295" s="11">
        <v>9</v>
      </c>
      <c r="B295" s="11">
        <v>3</v>
      </c>
      <c r="C295" s="11">
        <v>39</v>
      </c>
      <c r="D295" s="11" t="s">
        <v>2264</v>
      </c>
      <c r="E295" s="11" t="s">
        <v>1837</v>
      </c>
      <c r="G295" s="11" t="s">
        <v>2492</v>
      </c>
      <c r="H295" s="11" t="s">
        <v>2496</v>
      </c>
    </row>
    <row r="296" spans="1:8">
      <c r="A296" s="11">
        <v>9</v>
      </c>
      <c r="B296" s="11">
        <v>3</v>
      </c>
      <c r="C296" s="11">
        <v>40</v>
      </c>
      <c r="D296" s="11" t="s">
        <v>2264</v>
      </c>
      <c r="E296" s="11" t="s">
        <v>1838</v>
      </c>
      <c r="G296" s="11" t="s">
        <v>2492</v>
      </c>
      <c r="H296" s="11" t="s">
        <v>2496</v>
      </c>
    </row>
    <row r="297" spans="1:8">
      <c r="A297" s="11">
        <v>9</v>
      </c>
      <c r="B297" s="11">
        <v>3</v>
      </c>
      <c r="C297" s="11">
        <v>41</v>
      </c>
      <c r="D297" s="11" t="s">
        <v>2264</v>
      </c>
      <c r="E297" s="11" t="s">
        <v>1839</v>
      </c>
      <c r="G297" s="11" t="s">
        <v>2492</v>
      </c>
      <c r="H297" s="11" t="s">
        <v>2496</v>
      </c>
    </row>
    <row r="298" spans="1:8">
      <c r="A298" s="11">
        <v>9</v>
      </c>
      <c r="B298" s="11">
        <v>3</v>
      </c>
      <c r="C298" s="11">
        <v>42</v>
      </c>
      <c r="D298" s="11" t="s">
        <v>2264</v>
      </c>
      <c r="E298" s="11" t="s">
        <v>1840</v>
      </c>
      <c r="G298" s="11" t="s">
        <v>2492</v>
      </c>
      <c r="H298" s="11" t="s">
        <v>2496</v>
      </c>
    </row>
    <row r="299" spans="1:8">
      <c r="A299" s="11">
        <v>9</v>
      </c>
      <c r="B299" s="11">
        <v>3</v>
      </c>
      <c r="C299" s="11">
        <v>43</v>
      </c>
      <c r="D299" s="11" t="s">
        <v>2264</v>
      </c>
      <c r="E299" s="11" t="s">
        <v>1841</v>
      </c>
      <c r="G299" s="11" t="s">
        <v>2492</v>
      </c>
      <c r="H299" s="11" t="s">
        <v>2496</v>
      </c>
    </row>
    <row r="300" spans="1:8">
      <c r="A300" s="11">
        <v>9</v>
      </c>
      <c r="B300" s="11">
        <v>3</v>
      </c>
      <c r="C300" s="11">
        <v>44</v>
      </c>
      <c r="D300" s="11" t="s">
        <v>2264</v>
      </c>
      <c r="E300" s="11" t="s">
        <v>1835</v>
      </c>
      <c r="G300" s="11" t="s">
        <v>2492</v>
      </c>
      <c r="H300" s="11" t="s">
        <v>2496</v>
      </c>
    </row>
    <row r="301" spans="1:8">
      <c r="A301" s="11">
        <v>9</v>
      </c>
      <c r="B301" s="11">
        <v>3</v>
      </c>
      <c r="C301" s="11">
        <v>45</v>
      </c>
      <c r="D301" s="11" t="s">
        <v>2264</v>
      </c>
      <c r="E301" s="11" t="s">
        <v>1836</v>
      </c>
      <c r="G301" s="11" t="s">
        <v>2492</v>
      </c>
      <c r="H301" s="11" t="s">
        <v>2496</v>
      </c>
    </row>
    <row r="302" spans="1:8">
      <c r="A302" s="11">
        <v>9</v>
      </c>
      <c r="B302" s="11">
        <v>3</v>
      </c>
      <c r="C302" s="11">
        <v>46</v>
      </c>
      <c r="D302" s="11" t="s">
        <v>2264</v>
      </c>
      <c r="E302" s="11" t="s">
        <v>1832</v>
      </c>
      <c r="G302" s="11" t="s">
        <v>2492</v>
      </c>
      <c r="H302" s="11" t="s">
        <v>888</v>
      </c>
    </row>
    <row r="303" spans="1:8">
      <c r="A303" s="11">
        <v>9</v>
      </c>
      <c r="B303" s="11">
        <v>3</v>
      </c>
      <c r="C303" s="11">
        <v>47</v>
      </c>
      <c r="D303" s="11" t="s">
        <v>2264</v>
      </c>
      <c r="E303" s="11" t="s">
        <v>1833</v>
      </c>
      <c r="G303" s="11" t="s">
        <v>2492</v>
      </c>
      <c r="H303" s="11" t="s">
        <v>889</v>
      </c>
    </row>
    <row r="304" spans="1:8">
      <c r="A304" s="11">
        <v>9</v>
      </c>
      <c r="B304" s="11">
        <v>3</v>
      </c>
      <c r="C304" s="11">
        <v>48</v>
      </c>
      <c r="D304" s="11" t="s">
        <v>2264</v>
      </c>
      <c r="E304" s="11" t="s">
        <v>1834</v>
      </c>
      <c r="G304" s="11" t="s">
        <v>2492</v>
      </c>
      <c r="H304" s="11" t="s">
        <v>890</v>
      </c>
    </row>
    <row r="305" spans="1:8">
      <c r="A305" s="11">
        <v>9</v>
      </c>
      <c r="B305" s="11">
        <v>3</v>
      </c>
      <c r="C305" s="11">
        <v>49</v>
      </c>
      <c r="D305" s="11" t="s">
        <v>2264</v>
      </c>
      <c r="E305" s="11" t="s">
        <v>1828</v>
      </c>
      <c r="G305" s="11" t="s">
        <v>2492</v>
      </c>
      <c r="H305" s="11" t="s">
        <v>2507</v>
      </c>
    </row>
    <row r="306" spans="1:8">
      <c r="A306" s="11">
        <v>9</v>
      </c>
      <c r="B306" s="11">
        <v>3</v>
      </c>
      <c r="C306" s="11">
        <v>50</v>
      </c>
      <c r="D306" s="11" t="s">
        <v>2264</v>
      </c>
      <c r="E306" s="11" t="s">
        <v>1830</v>
      </c>
      <c r="G306" s="11" t="s">
        <v>2492</v>
      </c>
      <c r="H306" s="11" t="s">
        <v>2507</v>
      </c>
    </row>
    <row r="307" spans="1:8">
      <c r="A307" s="11">
        <v>9</v>
      </c>
      <c r="B307" s="11">
        <v>3</v>
      </c>
      <c r="C307" s="11">
        <v>51</v>
      </c>
      <c r="D307" s="11" t="s">
        <v>2264</v>
      </c>
      <c r="E307" s="11" t="s">
        <v>1827</v>
      </c>
      <c r="G307" s="11" t="s">
        <v>2492</v>
      </c>
      <c r="H307" s="11" t="s">
        <v>2507</v>
      </c>
    </row>
    <row r="308" spans="1:8">
      <c r="A308" s="11">
        <v>9</v>
      </c>
      <c r="B308" s="11">
        <v>3</v>
      </c>
      <c r="C308" s="11">
        <v>52</v>
      </c>
      <c r="D308" s="11" t="s">
        <v>2264</v>
      </c>
      <c r="E308" s="11" t="s">
        <v>1829</v>
      </c>
      <c r="G308" s="11" t="s">
        <v>2492</v>
      </c>
      <c r="H308" s="11" t="s">
        <v>2507</v>
      </c>
    </row>
    <row r="309" spans="1:8">
      <c r="A309" s="11">
        <v>9</v>
      </c>
      <c r="B309" s="11">
        <v>3</v>
      </c>
      <c r="C309" s="11">
        <v>53</v>
      </c>
      <c r="D309" s="11" t="s">
        <v>2264</v>
      </c>
      <c r="E309" s="11" t="s">
        <v>1831</v>
      </c>
      <c r="G309" s="11" t="s">
        <v>2492</v>
      </c>
      <c r="H309" s="11" t="s">
        <v>364</v>
      </c>
    </row>
    <row r="310" spans="1:8">
      <c r="A310" s="11">
        <v>9</v>
      </c>
      <c r="B310" s="11">
        <v>3</v>
      </c>
      <c r="C310" s="11">
        <v>54</v>
      </c>
      <c r="D310" s="11" t="s">
        <v>2264</v>
      </c>
      <c r="E310" s="11" t="s">
        <v>2324</v>
      </c>
      <c r="G310" s="11" t="s">
        <v>2492</v>
      </c>
      <c r="H310" s="11" t="s">
        <v>585</v>
      </c>
    </row>
    <row r="311" spans="1:8">
      <c r="A311" s="11">
        <v>9</v>
      </c>
      <c r="B311" s="11">
        <v>3</v>
      </c>
      <c r="C311" s="11">
        <v>55</v>
      </c>
      <c r="D311" s="11" t="s">
        <v>2264</v>
      </c>
      <c r="E311" s="11" t="s">
        <v>2310</v>
      </c>
      <c r="G311" s="11" t="s">
        <v>2492</v>
      </c>
      <c r="H311" s="11" t="s">
        <v>2498</v>
      </c>
    </row>
    <row r="312" spans="1:8">
      <c r="A312" s="11">
        <v>9</v>
      </c>
      <c r="B312" s="11">
        <v>3</v>
      </c>
      <c r="C312" s="11">
        <v>56</v>
      </c>
      <c r="D312" s="11" t="s">
        <v>2264</v>
      </c>
      <c r="E312" s="11" t="s">
        <v>1801</v>
      </c>
      <c r="G312" s="11" t="s">
        <v>2492</v>
      </c>
      <c r="H312" s="11" t="s">
        <v>414</v>
      </c>
    </row>
    <row r="313" spans="1:8">
      <c r="A313" s="11">
        <v>9</v>
      </c>
      <c r="B313" s="11">
        <v>3</v>
      </c>
      <c r="C313" s="11">
        <v>57</v>
      </c>
      <c r="D313" s="11" t="s">
        <v>2264</v>
      </c>
      <c r="E313" s="11" t="s">
        <v>2423</v>
      </c>
      <c r="G313" s="11" t="s">
        <v>2492</v>
      </c>
      <c r="H313" s="11" t="s">
        <v>904</v>
      </c>
    </row>
    <row r="314" spans="1:8">
      <c r="A314" s="11">
        <v>9</v>
      </c>
      <c r="B314" s="11">
        <v>3</v>
      </c>
      <c r="C314" s="11">
        <v>58</v>
      </c>
      <c r="D314" s="11" t="s">
        <v>2264</v>
      </c>
      <c r="E314" s="11" t="s">
        <v>2313</v>
      </c>
      <c r="G314" s="11" t="s">
        <v>2492</v>
      </c>
      <c r="H314" s="11" t="s">
        <v>904</v>
      </c>
    </row>
    <row r="315" spans="1:8">
      <c r="A315" s="11">
        <v>9</v>
      </c>
      <c r="B315" s="11">
        <v>3</v>
      </c>
      <c r="C315" s="11">
        <v>59</v>
      </c>
      <c r="D315" s="11" t="s">
        <v>2264</v>
      </c>
      <c r="E315" s="11" t="s">
        <v>2311</v>
      </c>
      <c r="G315" s="11" t="s">
        <v>2492</v>
      </c>
      <c r="H315" s="11" t="s">
        <v>904</v>
      </c>
    </row>
    <row r="316" spans="1:8">
      <c r="A316" s="11">
        <v>9</v>
      </c>
      <c r="B316" s="11">
        <v>3</v>
      </c>
      <c r="C316" s="11">
        <v>60</v>
      </c>
      <c r="D316" s="11" t="s">
        <v>2264</v>
      </c>
      <c r="E316" s="11" t="s">
        <v>2312</v>
      </c>
      <c r="G316" s="11" t="s">
        <v>2492</v>
      </c>
      <c r="H316" s="11" t="s">
        <v>904</v>
      </c>
    </row>
    <row r="317" spans="1:8">
      <c r="A317" s="11">
        <v>9</v>
      </c>
      <c r="B317" s="11">
        <v>3</v>
      </c>
      <c r="C317" s="11">
        <v>61</v>
      </c>
      <c r="D317" s="11" t="s">
        <v>2264</v>
      </c>
      <c r="E317" s="11" t="s">
        <v>2424</v>
      </c>
      <c r="G317" s="11" t="s">
        <v>2492</v>
      </c>
      <c r="H317" s="11" t="s">
        <v>2499</v>
      </c>
    </row>
    <row r="318" spans="1:8">
      <c r="A318" s="11">
        <v>9</v>
      </c>
      <c r="B318" s="11">
        <v>3</v>
      </c>
      <c r="C318" s="11">
        <v>62</v>
      </c>
      <c r="D318" s="11" t="s">
        <v>2264</v>
      </c>
      <c r="E318" s="11" t="s">
        <v>2316</v>
      </c>
      <c r="G318" s="11" t="s">
        <v>2492</v>
      </c>
      <c r="H318" s="11" t="s">
        <v>2499</v>
      </c>
    </row>
    <row r="319" spans="1:8">
      <c r="A319" s="11">
        <v>9</v>
      </c>
      <c r="B319" s="11">
        <v>3</v>
      </c>
      <c r="C319" s="11">
        <v>63</v>
      </c>
      <c r="D319" s="11" t="s">
        <v>2264</v>
      </c>
      <c r="E319" s="11" t="s">
        <v>2314</v>
      </c>
      <c r="G319" s="11" t="s">
        <v>2492</v>
      </c>
      <c r="H319" s="11" t="s">
        <v>2499</v>
      </c>
    </row>
    <row r="320" spans="1:8">
      <c r="A320" s="11">
        <v>9</v>
      </c>
      <c r="B320" s="11">
        <v>3</v>
      </c>
      <c r="C320" s="11">
        <v>64</v>
      </c>
      <c r="D320" s="11" t="s">
        <v>2264</v>
      </c>
      <c r="E320" s="11" t="s">
        <v>2315</v>
      </c>
      <c r="G320" s="11" t="s">
        <v>2492</v>
      </c>
      <c r="H320" s="11" t="s">
        <v>2499</v>
      </c>
    </row>
    <row r="321" spans="1:8">
      <c r="A321" s="11">
        <v>9</v>
      </c>
      <c r="B321" s="11">
        <v>3</v>
      </c>
      <c r="C321" s="11">
        <v>65</v>
      </c>
      <c r="D321" s="11" t="s">
        <v>2264</v>
      </c>
      <c r="E321" s="11" t="s">
        <v>1802</v>
      </c>
      <c r="G321" s="11" t="s">
        <v>2492</v>
      </c>
      <c r="H321" s="11" t="s">
        <v>907</v>
      </c>
    </row>
    <row r="322" spans="1:8">
      <c r="A322" s="11">
        <v>9</v>
      </c>
      <c r="B322" s="11">
        <v>3</v>
      </c>
      <c r="C322" s="11">
        <v>66</v>
      </c>
      <c r="D322" s="11" t="s">
        <v>2264</v>
      </c>
      <c r="E322" s="11" t="s">
        <v>1791</v>
      </c>
      <c r="G322" s="11" t="s">
        <v>2493</v>
      </c>
      <c r="H322" s="11" t="s">
        <v>2508</v>
      </c>
    </row>
    <row r="323" spans="1:8">
      <c r="A323" s="11">
        <v>9</v>
      </c>
      <c r="B323" s="11">
        <v>3</v>
      </c>
      <c r="C323" s="11">
        <v>67</v>
      </c>
      <c r="D323" s="11" t="s">
        <v>2264</v>
      </c>
      <c r="E323" s="11" t="s">
        <v>1792</v>
      </c>
      <c r="G323" s="11" t="s">
        <v>2493</v>
      </c>
      <c r="H323" s="11" t="s">
        <v>424</v>
      </c>
    </row>
    <row r="324" spans="1:8">
      <c r="A324" s="11">
        <v>9</v>
      </c>
      <c r="B324" s="11">
        <v>3</v>
      </c>
      <c r="C324" s="11">
        <v>68</v>
      </c>
      <c r="D324" s="11" t="s">
        <v>2264</v>
      </c>
      <c r="E324" s="11" t="s">
        <v>1800</v>
      </c>
      <c r="G324" s="11" t="s">
        <v>2493</v>
      </c>
      <c r="H324" s="11" t="s">
        <v>426</v>
      </c>
    </row>
    <row r="325" spans="1:8">
      <c r="A325" s="11">
        <v>9</v>
      </c>
      <c r="B325" s="11">
        <v>3</v>
      </c>
      <c r="C325" s="11">
        <v>69</v>
      </c>
      <c r="D325" s="11" t="s">
        <v>2264</v>
      </c>
      <c r="E325" s="11" t="s">
        <v>1799</v>
      </c>
      <c r="G325" s="11" t="s">
        <v>2493</v>
      </c>
      <c r="H325" s="11" t="s">
        <v>2500</v>
      </c>
    </row>
    <row r="326" spans="1:8">
      <c r="A326" s="11">
        <v>9</v>
      </c>
      <c r="B326" s="11">
        <v>3</v>
      </c>
      <c r="C326" s="11">
        <v>70</v>
      </c>
      <c r="D326" s="11" t="s">
        <v>2264</v>
      </c>
      <c r="E326" s="11" t="s">
        <v>1798</v>
      </c>
      <c r="G326" s="11" t="s">
        <v>2493</v>
      </c>
      <c r="H326" s="11" t="s">
        <v>2500</v>
      </c>
    </row>
    <row r="327" spans="1:8">
      <c r="A327" s="11">
        <v>9</v>
      </c>
      <c r="B327" s="11">
        <v>3</v>
      </c>
      <c r="C327" s="11">
        <v>71</v>
      </c>
      <c r="D327" s="11" t="s">
        <v>2264</v>
      </c>
      <c r="E327" s="11" t="s">
        <v>1796</v>
      </c>
      <c r="G327" s="11" t="s">
        <v>2493</v>
      </c>
      <c r="H327" s="11" t="s">
        <v>2509</v>
      </c>
    </row>
    <row r="328" spans="1:8">
      <c r="A328" s="11">
        <v>9</v>
      </c>
      <c r="B328" s="11">
        <v>3</v>
      </c>
      <c r="C328" s="11">
        <v>72</v>
      </c>
      <c r="D328" s="11" t="s">
        <v>2264</v>
      </c>
      <c r="E328" s="11" t="s">
        <v>1794</v>
      </c>
      <c r="G328" s="11" t="s">
        <v>2493</v>
      </c>
      <c r="H328" s="11" t="s">
        <v>2510</v>
      </c>
    </row>
    <row r="329" spans="1:8">
      <c r="A329" s="11">
        <v>9</v>
      </c>
      <c r="B329" s="11">
        <v>3</v>
      </c>
      <c r="C329" s="11">
        <v>73</v>
      </c>
      <c r="D329" s="11" t="s">
        <v>2264</v>
      </c>
      <c r="E329" s="11" t="s">
        <v>1795</v>
      </c>
      <c r="G329" s="11" t="s">
        <v>2493</v>
      </c>
      <c r="H329" s="11" t="s">
        <v>2511</v>
      </c>
    </row>
    <row r="330" spans="1:8">
      <c r="A330" s="11">
        <v>9</v>
      </c>
      <c r="B330" s="11">
        <v>3</v>
      </c>
      <c r="C330" s="11">
        <v>74</v>
      </c>
      <c r="D330" s="11" t="s">
        <v>2264</v>
      </c>
      <c r="E330" s="11" t="s">
        <v>1797</v>
      </c>
      <c r="G330" s="11" t="s">
        <v>2493</v>
      </c>
      <c r="H330" s="11" t="s">
        <v>2512</v>
      </c>
    </row>
    <row r="331" spans="1:8">
      <c r="A331" s="11">
        <v>9</v>
      </c>
      <c r="B331" s="11">
        <v>3</v>
      </c>
      <c r="C331" s="11">
        <v>75</v>
      </c>
      <c r="D331" s="11" t="s">
        <v>2264</v>
      </c>
      <c r="E331" s="11" t="s">
        <v>1793</v>
      </c>
      <c r="G331" s="11" t="s">
        <v>2493</v>
      </c>
      <c r="H331" s="11" t="s">
        <v>2513</v>
      </c>
    </row>
    <row r="332" spans="1:8">
      <c r="A332" s="11">
        <v>9</v>
      </c>
      <c r="B332" s="11">
        <v>4</v>
      </c>
      <c r="C332" s="11">
        <v>1</v>
      </c>
      <c r="D332" s="11" t="s">
        <v>2264</v>
      </c>
      <c r="E332" s="11" t="s">
        <v>1876</v>
      </c>
      <c r="G332" s="11" t="s">
        <v>2492</v>
      </c>
      <c r="H332" s="11" t="s">
        <v>2494</v>
      </c>
    </row>
    <row r="333" spans="1:8">
      <c r="A333" s="11">
        <v>9</v>
      </c>
      <c r="B333" s="11">
        <v>4</v>
      </c>
      <c r="C333" s="11">
        <v>2</v>
      </c>
      <c r="D333" s="11" t="s">
        <v>2264</v>
      </c>
      <c r="E333" s="11" t="s">
        <v>1864</v>
      </c>
      <c r="G333" s="11" t="s">
        <v>2492</v>
      </c>
      <c r="H333" s="11" t="s">
        <v>886</v>
      </c>
    </row>
    <row r="334" spans="1:8">
      <c r="A334" s="11">
        <v>9</v>
      </c>
      <c r="B334" s="11">
        <v>4</v>
      </c>
      <c r="C334" s="11">
        <v>3</v>
      </c>
      <c r="D334" s="11" t="s">
        <v>2264</v>
      </c>
      <c r="E334" s="11" t="s">
        <v>1866</v>
      </c>
      <c r="G334" s="11" t="s">
        <v>2492</v>
      </c>
      <c r="H334" s="11" t="s">
        <v>2497</v>
      </c>
    </row>
    <row r="335" spans="1:8">
      <c r="A335" s="11">
        <v>9</v>
      </c>
      <c r="B335" s="11">
        <v>4</v>
      </c>
      <c r="C335" s="11">
        <v>4</v>
      </c>
      <c r="D335" s="11" t="s">
        <v>2264</v>
      </c>
      <c r="E335" s="11" t="s">
        <v>1868</v>
      </c>
      <c r="G335" s="11" t="s">
        <v>2492</v>
      </c>
      <c r="H335" s="11" t="s">
        <v>2497</v>
      </c>
    </row>
    <row r="336" spans="1:8">
      <c r="A336" s="11">
        <v>9</v>
      </c>
      <c r="B336" s="11">
        <v>4</v>
      </c>
      <c r="C336" s="11">
        <v>5</v>
      </c>
      <c r="D336" s="11" t="s">
        <v>2264</v>
      </c>
      <c r="E336" s="11" t="s">
        <v>1865</v>
      </c>
      <c r="G336" s="11" t="s">
        <v>2492</v>
      </c>
      <c r="H336" s="11" t="s">
        <v>2497</v>
      </c>
    </row>
    <row r="337" spans="1:8">
      <c r="A337" s="11">
        <v>9</v>
      </c>
      <c r="B337" s="11">
        <v>4</v>
      </c>
      <c r="C337" s="11">
        <v>6</v>
      </c>
      <c r="D337" s="11" t="s">
        <v>2264</v>
      </c>
      <c r="E337" s="11" t="s">
        <v>1867</v>
      </c>
      <c r="G337" s="11" t="s">
        <v>2492</v>
      </c>
      <c r="H337" s="11" t="s">
        <v>2497</v>
      </c>
    </row>
    <row r="338" spans="1:8">
      <c r="A338" s="11">
        <v>9</v>
      </c>
      <c r="B338" s="11">
        <v>4</v>
      </c>
      <c r="C338" s="11">
        <v>7</v>
      </c>
      <c r="D338" s="11" t="s">
        <v>2264</v>
      </c>
      <c r="E338" s="11" t="s">
        <v>1882</v>
      </c>
      <c r="G338" s="11" t="s">
        <v>2492</v>
      </c>
      <c r="H338" s="11" t="s">
        <v>314</v>
      </c>
    </row>
    <row r="339" spans="1:8">
      <c r="A339" s="11">
        <v>9</v>
      </c>
      <c r="B339" s="11">
        <v>4</v>
      </c>
      <c r="C339" s="11">
        <v>8</v>
      </c>
      <c r="D339" s="11" t="s">
        <v>2264</v>
      </c>
      <c r="E339" s="11" t="s">
        <v>1884</v>
      </c>
      <c r="G339" s="11" t="s">
        <v>2492</v>
      </c>
      <c r="H339" s="11" t="s">
        <v>314</v>
      </c>
    </row>
    <row r="340" spans="1:8">
      <c r="A340" s="11">
        <v>9</v>
      </c>
      <c r="B340" s="11">
        <v>4</v>
      </c>
      <c r="C340" s="11">
        <v>9</v>
      </c>
      <c r="D340" s="11" t="s">
        <v>2264</v>
      </c>
      <c r="E340" s="11" t="s">
        <v>1881</v>
      </c>
      <c r="G340" s="11" t="s">
        <v>2492</v>
      </c>
      <c r="H340" s="11" t="s">
        <v>314</v>
      </c>
    </row>
    <row r="341" spans="1:8">
      <c r="A341" s="11">
        <v>9</v>
      </c>
      <c r="B341" s="11">
        <v>4</v>
      </c>
      <c r="C341" s="11">
        <v>10</v>
      </c>
      <c r="D341" s="11" t="s">
        <v>2264</v>
      </c>
      <c r="E341" s="11" t="s">
        <v>1883</v>
      </c>
      <c r="G341" s="11" t="s">
        <v>2492</v>
      </c>
      <c r="H341" s="11" t="s">
        <v>314</v>
      </c>
    </row>
    <row r="342" spans="1:8">
      <c r="A342" s="11">
        <v>9</v>
      </c>
      <c r="B342" s="11">
        <v>4</v>
      </c>
      <c r="C342" s="11">
        <v>11</v>
      </c>
      <c r="D342" s="11" t="s">
        <v>2264</v>
      </c>
      <c r="E342" s="11" t="s">
        <v>1861</v>
      </c>
      <c r="G342" s="11" t="s">
        <v>2492</v>
      </c>
      <c r="H342" s="11" t="s">
        <v>932</v>
      </c>
    </row>
    <row r="343" spans="1:8">
      <c r="A343" s="11">
        <v>9</v>
      </c>
      <c r="B343" s="11">
        <v>4</v>
      </c>
      <c r="C343" s="11">
        <v>12</v>
      </c>
      <c r="D343" s="11" t="s">
        <v>2264</v>
      </c>
      <c r="E343" s="11" t="s">
        <v>1862</v>
      </c>
      <c r="G343" s="11" t="s">
        <v>2492</v>
      </c>
      <c r="H343" s="11" t="s">
        <v>933</v>
      </c>
    </row>
    <row r="344" spans="1:8">
      <c r="A344" s="11">
        <v>9</v>
      </c>
      <c r="B344" s="11">
        <v>4</v>
      </c>
      <c r="C344" s="11">
        <v>13</v>
      </c>
      <c r="D344" s="11" t="s">
        <v>2264</v>
      </c>
      <c r="E344" s="11" t="s">
        <v>1863</v>
      </c>
      <c r="G344" s="11" t="s">
        <v>2492</v>
      </c>
      <c r="H344" s="11" t="s">
        <v>2506</v>
      </c>
    </row>
    <row r="345" spans="1:8">
      <c r="A345" s="11">
        <v>9</v>
      </c>
      <c r="B345" s="11">
        <v>4</v>
      </c>
      <c r="C345" s="11">
        <v>14</v>
      </c>
      <c r="D345" s="11" t="s">
        <v>2264</v>
      </c>
      <c r="E345" s="11" t="s">
        <v>2338</v>
      </c>
      <c r="G345" s="11" t="s">
        <v>2492</v>
      </c>
      <c r="H345" s="11" t="s">
        <v>2500</v>
      </c>
    </row>
    <row r="346" spans="1:8">
      <c r="A346" s="11">
        <v>9</v>
      </c>
      <c r="B346" s="11">
        <v>4</v>
      </c>
      <c r="C346" s="11">
        <v>15</v>
      </c>
      <c r="D346" s="11" t="s">
        <v>2264</v>
      </c>
      <c r="E346" s="11" t="s">
        <v>2337</v>
      </c>
      <c r="G346" s="11" t="s">
        <v>2492</v>
      </c>
      <c r="H346" s="11" t="s">
        <v>2500</v>
      </c>
    </row>
    <row r="347" spans="1:8">
      <c r="A347" s="11">
        <v>9</v>
      </c>
      <c r="B347" s="11">
        <v>4</v>
      </c>
      <c r="C347" s="11">
        <v>16</v>
      </c>
      <c r="D347" s="11" t="s">
        <v>2264</v>
      </c>
      <c r="E347" s="11" t="s">
        <v>2335</v>
      </c>
      <c r="G347" s="11" t="s">
        <v>2492</v>
      </c>
      <c r="H347" s="11" t="s">
        <v>2501</v>
      </c>
    </row>
    <row r="348" spans="1:8">
      <c r="A348" s="11">
        <v>9</v>
      </c>
      <c r="B348" s="11">
        <v>4</v>
      </c>
      <c r="C348" s="11">
        <v>17</v>
      </c>
      <c r="D348" s="11" t="s">
        <v>2264</v>
      </c>
      <c r="E348" s="11" t="s">
        <v>2333</v>
      </c>
      <c r="G348" s="11" t="s">
        <v>2492</v>
      </c>
      <c r="H348" s="11" t="s">
        <v>2502</v>
      </c>
    </row>
    <row r="349" spans="1:8">
      <c r="A349" s="11">
        <v>9</v>
      </c>
      <c r="B349" s="11">
        <v>4</v>
      </c>
      <c r="C349" s="11">
        <v>18</v>
      </c>
      <c r="D349" s="11" t="s">
        <v>2264</v>
      </c>
      <c r="E349" s="11" t="s">
        <v>2334</v>
      </c>
      <c r="G349" s="11" t="s">
        <v>2492</v>
      </c>
      <c r="H349" s="11" t="s">
        <v>2503</v>
      </c>
    </row>
    <row r="350" spans="1:8">
      <c r="A350" s="11">
        <v>9</v>
      </c>
      <c r="B350" s="11">
        <v>4</v>
      </c>
      <c r="C350" s="11">
        <v>19</v>
      </c>
      <c r="D350" s="11" t="s">
        <v>2264</v>
      </c>
      <c r="E350" s="11" t="s">
        <v>2336</v>
      </c>
      <c r="G350" s="11" t="s">
        <v>2492</v>
      </c>
      <c r="H350" s="11" t="s">
        <v>2504</v>
      </c>
    </row>
    <row r="351" spans="1:8">
      <c r="A351" s="11">
        <v>9</v>
      </c>
      <c r="B351" s="11">
        <v>4</v>
      </c>
      <c r="C351" s="11">
        <v>20</v>
      </c>
      <c r="D351" s="11" t="s">
        <v>2264</v>
      </c>
      <c r="E351" s="11" t="s">
        <v>2332</v>
      </c>
      <c r="G351" s="11" t="s">
        <v>2492</v>
      </c>
      <c r="H351" s="11" t="s">
        <v>2505</v>
      </c>
    </row>
    <row r="352" spans="1:8">
      <c r="A352" s="11">
        <v>9</v>
      </c>
      <c r="B352" s="11">
        <v>4</v>
      </c>
      <c r="C352" s="11">
        <v>21</v>
      </c>
      <c r="D352" s="11" t="s">
        <v>2264</v>
      </c>
      <c r="E352" s="11" t="s">
        <v>1878</v>
      </c>
      <c r="G352" s="11" t="s">
        <v>2492</v>
      </c>
      <c r="H352" s="11" t="s">
        <v>898</v>
      </c>
    </row>
    <row r="353" spans="1:8">
      <c r="A353" s="11">
        <v>9</v>
      </c>
      <c r="B353" s="11">
        <v>4</v>
      </c>
      <c r="C353" s="11">
        <v>22</v>
      </c>
      <c r="D353" s="11" t="s">
        <v>2264</v>
      </c>
      <c r="E353" s="11" t="s">
        <v>1880</v>
      </c>
      <c r="G353" s="11" t="s">
        <v>2492</v>
      </c>
      <c r="H353" s="11" t="s">
        <v>898</v>
      </c>
    </row>
    <row r="354" spans="1:8">
      <c r="A354" s="11">
        <v>9</v>
      </c>
      <c r="B354" s="11">
        <v>4</v>
      </c>
      <c r="C354" s="11">
        <v>23</v>
      </c>
      <c r="D354" s="11" t="s">
        <v>2264</v>
      </c>
      <c r="E354" s="11" t="s">
        <v>1877</v>
      </c>
      <c r="G354" s="11" t="s">
        <v>2492</v>
      </c>
      <c r="H354" s="11" t="s">
        <v>898</v>
      </c>
    </row>
    <row r="355" spans="1:8">
      <c r="A355" s="11">
        <v>9</v>
      </c>
      <c r="B355" s="11">
        <v>4</v>
      </c>
      <c r="C355" s="11">
        <v>24</v>
      </c>
      <c r="D355" s="11" t="s">
        <v>2264</v>
      </c>
      <c r="E355" s="11" t="s">
        <v>1879</v>
      </c>
      <c r="G355" s="11" t="s">
        <v>2492</v>
      </c>
      <c r="H355" s="11" t="s">
        <v>898</v>
      </c>
    </row>
    <row r="356" spans="1:8">
      <c r="A356" s="11">
        <v>9</v>
      </c>
      <c r="B356" s="11">
        <v>4</v>
      </c>
      <c r="C356" s="11">
        <v>25</v>
      </c>
      <c r="D356" s="11" t="s">
        <v>2264</v>
      </c>
      <c r="E356" s="11" t="s">
        <v>1871</v>
      </c>
      <c r="G356" s="11" t="s">
        <v>2492</v>
      </c>
      <c r="H356" s="11" t="s">
        <v>2495</v>
      </c>
    </row>
    <row r="357" spans="1:8">
      <c r="A357" s="11">
        <v>9</v>
      </c>
      <c r="B357" s="11">
        <v>4</v>
      </c>
      <c r="C357" s="11">
        <v>26</v>
      </c>
      <c r="D357" s="11" t="s">
        <v>2264</v>
      </c>
      <c r="E357" s="11" t="s">
        <v>1872</v>
      </c>
      <c r="G357" s="11" t="s">
        <v>2492</v>
      </c>
      <c r="H357" s="11" t="s">
        <v>2495</v>
      </c>
    </row>
    <row r="358" spans="1:8">
      <c r="A358" s="11">
        <v>9</v>
      </c>
      <c r="B358" s="11">
        <v>4</v>
      </c>
      <c r="C358" s="11">
        <v>27</v>
      </c>
      <c r="D358" s="11" t="s">
        <v>2264</v>
      </c>
      <c r="E358" s="11" t="s">
        <v>1873</v>
      </c>
      <c r="G358" s="11" t="s">
        <v>2492</v>
      </c>
      <c r="H358" s="11" t="s">
        <v>2495</v>
      </c>
    </row>
    <row r="359" spans="1:8">
      <c r="A359" s="11">
        <v>9</v>
      </c>
      <c r="B359" s="11">
        <v>4</v>
      </c>
      <c r="C359" s="11">
        <v>28</v>
      </c>
      <c r="D359" s="11" t="s">
        <v>2264</v>
      </c>
      <c r="E359" s="11" t="s">
        <v>1874</v>
      </c>
      <c r="G359" s="11" t="s">
        <v>2492</v>
      </c>
      <c r="H359" s="11" t="s">
        <v>2495</v>
      </c>
    </row>
    <row r="360" spans="1:8">
      <c r="A360" s="11">
        <v>9</v>
      </c>
      <c r="B360" s="11">
        <v>4</v>
      </c>
      <c r="C360" s="11">
        <v>29</v>
      </c>
      <c r="D360" s="11" t="s">
        <v>2264</v>
      </c>
      <c r="E360" s="11" t="s">
        <v>1875</v>
      </c>
      <c r="G360" s="11" t="s">
        <v>2492</v>
      </c>
      <c r="H360" s="11" t="s">
        <v>2495</v>
      </c>
    </row>
    <row r="361" spans="1:8">
      <c r="A361" s="11">
        <v>9</v>
      </c>
      <c r="B361" s="11">
        <v>4</v>
      </c>
      <c r="C361" s="11">
        <v>30</v>
      </c>
      <c r="D361" s="11" t="s">
        <v>2264</v>
      </c>
      <c r="E361" s="11" t="s">
        <v>1869</v>
      </c>
      <c r="G361" s="11" t="s">
        <v>2492</v>
      </c>
      <c r="H361" s="11" t="s">
        <v>2495</v>
      </c>
    </row>
    <row r="362" spans="1:8">
      <c r="A362" s="11">
        <v>9</v>
      </c>
      <c r="B362" s="11">
        <v>4</v>
      </c>
      <c r="C362" s="11">
        <v>31</v>
      </c>
      <c r="D362" s="11" t="s">
        <v>2264</v>
      </c>
      <c r="E362" s="11" t="s">
        <v>1870</v>
      </c>
      <c r="G362" s="11" t="s">
        <v>2492</v>
      </c>
      <c r="H362" s="11" t="s">
        <v>2495</v>
      </c>
    </row>
    <row r="363" spans="1:8">
      <c r="A363" s="11">
        <v>9</v>
      </c>
      <c r="B363" s="11">
        <v>4</v>
      </c>
      <c r="C363" s="11">
        <v>32</v>
      </c>
      <c r="D363" s="11" t="s">
        <v>2264</v>
      </c>
      <c r="E363" s="11" t="s">
        <v>1844</v>
      </c>
      <c r="G363" s="11" t="s">
        <v>2492</v>
      </c>
      <c r="H363" s="11" t="s">
        <v>483</v>
      </c>
    </row>
    <row r="364" spans="1:8">
      <c r="A364" s="11">
        <v>9</v>
      </c>
      <c r="B364" s="11">
        <v>4</v>
      </c>
      <c r="C364" s="11">
        <v>33</v>
      </c>
      <c r="D364" s="11" t="s">
        <v>2264</v>
      </c>
      <c r="E364" s="11" t="s">
        <v>1845</v>
      </c>
      <c r="G364" s="11" t="s">
        <v>2492</v>
      </c>
      <c r="H364" s="11" t="s">
        <v>483</v>
      </c>
    </row>
    <row r="365" spans="1:8">
      <c r="A365" s="11">
        <v>9</v>
      </c>
      <c r="B365" s="11">
        <v>4</v>
      </c>
      <c r="C365" s="11">
        <v>34</v>
      </c>
      <c r="D365" s="11" t="s">
        <v>2264</v>
      </c>
      <c r="E365" s="11" t="s">
        <v>1846</v>
      </c>
      <c r="G365" s="11" t="s">
        <v>2492</v>
      </c>
      <c r="H365" s="11" t="s">
        <v>483</v>
      </c>
    </row>
    <row r="366" spans="1:8">
      <c r="A366" s="11">
        <v>9</v>
      </c>
      <c r="B366" s="11">
        <v>4</v>
      </c>
      <c r="C366" s="11">
        <v>35</v>
      </c>
      <c r="D366" s="11" t="s">
        <v>2264</v>
      </c>
      <c r="E366" s="11" t="s">
        <v>1847</v>
      </c>
      <c r="G366" s="11" t="s">
        <v>2492</v>
      </c>
      <c r="H366" s="11" t="s">
        <v>483</v>
      </c>
    </row>
    <row r="367" spans="1:8">
      <c r="A367" s="11">
        <v>9</v>
      </c>
      <c r="B367" s="11">
        <v>4</v>
      </c>
      <c r="C367" s="11">
        <v>36</v>
      </c>
      <c r="D367" s="11" t="s">
        <v>2264</v>
      </c>
      <c r="E367" s="11" t="s">
        <v>1848</v>
      </c>
      <c r="G367" s="11" t="s">
        <v>2492</v>
      </c>
      <c r="H367" s="11" t="s">
        <v>483</v>
      </c>
    </row>
    <row r="368" spans="1:8">
      <c r="A368" s="11">
        <v>9</v>
      </c>
      <c r="B368" s="11">
        <v>4</v>
      </c>
      <c r="C368" s="11">
        <v>37</v>
      </c>
      <c r="D368" s="11" t="s">
        <v>2264</v>
      </c>
      <c r="E368" s="11" t="s">
        <v>1842</v>
      </c>
      <c r="G368" s="11" t="s">
        <v>2492</v>
      </c>
      <c r="H368" s="11" t="s">
        <v>483</v>
      </c>
    </row>
    <row r="369" spans="1:8">
      <c r="A369" s="11">
        <v>9</v>
      </c>
      <c r="B369" s="11">
        <v>4</v>
      </c>
      <c r="C369" s="11">
        <v>38</v>
      </c>
      <c r="D369" s="11" t="s">
        <v>2264</v>
      </c>
      <c r="E369" s="11" t="s">
        <v>1843</v>
      </c>
      <c r="G369" s="11" t="s">
        <v>2492</v>
      </c>
      <c r="H369" s="11" t="s">
        <v>483</v>
      </c>
    </row>
    <row r="370" spans="1:8">
      <c r="A370" s="11">
        <v>9</v>
      </c>
      <c r="B370" s="11">
        <v>4</v>
      </c>
      <c r="C370" s="11">
        <v>39</v>
      </c>
      <c r="D370" s="11" t="s">
        <v>2264</v>
      </c>
      <c r="E370" s="11" t="s">
        <v>1895</v>
      </c>
      <c r="G370" s="11" t="s">
        <v>2492</v>
      </c>
      <c r="H370" s="11" t="s">
        <v>2496</v>
      </c>
    </row>
    <row r="371" spans="1:8">
      <c r="A371" s="11">
        <v>9</v>
      </c>
      <c r="B371" s="11">
        <v>4</v>
      </c>
      <c r="C371" s="11">
        <v>40</v>
      </c>
      <c r="D371" s="11" t="s">
        <v>2264</v>
      </c>
      <c r="E371" s="11" t="s">
        <v>1896</v>
      </c>
      <c r="G371" s="11" t="s">
        <v>2492</v>
      </c>
      <c r="H371" s="11" t="s">
        <v>2496</v>
      </c>
    </row>
    <row r="372" spans="1:8">
      <c r="A372" s="11">
        <v>9</v>
      </c>
      <c r="B372" s="11">
        <v>4</v>
      </c>
      <c r="C372" s="11">
        <v>41</v>
      </c>
      <c r="D372" s="11" t="s">
        <v>2264</v>
      </c>
      <c r="E372" s="11" t="s">
        <v>1897</v>
      </c>
      <c r="G372" s="11" t="s">
        <v>2492</v>
      </c>
      <c r="H372" s="11" t="s">
        <v>2496</v>
      </c>
    </row>
    <row r="373" spans="1:8">
      <c r="A373" s="11">
        <v>9</v>
      </c>
      <c r="B373" s="11">
        <v>4</v>
      </c>
      <c r="C373" s="11">
        <v>42</v>
      </c>
      <c r="D373" s="11" t="s">
        <v>2264</v>
      </c>
      <c r="E373" s="11" t="s">
        <v>1898</v>
      </c>
      <c r="G373" s="11" t="s">
        <v>2492</v>
      </c>
      <c r="H373" s="11" t="s">
        <v>2496</v>
      </c>
    </row>
    <row r="374" spans="1:8">
      <c r="A374" s="11">
        <v>9</v>
      </c>
      <c r="B374" s="11">
        <v>4</v>
      </c>
      <c r="C374" s="11">
        <v>43</v>
      </c>
      <c r="D374" s="11" t="s">
        <v>2264</v>
      </c>
      <c r="E374" s="11" t="s">
        <v>1899</v>
      </c>
      <c r="G374" s="11" t="s">
        <v>2492</v>
      </c>
      <c r="H374" s="11" t="s">
        <v>2496</v>
      </c>
    </row>
    <row r="375" spans="1:8">
      <c r="A375" s="11">
        <v>9</v>
      </c>
      <c r="B375" s="11">
        <v>4</v>
      </c>
      <c r="C375" s="11">
        <v>44</v>
      </c>
      <c r="D375" s="11" t="s">
        <v>2264</v>
      </c>
      <c r="E375" s="11" t="s">
        <v>1893</v>
      </c>
      <c r="G375" s="11" t="s">
        <v>2492</v>
      </c>
      <c r="H375" s="11" t="s">
        <v>2496</v>
      </c>
    </row>
    <row r="376" spans="1:8">
      <c r="A376" s="11">
        <v>9</v>
      </c>
      <c r="B376" s="11">
        <v>4</v>
      </c>
      <c r="C376" s="11">
        <v>45</v>
      </c>
      <c r="D376" s="11" t="s">
        <v>2264</v>
      </c>
      <c r="E376" s="11" t="s">
        <v>1894</v>
      </c>
      <c r="G376" s="11" t="s">
        <v>2492</v>
      </c>
      <c r="H376" s="11" t="s">
        <v>2496</v>
      </c>
    </row>
    <row r="377" spans="1:8">
      <c r="A377" s="11">
        <v>9</v>
      </c>
      <c r="B377" s="11">
        <v>4</v>
      </c>
      <c r="C377" s="11">
        <v>46</v>
      </c>
      <c r="D377" s="11" t="s">
        <v>2264</v>
      </c>
      <c r="E377" s="11" t="s">
        <v>1890</v>
      </c>
      <c r="G377" s="11" t="s">
        <v>2492</v>
      </c>
      <c r="H377" s="11" t="s">
        <v>888</v>
      </c>
    </row>
    <row r="378" spans="1:8">
      <c r="A378" s="11">
        <v>9</v>
      </c>
      <c r="B378" s="11">
        <v>4</v>
      </c>
      <c r="C378" s="11">
        <v>47</v>
      </c>
      <c r="D378" s="11" t="s">
        <v>2264</v>
      </c>
      <c r="E378" s="11" t="s">
        <v>1891</v>
      </c>
      <c r="G378" s="11" t="s">
        <v>2492</v>
      </c>
      <c r="H378" s="11" t="s">
        <v>889</v>
      </c>
    </row>
    <row r="379" spans="1:8">
      <c r="A379" s="11">
        <v>9</v>
      </c>
      <c r="B379" s="11">
        <v>4</v>
      </c>
      <c r="C379" s="11">
        <v>48</v>
      </c>
      <c r="D379" s="11" t="s">
        <v>2264</v>
      </c>
      <c r="E379" s="11" t="s">
        <v>1892</v>
      </c>
      <c r="G379" s="11" t="s">
        <v>2492</v>
      </c>
      <c r="H379" s="11" t="s">
        <v>890</v>
      </c>
    </row>
    <row r="380" spans="1:8">
      <c r="A380" s="11">
        <v>9</v>
      </c>
      <c r="B380" s="11">
        <v>4</v>
      </c>
      <c r="C380" s="11">
        <v>49</v>
      </c>
      <c r="D380" s="11" t="s">
        <v>2264</v>
      </c>
      <c r="E380" s="11" t="s">
        <v>1886</v>
      </c>
      <c r="G380" s="11" t="s">
        <v>2492</v>
      </c>
      <c r="H380" s="11" t="s">
        <v>2507</v>
      </c>
    </row>
    <row r="381" spans="1:8">
      <c r="A381" s="11">
        <v>9</v>
      </c>
      <c r="B381" s="11">
        <v>4</v>
      </c>
      <c r="C381" s="11">
        <v>50</v>
      </c>
      <c r="D381" s="11" t="s">
        <v>2264</v>
      </c>
      <c r="E381" s="11" t="s">
        <v>1888</v>
      </c>
      <c r="G381" s="11" t="s">
        <v>2492</v>
      </c>
      <c r="H381" s="11" t="s">
        <v>2507</v>
      </c>
    </row>
    <row r="382" spans="1:8">
      <c r="A382" s="11">
        <v>9</v>
      </c>
      <c r="B382" s="11">
        <v>4</v>
      </c>
      <c r="C382" s="11">
        <v>51</v>
      </c>
      <c r="D382" s="11" t="s">
        <v>2264</v>
      </c>
      <c r="E382" s="11" t="s">
        <v>1885</v>
      </c>
      <c r="G382" s="11" t="s">
        <v>2492</v>
      </c>
      <c r="H382" s="11" t="s">
        <v>2507</v>
      </c>
    </row>
    <row r="383" spans="1:8">
      <c r="A383" s="11">
        <v>9</v>
      </c>
      <c r="B383" s="11">
        <v>4</v>
      </c>
      <c r="C383" s="11">
        <v>52</v>
      </c>
      <c r="D383" s="11" t="s">
        <v>2264</v>
      </c>
      <c r="E383" s="11" t="s">
        <v>1887</v>
      </c>
      <c r="G383" s="11" t="s">
        <v>2492</v>
      </c>
      <c r="H383" s="11" t="s">
        <v>2507</v>
      </c>
    </row>
    <row r="384" spans="1:8">
      <c r="A384" s="11">
        <v>9</v>
      </c>
      <c r="B384" s="11">
        <v>4</v>
      </c>
      <c r="C384" s="11">
        <v>53</v>
      </c>
      <c r="D384" s="11" t="s">
        <v>2264</v>
      </c>
      <c r="E384" s="11" t="s">
        <v>1889</v>
      </c>
      <c r="G384" s="11" t="s">
        <v>2492</v>
      </c>
      <c r="H384" s="11" t="s">
        <v>364</v>
      </c>
    </row>
    <row r="385" spans="1:8">
      <c r="A385" s="11">
        <v>9</v>
      </c>
      <c r="B385" s="11">
        <v>4</v>
      </c>
      <c r="C385" s="11">
        <v>54</v>
      </c>
      <c r="D385" s="11" t="s">
        <v>2264</v>
      </c>
      <c r="E385" s="11" t="s">
        <v>2339</v>
      </c>
      <c r="G385" s="11" t="s">
        <v>2492</v>
      </c>
      <c r="H385" s="11" t="s">
        <v>585</v>
      </c>
    </row>
    <row r="386" spans="1:8">
      <c r="A386" s="11">
        <v>9</v>
      </c>
      <c r="B386" s="11">
        <v>4</v>
      </c>
      <c r="C386" s="11">
        <v>55</v>
      </c>
      <c r="D386" s="11" t="s">
        <v>2264</v>
      </c>
      <c r="E386" s="11" t="s">
        <v>2325</v>
      </c>
      <c r="G386" s="11" t="s">
        <v>2492</v>
      </c>
      <c r="H386" s="11" t="s">
        <v>2498</v>
      </c>
    </row>
    <row r="387" spans="1:8">
      <c r="A387" s="11">
        <v>9</v>
      </c>
      <c r="B387" s="11">
        <v>4</v>
      </c>
      <c r="C387" s="11">
        <v>56</v>
      </c>
      <c r="D387" s="11" t="s">
        <v>2264</v>
      </c>
      <c r="E387" s="11" t="s">
        <v>1859</v>
      </c>
      <c r="G387" s="11" t="s">
        <v>2492</v>
      </c>
      <c r="H387" s="11" t="s">
        <v>414</v>
      </c>
    </row>
    <row r="388" spans="1:8">
      <c r="A388" s="11">
        <v>9</v>
      </c>
      <c r="B388" s="11">
        <v>4</v>
      </c>
      <c r="C388" s="11">
        <v>57</v>
      </c>
      <c r="D388" s="11" t="s">
        <v>2264</v>
      </c>
      <c r="E388" s="11" t="s">
        <v>2425</v>
      </c>
      <c r="G388" s="11" t="s">
        <v>2492</v>
      </c>
      <c r="H388" s="11" t="s">
        <v>904</v>
      </c>
    </row>
    <row r="389" spans="1:8">
      <c r="A389" s="11">
        <v>9</v>
      </c>
      <c r="B389" s="11">
        <v>4</v>
      </c>
      <c r="C389" s="11">
        <v>58</v>
      </c>
      <c r="D389" s="11" t="s">
        <v>2264</v>
      </c>
      <c r="E389" s="11" t="s">
        <v>2328</v>
      </c>
      <c r="G389" s="11" t="s">
        <v>2492</v>
      </c>
      <c r="H389" s="11" t="s">
        <v>904</v>
      </c>
    </row>
    <row r="390" spans="1:8">
      <c r="A390" s="11">
        <v>9</v>
      </c>
      <c r="B390" s="11">
        <v>4</v>
      </c>
      <c r="C390" s="11">
        <v>59</v>
      </c>
      <c r="D390" s="11" t="s">
        <v>2264</v>
      </c>
      <c r="E390" s="11" t="s">
        <v>2326</v>
      </c>
      <c r="G390" s="11" t="s">
        <v>2492</v>
      </c>
      <c r="H390" s="11" t="s">
        <v>904</v>
      </c>
    </row>
    <row r="391" spans="1:8">
      <c r="A391" s="11">
        <v>9</v>
      </c>
      <c r="B391" s="11">
        <v>4</v>
      </c>
      <c r="C391" s="11">
        <v>60</v>
      </c>
      <c r="D391" s="11" t="s">
        <v>2264</v>
      </c>
      <c r="E391" s="11" t="s">
        <v>2327</v>
      </c>
      <c r="G391" s="11" t="s">
        <v>2492</v>
      </c>
      <c r="H391" s="11" t="s">
        <v>904</v>
      </c>
    </row>
    <row r="392" spans="1:8">
      <c r="A392" s="11">
        <v>9</v>
      </c>
      <c r="B392" s="11">
        <v>4</v>
      </c>
      <c r="C392" s="11">
        <v>61</v>
      </c>
      <c r="D392" s="11" t="s">
        <v>2264</v>
      </c>
      <c r="E392" s="11" t="s">
        <v>2426</v>
      </c>
      <c r="G392" s="11" t="s">
        <v>2492</v>
      </c>
      <c r="H392" s="11" t="s">
        <v>2499</v>
      </c>
    </row>
    <row r="393" spans="1:8">
      <c r="A393" s="11">
        <v>9</v>
      </c>
      <c r="B393" s="11">
        <v>4</v>
      </c>
      <c r="C393" s="11">
        <v>62</v>
      </c>
      <c r="D393" s="11" t="s">
        <v>2264</v>
      </c>
      <c r="E393" s="11" t="s">
        <v>2331</v>
      </c>
      <c r="G393" s="11" t="s">
        <v>2492</v>
      </c>
      <c r="H393" s="11" t="s">
        <v>2499</v>
      </c>
    </row>
    <row r="394" spans="1:8">
      <c r="A394" s="11">
        <v>9</v>
      </c>
      <c r="B394" s="11">
        <v>4</v>
      </c>
      <c r="C394" s="11">
        <v>63</v>
      </c>
      <c r="D394" s="11" t="s">
        <v>2264</v>
      </c>
      <c r="E394" s="11" t="s">
        <v>2329</v>
      </c>
      <c r="G394" s="11" t="s">
        <v>2492</v>
      </c>
      <c r="H394" s="11" t="s">
        <v>2499</v>
      </c>
    </row>
    <row r="395" spans="1:8">
      <c r="A395" s="11">
        <v>9</v>
      </c>
      <c r="B395" s="11">
        <v>4</v>
      </c>
      <c r="C395" s="11">
        <v>64</v>
      </c>
      <c r="D395" s="11" t="s">
        <v>2264</v>
      </c>
      <c r="E395" s="11" t="s">
        <v>2330</v>
      </c>
      <c r="G395" s="11" t="s">
        <v>2492</v>
      </c>
      <c r="H395" s="11" t="s">
        <v>2499</v>
      </c>
    </row>
    <row r="396" spans="1:8">
      <c r="A396" s="11">
        <v>9</v>
      </c>
      <c r="B396" s="11">
        <v>4</v>
      </c>
      <c r="C396" s="11">
        <v>65</v>
      </c>
      <c r="D396" s="11" t="s">
        <v>2264</v>
      </c>
      <c r="E396" s="11" t="s">
        <v>1860</v>
      </c>
      <c r="G396" s="11" t="s">
        <v>2492</v>
      </c>
      <c r="H396" s="11" t="s">
        <v>907</v>
      </c>
    </row>
    <row r="397" spans="1:8">
      <c r="A397" s="11">
        <v>9</v>
      </c>
      <c r="B397" s="11">
        <v>4</v>
      </c>
      <c r="C397" s="11">
        <v>66</v>
      </c>
      <c r="D397" s="11" t="s">
        <v>2264</v>
      </c>
      <c r="E397" s="11" t="s">
        <v>1849</v>
      </c>
      <c r="G397" s="11" t="s">
        <v>2493</v>
      </c>
      <c r="H397" s="11" t="s">
        <v>2508</v>
      </c>
    </row>
    <row r="398" spans="1:8">
      <c r="A398" s="11">
        <v>9</v>
      </c>
      <c r="B398" s="11">
        <v>4</v>
      </c>
      <c r="C398" s="11">
        <v>67</v>
      </c>
      <c r="D398" s="11" t="s">
        <v>2264</v>
      </c>
      <c r="E398" s="11" t="s">
        <v>1850</v>
      </c>
      <c r="G398" s="11" t="s">
        <v>2493</v>
      </c>
      <c r="H398" s="11" t="s">
        <v>424</v>
      </c>
    </row>
    <row r="399" spans="1:8">
      <c r="A399" s="11">
        <v>9</v>
      </c>
      <c r="B399" s="11">
        <v>4</v>
      </c>
      <c r="C399" s="11">
        <v>68</v>
      </c>
      <c r="D399" s="11" t="s">
        <v>2264</v>
      </c>
      <c r="E399" s="11" t="s">
        <v>1858</v>
      </c>
      <c r="G399" s="11" t="s">
        <v>2493</v>
      </c>
      <c r="H399" s="11" t="s">
        <v>426</v>
      </c>
    </row>
    <row r="400" spans="1:8">
      <c r="A400" s="11">
        <v>9</v>
      </c>
      <c r="B400" s="11">
        <v>4</v>
      </c>
      <c r="C400" s="11">
        <v>69</v>
      </c>
      <c r="D400" s="11" t="s">
        <v>2264</v>
      </c>
      <c r="E400" s="11" t="s">
        <v>1857</v>
      </c>
      <c r="G400" s="11" t="s">
        <v>2493</v>
      </c>
      <c r="H400" s="11" t="s">
        <v>2500</v>
      </c>
    </row>
    <row r="401" spans="1:8">
      <c r="A401" s="11">
        <v>9</v>
      </c>
      <c r="B401" s="11">
        <v>4</v>
      </c>
      <c r="C401" s="11">
        <v>70</v>
      </c>
      <c r="D401" s="11" t="s">
        <v>2264</v>
      </c>
      <c r="E401" s="11" t="s">
        <v>1856</v>
      </c>
      <c r="G401" s="11" t="s">
        <v>2493</v>
      </c>
      <c r="H401" s="11" t="s">
        <v>2500</v>
      </c>
    </row>
    <row r="402" spans="1:8">
      <c r="A402" s="11">
        <v>9</v>
      </c>
      <c r="B402" s="11">
        <v>4</v>
      </c>
      <c r="C402" s="11">
        <v>71</v>
      </c>
      <c r="D402" s="11" t="s">
        <v>2264</v>
      </c>
      <c r="E402" s="11" t="s">
        <v>1854</v>
      </c>
      <c r="G402" s="11" t="s">
        <v>2493</v>
      </c>
      <c r="H402" s="11" t="s">
        <v>2509</v>
      </c>
    </row>
    <row r="403" spans="1:8">
      <c r="A403" s="11">
        <v>9</v>
      </c>
      <c r="B403" s="11">
        <v>4</v>
      </c>
      <c r="C403" s="11">
        <v>72</v>
      </c>
      <c r="D403" s="11" t="s">
        <v>2264</v>
      </c>
      <c r="E403" s="11" t="s">
        <v>1852</v>
      </c>
      <c r="G403" s="11" t="s">
        <v>2493</v>
      </c>
      <c r="H403" s="11" t="s">
        <v>2510</v>
      </c>
    </row>
    <row r="404" spans="1:8">
      <c r="A404" s="11">
        <v>9</v>
      </c>
      <c r="B404" s="11">
        <v>4</v>
      </c>
      <c r="C404" s="11">
        <v>73</v>
      </c>
      <c r="D404" s="11" t="s">
        <v>2264</v>
      </c>
      <c r="E404" s="11" t="s">
        <v>1853</v>
      </c>
      <c r="G404" s="11" t="s">
        <v>2493</v>
      </c>
      <c r="H404" s="11" t="s">
        <v>2511</v>
      </c>
    </row>
    <row r="405" spans="1:8">
      <c r="A405" s="11">
        <v>9</v>
      </c>
      <c r="B405" s="11">
        <v>4</v>
      </c>
      <c r="C405" s="11">
        <v>74</v>
      </c>
      <c r="D405" s="11" t="s">
        <v>2264</v>
      </c>
      <c r="E405" s="11" t="s">
        <v>1855</v>
      </c>
      <c r="G405" s="11" t="s">
        <v>2493</v>
      </c>
      <c r="H405" s="11" t="s">
        <v>2512</v>
      </c>
    </row>
    <row r="406" spans="1:8">
      <c r="A406" s="11">
        <v>9</v>
      </c>
      <c r="B406" s="11">
        <v>4</v>
      </c>
      <c r="C406" s="11">
        <v>75</v>
      </c>
      <c r="D406" s="11" t="s">
        <v>2264</v>
      </c>
      <c r="E406" s="11" t="s">
        <v>1851</v>
      </c>
      <c r="G406" s="11" t="s">
        <v>2493</v>
      </c>
      <c r="H406" s="11" t="s">
        <v>2513</v>
      </c>
    </row>
    <row r="407" spans="1:8">
      <c r="A407" s="11">
        <v>9</v>
      </c>
      <c r="B407" s="11">
        <v>5</v>
      </c>
      <c r="C407" s="11">
        <v>1</v>
      </c>
      <c r="D407" s="11" t="s">
        <v>2264</v>
      </c>
      <c r="E407" s="11" t="s">
        <v>1934</v>
      </c>
      <c r="G407" s="11" t="s">
        <v>2492</v>
      </c>
      <c r="H407" s="11" t="s">
        <v>2494</v>
      </c>
    </row>
    <row r="408" spans="1:8">
      <c r="A408" s="11">
        <v>9</v>
      </c>
      <c r="B408" s="11">
        <v>5</v>
      </c>
      <c r="C408" s="11">
        <v>2</v>
      </c>
      <c r="D408" s="11" t="s">
        <v>2264</v>
      </c>
      <c r="E408" s="11" t="s">
        <v>1922</v>
      </c>
      <c r="G408" s="11" t="s">
        <v>2492</v>
      </c>
      <c r="H408" s="11" t="s">
        <v>886</v>
      </c>
    </row>
    <row r="409" spans="1:8">
      <c r="A409" s="11">
        <v>9</v>
      </c>
      <c r="B409" s="11">
        <v>5</v>
      </c>
      <c r="C409" s="11">
        <v>3</v>
      </c>
      <c r="D409" s="11" t="s">
        <v>2264</v>
      </c>
      <c r="E409" s="11" t="s">
        <v>1924</v>
      </c>
      <c r="G409" s="11" t="s">
        <v>2492</v>
      </c>
      <c r="H409" s="11" t="s">
        <v>2497</v>
      </c>
    </row>
    <row r="410" spans="1:8">
      <c r="A410" s="11">
        <v>9</v>
      </c>
      <c r="B410" s="11">
        <v>5</v>
      </c>
      <c r="C410" s="11">
        <v>4</v>
      </c>
      <c r="D410" s="11" t="s">
        <v>2264</v>
      </c>
      <c r="E410" s="11" t="s">
        <v>1926</v>
      </c>
      <c r="G410" s="11" t="s">
        <v>2492</v>
      </c>
      <c r="H410" s="11" t="s">
        <v>2497</v>
      </c>
    </row>
    <row r="411" spans="1:8">
      <c r="A411" s="11">
        <v>9</v>
      </c>
      <c r="B411" s="11">
        <v>5</v>
      </c>
      <c r="C411" s="11">
        <v>5</v>
      </c>
      <c r="D411" s="11" t="s">
        <v>2264</v>
      </c>
      <c r="E411" s="11" t="s">
        <v>1923</v>
      </c>
      <c r="G411" s="11" t="s">
        <v>2492</v>
      </c>
      <c r="H411" s="11" t="s">
        <v>2497</v>
      </c>
    </row>
    <row r="412" spans="1:8">
      <c r="A412" s="11">
        <v>9</v>
      </c>
      <c r="B412" s="11">
        <v>5</v>
      </c>
      <c r="C412" s="11">
        <v>6</v>
      </c>
      <c r="D412" s="11" t="s">
        <v>2264</v>
      </c>
      <c r="E412" s="11" t="s">
        <v>1925</v>
      </c>
      <c r="G412" s="11" t="s">
        <v>2492</v>
      </c>
      <c r="H412" s="11" t="s">
        <v>2497</v>
      </c>
    </row>
    <row r="413" spans="1:8">
      <c r="A413" s="11">
        <v>9</v>
      </c>
      <c r="B413" s="11">
        <v>5</v>
      </c>
      <c r="C413" s="11">
        <v>7</v>
      </c>
      <c r="D413" s="11" t="s">
        <v>2264</v>
      </c>
      <c r="E413" s="11" t="s">
        <v>1940</v>
      </c>
      <c r="G413" s="11" t="s">
        <v>2492</v>
      </c>
      <c r="H413" s="11" t="s">
        <v>314</v>
      </c>
    </row>
    <row r="414" spans="1:8">
      <c r="A414" s="11">
        <v>9</v>
      </c>
      <c r="B414" s="11">
        <v>5</v>
      </c>
      <c r="C414" s="11">
        <v>8</v>
      </c>
      <c r="D414" s="11" t="s">
        <v>2264</v>
      </c>
      <c r="E414" s="11" t="s">
        <v>1942</v>
      </c>
      <c r="G414" s="11" t="s">
        <v>2492</v>
      </c>
      <c r="H414" s="11" t="s">
        <v>314</v>
      </c>
    </row>
    <row r="415" spans="1:8">
      <c r="A415" s="11">
        <v>9</v>
      </c>
      <c r="B415" s="11">
        <v>5</v>
      </c>
      <c r="C415" s="11">
        <v>9</v>
      </c>
      <c r="D415" s="11" t="s">
        <v>2264</v>
      </c>
      <c r="E415" s="11" t="s">
        <v>1939</v>
      </c>
      <c r="G415" s="11" t="s">
        <v>2492</v>
      </c>
      <c r="H415" s="11" t="s">
        <v>314</v>
      </c>
    </row>
    <row r="416" spans="1:8">
      <c r="A416" s="11">
        <v>9</v>
      </c>
      <c r="B416" s="11">
        <v>5</v>
      </c>
      <c r="C416" s="11">
        <v>10</v>
      </c>
      <c r="D416" s="11" t="s">
        <v>2264</v>
      </c>
      <c r="E416" s="11" t="s">
        <v>1941</v>
      </c>
      <c r="G416" s="11" t="s">
        <v>2492</v>
      </c>
      <c r="H416" s="11" t="s">
        <v>314</v>
      </c>
    </row>
    <row r="417" spans="1:8">
      <c r="A417" s="11">
        <v>9</v>
      </c>
      <c r="B417" s="11">
        <v>5</v>
      </c>
      <c r="C417" s="11">
        <v>11</v>
      </c>
      <c r="D417" s="11" t="s">
        <v>2264</v>
      </c>
      <c r="E417" s="11" t="s">
        <v>1919</v>
      </c>
      <c r="G417" s="11" t="s">
        <v>2492</v>
      </c>
      <c r="H417" s="11" t="s">
        <v>932</v>
      </c>
    </row>
    <row r="418" spans="1:8">
      <c r="A418" s="11">
        <v>9</v>
      </c>
      <c r="B418" s="11">
        <v>5</v>
      </c>
      <c r="C418" s="11">
        <v>12</v>
      </c>
      <c r="D418" s="11" t="s">
        <v>2264</v>
      </c>
      <c r="E418" s="11" t="s">
        <v>1920</v>
      </c>
      <c r="G418" s="11" t="s">
        <v>2492</v>
      </c>
      <c r="H418" s="11" t="s">
        <v>933</v>
      </c>
    </row>
    <row r="419" spans="1:8">
      <c r="A419" s="11">
        <v>9</v>
      </c>
      <c r="B419" s="11">
        <v>5</v>
      </c>
      <c r="C419" s="11">
        <v>13</v>
      </c>
      <c r="D419" s="11" t="s">
        <v>2264</v>
      </c>
      <c r="E419" s="11" t="s">
        <v>1921</v>
      </c>
      <c r="G419" s="11" t="s">
        <v>2492</v>
      </c>
      <c r="H419" s="11" t="s">
        <v>2506</v>
      </c>
    </row>
    <row r="420" spans="1:8">
      <c r="A420" s="11">
        <v>9</v>
      </c>
      <c r="B420" s="11">
        <v>5</v>
      </c>
      <c r="C420" s="11">
        <v>14</v>
      </c>
      <c r="D420" s="11" t="s">
        <v>2264</v>
      </c>
      <c r="E420" s="11" t="s">
        <v>2353</v>
      </c>
      <c r="G420" s="11" t="s">
        <v>2492</v>
      </c>
      <c r="H420" s="11" t="s">
        <v>2500</v>
      </c>
    </row>
    <row r="421" spans="1:8">
      <c r="A421" s="11">
        <v>9</v>
      </c>
      <c r="B421" s="11">
        <v>5</v>
      </c>
      <c r="C421" s="11">
        <v>15</v>
      </c>
      <c r="D421" s="11" t="s">
        <v>2264</v>
      </c>
      <c r="E421" s="11" t="s">
        <v>2352</v>
      </c>
      <c r="G421" s="11" t="s">
        <v>2492</v>
      </c>
      <c r="H421" s="11" t="s">
        <v>2500</v>
      </c>
    </row>
    <row r="422" spans="1:8">
      <c r="A422" s="11">
        <v>9</v>
      </c>
      <c r="B422" s="11">
        <v>5</v>
      </c>
      <c r="C422" s="11">
        <v>16</v>
      </c>
      <c r="D422" s="11" t="s">
        <v>2264</v>
      </c>
      <c r="E422" s="11" t="s">
        <v>2350</v>
      </c>
      <c r="G422" s="11" t="s">
        <v>2492</v>
      </c>
      <c r="H422" s="11" t="s">
        <v>2501</v>
      </c>
    </row>
    <row r="423" spans="1:8">
      <c r="A423" s="11">
        <v>9</v>
      </c>
      <c r="B423" s="11">
        <v>5</v>
      </c>
      <c r="C423" s="11">
        <v>17</v>
      </c>
      <c r="D423" s="11" t="s">
        <v>2264</v>
      </c>
      <c r="E423" s="11" t="s">
        <v>2348</v>
      </c>
      <c r="G423" s="11" t="s">
        <v>2492</v>
      </c>
      <c r="H423" s="11" t="s">
        <v>2502</v>
      </c>
    </row>
    <row r="424" spans="1:8">
      <c r="A424" s="11">
        <v>9</v>
      </c>
      <c r="B424" s="11">
        <v>5</v>
      </c>
      <c r="C424" s="11">
        <v>18</v>
      </c>
      <c r="D424" s="11" t="s">
        <v>2264</v>
      </c>
      <c r="E424" s="11" t="s">
        <v>2349</v>
      </c>
      <c r="G424" s="11" t="s">
        <v>2492</v>
      </c>
      <c r="H424" s="11" t="s">
        <v>2503</v>
      </c>
    </row>
    <row r="425" spans="1:8">
      <c r="A425" s="11">
        <v>9</v>
      </c>
      <c r="B425" s="11">
        <v>5</v>
      </c>
      <c r="C425" s="11">
        <v>19</v>
      </c>
      <c r="D425" s="11" t="s">
        <v>2264</v>
      </c>
      <c r="E425" s="11" t="s">
        <v>2351</v>
      </c>
      <c r="G425" s="11" t="s">
        <v>2492</v>
      </c>
      <c r="H425" s="11" t="s">
        <v>2504</v>
      </c>
    </row>
    <row r="426" spans="1:8">
      <c r="A426" s="11">
        <v>9</v>
      </c>
      <c r="B426" s="11">
        <v>5</v>
      </c>
      <c r="C426" s="11">
        <v>20</v>
      </c>
      <c r="D426" s="11" t="s">
        <v>2264</v>
      </c>
      <c r="E426" s="11" t="s">
        <v>2347</v>
      </c>
      <c r="G426" s="11" t="s">
        <v>2492</v>
      </c>
      <c r="H426" s="11" t="s">
        <v>2505</v>
      </c>
    </row>
    <row r="427" spans="1:8">
      <c r="A427" s="11">
        <v>9</v>
      </c>
      <c r="B427" s="11">
        <v>5</v>
      </c>
      <c r="C427" s="11">
        <v>21</v>
      </c>
      <c r="D427" s="11" t="s">
        <v>2264</v>
      </c>
      <c r="E427" s="11" t="s">
        <v>1936</v>
      </c>
      <c r="G427" s="11" t="s">
        <v>2492</v>
      </c>
      <c r="H427" s="11" t="s">
        <v>898</v>
      </c>
    </row>
    <row r="428" spans="1:8">
      <c r="A428" s="11">
        <v>9</v>
      </c>
      <c r="B428" s="11">
        <v>5</v>
      </c>
      <c r="C428" s="11">
        <v>22</v>
      </c>
      <c r="D428" s="11" t="s">
        <v>2264</v>
      </c>
      <c r="E428" s="11" t="s">
        <v>1938</v>
      </c>
      <c r="G428" s="11" t="s">
        <v>2492</v>
      </c>
      <c r="H428" s="11" t="s">
        <v>898</v>
      </c>
    </row>
    <row r="429" spans="1:8">
      <c r="A429" s="11">
        <v>9</v>
      </c>
      <c r="B429" s="11">
        <v>5</v>
      </c>
      <c r="C429" s="11">
        <v>23</v>
      </c>
      <c r="D429" s="11" t="s">
        <v>2264</v>
      </c>
      <c r="E429" s="11" t="s">
        <v>1935</v>
      </c>
      <c r="G429" s="11" t="s">
        <v>2492</v>
      </c>
      <c r="H429" s="11" t="s">
        <v>898</v>
      </c>
    </row>
    <row r="430" spans="1:8">
      <c r="A430" s="11">
        <v>9</v>
      </c>
      <c r="B430" s="11">
        <v>5</v>
      </c>
      <c r="C430" s="11">
        <v>24</v>
      </c>
      <c r="D430" s="11" t="s">
        <v>2264</v>
      </c>
      <c r="E430" s="11" t="s">
        <v>1937</v>
      </c>
      <c r="G430" s="11" t="s">
        <v>2492</v>
      </c>
      <c r="H430" s="11" t="s">
        <v>898</v>
      </c>
    </row>
    <row r="431" spans="1:8">
      <c r="A431" s="11">
        <v>9</v>
      </c>
      <c r="B431" s="11">
        <v>5</v>
      </c>
      <c r="C431" s="11">
        <v>25</v>
      </c>
      <c r="D431" s="11" t="s">
        <v>2264</v>
      </c>
      <c r="E431" s="11" t="s">
        <v>1929</v>
      </c>
      <c r="G431" s="11" t="s">
        <v>2492</v>
      </c>
      <c r="H431" s="11" t="s">
        <v>2495</v>
      </c>
    </row>
    <row r="432" spans="1:8">
      <c r="A432" s="11">
        <v>9</v>
      </c>
      <c r="B432" s="11">
        <v>5</v>
      </c>
      <c r="C432" s="11">
        <v>26</v>
      </c>
      <c r="D432" s="11" t="s">
        <v>2264</v>
      </c>
      <c r="E432" s="11" t="s">
        <v>1930</v>
      </c>
      <c r="G432" s="11" t="s">
        <v>2492</v>
      </c>
      <c r="H432" s="11" t="s">
        <v>2495</v>
      </c>
    </row>
    <row r="433" spans="1:8">
      <c r="A433" s="11">
        <v>9</v>
      </c>
      <c r="B433" s="11">
        <v>5</v>
      </c>
      <c r="C433" s="11">
        <v>27</v>
      </c>
      <c r="D433" s="11" t="s">
        <v>2264</v>
      </c>
      <c r="E433" s="11" t="s">
        <v>1931</v>
      </c>
      <c r="G433" s="11" t="s">
        <v>2492</v>
      </c>
      <c r="H433" s="11" t="s">
        <v>2495</v>
      </c>
    </row>
    <row r="434" spans="1:8">
      <c r="A434" s="11">
        <v>9</v>
      </c>
      <c r="B434" s="11">
        <v>5</v>
      </c>
      <c r="C434" s="11">
        <v>28</v>
      </c>
      <c r="D434" s="11" t="s">
        <v>2264</v>
      </c>
      <c r="E434" s="11" t="s">
        <v>1932</v>
      </c>
      <c r="G434" s="11" t="s">
        <v>2492</v>
      </c>
      <c r="H434" s="11" t="s">
        <v>2495</v>
      </c>
    </row>
    <row r="435" spans="1:8">
      <c r="A435" s="11">
        <v>9</v>
      </c>
      <c r="B435" s="11">
        <v>5</v>
      </c>
      <c r="C435" s="11">
        <v>29</v>
      </c>
      <c r="D435" s="11" t="s">
        <v>2264</v>
      </c>
      <c r="E435" s="11" t="s">
        <v>1933</v>
      </c>
      <c r="G435" s="11" t="s">
        <v>2492</v>
      </c>
      <c r="H435" s="11" t="s">
        <v>2495</v>
      </c>
    </row>
    <row r="436" spans="1:8">
      <c r="A436" s="11">
        <v>9</v>
      </c>
      <c r="B436" s="11">
        <v>5</v>
      </c>
      <c r="C436" s="11">
        <v>30</v>
      </c>
      <c r="D436" s="11" t="s">
        <v>2264</v>
      </c>
      <c r="E436" s="11" t="s">
        <v>1927</v>
      </c>
      <c r="G436" s="11" t="s">
        <v>2492</v>
      </c>
      <c r="H436" s="11" t="s">
        <v>2495</v>
      </c>
    </row>
    <row r="437" spans="1:8">
      <c r="A437" s="11">
        <v>9</v>
      </c>
      <c r="B437" s="11">
        <v>5</v>
      </c>
      <c r="C437" s="11">
        <v>31</v>
      </c>
      <c r="D437" s="11" t="s">
        <v>2264</v>
      </c>
      <c r="E437" s="11" t="s">
        <v>1928</v>
      </c>
      <c r="G437" s="11" t="s">
        <v>2492</v>
      </c>
      <c r="H437" s="11" t="s">
        <v>2495</v>
      </c>
    </row>
    <row r="438" spans="1:8">
      <c r="A438" s="11">
        <v>9</v>
      </c>
      <c r="B438" s="11">
        <v>5</v>
      </c>
      <c r="C438" s="11">
        <v>32</v>
      </c>
      <c r="D438" s="11" t="s">
        <v>2264</v>
      </c>
      <c r="E438" s="11" t="s">
        <v>1902</v>
      </c>
      <c r="G438" s="11" t="s">
        <v>2492</v>
      </c>
      <c r="H438" s="11" t="s">
        <v>483</v>
      </c>
    </row>
    <row r="439" spans="1:8">
      <c r="A439" s="11">
        <v>9</v>
      </c>
      <c r="B439" s="11">
        <v>5</v>
      </c>
      <c r="C439" s="11">
        <v>33</v>
      </c>
      <c r="D439" s="11" t="s">
        <v>2264</v>
      </c>
      <c r="E439" s="11" t="s">
        <v>1903</v>
      </c>
      <c r="G439" s="11" t="s">
        <v>2492</v>
      </c>
      <c r="H439" s="11" t="s">
        <v>483</v>
      </c>
    </row>
    <row r="440" spans="1:8">
      <c r="A440" s="11">
        <v>9</v>
      </c>
      <c r="B440" s="11">
        <v>5</v>
      </c>
      <c r="C440" s="11">
        <v>34</v>
      </c>
      <c r="D440" s="11" t="s">
        <v>2264</v>
      </c>
      <c r="E440" s="11" t="s">
        <v>1904</v>
      </c>
      <c r="G440" s="11" t="s">
        <v>2492</v>
      </c>
      <c r="H440" s="11" t="s">
        <v>483</v>
      </c>
    </row>
    <row r="441" spans="1:8">
      <c r="A441" s="11">
        <v>9</v>
      </c>
      <c r="B441" s="11">
        <v>5</v>
      </c>
      <c r="C441" s="11">
        <v>35</v>
      </c>
      <c r="D441" s="11" t="s">
        <v>2264</v>
      </c>
      <c r="E441" s="11" t="s">
        <v>1905</v>
      </c>
      <c r="G441" s="11" t="s">
        <v>2492</v>
      </c>
      <c r="H441" s="11" t="s">
        <v>483</v>
      </c>
    </row>
    <row r="442" spans="1:8">
      <c r="A442" s="11">
        <v>9</v>
      </c>
      <c r="B442" s="11">
        <v>5</v>
      </c>
      <c r="C442" s="11">
        <v>36</v>
      </c>
      <c r="D442" s="11" t="s">
        <v>2264</v>
      </c>
      <c r="E442" s="11" t="s">
        <v>1906</v>
      </c>
      <c r="G442" s="11" t="s">
        <v>2492</v>
      </c>
      <c r="H442" s="11" t="s">
        <v>483</v>
      </c>
    </row>
    <row r="443" spans="1:8">
      <c r="A443" s="11">
        <v>9</v>
      </c>
      <c r="B443" s="11">
        <v>5</v>
      </c>
      <c r="C443" s="11">
        <v>37</v>
      </c>
      <c r="D443" s="11" t="s">
        <v>2264</v>
      </c>
      <c r="E443" s="11" t="s">
        <v>1900</v>
      </c>
      <c r="G443" s="11" t="s">
        <v>2492</v>
      </c>
      <c r="H443" s="11" t="s">
        <v>483</v>
      </c>
    </row>
    <row r="444" spans="1:8">
      <c r="A444" s="11">
        <v>9</v>
      </c>
      <c r="B444" s="11">
        <v>5</v>
      </c>
      <c r="C444" s="11">
        <v>38</v>
      </c>
      <c r="D444" s="11" t="s">
        <v>2264</v>
      </c>
      <c r="E444" s="11" t="s">
        <v>1901</v>
      </c>
      <c r="G444" s="11" t="s">
        <v>2492</v>
      </c>
      <c r="H444" s="11" t="s">
        <v>483</v>
      </c>
    </row>
    <row r="445" spans="1:8">
      <c r="A445" s="11">
        <v>9</v>
      </c>
      <c r="B445" s="11">
        <v>5</v>
      </c>
      <c r="C445" s="11">
        <v>39</v>
      </c>
      <c r="D445" s="11" t="s">
        <v>2264</v>
      </c>
      <c r="E445" s="11" t="s">
        <v>1953</v>
      </c>
      <c r="G445" s="11" t="s">
        <v>2492</v>
      </c>
      <c r="H445" s="11" t="s">
        <v>2496</v>
      </c>
    </row>
    <row r="446" spans="1:8">
      <c r="A446" s="11">
        <v>9</v>
      </c>
      <c r="B446" s="11">
        <v>5</v>
      </c>
      <c r="C446" s="11">
        <v>40</v>
      </c>
      <c r="D446" s="11" t="s">
        <v>2264</v>
      </c>
      <c r="E446" s="11" t="s">
        <v>1954</v>
      </c>
      <c r="G446" s="11" t="s">
        <v>2492</v>
      </c>
      <c r="H446" s="11" t="s">
        <v>2496</v>
      </c>
    </row>
    <row r="447" spans="1:8">
      <c r="A447" s="11">
        <v>9</v>
      </c>
      <c r="B447" s="11">
        <v>5</v>
      </c>
      <c r="C447" s="11">
        <v>41</v>
      </c>
      <c r="D447" s="11" t="s">
        <v>2264</v>
      </c>
      <c r="E447" s="11" t="s">
        <v>1955</v>
      </c>
      <c r="G447" s="11" t="s">
        <v>2492</v>
      </c>
      <c r="H447" s="11" t="s">
        <v>2496</v>
      </c>
    </row>
    <row r="448" spans="1:8">
      <c r="A448" s="11">
        <v>9</v>
      </c>
      <c r="B448" s="11">
        <v>5</v>
      </c>
      <c r="C448" s="11">
        <v>42</v>
      </c>
      <c r="D448" s="11" t="s">
        <v>2264</v>
      </c>
      <c r="E448" s="11" t="s">
        <v>1956</v>
      </c>
      <c r="G448" s="11" t="s">
        <v>2492</v>
      </c>
      <c r="H448" s="11" t="s">
        <v>2496</v>
      </c>
    </row>
    <row r="449" spans="1:8">
      <c r="A449" s="11">
        <v>9</v>
      </c>
      <c r="B449" s="11">
        <v>5</v>
      </c>
      <c r="C449" s="11">
        <v>43</v>
      </c>
      <c r="D449" s="11" t="s">
        <v>2264</v>
      </c>
      <c r="E449" s="11" t="s">
        <v>1957</v>
      </c>
      <c r="G449" s="11" t="s">
        <v>2492</v>
      </c>
      <c r="H449" s="11" t="s">
        <v>2496</v>
      </c>
    </row>
    <row r="450" spans="1:8">
      <c r="A450" s="11">
        <v>9</v>
      </c>
      <c r="B450" s="11">
        <v>5</v>
      </c>
      <c r="C450" s="11">
        <v>44</v>
      </c>
      <c r="D450" s="11" t="s">
        <v>2264</v>
      </c>
      <c r="E450" s="11" t="s">
        <v>1951</v>
      </c>
      <c r="G450" s="11" t="s">
        <v>2492</v>
      </c>
      <c r="H450" s="11" t="s">
        <v>2496</v>
      </c>
    </row>
    <row r="451" spans="1:8">
      <c r="A451" s="11">
        <v>9</v>
      </c>
      <c r="B451" s="11">
        <v>5</v>
      </c>
      <c r="C451" s="11">
        <v>45</v>
      </c>
      <c r="D451" s="11" t="s">
        <v>2264</v>
      </c>
      <c r="E451" s="11" t="s">
        <v>1952</v>
      </c>
      <c r="G451" s="11" t="s">
        <v>2492</v>
      </c>
      <c r="H451" s="11" t="s">
        <v>2496</v>
      </c>
    </row>
    <row r="452" spans="1:8">
      <c r="A452" s="11">
        <v>9</v>
      </c>
      <c r="B452" s="11">
        <v>5</v>
      </c>
      <c r="C452" s="11">
        <v>46</v>
      </c>
      <c r="D452" s="11" t="s">
        <v>2264</v>
      </c>
      <c r="E452" s="11" t="s">
        <v>1948</v>
      </c>
      <c r="G452" s="11" t="s">
        <v>2492</v>
      </c>
      <c r="H452" s="11" t="s">
        <v>888</v>
      </c>
    </row>
    <row r="453" spans="1:8">
      <c r="A453" s="11">
        <v>9</v>
      </c>
      <c r="B453" s="11">
        <v>5</v>
      </c>
      <c r="C453" s="11">
        <v>47</v>
      </c>
      <c r="D453" s="11" t="s">
        <v>2264</v>
      </c>
      <c r="E453" s="11" t="s">
        <v>1949</v>
      </c>
      <c r="G453" s="11" t="s">
        <v>2492</v>
      </c>
      <c r="H453" s="11" t="s">
        <v>889</v>
      </c>
    </row>
    <row r="454" spans="1:8">
      <c r="A454" s="11">
        <v>9</v>
      </c>
      <c r="B454" s="11">
        <v>5</v>
      </c>
      <c r="C454" s="11">
        <v>48</v>
      </c>
      <c r="D454" s="11" t="s">
        <v>2264</v>
      </c>
      <c r="E454" s="11" t="s">
        <v>1950</v>
      </c>
      <c r="G454" s="11" t="s">
        <v>2492</v>
      </c>
      <c r="H454" s="11" t="s">
        <v>890</v>
      </c>
    </row>
    <row r="455" spans="1:8">
      <c r="A455" s="11">
        <v>9</v>
      </c>
      <c r="B455" s="11">
        <v>5</v>
      </c>
      <c r="C455" s="11">
        <v>49</v>
      </c>
      <c r="D455" s="11" t="s">
        <v>2264</v>
      </c>
      <c r="E455" s="11" t="s">
        <v>1944</v>
      </c>
      <c r="G455" s="11" t="s">
        <v>2492</v>
      </c>
      <c r="H455" s="11" t="s">
        <v>2507</v>
      </c>
    </row>
    <row r="456" spans="1:8">
      <c r="A456" s="11">
        <v>9</v>
      </c>
      <c r="B456" s="11">
        <v>5</v>
      </c>
      <c r="C456" s="11">
        <v>50</v>
      </c>
      <c r="D456" s="11" t="s">
        <v>2264</v>
      </c>
      <c r="E456" s="11" t="s">
        <v>1946</v>
      </c>
      <c r="G456" s="11" t="s">
        <v>2492</v>
      </c>
      <c r="H456" s="11" t="s">
        <v>2507</v>
      </c>
    </row>
    <row r="457" spans="1:8">
      <c r="A457" s="11">
        <v>9</v>
      </c>
      <c r="B457" s="11">
        <v>5</v>
      </c>
      <c r="C457" s="11">
        <v>51</v>
      </c>
      <c r="D457" s="11" t="s">
        <v>2264</v>
      </c>
      <c r="E457" s="11" t="s">
        <v>1943</v>
      </c>
      <c r="G457" s="11" t="s">
        <v>2492</v>
      </c>
      <c r="H457" s="11" t="s">
        <v>2507</v>
      </c>
    </row>
    <row r="458" spans="1:8">
      <c r="A458" s="11">
        <v>9</v>
      </c>
      <c r="B458" s="11">
        <v>5</v>
      </c>
      <c r="C458" s="11">
        <v>52</v>
      </c>
      <c r="D458" s="11" t="s">
        <v>2264</v>
      </c>
      <c r="E458" s="11" t="s">
        <v>1945</v>
      </c>
      <c r="G458" s="11" t="s">
        <v>2492</v>
      </c>
      <c r="H458" s="11" t="s">
        <v>2507</v>
      </c>
    </row>
    <row r="459" spans="1:8">
      <c r="A459" s="11">
        <v>9</v>
      </c>
      <c r="B459" s="11">
        <v>5</v>
      </c>
      <c r="C459" s="11">
        <v>53</v>
      </c>
      <c r="D459" s="11" t="s">
        <v>2264</v>
      </c>
      <c r="E459" s="11" t="s">
        <v>1947</v>
      </c>
      <c r="G459" s="11" t="s">
        <v>2492</v>
      </c>
      <c r="H459" s="11" t="s">
        <v>364</v>
      </c>
    </row>
    <row r="460" spans="1:8">
      <c r="A460" s="11">
        <v>9</v>
      </c>
      <c r="B460" s="11">
        <v>5</v>
      </c>
      <c r="C460" s="11">
        <v>54</v>
      </c>
      <c r="D460" s="11" t="s">
        <v>2264</v>
      </c>
      <c r="E460" s="11" t="s">
        <v>2354</v>
      </c>
      <c r="G460" s="11" t="s">
        <v>2492</v>
      </c>
      <c r="H460" s="11" t="s">
        <v>585</v>
      </c>
    </row>
    <row r="461" spans="1:8">
      <c r="A461" s="11">
        <v>9</v>
      </c>
      <c r="B461" s="11">
        <v>5</v>
      </c>
      <c r="C461" s="11">
        <v>55</v>
      </c>
      <c r="D461" s="11" t="s">
        <v>2264</v>
      </c>
      <c r="E461" s="11" t="s">
        <v>2340</v>
      </c>
      <c r="G461" s="11" t="s">
        <v>2492</v>
      </c>
      <c r="H461" s="11" t="s">
        <v>2498</v>
      </c>
    </row>
    <row r="462" spans="1:8">
      <c r="A462" s="11">
        <v>9</v>
      </c>
      <c r="B462" s="11">
        <v>5</v>
      </c>
      <c r="C462" s="11">
        <v>56</v>
      </c>
      <c r="D462" s="11" t="s">
        <v>2264</v>
      </c>
      <c r="E462" s="11" t="s">
        <v>1917</v>
      </c>
      <c r="G462" s="11" t="s">
        <v>2492</v>
      </c>
      <c r="H462" s="11" t="s">
        <v>414</v>
      </c>
    </row>
    <row r="463" spans="1:8">
      <c r="A463" s="11">
        <v>9</v>
      </c>
      <c r="B463" s="11">
        <v>5</v>
      </c>
      <c r="C463" s="11">
        <v>57</v>
      </c>
      <c r="D463" s="11" t="s">
        <v>2264</v>
      </c>
      <c r="E463" s="11" t="s">
        <v>2427</v>
      </c>
      <c r="G463" s="11" t="s">
        <v>2492</v>
      </c>
      <c r="H463" s="11" t="s">
        <v>904</v>
      </c>
    </row>
    <row r="464" spans="1:8">
      <c r="A464" s="11">
        <v>9</v>
      </c>
      <c r="B464" s="11">
        <v>5</v>
      </c>
      <c r="C464" s="11">
        <v>58</v>
      </c>
      <c r="D464" s="11" t="s">
        <v>2264</v>
      </c>
      <c r="E464" s="11" t="s">
        <v>2343</v>
      </c>
      <c r="G464" s="11" t="s">
        <v>2492</v>
      </c>
      <c r="H464" s="11" t="s">
        <v>904</v>
      </c>
    </row>
    <row r="465" spans="1:8">
      <c r="A465" s="11">
        <v>9</v>
      </c>
      <c r="B465" s="11">
        <v>5</v>
      </c>
      <c r="C465" s="11">
        <v>59</v>
      </c>
      <c r="D465" s="11" t="s">
        <v>2264</v>
      </c>
      <c r="E465" s="11" t="s">
        <v>2341</v>
      </c>
      <c r="G465" s="11" t="s">
        <v>2492</v>
      </c>
      <c r="H465" s="11" t="s">
        <v>904</v>
      </c>
    </row>
    <row r="466" spans="1:8">
      <c r="A466" s="11">
        <v>9</v>
      </c>
      <c r="B466" s="11">
        <v>5</v>
      </c>
      <c r="C466" s="11">
        <v>60</v>
      </c>
      <c r="D466" s="11" t="s">
        <v>2264</v>
      </c>
      <c r="E466" s="11" t="s">
        <v>2342</v>
      </c>
      <c r="G466" s="11" t="s">
        <v>2492</v>
      </c>
      <c r="H466" s="11" t="s">
        <v>904</v>
      </c>
    </row>
    <row r="467" spans="1:8">
      <c r="A467" s="11">
        <v>9</v>
      </c>
      <c r="B467" s="11">
        <v>5</v>
      </c>
      <c r="C467" s="11">
        <v>61</v>
      </c>
      <c r="D467" s="11" t="s">
        <v>2264</v>
      </c>
      <c r="E467" s="11" t="s">
        <v>2428</v>
      </c>
      <c r="G467" s="11" t="s">
        <v>2492</v>
      </c>
      <c r="H467" s="11" t="s">
        <v>2499</v>
      </c>
    </row>
    <row r="468" spans="1:8">
      <c r="A468" s="11">
        <v>9</v>
      </c>
      <c r="B468" s="11">
        <v>5</v>
      </c>
      <c r="C468" s="11">
        <v>62</v>
      </c>
      <c r="D468" s="11" t="s">
        <v>2264</v>
      </c>
      <c r="E468" s="11" t="s">
        <v>2346</v>
      </c>
      <c r="G468" s="11" t="s">
        <v>2492</v>
      </c>
      <c r="H468" s="11" t="s">
        <v>2499</v>
      </c>
    </row>
    <row r="469" spans="1:8">
      <c r="A469" s="11">
        <v>9</v>
      </c>
      <c r="B469" s="11">
        <v>5</v>
      </c>
      <c r="C469" s="11">
        <v>63</v>
      </c>
      <c r="D469" s="11" t="s">
        <v>2264</v>
      </c>
      <c r="E469" s="11" t="s">
        <v>2344</v>
      </c>
      <c r="G469" s="11" t="s">
        <v>2492</v>
      </c>
      <c r="H469" s="11" t="s">
        <v>2499</v>
      </c>
    </row>
    <row r="470" spans="1:8">
      <c r="A470" s="11">
        <v>9</v>
      </c>
      <c r="B470" s="11">
        <v>5</v>
      </c>
      <c r="C470" s="11">
        <v>64</v>
      </c>
      <c r="D470" s="11" t="s">
        <v>2264</v>
      </c>
      <c r="E470" s="11" t="s">
        <v>2345</v>
      </c>
      <c r="G470" s="11" t="s">
        <v>2492</v>
      </c>
      <c r="H470" s="11" t="s">
        <v>2499</v>
      </c>
    </row>
    <row r="471" spans="1:8">
      <c r="A471" s="11">
        <v>9</v>
      </c>
      <c r="B471" s="11">
        <v>5</v>
      </c>
      <c r="C471" s="11">
        <v>65</v>
      </c>
      <c r="D471" s="11" t="s">
        <v>2264</v>
      </c>
      <c r="E471" s="11" t="s">
        <v>1918</v>
      </c>
      <c r="G471" s="11" t="s">
        <v>2492</v>
      </c>
      <c r="H471" s="11" t="s">
        <v>907</v>
      </c>
    </row>
    <row r="472" spans="1:8">
      <c r="A472" s="11">
        <v>9</v>
      </c>
      <c r="B472" s="11">
        <v>5</v>
      </c>
      <c r="C472" s="11">
        <v>66</v>
      </c>
      <c r="D472" s="11" t="s">
        <v>2264</v>
      </c>
      <c r="E472" s="11" t="s">
        <v>1907</v>
      </c>
      <c r="G472" s="11" t="s">
        <v>2493</v>
      </c>
      <c r="H472" s="11" t="s">
        <v>2508</v>
      </c>
    </row>
    <row r="473" spans="1:8">
      <c r="A473" s="11">
        <v>9</v>
      </c>
      <c r="B473" s="11">
        <v>5</v>
      </c>
      <c r="C473" s="11">
        <v>67</v>
      </c>
      <c r="D473" s="11" t="s">
        <v>2264</v>
      </c>
      <c r="E473" s="11" t="s">
        <v>1908</v>
      </c>
      <c r="G473" s="11" t="s">
        <v>2493</v>
      </c>
      <c r="H473" s="11" t="s">
        <v>424</v>
      </c>
    </row>
    <row r="474" spans="1:8">
      <c r="A474" s="11">
        <v>9</v>
      </c>
      <c r="B474" s="11">
        <v>5</v>
      </c>
      <c r="C474" s="11">
        <v>68</v>
      </c>
      <c r="D474" s="11" t="s">
        <v>2264</v>
      </c>
      <c r="E474" s="11" t="s">
        <v>1916</v>
      </c>
      <c r="G474" s="11" t="s">
        <v>2493</v>
      </c>
      <c r="H474" s="11" t="s">
        <v>426</v>
      </c>
    </row>
    <row r="475" spans="1:8">
      <c r="A475" s="11">
        <v>9</v>
      </c>
      <c r="B475" s="11">
        <v>5</v>
      </c>
      <c r="C475" s="11">
        <v>69</v>
      </c>
      <c r="D475" s="11" t="s">
        <v>2264</v>
      </c>
      <c r="E475" s="11" t="s">
        <v>1915</v>
      </c>
      <c r="G475" s="11" t="s">
        <v>2493</v>
      </c>
      <c r="H475" s="11" t="s">
        <v>2500</v>
      </c>
    </row>
    <row r="476" spans="1:8">
      <c r="A476" s="11">
        <v>9</v>
      </c>
      <c r="B476" s="11">
        <v>5</v>
      </c>
      <c r="C476" s="11">
        <v>70</v>
      </c>
      <c r="D476" s="11" t="s">
        <v>2264</v>
      </c>
      <c r="E476" s="11" t="s">
        <v>1914</v>
      </c>
      <c r="G476" s="11" t="s">
        <v>2493</v>
      </c>
      <c r="H476" s="11" t="s">
        <v>2500</v>
      </c>
    </row>
    <row r="477" spans="1:8">
      <c r="A477" s="11">
        <v>9</v>
      </c>
      <c r="B477" s="11">
        <v>5</v>
      </c>
      <c r="C477" s="11">
        <v>71</v>
      </c>
      <c r="D477" s="11" t="s">
        <v>2264</v>
      </c>
      <c r="E477" s="11" t="s">
        <v>1912</v>
      </c>
      <c r="G477" s="11" t="s">
        <v>2493</v>
      </c>
      <c r="H477" s="11" t="s">
        <v>2509</v>
      </c>
    </row>
    <row r="478" spans="1:8">
      <c r="A478" s="11">
        <v>9</v>
      </c>
      <c r="B478" s="11">
        <v>5</v>
      </c>
      <c r="C478" s="11">
        <v>72</v>
      </c>
      <c r="D478" s="11" t="s">
        <v>2264</v>
      </c>
      <c r="E478" s="11" t="s">
        <v>1910</v>
      </c>
      <c r="G478" s="11" t="s">
        <v>2493</v>
      </c>
      <c r="H478" s="11" t="s">
        <v>2510</v>
      </c>
    </row>
    <row r="479" spans="1:8">
      <c r="A479" s="11">
        <v>9</v>
      </c>
      <c r="B479" s="11">
        <v>5</v>
      </c>
      <c r="C479" s="11">
        <v>73</v>
      </c>
      <c r="D479" s="11" t="s">
        <v>2264</v>
      </c>
      <c r="E479" s="11" t="s">
        <v>1911</v>
      </c>
      <c r="G479" s="11" t="s">
        <v>2493</v>
      </c>
      <c r="H479" s="11" t="s">
        <v>2511</v>
      </c>
    </row>
    <row r="480" spans="1:8">
      <c r="A480" s="11">
        <v>9</v>
      </c>
      <c r="B480" s="11">
        <v>5</v>
      </c>
      <c r="C480" s="11">
        <v>74</v>
      </c>
      <c r="D480" s="11" t="s">
        <v>2264</v>
      </c>
      <c r="E480" s="11" t="s">
        <v>1913</v>
      </c>
      <c r="G480" s="11" t="s">
        <v>2493</v>
      </c>
      <c r="H480" s="11" t="s">
        <v>2512</v>
      </c>
    </row>
    <row r="481" spans="1:8">
      <c r="A481" s="11">
        <v>9</v>
      </c>
      <c r="B481" s="11">
        <v>5</v>
      </c>
      <c r="C481" s="11">
        <v>75</v>
      </c>
      <c r="D481" s="11" t="s">
        <v>2264</v>
      </c>
      <c r="E481" s="11" t="s">
        <v>1909</v>
      </c>
      <c r="G481" s="11" t="s">
        <v>2493</v>
      </c>
      <c r="H481" s="11" t="s">
        <v>2513</v>
      </c>
    </row>
    <row r="482" spans="1:8">
      <c r="A482" s="11">
        <v>9</v>
      </c>
      <c r="B482" s="11">
        <v>6</v>
      </c>
      <c r="C482" s="11">
        <v>1</v>
      </c>
      <c r="D482" s="11" t="s">
        <v>2264</v>
      </c>
      <c r="E482" s="11" t="s">
        <v>1992</v>
      </c>
      <c r="G482" s="11" t="s">
        <v>2492</v>
      </c>
      <c r="H482" s="11" t="s">
        <v>2494</v>
      </c>
    </row>
    <row r="483" spans="1:8">
      <c r="A483" s="11">
        <v>9</v>
      </c>
      <c r="B483" s="11">
        <v>6</v>
      </c>
      <c r="C483" s="11">
        <v>2</v>
      </c>
      <c r="D483" s="11" t="s">
        <v>2264</v>
      </c>
      <c r="E483" s="11" t="s">
        <v>1980</v>
      </c>
      <c r="G483" s="11" t="s">
        <v>2492</v>
      </c>
      <c r="H483" s="11" t="s">
        <v>886</v>
      </c>
    </row>
    <row r="484" spans="1:8">
      <c r="A484" s="11">
        <v>9</v>
      </c>
      <c r="B484" s="11">
        <v>6</v>
      </c>
      <c r="C484" s="11">
        <v>3</v>
      </c>
      <c r="D484" s="11" t="s">
        <v>2264</v>
      </c>
      <c r="E484" s="11" t="s">
        <v>1982</v>
      </c>
      <c r="G484" s="11" t="s">
        <v>2492</v>
      </c>
      <c r="H484" s="11" t="s">
        <v>2497</v>
      </c>
    </row>
    <row r="485" spans="1:8">
      <c r="A485" s="11">
        <v>9</v>
      </c>
      <c r="B485" s="11">
        <v>6</v>
      </c>
      <c r="C485" s="11">
        <v>4</v>
      </c>
      <c r="D485" s="11" t="s">
        <v>2264</v>
      </c>
      <c r="E485" s="11" t="s">
        <v>1984</v>
      </c>
      <c r="G485" s="11" t="s">
        <v>2492</v>
      </c>
      <c r="H485" s="11" t="s">
        <v>2497</v>
      </c>
    </row>
    <row r="486" spans="1:8">
      <c r="A486" s="11">
        <v>9</v>
      </c>
      <c r="B486" s="11">
        <v>6</v>
      </c>
      <c r="C486" s="11">
        <v>5</v>
      </c>
      <c r="D486" s="11" t="s">
        <v>2264</v>
      </c>
      <c r="E486" s="11" t="s">
        <v>1981</v>
      </c>
      <c r="G486" s="11" t="s">
        <v>2492</v>
      </c>
      <c r="H486" s="11" t="s">
        <v>2497</v>
      </c>
    </row>
    <row r="487" spans="1:8">
      <c r="A487" s="11">
        <v>9</v>
      </c>
      <c r="B487" s="11">
        <v>6</v>
      </c>
      <c r="C487" s="11">
        <v>6</v>
      </c>
      <c r="D487" s="11" t="s">
        <v>2264</v>
      </c>
      <c r="E487" s="11" t="s">
        <v>1983</v>
      </c>
      <c r="G487" s="11" t="s">
        <v>2492</v>
      </c>
      <c r="H487" s="11" t="s">
        <v>2497</v>
      </c>
    </row>
    <row r="488" spans="1:8">
      <c r="A488" s="11">
        <v>9</v>
      </c>
      <c r="B488" s="11">
        <v>6</v>
      </c>
      <c r="C488" s="11">
        <v>7</v>
      </c>
      <c r="D488" s="11" t="s">
        <v>2264</v>
      </c>
      <c r="E488" s="11" t="s">
        <v>1998</v>
      </c>
      <c r="G488" s="11" t="s">
        <v>2492</v>
      </c>
      <c r="H488" s="11" t="s">
        <v>314</v>
      </c>
    </row>
    <row r="489" spans="1:8">
      <c r="A489" s="11">
        <v>9</v>
      </c>
      <c r="B489" s="11">
        <v>6</v>
      </c>
      <c r="C489" s="11">
        <v>8</v>
      </c>
      <c r="D489" s="11" t="s">
        <v>2264</v>
      </c>
      <c r="E489" s="11" t="s">
        <v>2000</v>
      </c>
      <c r="G489" s="11" t="s">
        <v>2492</v>
      </c>
      <c r="H489" s="11" t="s">
        <v>314</v>
      </c>
    </row>
    <row r="490" spans="1:8">
      <c r="A490" s="11">
        <v>9</v>
      </c>
      <c r="B490" s="11">
        <v>6</v>
      </c>
      <c r="C490" s="11">
        <v>9</v>
      </c>
      <c r="D490" s="11" t="s">
        <v>2264</v>
      </c>
      <c r="E490" s="11" t="s">
        <v>1997</v>
      </c>
      <c r="G490" s="11" t="s">
        <v>2492</v>
      </c>
      <c r="H490" s="11" t="s">
        <v>314</v>
      </c>
    </row>
    <row r="491" spans="1:8">
      <c r="A491" s="11">
        <v>9</v>
      </c>
      <c r="B491" s="11">
        <v>6</v>
      </c>
      <c r="C491" s="11">
        <v>10</v>
      </c>
      <c r="D491" s="11" t="s">
        <v>2264</v>
      </c>
      <c r="E491" s="11" t="s">
        <v>1999</v>
      </c>
      <c r="G491" s="11" t="s">
        <v>2492</v>
      </c>
      <c r="H491" s="11" t="s">
        <v>314</v>
      </c>
    </row>
    <row r="492" spans="1:8">
      <c r="A492" s="11">
        <v>9</v>
      </c>
      <c r="B492" s="11">
        <v>6</v>
      </c>
      <c r="C492" s="11">
        <v>11</v>
      </c>
      <c r="D492" s="11" t="s">
        <v>2264</v>
      </c>
      <c r="E492" s="11" t="s">
        <v>1977</v>
      </c>
      <c r="G492" s="11" t="s">
        <v>2492</v>
      </c>
      <c r="H492" s="11" t="s">
        <v>932</v>
      </c>
    </row>
    <row r="493" spans="1:8">
      <c r="A493" s="11">
        <v>9</v>
      </c>
      <c r="B493" s="11">
        <v>6</v>
      </c>
      <c r="C493" s="11">
        <v>12</v>
      </c>
      <c r="D493" s="11" t="s">
        <v>2264</v>
      </c>
      <c r="E493" s="11" t="s">
        <v>1978</v>
      </c>
      <c r="G493" s="11" t="s">
        <v>2492</v>
      </c>
      <c r="H493" s="11" t="s">
        <v>933</v>
      </c>
    </row>
    <row r="494" spans="1:8">
      <c r="A494" s="11">
        <v>9</v>
      </c>
      <c r="B494" s="11">
        <v>6</v>
      </c>
      <c r="C494" s="11">
        <v>13</v>
      </c>
      <c r="D494" s="11" t="s">
        <v>2264</v>
      </c>
      <c r="E494" s="11" t="s">
        <v>1979</v>
      </c>
      <c r="G494" s="11" t="s">
        <v>2492</v>
      </c>
      <c r="H494" s="11" t="s">
        <v>2506</v>
      </c>
    </row>
    <row r="495" spans="1:8">
      <c r="A495" s="11">
        <v>9</v>
      </c>
      <c r="B495" s="11">
        <v>6</v>
      </c>
      <c r="C495" s="11">
        <v>14</v>
      </c>
      <c r="D495" s="11" t="s">
        <v>2264</v>
      </c>
      <c r="E495" s="11" t="s">
        <v>2368</v>
      </c>
      <c r="G495" s="11" t="s">
        <v>2492</v>
      </c>
      <c r="H495" s="11" t="s">
        <v>2500</v>
      </c>
    </row>
    <row r="496" spans="1:8">
      <c r="A496" s="11">
        <v>9</v>
      </c>
      <c r="B496" s="11">
        <v>6</v>
      </c>
      <c r="C496" s="11">
        <v>15</v>
      </c>
      <c r="D496" s="11" t="s">
        <v>2264</v>
      </c>
      <c r="E496" s="11" t="s">
        <v>2367</v>
      </c>
      <c r="G496" s="11" t="s">
        <v>2492</v>
      </c>
      <c r="H496" s="11" t="s">
        <v>2500</v>
      </c>
    </row>
    <row r="497" spans="1:8">
      <c r="A497" s="11">
        <v>9</v>
      </c>
      <c r="B497" s="11">
        <v>6</v>
      </c>
      <c r="C497" s="11">
        <v>16</v>
      </c>
      <c r="D497" s="11" t="s">
        <v>2264</v>
      </c>
      <c r="E497" s="11" t="s">
        <v>2365</v>
      </c>
      <c r="G497" s="11" t="s">
        <v>2492</v>
      </c>
      <c r="H497" s="11" t="s">
        <v>2501</v>
      </c>
    </row>
    <row r="498" spans="1:8">
      <c r="A498" s="11">
        <v>9</v>
      </c>
      <c r="B498" s="11">
        <v>6</v>
      </c>
      <c r="C498" s="11">
        <v>17</v>
      </c>
      <c r="D498" s="11" t="s">
        <v>2264</v>
      </c>
      <c r="E498" s="11" t="s">
        <v>2363</v>
      </c>
      <c r="G498" s="11" t="s">
        <v>2492</v>
      </c>
      <c r="H498" s="11" t="s">
        <v>2502</v>
      </c>
    </row>
    <row r="499" spans="1:8">
      <c r="A499" s="11">
        <v>9</v>
      </c>
      <c r="B499" s="11">
        <v>6</v>
      </c>
      <c r="C499" s="11">
        <v>18</v>
      </c>
      <c r="D499" s="11" t="s">
        <v>2264</v>
      </c>
      <c r="E499" s="11" t="s">
        <v>2364</v>
      </c>
      <c r="G499" s="11" t="s">
        <v>2492</v>
      </c>
      <c r="H499" s="11" t="s">
        <v>2503</v>
      </c>
    </row>
    <row r="500" spans="1:8">
      <c r="A500" s="11">
        <v>9</v>
      </c>
      <c r="B500" s="11">
        <v>6</v>
      </c>
      <c r="C500" s="11">
        <v>19</v>
      </c>
      <c r="D500" s="11" t="s">
        <v>2264</v>
      </c>
      <c r="E500" s="11" t="s">
        <v>2366</v>
      </c>
      <c r="G500" s="11" t="s">
        <v>2492</v>
      </c>
      <c r="H500" s="11" t="s">
        <v>2504</v>
      </c>
    </row>
    <row r="501" spans="1:8">
      <c r="A501" s="11">
        <v>9</v>
      </c>
      <c r="B501" s="11">
        <v>6</v>
      </c>
      <c r="C501" s="11">
        <v>20</v>
      </c>
      <c r="D501" s="11" t="s">
        <v>2264</v>
      </c>
      <c r="E501" s="11" t="s">
        <v>2362</v>
      </c>
      <c r="G501" s="11" t="s">
        <v>2492</v>
      </c>
      <c r="H501" s="11" t="s">
        <v>2505</v>
      </c>
    </row>
    <row r="502" spans="1:8">
      <c r="A502" s="11">
        <v>9</v>
      </c>
      <c r="B502" s="11">
        <v>6</v>
      </c>
      <c r="C502" s="11">
        <v>21</v>
      </c>
      <c r="D502" s="11" t="s">
        <v>2264</v>
      </c>
      <c r="E502" s="11" t="s">
        <v>1994</v>
      </c>
      <c r="G502" s="11" t="s">
        <v>2492</v>
      </c>
      <c r="H502" s="11" t="s">
        <v>898</v>
      </c>
    </row>
    <row r="503" spans="1:8">
      <c r="A503" s="11">
        <v>9</v>
      </c>
      <c r="B503" s="11">
        <v>6</v>
      </c>
      <c r="C503" s="11">
        <v>22</v>
      </c>
      <c r="D503" s="11" t="s">
        <v>2264</v>
      </c>
      <c r="E503" s="11" t="s">
        <v>1996</v>
      </c>
      <c r="G503" s="11" t="s">
        <v>2492</v>
      </c>
      <c r="H503" s="11" t="s">
        <v>898</v>
      </c>
    </row>
    <row r="504" spans="1:8">
      <c r="A504" s="11">
        <v>9</v>
      </c>
      <c r="B504" s="11">
        <v>6</v>
      </c>
      <c r="C504" s="11">
        <v>23</v>
      </c>
      <c r="D504" s="11" t="s">
        <v>2264</v>
      </c>
      <c r="E504" s="11" t="s">
        <v>1993</v>
      </c>
      <c r="G504" s="11" t="s">
        <v>2492</v>
      </c>
      <c r="H504" s="11" t="s">
        <v>898</v>
      </c>
    </row>
    <row r="505" spans="1:8">
      <c r="A505" s="11">
        <v>9</v>
      </c>
      <c r="B505" s="11">
        <v>6</v>
      </c>
      <c r="C505" s="11">
        <v>24</v>
      </c>
      <c r="D505" s="11" t="s">
        <v>2264</v>
      </c>
      <c r="E505" s="11" t="s">
        <v>1995</v>
      </c>
      <c r="G505" s="11" t="s">
        <v>2492</v>
      </c>
      <c r="H505" s="11" t="s">
        <v>898</v>
      </c>
    </row>
    <row r="506" spans="1:8">
      <c r="A506" s="11">
        <v>9</v>
      </c>
      <c r="B506" s="11">
        <v>6</v>
      </c>
      <c r="C506" s="11">
        <v>25</v>
      </c>
      <c r="D506" s="11" t="s">
        <v>2264</v>
      </c>
      <c r="E506" s="11" t="s">
        <v>1987</v>
      </c>
      <c r="G506" s="11" t="s">
        <v>2492</v>
      </c>
      <c r="H506" s="11" t="s">
        <v>2495</v>
      </c>
    </row>
    <row r="507" spans="1:8">
      <c r="A507" s="11">
        <v>9</v>
      </c>
      <c r="B507" s="11">
        <v>6</v>
      </c>
      <c r="C507" s="11">
        <v>26</v>
      </c>
      <c r="D507" s="11" t="s">
        <v>2264</v>
      </c>
      <c r="E507" s="11" t="s">
        <v>1988</v>
      </c>
      <c r="G507" s="11" t="s">
        <v>2492</v>
      </c>
      <c r="H507" s="11" t="s">
        <v>2495</v>
      </c>
    </row>
    <row r="508" spans="1:8">
      <c r="A508" s="11">
        <v>9</v>
      </c>
      <c r="B508" s="11">
        <v>6</v>
      </c>
      <c r="C508" s="11">
        <v>27</v>
      </c>
      <c r="D508" s="11" t="s">
        <v>2264</v>
      </c>
      <c r="E508" s="11" t="s">
        <v>1989</v>
      </c>
      <c r="G508" s="11" t="s">
        <v>2492</v>
      </c>
      <c r="H508" s="11" t="s">
        <v>2495</v>
      </c>
    </row>
    <row r="509" spans="1:8">
      <c r="A509" s="11">
        <v>9</v>
      </c>
      <c r="B509" s="11">
        <v>6</v>
      </c>
      <c r="C509" s="11">
        <v>28</v>
      </c>
      <c r="D509" s="11" t="s">
        <v>2264</v>
      </c>
      <c r="E509" s="11" t="s">
        <v>1990</v>
      </c>
      <c r="G509" s="11" t="s">
        <v>2492</v>
      </c>
      <c r="H509" s="11" t="s">
        <v>2495</v>
      </c>
    </row>
    <row r="510" spans="1:8">
      <c r="A510" s="11">
        <v>9</v>
      </c>
      <c r="B510" s="11">
        <v>6</v>
      </c>
      <c r="C510" s="11">
        <v>29</v>
      </c>
      <c r="D510" s="11" t="s">
        <v>2264</v>
      </c>
      <c r="E510" s="11" t="s">
        <v>1991</v>
      </c>
      <c r="G510" s="11" t="s">
        <v>2492</v>
      </c>
      <c r="H510" s="11" t="s">
        <v>2495</v>
      </c>
    </row>
    <row r="511" spans="1:8">
      <c r="A511" s="11">
        <v>9</v>
      </c>
      <c r="B511" s="11">
        <v>6</v>
      </c>
      <c r="C511" s="11">
        <v>30</v>
      </c>
      <c r="D511" s="11" t="s">
        <v>2264</v>
      </c>
      <c r="E511" s="11" t="s">
        <v>1985</v>
      </c>
      <c r="G511" s="11" t="s">
        <v>2492</v>
      </c>
      <c r="H511" s="11" t="s">
        <v>2495</v>
      </c>
    </row>
    <row r="512" spans="1:8">
      <c r="A512" s="11">
        <v>9</v>
      </c>
      <c r="B512" s="11">
        <v>6</v>
      </c>
      <c r="C512" s="11">
        <v>31</v>
      </c>
      <c r="D512" s="11" t="s">
        <v>2264</v>
      </c>
      <c r="E512" s="11" t="s">
        <v>1986</v>
      </c>
      <c r="G512" s="11" t="s">
        <v>2492</v>
      </c>
      <c r="H512" s="11" t="s">
        <v>2495</v>
      </c>
    </row>
    <row r="513" spans="1:8">
      <c r="A513" s="11">
        <v>9</v>
      </c>
      <c r="B513" s="11">
        <v>6</v>
      </c>
      <c r="C513" s="11">
        <v>32</v>
      </c>
      <c r="D513" s="11" t="s">
        <v>2264</v>
      </c>
      <c r="E513" s="11" t="s">
        <v>1960</v>
      </c>
      <c r="G513" s="11" t="s">
        <v>2492</v>
      </c>
      <c r="H513" s="11" t="s">
        <v>483</v>
      </c>
    </row>
    <row r="514" spans="1:8">
      <c r="A514" s="11">
        <v>9</v>
      </c>
      <c r="B514" s="11">
        <v>6</v>
      </c>
      <c r="C514" s="11">
        <v>33</v>
      </c>
      <c r="D514" s="11" t="s">
        <v>2264</v>
      </c>
      <c r="E514" s="11" t="s">
        <v>1961</v>
      </c>
      <c r="G514" s="11" t="s">
        <v>2492</v>
      </c>
      <c r="H514" s="11" t="s">
        <v>483</v>
      </c>
    </row>
    <row r="515" spans="1:8">
      <c r="A515" s="11">
        <v>9</v>
      </c>
      <c r="B515" s="11">
        <v>6</v>
      </c>
      <c r="C515" s="11">
        <v>34</v>
      </c>
      <c r="D515" s="11" t="s">
        <v>2264</v>
      </c>
      <c r="E515" s="11" t="s">
        <v>1962</v>
      </c>
      <c r="G515" s="11" t="s">
        <v>2492</v>
      </c>
      <c r="H515" s="11" t="s">
        <v>483</v>
      </c>
    </row>
    <row r="516" spans="1:8">
      <c r="A516" s="11">
        <v>9</v>
      </c>
      <c r="B516" s="11">
        <v>6</v>
      </c>
      <c r="C516" s="11">
        <v>35</v>
      </c>
      <c r="D516" s="11" t="s">
        <v>2264</v>
      </c>
      <c r="E516" s="11" t="s">
        <v>1963</v>
      </c>
      <c r="G516" s="11" t="s">
        <v>2492</v>
      </c>
      <c r="H516" s="11" t="s">
        <v>483</v>
      </c>
    </row>
    <row r="517" spans="1:8">
      <c r="A517" s="11">
        <v>9</v>
      </c>
      <c r="B517" s="11">
        <v>6</v>
      </c>
      <c r="C517" s="11">
        <v>36</v>
      </c>
      <c r="D517" s="11" t="s">
        <v>2264</v>
      </c>
      <c r="E517" s="11" t="s">
        <v>1964</v>
      </c>
      <c r="G517" s="11" t="s">
        <v>2492</v>
      </c>
      <c r="H517" s="11" t="s">
        <v>483</v>
      </c>
    </row>
    <row r="518" spans="1:8">
      <c r="A518" s="11">
        <v>9</v>
      </c>
      <c r="B518" s="11">
        <v>6</v>
      </c>
      <c r="C518" s="11">
        <v>37</v>
      </c>
      <c r="D518" s="11" t="s">
        <v>2264</v>
      </c>
      <c r="E518" s="11" t="s">
        <v>1958</v>
      </c>
      <c r="G518" s="11" t="s">
        <v>2492</v>
      </c>
      <c r="H518" s="11" t="s">
        <v>483</v>
      </c>
    </row>
    <row r="519" spans="1:8">
      <c r="A519" s="11">
        <v>9</v>
      </c>
      <c r="B519" s="11">
        <v>6</v>
      </c>
      <c r="C519" s="11">
        <v>38</v>
      </c>
      <c r="D519" s="11" t="s">
        <v>2264</v>
      </c>
      <c r="E519" s="11" t="s">
        <v>1959</v>
      </c>
      <c r="G519" s="11" t="s">
        <v>2492</v>
      </c>
      <c r="H519" s="11" t="s">
        <v>483</v>
      </c>
    </row>
    <row r="520" spans="1:8">
      <c r="A520" s="11">
        <v>9</v>
      </c>
      <c r="B520" s="11">
        <v>6</v>
      </c>
      <c r="C520" s="11">
        <v>39</v>
      </c>
      <c r="D520" s="11" t="s">
        <v>2264</v>
      </c>
      <c r="E520" s="11" t="s">
        <v>2011</v>
      </c>
      <c r="G520" s="11" t="s">
        <v>2492</v>
      </c>
      <c r="H520" s="11" t="s">
        <v>2496</v>
      </c>
    </row>
    <row r="521" spans="1:8">
      <c r="A521" s="11">
        <v>9</v>
      </c>
      <c r="B521" s="11">
        <v>6</v>
      </c>
      <c r="C521" s="11">
        <v>40</v>
      </c>
      <c r="D521" s="11" t="s">
        <v>2264</v>
      </c>
      <c r="E521" s="11" t="s">
        <v>2012</v>
      </c>
      <c r="G521" s="11" t="s">
        <v>2492</v>
      </c>
      <c r="H521" s="11" t="s">
        <v>2496</v>
      </c>
    </row>
    <row r="522" spans="1:8">
      <c r="A522" s="11">
        <v>9</v>
      </c>
      <c r="B522" s="11">
        <v>6</v>
      </c>
      <c r="C522" s="11">
        <v>41</v>
      </c>
      <c r="D522" s="11" t="s">
        <v>2264</v>
      </c>
      <c r="E522" s="11" t="s">
        <v>2013</v>
      </c>
      <c r="G522" s="11" t="s">
        <v>2492</v>
      </c>
      <c r="H522" s="11" t="s">
        <v>2496</v>
      </c>
    </row>
    <row r="523" spans="1:8">
      <c r="A523" s="11">
        <v>9</v>
      </c>
      <c r="B523" s="11">
        <v>6</v>
      </c>
      <c r="C523" s="11">
        <v>42</v>
      </c>
      <c r="D523" s="11" t="s">
        <v>2264</v>
      </c>
      <c r="E523" s="11" t="s">
        <v>2014</v>
      </c>
      <c r="G523" s="11" t="s">
        <v>2492</v>
      </c>
      <c r="H523" s="11" t="s">
        <v>2496</v>
      </c>
    </row>
    <row r="524" spans="1:8">
      <c r="A524" s="11">
        <v>9</v>
      </c>
      <c r="B524" s="11">
        <v>6</v>
      </c>
      <c r="C524" s="11">
        <v>43</v>
      </c>
      <c r="D524" s="11" t="s">
        <v>2264</v>
      </c>
      <c r="E524" s="11" t="s">
        <v>2015</v>
      </c>
      <c r="G524" s="11" t="s">
        <v>2492</v>
      </c>
      <c r="H524" s="11" t="s">
        <v>2496</v>
      </c>
    </row>
    <row r="525" spans="1:8">
      <c r="A525" s="11">
        <v>9</v>
      </c>
      <c r="B525" s="11">
        <v>6</v>
      </c>
      <c r="C525" s="11">
        <v>44</v>
      </c>
      <c r="D525" s="11" t="s">
        <v>2264</v>
      </c>
      <c r="E525" s="11" t="s">
        <v>2009</v>
      </c>
      <c r="G525" s="11" t="s">
        <v>2492</v>
      </c>
      <c r="H525" s="11" t="s">
        <v>2496</v>
      </c>
    </row>
    <row r="526" spans="1:8">
      <c r="A526" s="11">
        <v>9</v>
      </c>
      <c r="B526" s="11">
        <v>6</v>
      </c>
      <c r="C526" s="11">
        <v>45</v>
      </c>
      <c r="D526" s="11" t="s">
        <v>2264</v>
      </c>
      <c r="E526" s="11" t="s">
        <v>2010</v>
      </c>
      <c r="G526" s="11" t="s">
        <v>2492</v>
      </c>
      <c r="H526" s="11" t="s">
        <v>2496</v>
      </c>
    </row>
    <row r="527" spans="1:8">
      <c r="A527" s="11">
        <v>9</v>
      </c>
      <c r="B527" s="11">
        <v>6</v>
      </c>
      <c r="C527" s="11">
        <v>46</v>
      </c>
      <c r="D527" s="11" t="s">
        <v>2264</v>
      </c>
      <c r="E527" s="11" t="s">
        <v>2006</v>
      </c>
      <c r="G527" s="11" t="s">
        <v>2492</v>
      </c>
      <c r="H527" s="11" t="s">
        <v>888</v>
      </c>
    </row>
    <row r="528" spans="1:8">
      <c r="A528" s="11">
        <v>9</v>
      </c>
      <c r="B528" s="11">
        <v>6</v>
      </c>
      <c r="C528" s="11">
        <v>47</v>
      </c>
      <c r="D528" s="11" t="s">
        <v>2264</v>
      </c>
      <c r="E528" s="11" t="s">
        <v>2007</v>
      </c>
      <c r="G528" s="11" t="s">
        <v>2492</v>
      </c>
      <c r="H528" s="11" t="s">
        <v>889</v>
      </c>
    </row>
    <row r="529" spans="1:8">
      <c r="A529" s="11">
        <v>9</v>
      </c>
      <c r="B529" s="11">
        <v>6</v>
      </c>
      <c r="C529" s="11">
        <v>48</v>
      </c>
      <c r="D529" s="11" t="s">
        <v>2264</v>
      </c>
      <c r="E529" s="11" t="s">
        <v>2008</v>
      </c>
      <c r="G529" s="11" t="s">
        <v>2492</v>
      </c>
      <c r="H529" s="11" t="s">
        <v>890</v>
      </c>
    </row>
    <row r="530" spans="1:8">
      <c r="A530" s="11">
        <v>9</v>
      </c>
      <c r="B530" s="11">
        <v>6</v>
      </c>
      <c r="C530" s="11">
        <v>49</v>
      </c>
      <c r="D530" s="11" t="s">
        <v>2264</v>
      </c>
      <c r="E530" s="11" t="s">
        <v>2002</v>
      </c>
      <c r="G530" s="11" t="s">
        <v>2492</v>
      </c>
      <c r="H530" s="11" t="s">
        <v>2507</v>
      </c>
    </row>
    <row r="531" spans="1:8">
      <c r="A531" s="11">
        <v>9</v>
      </c>
      <c r="B531" s="11">
        <v>6</v>
      </c>
      <c r="C531" s="11">
        <v>50</v>
      </c>
      <c r="D531" s="11" t="s">
        <v>2264</v>
      </c>
      <c r="E531" s="11" t="s">
        <v>2004</v>
      </c>
      <c r="G531" s="11" t="s">
        <v>2492</v>
      </c>
      <c r="H531" s="11" t="s">
        <v>2507</v>
      </c>
    </row>
    <row r="532" spans="1:8">
      <c r="A532" s="11">
        <v>9</v>
      </c>
      <c r="B532" s="11">
        <v>6</v>
      </c>
      <c r="C532" s="11">
        <v>51</v>
      </c>
      <c r="D532" s="11" t="s">
        <v>2264</v>
      </c>
      <c r="E532" s="11" t="s">
        <v>2001</v>
      </c>
      <c r="G532" s="11" t="s">
        <v>2492</v>
      </c>
      <c r="H532" s="11" t="s">
        <v>2507</v>
      </c>
    </row>
    <row r="533" spans="1:8">
      <c r="A533" s="11">
        <v>9</v>
      </c>
      <c r="B533" s="11">
        <v>6</v>
      </c>
      <c r="C533" s="11">
        <v>52</v>
      </c>
      <c r="D533" s="11" t="s">
        <v>2264</v>
      </c>
      <c r="E533" s="11" t="s">
        <v>2003</v>
      </c>
      <c r="G533" s="11" t="s">
        <v>2492</v>
      </c>
      <c r="H533" s="11" t="s">
        <v>2507</v>
      </c>
    </row>
    <row r="534" spans="1:8">
      <c r="A534" s="11">
        <v>9</v>
      </c>
      <c r="B534" s="11">
        <v>6</v>
      </c>
      <c r="C534" s="11">
        <v>53</v>
      </c>
      <c r="D534" s="11" t="s">
        <v>2264</v>
      </c>
      <c r="E534" s="11" t="s">
        <v>2005</v>
      </c>
      <c r="G534" s="11" t="s">
        <v>2492</v>
      </c>
      <c r="H534" s="11" t="s">
        <v>364</v>
      </c>
    </row>
    <row r="535" spans="1:8">
      <c r="A535" s="11">
        <v>9</v>
      </c>
      <c r="B535" s="11">
        <v>6</v>
      </c>
      <c r="C535" s="11">
        <v>54</v>
      </c>
      <c r="D535" s="11" t="s">
        <v>2264</v>
      </c>
      <c r="E535" s="11" t="s">
        <v>2369</v>
      </c>
      <c r="G535" s="11" t="s">
        <v>2492</v>
      </c>
      <c r="H535" s="11" t="s">
        <v>585</v>
      </c>
    </row>
    <row r="536" spans="1:8">
      <c r="A536" s="11">
        <v>9</v>
      </c>
      <c r="B536" s="11">
        <v>6</v>
      </c>
      <c r="C536" s="11">
        <v>55</v>
      </c>
      <c r="D536" s="11" t="s">
        <v>2264</v>
      </c>
      <c r="E536" s="11" t="s">
        <v>2355</v>
      </c>
      <c r="G536" s="11" t="s">
        <v>2492</v>
      </c>
      <c r="H536" s="11" t="s">
        <v>2498</v>
      </c>
    </row>
    <row r="537" spans="1:8">
      <c r="A537" s="11">
        <v>9</v>
      </c>
      <c r="B537" s="11">
        <v>6</v>
      </c>
      <c r="C537" s="11">
        <v>56</v>
      </c>
      <c r="D537" s="11" t="s">
        <v>2264</v>
      </c>
      <c r="E537" s="11" t="s">
        <v>1975</v>
      </c>
      <c r="G537" s="11" t="s">
        <v>2492</v>
      </c>
      <c r="H537" s="11" t="s">
        <v>414</v>
      </c>
    </row>
    <row r="538" spans="1:8">
      <c r="A538" s="11">
        <v>9</v>
      </c>
      <c r="B538" s="11">
        <v>6</v>
      </c>
      <c r="C538" s="11">
        <v>57</v>
      </c>
      <c r="D538" s="11" t="s">
        <v>2264</v>
      </c>
      <c r="E538" s="11" t="s">
        <v>2429</v>
      </c>
      <c r="G538" s="11" t="s">
        <v>2492</v>
      </c>
      <c r="H538" s="11" t="s">
        <v>904</v>
      </c>
    </row>
    <row r="539" spans="1:8">
      <c r="A539" s="11">
        <v>9</v>
      </c>
      <c r="B539" s="11">
        <v>6</v>
      </c>
      <c r="C539" s="11">
        <v>58</v>
      </c>
      <c r="D539" s="11" t="s">
        <v>2264</v>
      </c>
      <c r="E539" s="11" t="s">
        <v>2358</v>
      </c>
      <c r="G539" s="11" t="s">
        <v>2492</v>
      </c>
      <c r="H539" s="11" t="s">
        <v>904</v>
      </c>
    </row>
    <row r="540" spans="1:8">
      <c r="A540" s="11">
        <v>9</v>
      </c>
      <c r="B540" s="11">
        <v>6</v>
      </c>
      <c r="C540" s="11">
        <v>59</v>
      </c>
      <c r="D540" s="11" t="s">
        <v>2264</v>
      </c>
      <c r="E540" s="11" t="s">
        <v>2356</v>
      </c>
      <c r="G540" s="11" t="s">
        <v>2492</v>
      </c>
      <c r="H540" s="11" t="s">
        <v>904</v>
      </c>
    </row>
    <row r="541" spans="1:8">
      <c r="A541" s="11">
        <v>9</v>
      </c>
      <c r="B541" s="11">
        <v>6</v>
      </c>
      <c r="C541" s="11">
        <v>60</v>
      </c>
      <c r="D541" s="11" t="s">
        <v>2264</v>
      </c>
      <c r="E541" s="11" t="s">
        <v>2357</v>
      </c>
      <c r="G541" s="11" t="s">
        <v>2492</v>
      </c>
      <c r="H541" s="11" t="s">
        <v>904</v>
      </c>
    </row>
    <row r="542" spans="1:8">
      <c r="A542" s="11">
        <v>9</v>
      </c>
      <c r="B542" s="11">
        <v>6</v>
      </c>
      <c r="C542" s="11">
        <v>61</v>
      </c>
      <c r="D542" s="11" t="s">
        <v>2264</v>
      </c>
      <c r="E542" s="11" t="s">
        <v>2430</v>
      </c>
      <c r="G542" s="11" t="s">
        <v>2492</v>
      </c>
      <c r="H542" s="11" t="s">
        <v>2499</v>
      </c>
    </row>
    <row r="543" spans="1:8">
      <c r="A543" s="11">
        <v>9</v>
      </c>
      <c r="B543" s="11">
        <v>6</v>
      </c>
      <c r="C543" s="11">
        <v>62</v>
      </c>
      <c r="D543" s="11" t="s">
        <v>2264</v>
      </c>
      <c r="E543" s="11" t="s">
        <v>2361</v>
      </c>
      <c r="G543" s="11" t="s">
        <v>2492</v>
      </c>
      <c r="H543" s="11" t="s">
        <v>2499</v>
      </c>
    </row>
    <row r="544" spans="1:8">
      <c r="A544" s="11">
        <v>9</v>
      </c>
      <c r="B544" s="11">
        <v>6</v>
      </c>
      <c r="C544" s="11">
        <v>63</v>
      </c>
      <c r="D544" s="11" t="s">
        <v>2264</v>
      </c>
      <c r="E544" s="11" t="s">
        <v>2359</v>
      </c>
      <c r="G544" s="11" t="s">
        <v>2492</v>
      </c>
      <c r="H544" s="11" t="s">
        <v>2499</v>
      </c>
    </row>
    <row r="545" spans="1:8">
      <c r="A545" s="11">
        <v>9</v>
      </c>
      <c r="B545" s="11">
        <v>6</v>
      </c>
      <c r="C545" s="11">
        <v>64</v>
      </c>
      <c r="D545" s="11" t="s">
        <v>2264</v>
      </c>
      <c r="E545" s="11" t="s">
        <v>2360</v>
      </c>
      <c r="G545" s="11" t="s">
        <v>2492</v>
      </c>
      <c r="H545" s="11" t="s">
        <v>2499</v>
      </c>
    </row>
    <row r="546" spans="1:8">
      <c r="A546" s="11">
        <v>9</v>
      </c>
      <c r="B546" s="11">
        <v>6</v>
      </c>
      <c r="C546" s="11">
        <v>65</v>
      </c>
      <c r="D546" s="11" t="s">
        <v>2264</v>
      </c>
      <c r="E546" s="11" t="s">
        <v>1976</v>
      </c>
      <c r="G546" s="11" t="s">
        <v>2492</v>
      </c>
      <c r="H546" s="11" t="s">
        <v>907</v>
      </c>
    </row>
    <row r="547" spans="1:8">
      <c r="A547" s="11">
        <v>9</v>
      </c>
      <c r="B547" s="11">
        <v>6</v>
      </c>
      <c r="C547" s="11">
        <v>66</v>
      </c>
      <c r="D547" s="11" t="s">
        <v>2264</v>
      </c>
      <c r="E547" s="11" t="s">
        <v>1965</v>
      </c>
      <c r="G547" s="11" t="s">
        <v>2493</v>
      </c>
      <c r="H547" s="11" t="s">
        <v>2508</v>
      </c>
    </row>
    <row r="548" spans="1:8">
      <c r="A548" s="11">
        <v>9</v>
      </c>
      <c r="B548" s="11">
        <v>6</v>
      </c>
      <c r="C548" s="11">
        <v>67</v>
      </c>
      <c r="D548" s="11" t="s">
        <v>2264</v>
      </c>
      <c r="E548" s="11" t="s">
        <v>1966</v>
      </c>
      <c r="G548" s="11" t="s">
        <v>2493</v>
      </c>
      <c r="H548" s="11" t="s">
        <v>424</v>
      </c>
    </row>
    <row r="549" spans="1:8">
      <c r="A549" s="11">
        <v>9</v>
      </c>
      <c r="B549" s="11">
        <v>6</v>
      </c>
      <c r="C549" s="11">
        <v>68</v>
      </c>
      <c r="D549" s="11" t="s">
        <v>2264</v>
      </c>
      <c r="E549" s="11" t="s">
        <v>1974</v>
      </c>
      <c r="G549" s="11" t="s">
        <v>2493</v>
      </c>
      <c r="H549" s="11" t="s">
        <v>426</v>
      </c>
    </row>
    <row r="550" spans="1:8">
      <c r="A550" s="11">
        <v>9</v>
      </c>
      <c r="B550" s="11">
        <v>6</v>
      </c>
      <c r="C550" s="11">
        <v>69</v>
      </c>
      <c r="D550" s="11" t="s">
        <v>2264</v>
      </c>
      <c r="E550" s="11" t="s">
        <v>1973</v>
      </c>
      <c r="G550" s="11" t="s">
        <v>2493</v>
      </c>
      <c r="H550" s="11" t="s">
        <v>2500</v>
      </c>
    </row>
    <row r="551" spans="1:8">
      <c r="A551" s="11">
        <v>9</v>
      </c>
      <c r="B551" s="11">
        <v>6</v>
      </c>
      <c r="C551" s="11">
        <v>70</v>
      </c>
      <c r="D551" s="11" t="s">
        <v>2264</v>
      </c>
      <c r="E551" s="11" t="s">
        <v>1972</v>
      </c>
      <c r="G551" s="11" t="s">
        <v>2493</v>
      </c>
      <c r="H551" s="11" t="s">
        <v>2500</v>
      </c>
    </row>
    <row r="552" spans="1:8">
      <c r="A552" s="11">
        <v>9</v>
      </c>
      <c r="B552" s="11">
        <v>6</v>
      </c>
      <c r="C552" s="11">
        <v>71</v>
      </c>
      <c r="D552" s="11" t="s">
        <v>2264</v>
      </c>
      <c r="E552" s="11" t="s">
        <v>1970</v>
      </c>
      <c r="G552" s="11" t="s">
        <v>2493</v>
      </c>
      <c r="H552" s="11" t="s">
        <v>2509</v>
      </c>
    </row>
    <row r="553" spans="1:8">
      <c r="A553" s="11">
        <v>9</v>
      </c>
      <c r="B553" s="11">
        <v>6</v>
      </c>
      <c r="C553" s="11">
        <v>72</v>
      </c>
      <c r="D553" s="11" t="s">
        <v>2264</v>
      </c>
      <c r="E553" s="11" t="s">
        <v>1968</v>
      </c>
      <c r="G553" s="11" t="s">
        <v>2493</v>
      </c>
      <c r="H553" s="11" t="s">
        <v>2510</v>
      </c>
    </row>
    <row r="554" spans="1:8">
      <c r="A554" s="11">
        <v>9</v>
      </c>
      <c r="B554" s="11">
        <v>6</v>
      </c>
      <c r="C554" s="11">
        <v>73</v>
      </c>
      <c r="D554" s="11" t="s">
        <v>2264</v>
      </c>
      <c r="E554" s="11" t="s">
        <v>1969</v>
      </c>
      <c r="G554" s="11" t="s">
        <v>2493</v>
      </c>
      <c r="H554" s="11" t="s">
        <v>2511</v>
      </c>
    </row>
    <row r="555" spans="1:8">
      <c r="A555" s="11">
        <v>9</v>
      </c>
      <c r="B555" s="11">
        <v>6</v>
      </c>
      <c r="C555" s="11">
        <v>74</v>
      </c>
      <c r="D555" s="11" t="s">
        <v>2264</v>
      </c>
      <c r="E555" s="11" t="s">
        <v>1971</v>
      </c>
      <c r="G555" s="11" t="s">
        <v>2493</v>
      </c>
      <c r="H555" s="11" t="s">
        <v>2512</v>
      </c>
    </row>
    <row r="556" spans="1:8">
      <c r="A556" s="11">
        <v>9</v>
      </c>
      <c r="B556" s="11">
        <v>6</v>
      </c>
      <c r="C556" s="11">
        <v>75</v>
      </c>
      <c r="D556" s="11" t="s">
        <v>2264</v>
      </c>
      <c r="E556" s="11" t="s">
        <v>1967</v>
      </c>
      <c r="G556" s="11" t="s">
        <v>2493</v>
      </c>
      <c r="H556" s="11" t="s">
        <v>2513</v>
      </c>
    </row>
    <row r="557" spans="1:8">
      <c r="A557" s="11">
        <v>9</v>
      </c>
      <c r="B557" s="11">
        <v>7</v>
      </c>
      <c r="C557" s="11">
        <v>1</v>
      </c>
      <c r="D557" s="11" t="s">
        <v>2264</v>
      </c>
      <c r="E557" s="11" t="s">
        <v>2050</v>
      </c>
      <c r="G557" s="11" t="s">
        <v>2492</v>
      </c>
      <c r="H557" s="11" t="s">
        <v>2494</v>
      </c>
    </row>
    <row r="558" spans="1:8">
      <c r="A558" s="11">
        <v>9</v>
      </c>
      <c r="B558" s="11">
        <v>7</v>
      </c>
      <c r="C558" s="11">
        <v>2</v>
      </c>
      <c r="D558" s="11" t="s">
        <v>2264</v>
      </c>
      <c r="E558" s="11" t="s">
        <v>2038</v>
      </c>
      <c r="G558" s="11" t="s">
        <v>2492</v>
      </c>
      <c r="H558" s="11" t="s">
        <v>886</v>
      </c>
    </row>
    <row r="559" spans="1:8">
      <c r="A559" s="11">
        <v>9</v>
      </c>
      <c r="B559" s="11">
        <v>7</v>
      </c>
      <c r="C559" s="11">
        <v>3</v>
      </c>
      <c r="D559" s="11" t="s">
        <v>2264</v>
      </c>
      <c r="E559" s="11" t="s">
        <v>2040</v>
      </c>
      <c r="G559" s="11" t="s">
        <v>2492</v>
      </c>
      <c r="H559" s="11" t="s">
        <v>2497</v>
      </c>
    </row>
    <row r="560" spans="1:8">
      <c r="A560" s="11">
        <v>9</v>
      </c>
      <c r="B560" s="11">
        <v>7</v>
      </c>
      <c r="C560" s="11">
        <v>4</v>
      </c>
      <c r="D560" s="11" t="s">
        <v>2264</v>
      </c>
      <c r="E560" s="11" t="s">
        <v>2042</v>
      </c>
      <c r="G560" s="11" t="s">
        <v>2492</v>
      </c>
      <c r="H560" s="11" t="s">
        <v>2497</v>
      </c>
    </row>
    <row r="561" spans="1:8">
      <c r="A561" s="11">
        <v>9</v>
      </c>
      <c r="B561" s="11">
        <v>7</v>
      </c>
      <c r="C561" s="11">
        <v>5</v>
      </c>
      <c r="D561" s="11" t="s">
        <v>2264</v>
      </c>
      <c r="E561" s="11" t="s">
        <v>2039</v>
      </c>
      <c r="G561" s="11" t="s">
        <v>2492</v>
      </c>
      <c r="H561" s="11" t="s">
        <v>2497</v>
      </c>
    </row>
    <row r="562" spans="1:8">
      <c r="A562" s="11">
        <v>9</v>
      </c>
      <c r="B562" s="11">
        <v>7</v>
      </c>
      <c r="C562" s="11">
        <v>6</v>
      </c>
      <c r="D562" s="11" t="s">
        <v>2264</v>
      </c>
      <c r="E562" s="11" t="s">
        <v>2041</v>
      </c>
      <c r="G562" s="11" t="s">
        <v>2492</v>
      </c>
      <c r="H562" s="11" t="s">
        <v>2497</v>
      </c>
    </row>
    <row r="563" spans="1:8">
      <c r="A563" s="11">
        <v>9</v>
      </c>
      <c r="B563" s="11">
        <v>7</v>
      </c>
      <c r="C563" s="11">
        <v>7</v>
      </c>
      <c r="D563" s="11" t="s">
        <v>2264</v>
      </c>
      <c r="E563" s="11" t="s">
        <v>2056</v>
      </c>
      <c r="G563" s="11" t="s">
        <v>2492</v>
      </c>
      <c r="H563" s="11" t="s">
        <v>314</v>
      </c>
    </row>
    <row r="564" spans="1:8">
      <c r="A564" s="11">
        <v>9</v>
      </c>
      <c r="B564" s="11">
        <v>7</v>
      </c>
      <c r="C564" s="11">
        <v>8</v>
      </c>
      <c r="D564" s="11" t="s">
        <v>2264</v>
      </c>
      <c r="E564" s="11" t="s">
        <v>2058</v>
      </c>
      <c r="G564" s="11" t="s">
        <v>2492</v>
      </c>
      <c r="H564" s="11" t="s">
        <v>314</v>
      </c>
    </row>
    <row r="565" spans="1:8">
      <c r="A565" s="11">
        <v>9</v>
      </c>
      <c r="B565" s="11">
        <v>7</v>
      </c>
      <c r="C565" s="11">
        <v>9</v>
      </c>
      <c r="D565" s="11" t="s">
        <v>2264</v>
      </c>
      <c r="E565" s="11" t="s">
        <v>2055</v>
      </c>
      <c r="G565" s="11" t="s">
        <v>2492</v>
      </c>
      <c r="H565" s="11" t="s">
        <v>314</v>
      </c>
    </row>
    <row r="566" spans="1:8">
      <c r="A566" s="11">
        <v>9</v>
      </c>
      <c r="B566" s="11">
        <v>7</v>
      </c>
      <c r="C566" s="11">
        <v>10</v>
      </c>
      <c r="D566" s="11" t="s">
        <v>2264</v>
      </c>
      <c r="E566" s="11" t="s">
        <v>2057</v>
      </c>
      <c r="G566" s="11" t="s">
        <v>2492</v>
      </c>
      <c r="H566" s="11" t="s">
        <v>314</v>
      </c>
    </row>
    <row r="567" spans="1:8">
      <c r="A567" s="11">
        <v>9</v>
      </c>
      <c r="B567" s="11">
        <v>7</v>
      </c>
      <c r="C567" s="11">
        <v>11</v>
      </c>
      <c r="D567" s="11" t="s">
        <v>2264</v>
      </c>
      <c r="E567" s="11" t="s">
        <v>2035</v>
      </c>
      <c r="G567" s="11" t="s">
        <v>2492</v>
      </c>
      <c r="H567" s="11" t="s">
        <v>932</v>
      </c>
    </row>
    <row r="568" spans="1:8">
      <c r="A568" s="11">
        <v>9</v>
      </c>
      <c r="B568" s="11">
        <v>7</v>
      </c>
      <c r="C568" s="11">
        <v>12</v>
      </c>
      <c r="D568" s="11" t="s">
        <v>2264</v>
      </c>
      <c r="E568" s="11" t="s">
        <v>2036</v>
      </c>
      <c r="G568" s="11" t="s">
        <v>2492</v>
      </c>
      <c r="H568" s="11" t="s">
        <v>933</v>
      </c>
    </row>
    <row r="569" spans="1:8">
      <c r="A569" s="11">
        <v>9</v>
      </c>
      <c r="B569" s="11">
        <v>7</v>
      </c>
      <c r="C569" s="11">
        <v>13</v>
      </c>
      <c r="D569" s="11" t="s">
        <v>2264</v>
      </c>
      <c r="E569" s="11" t="s">
        <v>2037</v>
      </c>
      <c r="G569" s="11" t="s">
        <v>2492</v>
      </c>
      <c r="H569" s="11" t="s">
        <v>2506</v>
      </c>
    </row>
    <row r="570" spans="1:8">
      <c r="A570" s="11">
        <v>9</v>
      </c>
      <c r="B570" s="11">
        <v>7</v>
      </c>
      <c r="C570" s="11">
        <v>14</v>
      </c>
      <c r="D570" s="11" t="s">
        <v>2264</v>
      </c>
      <c r="E570" s="11" t="s">
        <v>2383</v>
      </c>
      <c r="G570" s="11" t="s">
        <v>2492</v>
      </c>
      <c r="H570" s="11" t="s">
        <v>2500</v>
      </c>
    </row>
    <row r="571" spans="1:8">
      <c r="A571" s="11">
        <v>9</v>
      </c>
      <c r="B571" s="11">
        <v>7</v>
      </c>
      <c r="C571" s="11">
        <v>15</v>
      </c>
      <c r="D571" s="11" t="s">
        <v>2264</v>
      </c>
      <c r="E571" s="11" t="s">
        <v>2382</v>
      </c>
      <c r="G571" s="11" t="s">
        <v>2492</v>
      </c>
      <c r="H571" s="11" t="s">
        <v>2500</v>
      </c>
    </row>
    <row r="572" spans="1:8">
      <c r="A572" s="11">
        <v>9</v>
      </c>
      <c r="B572" s="11">
        <v>7</v>
      </c>
      <c r="C572" s="11">
        <v>16</v>
      </c>
      <c r="D572" s="11" t="s">
        <v>2264</v>
      </c>
      <c r="E572" s="11" t="s">
        <v>2380</v>
      </c>
      <c r="G572" s="11" t="s">
        <v>2492</v>
      </c>
      <c r="H572" s="11" t="s">
        <v>2501</v>
      </c>
    </row>
    <row r="573" spans="1:8">
      <c r="A573" s="11">
        <v>9</v>
      </c>
      <c r="B573" s="11">
        <v>7</v>
      </c>
      <c r="C573" s="11">
        <v>17</v>
      </c>
      <c r="D573" s="11" t="s">
        <v>2264</v>
      </c>
      <c r="E573" s="11" t="s">
        <v>2378</v>
      </c>
      <c r="G573" s="11" t="s">
        <v>2492</v>
      </c>
      <c r="H573" s="11" t="s">
        <v>2502</v>
      </c>
    </row>
    <row r="574" spans="1:8">
      <c r="A574" s="11">
        <v>9</v>
      </c>
      <c r="B574" s="11">
        <v>7</v>
      </c>
      <c r="C574" s="11">
        <v>18</v>
      </c>
      <c r="D574" s="11" t="s">
        <v>2264</v>
      </c>
      <c r="E574" s="11" t="s">
        <v>2379</v>
      </c>
      <c r="G574" s="11" t="s">
        <v>2492</v>
      </c>
      <c r="H574" s="11" t="s">
        <v>2503</v>
      </c>
    </row>
    <row r="575" spans="1:8">
      <c r="A575" s="11">
        <v>9</v>
      </c>
      <c r="B575" s="11">
        <v>7</v>
      </c>
      <c r="C575" s="11">
        <v>19</v>
      </c>
      <c r="D575" s="11" t="s">
        <v>2264</v>
      </c>
      <c r="E575" s="11" t="s">
        <v>2381</v>
      </c>
      <c r="G575" s="11" t="s">
        <v>2492</v>
      </c>
      <c r="H575" s="11" t="s">
        <v>2504</v>
      </c>
    </row>
    <row r="576" spans="1:8">
      <c r="A576" s="11">
        <v>9</v>
      </c>
      <c r="B576" s="11">
        <v>7</v>
      </c>
      <c r="C576" s="11">
        <v>20</v>
      </c>
      <c r="D576" s="11" t="s">
        <v>2264</v>
      </c>
      <c r="E576" s="11" t="s">
        <v>2377</v>
      </c>
      <c r="G576" s="11" t="s">
        <v>2492</v>
      </c>
      <c r="H576" s="11" t="s">
        <v>2505</v>
      </c>
    </row>
    <row r="577" spans="1:8">
      <c r="A577" s="11">
        <v>9</v>
      </c>
      <c r="B577" s="11">
        <v>7</v>
      </c>
      <c r="C577" s="11">
        <v>21</v>
      </c>
      <c r="D577" s="11" t="s">
        <v>2264</v>
      </c>
      <c r="E577" s="11" t="s">
        <v>2052</v>
      </c>
      <c r="G577" s="11" t="s">
        <v>2492</v>
      </c>
      <c r="H577" s="11" t="s">
        <v>898</v>
      </c>
    </row>
    <row r="578" spans="1:8">
      <c r="A578" s="11">
        <v>9</v>
      </c>
      <c r="B578" s="11">
        <v>7</v>
      </c>
      <c r="C578" s="11">
        <v>22</v>
      </c>
      <c r="D578" s="11" t="s">
        <v>2264</v>
      </c>
      <c r="E578" s="11" t="s">
        <v>2054</v>
      </c>
      <c r="G578" s="11" t="s">
        <v>2492</v>
      </c>
      <c r="H578" s="11" t="s">
        <v>898</v>
      </c>
    </row>
    <row r="579" spans="1:8">
      <c r="A579" s="11">
        <v>9</v>
      </c>
      <c r="B579" s="11">
        <v>7</v>
      </c>
      <c r="C579" s="11">
        <v>23</v>
      </c>
      <c r="D579" s="11" t="s">
        <v>2264</v>
      </c>
      <c r="E579" s="11" t="s">
        <v>2051</v>
      </c>
      <c r="G579" s="11" t="s">
        <v>2492</v>
      </c>
      <c r="H579" s="11" t="s">
        <v>898</v>
      </c>
    </row>
    <row r="580" spans="1:8">
      <c r="A580" s="11">
        <v>9</v>
      </c>
      <c r="B580" s="11">
        <v>7</v>
      </c>
      <c r="C580" s="11">
        <v>24</v>
      </c>
      <c r="D580" s="11" t="s">
        <v>2264</v>
      </c>
      <c r="E580" s="11" t="s">
        <v>2053</v>
      </c>
      <c r="G580" s="11" t="s">
        <v>2492</v>
      </c>
      <c r="H580" s="11" t="s">
        <v>898</v>
      </c>
    </row>
    <row r="581" spans="1:8">
      <c r="A581" s="11">
        <v>9</v>
      </c>
      <c r="B581" s="11">
        <v>7</v>
      </c>
      <c r="C581" s="11">
        <v>25</v>
      </c>
      <c r="D581" s="11" t="s">
        <v>2264</v>
      </c>
      <c r="E581" s="11" t="s">
        <v>2045</v>
      </c>
      <c r="G581" s="11" t="s">
        <v>2492</v>
      </c>
      <c r="H581" s="11" t="s">
        <v>2495</v>
      </c>
    </row>
    <row r="582" spans="1:8">
      <c r="A582" s="11">
        <v>9</v>
      </c>
      <c r="B582" s="11">
        <v>7</v>
      </c>
      <c r="C582" s="11">
        <v>26</v>
      </c>
      <c r="D582" s="11" t="s">
        <v>2264</v>
      </c>
      <c r="E582" s="11" t="s">
        <v>2046</v>
      </c>
      <c r="G582" s="11" t="s">
        <v>2492</v>
      </c>
      <c r="H582" s="11" t="s">
        <v>2495</v>
      </c>
    </row>
    <row r="583" spans="1:8">
      <c r="A583" s="11">
        <v>9</v>
      </c>
      <c r="B583" s="11">
        <v>7</v>
      </c>
      <c r="C583" s="11">
        <v>27</v>
      </c>
      <c r="D583" s="11" t="s">
        <v>2264</v>
      </c>
      <c r="E583" s="11" t="s">
        <v>2047</v>
      </c>
      <c r="G583" s="11" t="s">
        <v>2492</v>
      </c>
      <c r="H583" s="11" t="s">
        <v>2495</v>
      </c>
    </row>
    <row r="584" spans="1:8">
      <c r="A584" s="11">
        <v>9</v>
      </c>
      <c r="B584" s="11">
        <v>7</v>
      </c>
      <c r="C584" s="11">
        <v>28</v>
      </c>
      <c r="D584" s="11" t="s">
        <v>2264</v>
      </c>
      <c r="E584" s="11" t="s">
        <v>2048</v>
      </c>
      <c r="G584" s="11" t="s">
        <v>2492</v>
      </c>
      <c r="H584" s="11" t="s">
        <v>2495</v>
      </c>
    </row>
    <row r="585" spans="1:8">
      <c r="A585" s="11">
        <v>9</v>
      </c>
      <c r="B585" s="11">
        <v>7</v>
      </c>
      <c r="C585" s="11">
        <v>29</v>
      </c>
      <c r="D585" s="11" t="s">
        <v>2264</v>
      </c>
      <c r="E585" s="11" t="s">
        <v>2049</v>
      </c>
      <c r="G585" s="11" t="s">
        <v>2492</v>
      </c>
      <c r="H585" s="11" t="s">
        <v>2495</v>
      </c>
    </row>
    <row r="586" spans="1:8">
      <c r="A586" s="11">
        <v>9</v>
      </c>
      <c r="B586" s="11">
        <v>7</v>
      </c>
      <c r="C586" s="11">
        <v>30</v>
      </c>
      <c r="D586" s="11" t="s">
        <v>2264</v>
      </c>
      <c r="E586" s="11" t="s">
        <v>2043</v>
      </c>
      <c r="G586" s="11" t="s">
        <v>2492</v>
      </c>
      <c r="H586" s="11" t="s">
        <v>2495</v>
      </c>
    </row>
    <row r="587" spans="1:8">
      <c r="A587" s="11">
        <v>9</v>
      </c>
      <c r="B587" s="11">
        <v>7</v>
      </c>
      <c r="C587" s="11">
        <v>31</v>
      </c>
      <c r="D587" s="11" t="s">
        <v>2264</v>
      </c>
      <c r="E587" s="11" t="s">
        <v>2044</v>
      </c>
      <c r="G587" s="11" t="s">
        <v>2492</v>
      </c>
      <c r="H587" s="11" t="s">
        <v>2495</v>
      </c>
    </row>
    <row r="588" spans="1:8">
      <c r="A588" s="11">
        <v>9</v>
      </c>
      <c r="B588" s="11">
        <v>7</v>
      </c>
      <c r="C588" s="11">
        <v>32</v>
      </c>
      <c r="D588" s="11" t="s">
        <v>2264</v>
      </c>
      <c r="E588" s="11" t="s">
        <v>2018</v>
      </c>
      <c r="G588" s="11" t="s">
        <v>2492</v>
      </c>
      <c r="H588" s="11" t="s">
        <v>483</v>
      </c>
    </row>
    <row r="589" spans="1:8">
      <c r="A589" s="11">
        <v>9</v>
      </c>
      <c r="B589" s="11">
        <v>7</v>
      </c>
      <c r="C589" s="11">
        <v>33</v>
      </c>
      <c r="D589" s="11" t="s">
        <v>2264</v>
      </c>
      <c r="E589" s="11" t="s">
        <v>2019</v>
      </c>
      <c r="G589" s="11" t="s">
        <v>2492</v>
      </c>
      <c r="H589" s="11" t="s">
        <v>483</v>
      </c>
    </row>
    <row r="590" spans="1:8">
      <c r="A590" s="11">
        <v>9</v>
      </c>
      <c r="B590" s="11">
        <v>7</v>
      </c>
      <c r="C590" s="11">
        <v>34</v>
      </c>
      <c r="D590" s="11" t="s">
        <v>2264</v>
      </c>
      <c r="E590" s="11" t="s">
        <v>2020</v>
      </c>
      <c r="G590" s="11" t="s">
        <v>2492</v>
      </c>
      <c r="H590" s="11" t="s">
        <v>483</v>
      </c>
    </row>
    <row r="591" spans="1:8">
      <c r="A591" s="11">
        <v>9</v>
      </c>
      <c r="B591" s="11">
        <v>7</v>
      </c>
      <c r="C591" s="11">
        <v>35</v>
      </c>
      <c r="D591" s="11" t="s">
        <v>2264</v>
      </c>
      <c r="E591" s="11" t="s">
        <v>2021</v>
      </c>
      <c r="G591" s="11" t="s">
        <v>2492</v>
      </c>
      <c r="H591" s="11" t="s">
        <v>483</v>
      </c>
    </row>
    <row r="592" spans="1:8">
      <c r="A592" s="11">
        <v>9</v>
      </c>
      <c r="B592" s="11">
        <v>7</v>
      </c>
      <c r="C592" s="11">
        <v>36</v>
      </c>
      <c r="D592" s="11" t="s">
        <v>2264</v>
      </c>
      <c r="E592" s="11" t="s">
        <v>2022</v>
      </c>
      <c r="G592" s="11" t="s">
        <v>2492</v>
      </c>
      <c r="H592" s="11" t="s">
        <v>483</v>
      </c>
    </row>
    <row r="593" spans="1:8">
      <c r="A593" s="11">
        <v>9</v>
      </c>
      <c r="B593" s="11">
        <v>7</v>
      </c>
      <c r="C593" s="11">
        <v>37</v>
      </c>
      <c r="D593" s="11" t="s">
        <v>2264</v>
      </c>
      <c r="E593" s="11" t="s">
        <v>2016</v>
      </c>
      <c r="G593" s="11" t="s">
        <v>2492</v>
      </c>
      <c r="H593" s="11" t="s">
        <v>483</v>
      </c>
    </row>
    <row r="594" spans="1:8">
      <c r="A594" s="11">
        <v>9</v>
      </c>
      <c r="B594" s="11">
        <v>7</v>
      </c>
      <c r="C594" s="11">
        <v>38</v>
      </c>
      <c r="D594" s="11" t="s">
        <v>2264</v>
      </c>
      <c r="E594" s="11" t="s">
        <v>2017</v>
      </c>
      <c r="G594" s="11" t="s">
        <v>2492</v>
      </c>
      <c r="H594" s="11" t="s">
        <v>483</v>
      </c>
    </row>
    <row r="595" spans="1:8">
      <c r="A595" s="11">
        <v>9</v>
      </c>
      <c r="B595" s="11">
        <v>7</v>
      </c>
      <c r="C595" s="11">
        <v>39</v>
      </c>
      <c r="D595" s="11" t="s">
        <v>2264</v>
      </c>
      <c r="E595" s="11" t="s">
        <v>2069</v>
      </c>
      <c r="G595" s="11" t="s">
        <v>2492</v>
      </c>
      <c r="H595" s="11" t="s">
        <v>2496</v>
      </c>
    </row>
    <row r="596" spans="1:8">
      <c r="A596" s="11">
        <v>9</v>
      </c>
      <c r="B596" s="11">
        <v>7</v>
      </c>
      <c r="C596" s="11">
        <v>40</v>
      </c>
      <c r="D596" s="11" t="s">
        <v>2264</v>
      </c>
      <c r="E596" s="11" t="s">
        <v>2070</v>
      </c>
      <c r="G596" s="11" t="s">
        <v>2492</v>
      </c>
      <c r="H596" s="11" t="s">
        <v>2496</v>
      </c>
    </row>
    <row r="597" spans="1:8">
      <c r="A597" s="11">
        <v>9</v>
      </c>
      <c r="B597" s="11">
        <v>7</v>
      </c>
      <c r="C597" s="11">
        <v>41</v>
      </c>
      <c r="D597" s="11" t="s">
        <v>2264</v>
      </c>
      <c r="E597" s="11" t="s">
        <v>2071</v>
      </c>
      <c r="G597" s="11" t="s">
        <v>2492</v>
      </c>
      <c r="H597" s="11" t="s">
        <v>2496</v>
      </c>
    </row>
    <row r="598" spans="1:8">
      <c r="A598" s="11">
        <v>9</v>
      </c>
      <c r="B598" s="11">
        <v>7</v>
      </c>
      <c r="C598" s="11">
        <v>42</v>
      </c>
      <c r="D598" s="11" t="s">
        <v>2264</v>
      </c>
      <c r="E598" s="11" t="s">
        <v>2072</v>
      </c>
      <c r="G598" s="11" t="s">
        <v>2492</v>
      </c>
      <c r="H598" s="11" t="s">
        <v>2496</v>
      </c>
    </row>
    <row r="599" spans="1:8">
      <c r="A599" s="11">
        <v>9</v>
      </c>
      <c r="B599" s="11">
        <v>7</v>
      </c>
      <c r="C599" s="11">
        <v>43</v>
      </c>
      <c r="D599" s="11" t="s">
        <v>2264</v>
      </c>
      <c r="E599" s="11" t="s">
        <v>2073</v>
      </c>
      <c r="G599" s="11" t="s">
        <v>2492</v>
      </c>
      <c r="H599" s="11" t="s">
        <v>2496</v>
      </c>
    </row>
    <row r="600" spans="1:8">
      <c r="A600" s="11">
        <v>9</v>
      </c>
      <c r="B600" s="11">
        <v>7</v>
      </c>
      <c r="C600" s="11">
        <v>44</v>
      </c>
      <c r="D600" s="11" t="s">
        <v>2264</v>
      </c>
      <c r="E600" s="11" t="s">
        <v>2067</v>
      </c>
      <c r="G600" s="11" t="s">
        <v>2492</v>
      </c>
      <c r="H600" s="11" t="s">
        <v>2496</v>
      </c>
    </row>
    <row r="601" spans="1:8">
      <c r="A601" s="11">
        <v>9</v>
      </c>
      <c r="B601" s="11">
        <v>7</v>
      </c>
      <c r="C601" s="11">
        <v>45</v>
      </c>
      <c r="D601" s="11" t="s">
        <v>2264</v>
      </c>
      <c r="E601" s="11" t="s">
        <v>2068</v>
      </c>
      <c r="G601" s="11" t="s">
        <v>2492</v>
      </c>
      <c r="H601" s="11" t="s">
        <v>2496</v>
      </c>
    </row>
    <row r="602" spans="1:8">
      <c r="A602" s="11">
        <v>9</v>
      </c>
      <c r="B602" s="11">
        <v>7</v>
      </c>
      <c r="C602" s="11">
        <v>46</v>
      </c>
      <c r="D602" s="11" t="s">
        <v>2264</v>
      </c>
      <c r="E602" s="11" t="s">
        <v>2064</v>
      </c>
      <c r="G602" s="11" t="s">
        <v>2492</v>
      </c>
      <c r="H602" s="11" t="s">
        <v>888</v>
      </c>
    </row>
    <row r="603" spans="1:8">
      <c r="A603" s="11">
        <v>9</v>
      </c>
      <c r="B603" s="11">
        <v>7</v>
      </c>
      <c r="C603" s="11">
        <v>47</v>
      </c>
      <c r="D603" s="11" t="s">
        <v>2264</v>
      </c>
      <c r="E603" s="11" t="s">
        <v>2065</v>
      </c>
      <c r="G603" s="11" t="s">
        <v>2492</v>
      </c>
      <c r="H603" s="11" t="s">
        <v>889</v>
      </c>
    </row>
    <row r="604" spans="1:8">
      <c r="A604" s="11">
        <v>9</v>
      </c>
      <c r="B604" s="11">
        <v>7</v>
      </c>
      <c r="C604" s="11">
        <v>48</v>
      </c>
      <c r="D604" s="11" t="s">
        <v>2264</v>
      </c>
      <c r="E604" s="11" t="s">
        <v>2066</v>
      </c>
      <c r="G604" s="11" t="s">
        <v>2492</v>
      </c>
      <c r="H604" s="11" t="s">
        <v>890</v>
      </c>
    </row>
    <row r="605" spans="1:8">
      <c r="A605" s="11">
        <v>9</v>
      </c>
      <c r="B605" s="11">
        <v>7</v>
      </c>
      <c r="C605" s="11">
        <v>49</v>
      </c>
      <c r="D605" s="11" t="s">
        <v>2264</v>
      </c>
      <c r="E605" s="11" t="s">
        <v>2060</v>
      </c>
      <c r="G605" s="11" t="s">
        <v>2492</v>
      </c>
      <c r="H605" s="11" t="s">
        <v>2507</v>
      </c>
    </row>
    <row r="606" spans="1:8">
      <c r="A606" s="11">
        <v>9</v>
      </c>
      <c r="B606" s="11">
        <v>7</v>
      </c>
      <c r="C606" s="11">
        <v>50</v>
      </c>
      <c r="D606" s="11" t="s">
        <v>2264</v>
      </c>
      <c r="E606" s="11" t="s">
        <v>2062</v>
      </c>
      <c r="G606" s="11" t="s">
        <v>2492</v>
      </c>
      <c r="H606" s="11" t="s">
        <v>2507</v>
      </c>
    </row>
    <row r="607" spans="1:8">
      <c r="A607" s="11">
        <v>9</v>
      </c>
      <c r="B607" s="11">
        <v>7</v>
      </c>
      <c r="C607" s="11">
        <v>51</v>
      </c>
      <c r="D607" s="11" t="s">
        <v>2264</v>
      </c>
      <c r="E607" s="11" t="s">
        <v>2059</v>
      </c>
      <c r="G607" s="11" t="s">
        <v>2492</v>
      </c>
      <c r="H607" s="11" t="s">
        <v>2507</v>
      </c>
    </row>
    <row r="608" spans="1:8">
      <c r="A608" s="11">
        <v>9</v>
      </c>
      <c r="B608" s="11">
        <v>7</v>
      </c>
      <c r="C608" s="11">
        <v>52</v>
      </c>
      <c r="D608" s="11" t="s">
        <v>2264</v>
      </c>
      <c r="E608" s="11" t="s">
        <v>2061</v>
      </c>
      <c r="G608" s="11" t="s">
        <v>2492</v>
      </c>
      <c r="H608" s="11" t="s">
        <v>2507</v>
      </c>
    </row>
    <row r="609" spans="1:8">
      <c r="A609" s="11">
        <v>9</v>
      </c>
      <c r="B609" s="11">
        <v>7</v>
      </c>
      <c r="C609" s="11">
        <v>53</v>
      </c>
      <c r="D609" s="11" t="s">
        <v>2264</v>
      </c>
      <c r="E609" s="11" t="s">
        <v>2063</v>
      </c>
      <c r="G609" s="11" t="s">
        <v>2492</v>
      </c>
      <c r="H609" s="11" t="s">
        <v>364</v>
      </c>
    </row>
    <row r="610" spans="1:8">
      <c r="A610" s="11">
        <v>9</v>
      </c>
      <c r="B610" s="11">
        <v>7</v>
      </c>
      <c r="C610" s="11">
        <v>54</v>
      </c>
      <c r="D610" s="11" t="s">
        <v>2264</v>
      </c>
      <c r="E610" s="11" t="s">
        <v>2384</v>
      </c>
      <c r="G610" s="11" t="s">
        <v>2492</v>
      </c>
      <c r="H610" s="11" t="s">
        <v>585</v>
      </c>
    </row>
    <row r="611" spans="1:8">
      <c r="A611" s="11">
        <v>9</v>
      </c>
      <c r="B611" s="11">
        <v>7</v>
      </c>
      <c r="C611" s="11">
        <v>55</v>
      </c>
      <c r="D611" s="11" t="s">
        <v>2264</v>
      </c>
      <c r="E611" s="11" t="s">
        <v>2370</v>
      </c>
      <c r="G611" s="11" t="s">
        <v>2492</v>
      </c>
      <c r="H611" s="11" t="s">
        <v>2498</v>
      </c>
    </row>
    <row r="612" spans="1:8">
      <c r="A612" s="11">
        <v>9</v>
      </c>
      <c r="B612" s="11">
        <v>7</v>
      </c>
      <c r="C612" s="11">
        <v>56</v>
      </c>
      <c r="D612" s="11" t="s">
        <v>2264</v>
      </c>
      <c r="E612" s="11" t="s">
        <v>2033</v>
      </c>
      <c r="G612" s="11" t="s">
        <v>2492</v>
      </c>
      <c r="H612" s="11" t="s">
        <v>414</v>
      </c>
    </row>
    <row r="613" spans="1:8">
      <c r="A613" s="11">
        <v>9</v>
      </c>
      <c r="B613" s="11">
        <v>7</v>
      </c>
      <c r="C613" s="11">
        <v>57</v>
      </c>
      <c r="D613" s="11" t="s">
        <v>2264</v>
      </c>
      <c r="E613" s="11" t="s">
        <v>2431</v>
      </c>
      <c r="G613" s="11" t="s">
        <v>2492</v>
      </c>
      <c r="H613" s="11" t="s">
        <v>904</v>
      </c>
    </row>
    <row r="614" spans="1:8">
      <c r="A614" s="11">
        <v>9</v>
      </c>
      <c r="B614" s="11">
        <v>7</v>
      </c>
      <c r="C614" s="11">
        <v>58</v>
      </c>
      <c r="D614" s="11" t="s">
        <v>2264</v>
      </c>
      <c r="E614" s="11" t="s">
        <v>2373</v>
      </c>
      <c r="G614" s="11" t="s">
        <v>2492</v>
      </c>
      <c r="H614" s="11" t="s">
        <v>904</v>
      </c>
    </row>
    <row r="615" spans="1:8">
      <c r="A615" s="11">
        <v>9</v>
      </c>
      <c r="B615" s="11">
        <v>7</v>
      </c>
      <c r="C615" s="11">
        <v>59</v>
      </c>
      <c r="D615" s="11" t="s">
        <v>2264</v>
      </c>
      <c r="E615" s="11" t="s">
        <v>2371</v>
      </c>
      <c r="G615" s="11" t="s">
        <v>2492</v>
      </c>
      <c r="H615" s="11" t="s">
        <v>904</v>
      </c>
    </row>
    <row r="616" spans="1:8">
      <c r="A616" s="11">
        <v>9</v>
      </c>
      <c r="B616" s="11">
        <v>7</v>
      </c>
      <c r="C616" s="11">
        <v>60</v>
      </c>
      <c r="D616" s="11" t="s">
        <v>2264</v>
      </c>
      <c r="E616" s="11" t="s">
        <v>2372</v>
      </c>
      <c r="G616" s="11" t="s">
        <v>2492</v>
      </c>
      <c r="H616" s="11" t="s">
        <v>904</v>
      </c>
    </row>
    <row r="617" spans="1:8">
      <c r="A617" s="11">
        <v>9</v>
      </c>
      <c r="B617" s="11">
        <v>7</v>
      </c>
      <c r="C617" s="11">
        <v>61</v>
      </c>
      <c r="D617" s="11" t="s">
        <v>2264</v>
      </c>
      <c r="E617" s="11" t="s">
        <v>2432</v>
      </c>
      <c r="G617" s="11" t="s">
        <v>2492</v>
      </c>
      <c r="H617" s="11" t="s">
        <v>2499</v>
      </c>
    </row>
    <row r="618" spans="1:8">
      <c r="A618" s="11">
        <v>9</v>
      </c>
      <c r="B618" s="11">
        <v>7</v>
      </c>
      <c r="C618" s="11">
        <v>62</v>
      </c>
      <c r="D618" s="11" t="s">
        <v>2264</v>
      </c>
      <c r="E618" s="11" t="s">
        <v>2376</v>
      </c>
      <c r="G618" s="11" t="s">
        <v>2492</v>
      </c>
      <c r="H618" s="11" t="s">
        <v>2499</v>
      </c>
    </row>
    <row r="619" spans="1:8">
      <c r="A619" s="11">
        <v>9</v>
      </c>
      <c r="B619" s="11">
        <v>7</v>
      </c>
      <c r="C619" s="11">
        <v>63</v>
      </c>
      <c r="D619" s="11" t="s">
        <v>2264</v>
      </c>
      <c r="E619" s="11" t="s">
        <v>2374</v>
      </c>
      <c r="G619" s="11" t="s">
        <v>2492</v>
      </c>
      <c r="H619" s="11" t="s">
        <v>2499</v>
      </c>
    </row>
    <row r="620" spans="1:8">
      <c r="A620" s="11">
        <v>9</v>
      </c>
      <c r="B620" s="11">
        <v>7</v>
      </c>
      <c r="C620" s="11">
        <v>64</v>
      </c>
      <c r="D620" s="11" t="s">
        <v>2264</v>
      </c>
      <c r="E620" s="11" t="s">
        <v>2375</v>
      </c>
      <c r="G620" s="11" t="s">
        <v>2492</v>
      </c>
      <c r="H620" s="11" t="s">
        <v>2499</v>
      </c>
    </row>
    <row r="621" spans="1:8">
      <c r="A621" s="11">
        <v>9</v>
      </c>
      <c r="B621" s="11">
        <v>7</v>
      </c>
      <c r="C621" s="11">
        <v>65</v>
      </c>
      <c r="D621" s="11" t="s">
        <v>2264</v>
      </c>
      <c r="E621" s="11" t="s">
        <v>2034</v>
      </c>
      <c r="G621" s="11" t="s">
        <v>2492</v>
      </c>
      <c r="H621" s="11" t="s">
        <v>907</v>
      </c>
    </row>
    <row r="622" spans="1:8">
      <c r="A622" s="11">
        <v>9</v>
      </c>
      <c r="B622" s="11">
        <v>7</v>
      </c>
      <c r="C622" s="11">
        <v>66</v>
      </c>
      <c r="D622" s="11" t="s">
        <v>2264</v>
      </c>
      <c r="E622" s="11" t="s">
        <v>2023</v>
      </c>
      <c r="G622" s="11" t="s">
        <v>2493</v>
      </c>
      <c r="H622" s="11" t="s">
        <v>2508</v>
      </c>
    </row>
    <row r="623" spans="1:8">
      <c r="A623" s="11">
        <v>9</v>
      </c>
      <c r="B623" s="11">
        <v>7</v>
      </c>
      <c r="C623" s="11">
        <v>67</v>
      </c>
      <c r="D623" s="11" t="s">
        <v>2264</v>
      </c>
      <c r="E623" s="11" t="s">
        <v>2024</v>
      </c>
      <c r="G623" s="11" t="s">
        <v>2493</v>
      </c>
      <c r="H623" s="11" t="s">
        <v>424</v>
      </c>
    </row>
    <row r="624" spans="1:8">
      <c r="A624" s="11">
        <v>9</v>
      </c>
      <c r="B624" s="11">
        <v>7</v>
      </c>
      <c r="C624" s="11">
        <v>68</v>
      </c>
      <c r="D624" s="11" t="s">
        <v>2264</v>
      </c>
      <c r="E624" s="11" t="s">
        <v>2032</v>
      </c>
      <c r="G624" s="11" t="s">
        <v>2493</v>
      </c>
      <c r="H624" s="11" t="s">
        <v>426</v>
      </c>
    </row>
    <row r="625" spans="1:8">
      <c r="A625" s="11">
        <v>9</v>
      </c>
      <c r="B625" s="11">
        <v>7</v>
      </c>
      <c r="C625" s="11">
        <v>69</v>
      </c>
      <c r="D625" s="11" t="s">
        <v>2264</v>
      </c>
      <c r="E625" s="11" t="s">
        <v>2031</v>
      </c>
      <c r="G625" s="11" t="s">
        <v>2493</v>
      </c>
      <c r="H625" s="11" t="s">
        <v>2500</v>
      </c>
    </row>
    <row r="626" spans="1:8">
      <c r="A626" s="11">
        <v>9</v>
      </c>
      <c r="B626" s="11">
        <v>7</v>
      </c>
      <c r="C626" s="11">
        <v>70</v>
      </c>
      <c r="D626" s="11" t="s">
        <v>2264</v>
      </c>
      <c r="E626" s="11" t="s">
        <v>2030</v>
      </c>
      <c r="G626" s="11" t="s">
        <v>2493</v>
      </c>
      <c r="H626" s="11" t="s">
        <v>2500</v>
      </c>
    </row>
    <row r="627" spans="1:8">
      <c r="A627" s="11">
        <v>9</v>
      </c>
      <c r="B627" s="11">
        <v>7</v>
      </c>
      <c r="C627" s="11">
        <v>71</v>
      </c>
      <c r="D627" s="11" t="s">
        <v>2264</v>
      </c>
      <c r="E627" s="11" t="s">
        <v>2028</v>
      </c>
      <c r="G627" s="11" t="s">
        <v>2493</v>
      </c>
      <c r="H627" s="11" t="s">
        <v>2509</v>
      </c>
    </row>
    <row r="628" spans="1:8">
      <c r="A628" s="11">
        <v>9</v>
      </c>
      <c r="B628" s="11">
        <v>7</v>
      </c>
      <c r="C628" s="11">
        <v>72</v>
      </c>
      <c r="D628" s="11" t="s">
        <v>2264</v>
      </c>
      <c r="E628" s="11" t="s">
        <v>2026</v>
      </c>
      <c r="G628" s="11" t="s">
        <v>2493</v>
      </c>
      <c r="H628" s="11" t="s">
        <v>2510</v>
      </c>
    </row>
    <row r="629" spans="1:8">
      <c r="A629" s="11">
        <v>9</v>
      </c>
      <c r="B629" s="11">
        <v>7</v>
      </c>
      <c r="C629" s="11">
        <v>73</v>
      </c>
      <c r="D629" s="11" t="s">
        <v>2264</v>
      </c>
      <c r="E629" s="11" t="s">
        <v>2027</v>
      </c>
      <c r="G629" s="11" t="s">
        <v>2493</v>
      </c>
      <c r="H629" s="11" t="s">
        <v>2511</v>
      </c>
    </row>
    <row r="630" spans="1:8">
      <c r="A630" s="11">
        <v>9</v>
      </c>
      <c r="B630" s="11">
        <v>7</v>
      </c>
      <c r="C630" s="11">
        <v>74</v>
      </c>
      <c r="D630" s="11" t="s">
        <v>2264</v>
      </c>
      <c r="E630" s="11" t="s">
        <v>2029</v>
      </c>
      <c r="G630" s="11" t="s">
        <v>2493</v>
      </c>
      <c r="H630" s="11" t="s">
        <v>2512</v>
      </c>
    </row>
    <row r="631" spans="1:8">
      <c r="A631" s="11">
        <v>9</v>
      </c>
      <c r="B631" s="11">
        <v>7</v>
      </c>
      <c r="C631" s="11">
        <v>75</v>
      </c>
      <c r="D631" s="11" t="s">
        <v>2264</v>
      </c>
      <c r="E631" s="11" t="s">
        <v>2025</v>
      </c>
      <c r="G631" s="11" t="s">
        <v>2493</v>
      </c>
      <c r="H631" s="11" t="s">
        <v>2513</v>
      </c>
    </row>
    <row r="632" spans="1:8">
      <c r="A632" s="11">
        <v>9</v>
      </c>
      <c r="B632" s="11">
        <v>8</v>
      </c>
      <c r="C632" s="11">
        <v>1</v>
      </c>
      <c r="D632" s="11" t="s">
        <v>2264</v>
      </c>
      <c r="E632" s="11" t="s">
        <v>2108</v>
      </c>
      <c r="G632" s="11" t="s">
        <v>2492</v>
      </c>
      <c r="H632" s="11" t="s">
        <v>2494</v>
      </c>
    </row>
    <row r="633" spans="1:8">
      <c r="A633" s="11">
        <v>9</v>
      </c>
      <c r="B633" s="11">
        <v>8</v>
      </c>
      <c r="C633" s="11">
        <v>2</v>
      </c>
      <c r="D633" s="11" t="s">
        <v>2264</v>
      </c>
      <c r="E633" s="11" t="s">
        <v>2096</v>
      </c>
      <c r="G633" s="11" t="s">
        <v>2492</v>
      </c>
      <c r="H633" s="11" t="s">
        <v>886</v>
      </c>
    </row>
    <row r="634" spans="1:8">
      <c r="A634" s="11">
        <v>9</v>
      </c>
      <c r="B634" s="11">
        <v>8</v>
      </c>
      <c r="C634" s="11">
        <v>3</v>
      </c>
      <c r="D634" s="11" t="s">
        <v>2264</v>
      </c>
      <c r="E634" s="11" t="s">
        <v>2098</v>
      </c>
      <c r="G634" s="11" t="s">
        <v>2492</v>
      </c>
      <c r="H634" s="11" t="s">
        <v>2497</v>
      </c>
    </row>
    <row r="635" spans="1:8">
      <c r="A635" s="11">
        <v>9</v>
      </c>
      <c r="B635" s="11">
        <v>8</v>
      </c>
      <c r="C635" s="11">
        <v>4</v>
      </c>
      <c r="D635" s="11" t="s">
        <v>2264</v>
      </c>
      <c r="E635" s="11" t="s">
        <v>2100</v>
      </c>
      <c r="G635" s="11" t="s">
        <v>2492</v>
      </c>
      <c r="H635" s="11" t="s">
        <v>2497</v>
      </c>
    </row>
    <row r="636" spans="1:8">
      <c r="A636" s="11">
        <v>9</v>
      </c>
      <c r="B636" s="11">
        <v>8</v>
      </c>
      <c r="C636" s="11">
        <v>5</v>
      </c>
      <c r="D636" s="11" t="s">
        <v>2264</v>
      </c>
      <c r="E636" s="11" t="s">
        <v>2097</v>
      </c>
      <c r="G636" s="11" t="s">
        <v>2492</v>
      </c>
      <c r="H636" s="11" t="s">
        <v>2497</v>
      </c>
    </row>
    <row r="637" spans="1:8">
      <c r="A637" s="11">
        <v>9</v>
      </c>
      <c r="B637" s="11">
        <v>8</v>
      </c>
      <c r="C637" s="11">
        <v>6</v>
      </c>
      <c r="D637" s="11" t="s">
        <v>2264</v>
      </c>
      <c r="E637" s="11" t="s">
        <v>2099</v>
      </c>
      <c r="G637" s="11" t="s">
        <v>2492</v>
      </c>
      <c r="H637" s="11" t="s">
        <v>2497</v>
      </c>
    </row>
    <row r="638" spans="1:8">
      <c r="A638" s="11">
        <v>9</v>
      </c>
      <c r="B638" s="11">
        <v>8</v>
      </c>
      <c r="C638" s="11">
        <v>7</v>
      </c>
      <c r="D638" s="11" t="s">
        <v>2264</v>
      </c>
      <c r="E638" s="11" t="s">
        <v>2114</v>
      </c>
      <c r="G638" s="11" t="s">
        <v>2492</v>
      </c>
      <c r="H638" s="11" t="s">
        <v>314</v>
      </c>
    </row>
    <row r="639" spans="1:8">
      <c r="A639" s="11">
        <v>9</v>
      </c>
      <c r="B639" s="11">
        <v>8</v>
      </c>
      <c r="C639" s="11">
        <v>8</v>
      </c>
      <c r="D639" s="11" t="s">
        <v>2264</v>
      </c>
      <c r="E639" s="11" t="s">
        <v>2116</v>
      </c>
      <c r="G639" s="11" t="s">
        <v>2492</v>
      </c>
      <c r="H639" s="11" t="s">
        <v>314</v>
      </c>
    </row>
    <row r="640" spans="1:8">
      <c r="A640" s="11">
        <v>9</v>
      </c>
      <c r="B640" s="11">
        <v>8</v>
      </c>
      <c r="C640" s="11">
        <v>9</v>
      </c>
      <c r="D640" s="11" t="s">
        <v>2264</v>
      </c>
      <c r="E640" s="11" t="s">
        <v>2113</v>
      </c>
      <c r="G640" s="11" t="s">
        <v>2492</v>
      </c>
      <c r="H640" s="11" t="s">
        <v>314</v>
      </c>
    </row>
    <row r="641" spans="1:8">
      <c r="A641" s="11">
        <v>9</v>
      </c>
      <c r="B641" s="11">
        <v>8</v>
      </c>
      <c r="C641" s="11">
        <v>10</v>
      </c>
      <c r="D641" s="11" t="s">
        <v>2264</v>
      </c>
      <c r="E641" s="11" t="s">
        <v>2115</v>
      </c>
      <c r="G641" s="11" t="s">
        <v>2492</v>
      </c>
      <c r="H641" s="11" t="s">
        <v>314</v>
      </c>
    </row>
    <row r="642" spans="1:8">
      <c r="A642" s="11">
        <v>9</v>
      </c>
      <c r="B642" s="11">
        <v>8</v>
      </c>
      <c r="C642" s="11">
        <v>11</v>
      </c>
      <c r="D642" s="11" t="s">
        <v>2264</v>
      </c>
      <c r="E642" s="11" t="s">
        <v>2093</v>
      </c>
      <c r="G642" s="11" t="s">
        <v>2492</v>
      </c>
      <c r="H642" s="11" t="s">
        <v>932</v>
      </c>
    </row>
    <row r="643" spans="1:8">
      <c r="A643" s="11">
        <v>9</v>
      </c>
      <c r="B643" s="11">
        <v>8</v>
      </c>
      <c r="C643" s="11">
        <v>12</v>
      </c>
      <c r="D643" s="11" t="s">
        <v>2264</v>
      </c>
      <c r="E643" s="11" t="s">
        <v>2094</v>
      </c>
      <c r="G643" s="11" t="s">
        <v>2492</v>
      </c>
      <c r="H643" s="11" t="s">
        <v>933</v>
      </c>
    </row>
    <row r="644" spans="1:8">
      <c r="A644" s="11">
        <v>9</v>
      </c>
      <c r="B644" s="11">
        <v>8</v>
      </c>
      <c r="C644" s="11">
        <v>13</v>
      </c>
      <c r="D644" s="11" t="s">
        <v>2264</v>
      </c>
      <c r="E644" s="11" t="s">
        <v>2095</v>
      </c>
      <c r="G644" s="11" t="s">
        <v>2492</v>
      </c>
      <c r="H644" s="11" t="s">
        <v>2506</v>
      </c>
    </row>
    <row r="645" spans="1:8">
      <c r="A645" s="11">
        <v>9</v>
      </c>
      <c r="B645" s="11">
        <v>8</v>
      </c>
      <c r="C645" s="11">
        <v>14</v>
      </c>
      <c r="D645" s="11" t="s">
        <v>2264</v>
      </c>
      <c r="E645" s="11" t="s">
        <v>2398</v>
      </c>
      <c r="G645" s="11" t="s">
        <v>2492</v>
      </c>
      <c r="H645" s="11" t="s">
        <v>2500</v>
      </c>
    </row>
    <row r="646" spans="1:8">
      <c r="A646" s="11">
        <v>9</v>
      </c>
      <c r="B646" s="11">
        <v>8</v>
      </c>
      <c r="C646" s="11">
        <v>15</v>
      </c>
      <c r="D646" s="11" t="s">
        <v>2264</v>
      </c>
      <c r="E646" s="11" t="s">
        <v>2397</v>
      </c>
      <c r="G646" s="11" t="s">
        <v>2492</v>
      </c>
      <c r="H646" s="11" t="s">
        <v>2500</v>
      </c>
    </row>
    <row r="647" spans="1:8">
      <c r="A647" s="11">
        <v>9</v>
      </c>
      <c r="B647" s="11">
        <v>8</v>
      </c>
      <c r="C647" s="11">
        <v>16</v>
      </c>
      <c r="D647" s="11" t="s">
        <v>2264</v>
      </c>
      <c r="E647" s="11" t="s">
        <v>2395</v>
      </c>
      <c r="G647" s="11" t="s">
        <v>2492</v>
      </c>
      <c r="H647" s="11" t="s">
        <v>2501</v>
      </c>
    </row>
    <row r="648" spans="1:8">
      <c r="A648" s="11">
        <v>9</v>
      </c>
      <c r="B648" s="11">
        <v>8</v>
      </c>
      <c r="C648" s="11">
        <v>17</v>
      </c>
      <c r="D648" s="11" t="s">
        <v>2264</v>
      </c>
      <c r="E648" s="11" t="s">
        <v>2393</v>
      </c>
      <c r="G648" s="11" t="s">
        <v>2492</v>
      </c>
      <c r="H648" s="11" t="s">
        <v>2502</v>
      </c>
    </row>
    <row r="649" spans="1:8">
      <c r="A649" s="11">
        <v>9</v>
      </c>
      <c r="B649" s="11">
        <v>8</v>
      </c>
      <c r="C649" s="11">
        <v>18</v>
      </c>
      <c r="D649" s="11" t="s">
        <v>2264</v>
      </c>
      <c r="E649" s="11" t="s">
        <v>2394</v>
      </c>
      <c r="G649" s="11" t="s">
        <v>2492</v>
      </c>
      <c r="H649" s="11" t="s">
        <v>2503</v>
      </c>
    </row>
    <row r="650" spans="1:8">
      <c r="A650" s="11">
        <v>9</v>
      </c>
      <c r="B650" s="11">
        <v>8</v>
      </c>
      <c r="C650" s="11">
        <v>19</v>
      </c>
      <c r="D650" s="11" t="s">
        <v>2264</v>
      </c>
      <c r="E650" s="11" t="s">
        <v>2396</v>
      </c>
      <c r="G650" s="11" t="s">
        <v>2492</v>
      </c>
      <c r="H650" s="11" t="s">
        <v>2504</v>
      </c>
    </row>
    <row r="651" spans="1:8">
      <c r="A651" s="11">
        <v>9</v>
      </c>
      <c r="B651" s="11">
        <v>8</v>
      </c>
      <c r="C651" s="11">
        <v>20</v>
      </c>
      <c r="D651" s="11" t="s">
        <v>2264</v>
      </c>
      <c r="E651" s="11" t="s">
        <v>2392</v>
      </c>
      <c r="G651" s="11" t="s">
        <v>2492</v>
      </c>
      <c r="H651" s="11" t="s">
        <v>2505</v>
      </c>
    </row>
    <row r="652" spans="1:8">
      <c r="A652" s="11">
        <v>9</v>
      </c>
      <c r="B652" s="11">
        <v>8</v>
      </c>
      <c r="C652" s="11">
        <v>21</v>
      </c>
      <c r="D652" s="11" t="s">
        <v>2264</v>
      </c>
      <c r="E652" s="11" t="s">
        <v>2110</v>
      </c>
      <c r="G652" s="11" t="s">
        <v>2492</v>
      </c>
      <c r="H652" s="11" t="s">
        <v>898</v>
      </c>
    </row>
    <row r="653" spans="1:8">
      <c r="A653" s="11">
        <v>9</v>
      </c>
      <c r="B653" s="11">
        <v>8</v>
      </c>
      <c r="C653" s="11">
        <v>22</v>
      </c>
      <c r="D653" s="11" t="s">
        <v>2264</v>
      </c>
      <c r="E653" s="11" t="s">
        <v>2112</v>
      </c>
      <c r="G653" s="11" t="s">
        <v>2492</v>
      </c>
      <c r="H653" s="11" t="s">
        <v>898</v>
      </c>
    </row>
    <row r="654" spans="1:8">
      <c r="A654" s="11">
        <v>9</v>
      </c>
      <c r="B654" s="11">
        <v>8</v>
      </c>
      <c r="C654" s="11">
        <v>23</v>
      </c>
      <c r="D654" s="11" t="s">
        <v>2264</v>
      </c>
      <c r="E654" s="11" t="s">
        <v>2109</v>
      </c>
      <c r="G654" s="11" t="s">
        <v>2492</v>
      </c>
      <c r="H654" s="11" t="s">
        <v>898</v>
      </c>
    </row>
    <row r="655" spans="1:8">
      <c r="A655" s="11">
        <v>9</v>
      </c>
      <c r="B655" s="11">
        <v>8</v>
      </c>
      <c r="C655" s="11">
        <v>24</v>
      </c>
      <c r="D655" s="11" t="s">
        <v>2264</v>
      </c>
      <c r="E655" s="11" t="s">
        <v>2111</v>
      </c>
      <c r="G655" s="11" t="s">
        <v>2492</v>
      </c>
      <c r="H655" s="11" t="s">
        <v>898</v>
      </c>
    </row>
    <row r="656" spans="1:8">
      <c r="A656" s="11">
        <v>9</v>
      </c>
      <c r="B656" s="11">
        <v>8</v>
      </c>
      <c r="C656" s="11">
        <v>25</v>
      </c>
      <c r="D656" s="11" t="s">
        <v>2264</v>
      </c>
      <c r="E656" s="11" t="s">
        <v>2103</v>
      </c>
      <c r="G656" s="11" t="s">
        <v>2492</v>
      </c>
      <c r="H656" s="11" t="s">
        <v>2495</v>
      </c>
    </row>
    <row r="657" spans="1:8">
      <c r="A657" s="11">
        <v>9</v>
      </c>
      <c r="B657" s="11">
        <v>8</v>
      </c>
      <c r="C657" s="11">
        <v>26</v>
      </c>
      <c r="D657" s="11" t="s">
        <v>2264</v>
      </c>
      <c r="E657" s="11" t="s">
        <v>2104</v>
      </c>
      <c r="G657" s="11" t="s">
        <v>2492</v>
      </c>
      <c r="H657" s="11" t="s">
        <v>2495</v>
      </c>
    </row>
    <row r="658" spans="1:8">
      <c r="A658" s="11">
        <v>9</v>
      </c>
      <c r="B658" s="11">
        <v>8</v>
      </c>
      <c r="C658" s="11">
        <v>27</v>
      </c>
      <c r="D658" s="11" t="s">
        <v>2264</v>
      </c>
      <c r="E658" s="11" t="s">
        <v>2105</v>
      </c>
      <c r="G658" s="11" t="s">
        <v>2492</v>
      </c>
      <c r="H658" s="11" t="s">
        <v>2495</v>
      </c>
    </row>
    <row r="659" spans="1:8">
      <c r="A659" s="11">
        <v>9</v>
      </c>
      <c r="B659" s="11">
        <v>8</v>
      </c>
      <c r="C659" s="11">
        <v>28</v>
      </c>
      <c r="D659" s="11" t="s">
        <v>2264</v>
      </c>
      <c r="E659" s="11" t="s">
        <v>2106</v>
      </c>
      <c r="G659" s="11" t="s">
        <v>2492</v>
      </c>
      <c r="H659" s="11" t="s">
        <v>2495</v>
      </c>
    </row>
    <row r="660" spans="1:8">
      <c r="A660" s="11">
        <v>9</v>
      </c>
      <c r="B660" s="11">
        <v>8</v>
      </c>
      <c r="C660" s="11">
        <v>29</v>
      </c>
      <c r="D660" s="11" t="s">
        <v>2264</v>
      </c>
      <c r="E660" s="11" t="s">
        <v>2107</v>
      </c>
      <c r="G660" s="11" t="s">
        <v>2492</v>
      </c>
      <c r="H660" s="11" t="s">
        <v>2495</v>
      </c>
    </row>
    <row r="661" spans="1:8">
      <c r="A661" s="11">
        <v>9</v>
      </c>
      <c r="B661" s="11">
        <v>8</v>
      </c>
      <c r="C661" s="11">
        <v>30</v>
      </c>
      <c r="D661" s="11" t="s">
        <v>2264</v>
      </c>
      <c r="E661" s="11" t="s">
        <v>2101</v>
      </c>
      <c r="G661" s="11" t="s">
        <v>2492</v>
      </c>
      <c r="H661" s="11" t="s">
        <v>2495</v>
      </c>
    </row>
    <row r="662" spans="1:8">
      <c r="A662" s="11">
        <v>9</v>
      </c>
      <c r="B662" s="11">
        <v>8</v>
      </c>
      <c r="C662" s="11">
        <v>31</v>
      </c>
      <c r="D662" s="11" t="s">
        <v>2264</v>
      </c>
      <c r="E662" s="11" t="s">
        <v>2102</v>
      </c>
      <c r="G662" s="11" t="s">
        <v>2492</v>
      </c>
      <c r="H662" s="11" t="s">
        <v>2495</v>
      </c>
    </row>
    <row r="663" spans="1:8">
      <c r="A663" s="11">
        <v>9</v>
      </c>
      <c r="B663" s="11">
        <v>8</v>
      </c>
      <c r="C663" s="11">
        <v>32</v>
      </c>
      <c r="D663" s="11" t="s">
        <v>2264</v>
      </c>
      <c r="E663" s="11" t="s">
        <v>2076</v>
      </c>
      <c r="G663" s="11" t="s">
        <v>2492</v>
      </c>
      <c r="H663" s="11" t="s">
        <v>483</v>
      </c>
    </row>
    <row r="664" spans="1:8">
      <c r="A664" s="11">
        <v>9</v>
      </c>
      <c r="B664" s="11">
        <v>8</v>
      </c>
      <c r="C664" s="11">
        <v>33</v>
      </c>
      <c r="D664" s="11" t="s">
        <v>2264</v>
      </c>
      <c r="E664" s="11" t="s">
        <v>2077</v>
      </c>
      <c r="G664" s="11" t="s">
        <v>2492</v>
      </c>
      <c r="H664" s="11" t="s">
        <v>483</v>
      </c>
    </row>
    <row r="665" spans="1:8">
      <c r="A665" s="11">
        <v>9</v>
      </c>
      <c r="B665" s="11">
        <v>8</v>
      </c>
      <c r="C665" s="11">
        <v>34</v>
      </c>
      <c r="D665" s="11" t="s">
        <v>2264</v>
      </c>
      <c r="E665" s="11" t="s">
        <v>2078</v>
      </c>
      <c r="G665" s="11" t="s">
        <v>2492</v>
      </c>
      <c r="H665" s="11" t="s">
        <v>483</v>
      </c>
    </row>
    <row r="666" spans="1:8">
      <c r="A666" s="11">
        <v>9</v>
      </c>
      <c r="B666" s="11">
        <v>8</v>
      </c>
      <c r="C666" s="11">
        <v>35</v>
      </c>
      <c r="D666" s="11" t="s">
        <v>2264</v>
      </c>
      <c r="E666" s="11" t="s">
        <v>2079</v>
      </c>
      <c r="G666" s="11" t="s">
        <v>2492</v>
      </c>
      <c r="H666" s="11" t="s">
        <v>483</v>
      </c>
    </row>
    <row r="667" spans="1:8">
      <c r="A667" s="11">
        <v>9</v>
      </c>
      <c r="B667" s="11">
        <v>8</v>
      </c>
      <c r="C667" s="11">
        <v>36</v>
      </c>
      <c r="D667" s="11" t="s">
        <v>2264</v>
      </c>
      <c r="E667" s="11" t="s">
        <v>2080</v>
      </c>
      <c r="G667" s="11" t="s">
        <v>2492</v>
      </c>
      <c r="H667" s="11" t="s">
        <v>483</v>
      </c>
    </row>
    <row r="668" spans="1:8">
      <c r="A668" s="11">
        <v>9</v>
      </c>
      <c r="B668" s="11">
        <v>8</v>
      </c>
      <c r="C668" s="11">
        <v>37</v>
      </c>
      <c r="D668" s="11" t="s">
        <v>2264</v>
      </c>
      <c r="E668" s="11" t="s">
        <v>2074</v>
      </c>
      <c r="G668" s="11" t="s">
        <v>2492</v>
      </c>
      <c r="H668" s="11" t="s">
        <v>483</v>
      </c>
    </row>
    <row r="669" spans="1:8">
      <c r="A669" s="11">
        <v>9</v>
      </c>
      <c r="B669" s="11">
        <v>8</v>
      </c>
      <c r="C669" s="11">
        <v>38</v>
      </c>
      <c r="D669" s="11" t="s">
        <v>2264</v>
      </c>
      <c r="E669" s="11" t="s">
        <v>2075</v>
      </c>
      <c r="G669" s="11" t="s">
        <v>2492</v>
      </c>
      <c r="H669" s="11" t="s">
        <v>483</v>
      </c>
    </row>
    <row r="670" spans="1:8">
      <c r="A670" s="11">
        <v>9</v>
      </c>
      <c r="B670" s="11">
        <v>8</v>
      </c>
      <c r="C670" s="11">
        <v>39</v>
      </c>
      <c r="D670" s="11" t="s">
        <v>2264</v>
      </c>
      <c r="E670" s="11" t="s">
        <v>2127</v>
      </c>
      <c r="G670" s="11" t="s">
        <v>2492</v>
      </c>
      <c r="H670" s="11" t="s">
        <v>2496</v>
      </c>
    </row>
    <row r="671" spans="1:8">
      <c r="A671" s="11">
        <v>9</v>
      </c>
      <c r="B671" s="11">
        <v>8</v>
      </c>
      <c r="C671" s="11">
        <v>40</v>
      </c>
      <c r="D671" s="11" t="s">
        <v>2264</v>
      </c>
      <c r="E671" s="11" t="s">
        <v>2128</v>
      </c>
      <c r="G671" s="11" t="s">
        <v>2492</v>
      </c>
      <c r="H671" s="11" t="s">
        <v>2496</v>
      </c>
    </row>
    <row r="672" spans="1:8">
      <c r="A672" s="11">
        <v>9</v>
      </c>
      <c r="B672" s="11">
        <v>8</v>
      </c>
      <c r="C672" s="11">
        <v>41</v>
      </c>
      <c r="D672" s="11" t="s">
        <v>2264</v>
      </c>
      <c r="E672" s="11" t="s">
        <v>2129</v>
      </c>
      <c r="G672" s="11" t="s">
        <v>2492</v>
      </c>
      <c r="H672" s="11" t="s">
        <v>2496</v>
      </c>
    </row>
    <row r="673" spans="1:8">
      <c r="A673" s="11">
        <v>9</v>
      </c>
      <c r="B673" s="11">
        <v>8</v>
      </c>
      <c r="C673" s="11">
        <v>42</v>
      </c>
      <c r="D673" s="11" t="s">
        <v>2264</v>
      </c>
      <c r="E673" s="11" t="s">
        <v>2130</v>
      </c>
      <c r="G673" s="11" t="s">
        <v>2492</v>
      </c>
      <c r="H673" s="11" t="s">
        <v>2496</v>
      </c>
    </row>
    <row r="674" spans="1:8">
      <c r="A674" s="11">
        <v>9</v>
      </c>
      <c r="B674" s="11">
        <v>8</v>
      </c>
      <c r="C674" s="11">
        <v>43</v>
      </c>
      <c r="D674" s="11" t="s">
        <v>2264</v>
      </c>
      <c r="E674" s="11" t="s">
        <v>2131</v>
      </c>
      <c r="G674" s="11" t="s">
        <v>2492</v>
      </c>
      <c r="H674" s="11" t="s">
        <v>2496</v>
      </c>
    </row>
    <row r="675" spans="1:8">
      <c r="A675" s="11">
        <v>9</v>
      </c>
      <c r="B675" s="11">
        <v>8</v>
      </c>
      <c r="C675" s="11">
        <v>44</v>
      </c>
      <c r="D675" s="11" t="s">
        <v>2264</v>
      </c>
      <c r="E675" s="11" t="s">
        <v>2125</v>
      </c>
      <c r="G675" s="11" t="s">
        <v>2492</v>
      </c>
      <c r="H675" s="11" t="s">
        <v>2496</v>
      </c>
    </row>
    <row r="676" spans="1:8">
      <c r="A676" s="11">
        <v>9</v>
      </c>
      <c r="B676" s="11">
        <v>8</v>
      </c>
      <c r="C676" s="11">
        <v>45</v>
      </c>
      <c r="D676" s="11" t="s">
        <v>2264</v>
      </c>
      <c r="E676" s="11" t="s">
        <v>2126</v>
      </c>
      <c r="G676" s="11" t="s">
        <v>2492</v>
      </c>
      <c r="H676" s="11" t="s">
        <v>2496</v>
      </c>
    </row>
    <row r="677" spans="1:8">
      <c r="A677" s="11">
        <v>9</v>
      </c>
      <c r="B677" s="11">
        <v>8</v>
      </c>
      <c r="C677" s="11">
        <v>46</v>
      </c>
      <c r="D677" s="11" t="s">
        <v>2264</v>
      </c>
      <c r="E677" s="11" t="s">
        <v>2122</v>
      </c>
      <c r="G677" s="11" t="s">
        <v>2492</v>
      </c>
      <c r="H677" s="11" t="s">
        <v>888</v>
      </c>
    </row>
    <row r="678" spans="1:8">
      <c r="A678" s="11">
        <v>9</v>
      </c>
      <c r="B678" s="11">
        <v>8</v>
      </c>
      <c r="C678" s="11">
        <v>47</v>
      </c>
      <c r="D678" s="11" t="s">
        <v>2264</v>
      </c>
      <c r="E678" s="11" t="s">
        <v>2123</v>
      </c>
      <c r="G678" s="11" t="s">
        <v>2492</v>
      </c>
      <c r="H678" s="11" t="s">
        <v>889</v>
      </c>
    </row>
    <row r="679" spans="1:8">
      <c r="A679" s="11">
        <v>9</v>
      </c>
      <c r="B679" s="11">
        <v>8</v>
      </c>
      <c r="C679" s="11">
        <v>48</v>
      </c>
      <c r="D679" s="11" t="s">
        <v>2264</v>
      </c>
      <c r="E679" s="11" t="s">
        <v>2124</v>
      </c>
      <c r="G679" s="11" t="s">
        <v>2492</v>
      </c>
      <c r="H679" s="11" t="s">
        <v>890</v>
      </c>
    </row>
    <row r="680" spans="1:8">
      <c r="A680" s="11">
        <v>9</v>
      </c>
      <c r="B680" s="11">
        <v>8</v>
      </c>
      <c r="C680" s="11">
        <v>49</v>
      </c>
      <c r="D680" s="11" t="s">
        <v>2264</v>
      </c>
      <c r="E680" s="11" t="s">
        <v>2118</v>
      </c>
      <c r="G680" s="11" t="s">
        <v>2492</v>
      </c>
      <c r="H680" s="11" t="s">
        <v>2507</v>
      </c>
    </row>
    <row r="681" spans="1:8">
      <c r="A681" s="11">
        <v>9</v>
      </c>
      <c r="B681" s="11">
        <v>8</v>
      </c>
      <c r="C681" s="11">
        <v>50</v>
      </c>
      <c r="D681" s="11" t="s">
        <v>2264</v>
      </c>
      <c r="E681" s="11" t="s">
        <v>2120</v>
      </c>
      <c r="G681" s="11" t="s">
        <v>2492</v>
      </c>
      <c r="H681" s="11" t="s">
        <v>2507</v>
      </c>
    </row>
    <row r="682" spans="1:8">
      <c r="A682" s="11">
        <v>9</v>
      </c>
      <c r="B682" s="11">
        <v>8</v>
      </c>
      <c r="C682" s="11">
        <v>51</v>
      </c>
      <c r="D682" s="11" t="s">
        <v>2264</v>
      </c>
      <c r="E682" s="11" t="s">
        <v>2117</v>
      </c>
      <c r="G682" s="11" t="s">
        <v>2492</v>
      </c>
      <c r="H682" s="11" t="s">
        <v>2507</v>
      </c>
    </row>
    <row r="683" spans="1:8">
      <c r="A683" s="11">
        <v>9</v>
      </c>
      <c r="B683" s="11">
        <v>8</v>
      </c>
      <c r="C683" s="11">
        <v>52</v>
      </c>
      <c r="D683" s="11" t="s">
        <v>2264</v>
      </c>
      <c r="E683" s="11" t="s">
        <v>2119</v>
      </c>
      <c r="G683" s="11" t="s">
        <v>2492</v>
      </c>
      <c r="H683" s="11" t="s">
        <v>2507</v>
      </c>
    </row>
    <row r="684" spans="1:8">
      <c r="A684" s="11">
        <v>9</v>
      </c>
      <c r="B684" s="11">
        <v>8</v>
      </c>
      <c r="C684" s="11">
        <v>53</v>
      </c>
      <c r="D684" s="11" t="s">
        <v>2264</v>
      </c>
      <c r="E684" s="11" t="s">
        <v>2121</v>
      </c>
      <c r="G684" s="11" t="s">
        <v>2492</v>
      </c>
      <c r="H684" s="11" t="s">
        <v>364</v>
      </c>
    </row>
    <row r="685" spans="1:8">
      <c r="A685" s="11">
        <v>9</v>
      </c>
      <c r="B685" s="11">
        <v>8</v>
      </c>
      <c r="C685" s="11">
        <v>54</v>
      </c>
      <c r="D685" s="11" t="s">
        <v>2264</v>
      </c>
      <c r="E685" s="11" t="s">
        <v>2399</v>
      </c>
      <c r="G685" s="11" t="s">
        <v>2492</v>
      </c>
      <c r="H685" s="11" t="s">
        <v>585</v>
      </c>
    </row>
    <row r="686" spans="1:8">
      <c r="A686" s="11">
        <v>9</v>
      </c>
      <c r="B686" s="11">
        <v>8</v>
      </c>
      <c r="C686" s="11">
        <v>55</v>
      </c>
      <c r="D686" s="11" t="s">
        <v>2264</v>
      </c>
      <c r="E686" s="11" t="s">
        <v>2385</v>
      </c>
      <c r="G686" s="11" t="s">
        <v>2492</v>
      </c>
      <c r="H686" s="11" t="s">
        <v>2498</v>
      </c>
    </row>
    <row r="687" spans="1:8">
      <c r="A687" s="11">
        <v>9</v>
      </c>
      <c r="B687" s="11">
        <v>8</v>
      </c>
      <c r="C687" s="11">
        <v>56</v>
      </c>
      <c r="D687" s="11" t="s">
        <v>2264</v>
      </c>
      <c r="E687" s="11" t="s">
        <v>2091</v>
      </c>
      <c r="G687" s="11" t="s">
        <v>2492</v>
      </c>
      <c r="H687" s="11" t="s">
        <v>414</v>
      </c>
    </row>
    <row r="688" spans="1:8">
      <c r="A688" s="11">
        <v>9</v>
      </c>
      <c r="B688" s="11">
        <v>8</v>
      </c>
      <c r="C688" s="11">
        <v>57</v>
      </c>
      <c r="D688" s="11" t="s">
        <v>2264</v>
      </c>
      <c r="E688" s="11" t="s">
        <v>2433</v>
      </c>
      <c r="G688" s="11" t="s">
        <v>2492</v>
      </c>
      <c r="H688" s="11" t="s">
        <v>904</v>
      </c>
    </row>
    <row r="689" spans="1:8">
      <c r="A689" s="11">
        <v>9</v>
      </c>
      <c r="B689" s="11">
        <v>8</v>
      </c>
      <c r="C689" s="11">
        <v>58</v>
      </c>
      <c r="D689" s="11" t="s">
        <v>2264</v>
      </c>
      <c r="E689" s="11" t="s">
        <v>2388</v>
      </c>
      <c r="G689" s="11" t="s">
        <v>2492</v>
      </c>
      <c r="H689" s="11" t="s">
        <v>904</v>
      </c>
    </row>
    <row r="690" spans="1:8">
      <c r="A690" s="11">
        <v>9</v>
      </c>
      <c r="B690" s="11">
        <v>8</v>
      </c>
      <c r="C690" s="11">
        <v>59</v>
      </c>
      <c r="D690" s="11" t="s">
        <v>2264</v>
      </c>
      <c r="E690" s="11" t="s">
        <v>2386</v>
      </c>
      <c r="G690" s="11" t="s">
        <v>2492</v>
      </c>
      <c r="H690" s="11" t="s">
        <v>904</v>
      </c>
    </row>
    <row r="691" spans="1:8">
      <c r="A691" s="11">
        <v>9</v>
      </c>
      <c r="B691" s="11">
        <v>8</v>
      </c>
      <c r="C691" s="11">
        <v>60</v>
      </c>
      <c r="D691" s="11" t="s">
        <v>2264</v>
      </c>
      <c r="E691" s="11" t="s">
        <v>2387</v>
      </c>
      <c r="G691" s="11" t="s">
        <v>2492</v>
      </c>
      <c r="H691" s="11" t="s">
        <v>904</v>
      </c>
    </row>
    <row r="692" spans="1:8">
      <c r="A692" s="11">
        <v>9</v>
      </c>
      <c r="B692" s="11">
        <v>8</v>
      </c>
      <c r="C692" s="11">
        <v>61</v>
      </c>
      <c r="D692" s="11" t="s">
        <v>2264</v>
      </c>
      <c r="E692" s="11" t="s">
        <v>2434</v>
      </c>
      <c r="G692" s="11" t="s">
        <v>2492</v>
      </c>
      <c r="H692" s="11" t="s">
        <v>2499</v>
      </c>
    </row>
    <row r="693" spans="1:8">
      <c r="A693" s="11">
        <v>9</v>
      </c>
      <c r="B693" s="11">
        <v>8</v>
      </c>
      <c r="C693" s="11">
        <v>62</v>
      </c>
      <c r="D693" s="11" t="s">
        <v>2264</v>
      </c>
      <c r="E693" s="11" t="s">
        <v>2391</v>
      </c>
      <c r="G693" s="11" t="s">
        <v>2492</v>
      </c>
      <c r="H693" s="11" t="s">
        <v>2499</v>
      </c>
    </row>
    <row r="694" spans="1:8">
      <c r="A694" s="11">
        <v>9</v>
      </c>
      <c r="B694" s="11">
        <v>8</v>
      </c>
      <c r="C694" s="11">
        <v>63</v>
      </c>
      <c r="D694" s="11" t="s">
        <v>2264</v>
      </c>
      <c r="E694" s="11" t="s">
        <v>2389</v>
      </c>
      <c r="G694" s="11" t="s">
        <v>2492</v>
      </c>
      <c r="H694" s="11" t="s">
        <v>2499</v>
      </c>
    </row>
    <row r="695" spans="1:8">
      <c r="A695" s="11">
        <v>9</v>
      </c>
      <c r="B695" s="11">
        <v>8</v>
      </c>
      <c r="C695" s="11">
        <v>64</v>
      </c>
      <c r="D695" s="11" t="s">
        <v>2264</v>
      </c>
      <c r="E695" s="11" t="s">
        <v>2390</v>
      </c>
      <c r="G695" s="11" t="s">
        <v>2492</v>
      </c>
      <c r="H695" s="11" t="s">
        <v>2499</v>
      </c>
    </row>
    <row r="696" spans="1:8">
      <c r="A696" s="11">
        <v>9</v>
      </c>
      <c r="B696" s="11">
        <v>8</v>
      </c>
      <c r="C696" s="11">
        <v>65</v>
      </c>
      <c r="D696" s="11" t="s">
        <v>2264</v>
      </c>
      <c r="E696" s="11" t="s">
        <v>2092</v>
      </c>
      <c r="G696" s="11" t="s">
        <v>2492</v>
      </c>
      <c r="H696" s="11" t="s">
        <v>907</v>
      </c>
    </row>
    <row r="697" spans="1:8">
      <c r="A697" s="11">
        <v>9</v>
      </c>
      <c r="B697" s="11">
        <v>8</v>
      </c>
      <c r="C697" s="11">
        <v>66</v>
      </c>
      <c r="D697" s="11" t="s">
        <v>2264</v>
      </c>
      <c r="E697" s="11" t="s">
        <v>2081</v>
      </c>
      <c r="G697" s="11" t="s">
        <v>2493</v>
      </c>
      <c r="H697" s="11" t="s">
        <v>2508</v>
      </c>
    </row>
    <row r="698" spans="1:8">
      <c r="A698" s="11">
        <v>9</v>
      </c>
      <c r="B698" s="11">
        <v>8</v>
      </c>
      <c r="C698" s="11">
        <v>67</v>
      </c>
      <c r="D698" s="11" t="s">
        <v>2264</v>
      </c>
      <c r="E698" s="11" t="s">
        <v>2082</v>
      </c>
      <c r="G698" s="11" t="s">
        <v>2493</v>
      </c>
      <c r="H698" s="11" t="s">
        <v>424</v>
      </c>
    </row>
    <row r="699" spans="1:8">
      <c r="A699" s="11">
        <v>9</v>
      </c>
      <c r="B699" s="11">
        <v>8</v>
      </c>
      <c r="C699" s="11">
        <v>68</v>
      </c>
      <c r="D699" s="11" t="s">
        <v>2264</v>
      </c>
      <c r="E699" s="11" t="s">
        <v>2090</v>
      </c>
      <c r="G699" s="11" t="s">
        <v>2493</v>
      </c>
      <c r="H699" s="11" t="s">
        <v>426</v>
      </c>
    </row>
    <row r="700" spans="1:8">
      <c r="A700" s="11">
        <v>9</v>
      </c>
      <c r="B700" s="11">
        <v>8</v>
      </c>
      <c r="C700" s="11">
        <v>69</v>
      </c>
      <c r="D700" s="11" t="s">
        <v>2264</v>
      </c>
      <c r="E700" s="11" t="s">
        <v>2089</v>
      </c>
      <c r="G700" s="11" t="s">
        <v>2493</v>
      </c>
      <c r="H700" s="11" t="s">
        <v>2500</v>
      </c>
    </row>
    <row r="701" spans="1:8">
      <c r="A701" s="11">
        <v>9</v>
      </c>
      <c r="B701" s="11">
        <v>8</v>
      </c>
      <c r="C701" s="11">
        <v>70</v>
      </c>
      <c r="D701" s="11" t="s">
        <v>2264</v>
      </c>
      <c r="E701" s="11" t="s">
        <v>2088</v>
      </c>
      <c r="G701" s="11" t="s">
        <v>2493</v>
      </c>
      <c r="H701" s="11" t="s">
        <v>2500</v>
      </c>
    </row>
    <row r="702" spans="1:8">
      <c r="A702" s="11">
        <v>9</v>
      </c>
      <c r="B702" s="11">
        <v>8</v>
      </c>
      <c r="C702" s="11">
        <v>71</v>
      </c>
      <c r="D702" s="11" t="s">
        <v>2264</v>
      </c>
      <c r="E702" s="11" t="s">
        <v>2086</v>
      </c>
      <c r="G702" s="11" t="s">
        <v>2493</v>
      </c>
      <c r="H702" s="11" t="s">
        <v>2509</v>
      </c>
    </row>
    <row r="703" spans="1:8">
      <c r="A703" s="11">
        <v>9</v>
      </c>
      <c r="B703" s="11">
        <v>8</v>
      </c>
      <c r="C703" s="11">
        <v>72</v>
      </c>
      <c r="D703" s="11" t="s">
        <v>2264</v>
      </c>
      <c r="E703" s="11" t="s">
        <v>2084</v>
      </c>
      <c r="G703" s="11" t="s">
        <v>2493</v>
      </c>
      <c r="H703" s="11" t="s">
        <v>2510</v>
      </c>
    </row>
    <row r="704" spans="1:8">
      <c r="A704" s="11">
        <v>9</v>
      </c>
      <c r="B704" s="11">
        <v>8</v>
      </c>
      <c r="C704" s="11">
        <v>73</v>
      </c>
      <c r="D704" s="11" t="s">
        <v>2264</v>
      </c>
      <c r="E704" s="11" t="s">
        <v>2085</v>
      </c>
      <c r="G704" s="11" t="s">
        <v>2493</v>
      </c>
      <c r="H704" s="11" t="s">
        <v>2511</v>
      </c>
    </row>
    <row r="705" spans="1:8">
      <c r="A705" s="11">
        <v>9</v>
      </c>
      <c r="B705" s="11">
        <v>8</v>
      </c>
      <c r="C705" s="11">
        <v>74</v>
      </c>
      <c r="D705" s="11" t="s">
        <v>2264</v>
      </c>
      <c r="E705" s="11" t="s">
        <v>2087</v>
      </c>
      <c r="G705" s="11" t="s">
        <v>2493</v>
      </c>
      <c r="H705" s="11" t="s">
        <v>2512</v>
      </c>
    </row>
    <row r="706" spans="1:8">
      <c r="A706" s="11">
        <v>9</v>
      </c>
      <c r="B706" s="11">
        <v>8</v>
      </c>
      <c r="C706" s="11">
        <v>75</v>
      </c>
      <c r="D706" s="11" t="s">
        <v>2264</v>
      </c>
      <c r="E706" s="11" t="s">
        <v>2083</v>
      </c>
      <c r="G706" s="11" t="s">
        <v>2493</v>
      </c>
      <c r="H706" s="11" t="s">
        <v>2513</v>
      </c>
    </row>
    <row r="707" spans="1:8">
      <c r="A707" s="11">
        <v>9</v>
      </c>
      <c r="B707" s="11">
        <v>9</v>
      </c>
      <c r="C707" s="11">
        <v>1</v>
      </c>
      <c r="D707" s="11" t="s">
        <v>2264</v>
      </c>
      <c r="E707" s="11" t="s">
        <v>2166</v>
      </c>
      <c r="G707" s="11" t="s">
        <v>2492</v>
      </c>
      <c r="H707" s="11" t="s">
        <v>2494</v>
      </c>
    </row>
    <row r="708" spans="1:8">
      <c r="A708" s="11">
        <v>9</v>
      </c>
      <c r="B708" s="11">
        <v>9</v>
      </c>
      <c r="C708" s="11">
        <v>2</v>
      </c>
      <c r="D708" s="11" t="s">
        <v>2264</v>
      </c>
      <c r="E708" s="11" t="s">
        <v>2154</v>
      </c>
      <c r="G708" s="11" t="s">
        <v>2492</v>
      </c>
      <c r="H708" s="11" t="s">
        <v>886</v>
      </c>
    </row>
    <row r="709" spans="1:8">
      <c r="A709" s="11">
        <v>9</v>
      </c>
      <c r="B709" s="11">
        <v>9</v>
      </c>
      <c r="C709" s="11">
        <v>3</v>
      </c>
      <c r="D709" s="11" t="s">
        <v>2264</v>
      </c>
      <c r="E709" s="11" t="s">
        <v>2156</v>
      </c>
      <c r="G709" s="11" t="s">
        <v>2492</v>
      </c>
      <c r="H709" s="11" t="s">
        <v>2497</v>
      </c>
    </row>
    <row r="710" spans="1:8">
      <c r="A710" s="11">
        <v>9</v>
      </c>
      <c r="B710" s="11">
        <v>9</v>
      </c>
      <c r="C710" s="11">
        <v>4</v>
      </c>
      <c r="D710" s="11" t="s">
        <v>2264</v>
      </c>
      <c r="E710" s="11" t="s">
        <v>2158</v>
      </c>
      <c r="G710" s="11" t="s">
        <v>2492</v>
      </c>
      <c r="H710" s="11" t="s">
        <v>2497</v>
      </c>
    </row>
    <row r="711" spans="1:8">
      <c r="A711" s="11">
        <v>9</v>
      </c>
      <c r="B711" s="11">
        <v>9</v>
      </c>
      <c r="C711" s="11">
        <v>5</v>
      </c>
      <c r="D711" s="11" t="s">
        <v>2264</v>
      </c>
      <c r="E711" s="11" t="s">
        <v>2155</v>
      </c>
      <c r="G711" s="11" t="s">
        <v>2492</v>
      </c>
      <c r="H711" s="11" t="s">
        <v>2497</v>
      </c>
    </row>
    <row r="712" spans="1:8">
      <c r="A712" s="11">
        <v>9</v>
      </c>
      <c r="B712" s="11">
        <v>9</v>
      </c>
      <c r="C712" s="11">
        <v>6</v>
      </c>
      <c r="D712" s="11" t="s">
        <v>2264</v>
      </c>
      <c r="E712" s="11" t="s">
        <v>2157</v>
      </c>
      <c r="G712" s="11" t="s">
        <v>2492</v>
      </c>
      <c r="H712" s="11" t="s">
        <v>2497</v>
      </c>
    </row>
    <row r="713" spans="1:8">
      <c r="A713" s="11">
        <v>9</v>
      </c>
      <c r="B713" s="11">
        <v>9</v>
      </c>
      <c r="C713" s="11">
        <v>7</v>
      </c>
      <c r="D713" s="11" t="s">
        <v>2264</v>
      </c>
      <c r="E713" s="11" t="s">
        <v>2172</v>
      </c>
      <c r="G713" s="11" t="s">
        <v>2492</v>
      </c>
      <c r="H713" s="11" t="s">
        <v>314</v>
      </c>
    </row>
    <row r="714" spans="1:8">
      <c r="A714" s="11">
        <v>9</v>
      </c>
      <c r="B714" s="11">
        <v>9</v>
      </c>
      <c r="C714" s="11">
        <v>8</v>
      </c>
      <c r="D714" s="11" t="s">
        <v>2264</v>
      </c>
      <c r="E714" s="11" t="s">
        <v>2174</v>
      </c>
      <c r="G714" s="11" t="s">
        <v>2492</v>
      </c>
      <c r="H714" s="11" t="s">
        <v>314</v>
      </c>
    </row>
    <row r="715" spans="1:8">
      <c r="A715" s="11">
        <v>9</v>
      </c>
      <c r="B715" s="11">
        <v>9</v>
      </c>
      <c r="C715" s="11">
        <v>9</v>
      </c>
      <c r="D715" s="11" t="s">
        <v>2264</v>
      </c>
      <c r="E715" s="11" t="s">
        <v>2171</v>
      </c>
      <c r="G715" s="11" t="s">
        <v>2492</v>
      </c>
      <c r="H715" s="11" t="s">
        <v>314</v>
      </c>
    </row>
    <row r="716" spans="1:8">
      <c r="A716" s="11">
        <v>9</v>
      </c>
      <c r="B716" s="11">
        <v>9</v>
      </c>
      <c r="C716" s="11">
        <v>10</v>
      </c>
      <c r="D716" s="11" t="s">
        <v>2264</v>
      </c>
      <c r="E716" s="11" t="s">
        <v>2173</v>
      </c>
      <c r="G716" s="11" t="s">
        <v>2492</v>
      </c>
      <c r="H716" s="11" t="s">
        <v>314</v>
      </c>
    </row>
    <row r="717" spans="1:8">
      <c r="A717" s="11">
        <v>9</v>
      </c>
      <c r="B717" s="11">
        <v>9</v>
      </c>
      <c r="C717" s="11">
        <v>11</v>
      </c>
      <c r="D717" s="11" t="s">
        <v>2264</v>
      </c>
      <c r="E717" s="11" t="s">
        <v>2151</v>
      </c>
      <c r="G717" s="11" t="s">
        <v>2492</v>
      </c>
      <c r="H717" s="11" t="s">
        <v>932</v>
      </c>
    </row>
    <row r="718" spans="1:8">
      <c r="A718" s="11">
        <v>9</v>
      </c>
      <c r="B718" s="11">
        <v>9</v>
      </c>
      <c r="C718" s="11">
        <v>12</v>
      </c>
      <c r="D718" s="11" t="s">
        <v>2264</v>
      </c>
      <c r="E718" s="11" t="s">
        <v>2152</v>
      </c>
      <c r="G718" s="11" t="s">
        <v>2492</v>
      </c>
      <c r="H718" s="11" t="s">
        <v>933</v>
      </c>
    </row>
    <row r="719" spans="1:8">
      <c r="A719" s="11">
        <v>9</v>
      </c>
      <c r="B719" s="11">
        <v>9</v>
      </c>
      <c r="C719" s="11">
        <v>13</v>
      </c>
      <c r="D719" s="11" t="s">
        <v>2264</v>
      </c>
      <c r="E719" s="11" t="s">
        <v>2153</v>
      </c>
      <c r="G719" s="11" t="s">
        <v>2492</v>
      </c>
      <c r="H719" s="11" t="s">
        <v>2506</v>
      </c>
    </row>
    <row r="720" spans="1:8">
      <c r="A720" s="11">
        <v>9</v>
      </c>
      <c r="B720" s="11">
        <v>9</v>
      </c>
      <c r="C720" s="11">
        <v>14</v>
      </c>
      <c r="D720" s="11" t="s">
        <v>2264</v>
      </c>
      <c r="E720" s="11" t="s">
        <v>2413</v>
      </c>
      <c r="G720" s="11" t="s">
        <v>2492</v>
      </c>
      <c r="H720" s="11" t="s">
        <v>2500</v>
      </c>
    </row>
    <row r="721" spans="1:8">
      <c r="A721" s="11">
        <v>9</v>
      </c>
      <c r="B721" s="11">
        <v>9</v>
      </c>
      <c r="C721" s="11">
        <v>15</v>
      </c>
      <c r="D721" s="11" t="s">
        <v>2264</v>
      </c>
      <c r="E721" s="11" t="s">
        <v>2412</v>
      </c>
      <c r="G721" s="11" t="s">
        <v>2492</v>
      </c>
      <c r="H721" s="11" t="s">
        <v>2500</v>
      </c>
    </row>
    <row r="722" spans="1:8">
      <c r="A722" s="11">
        <v>9</v>
      </c>
      <c r="B722" s="11">
        <v>9</v>
      </c>
      <c r="C722" s="11">
        <v>16</v>
      </c>
      <c r="D722" s="11" t="s">
        <v>2264</v>
      </c>
      <c r="E722" s="11" t="s">
        <v>2410</v>
      </c>
      <c r="G722" s="11" t="s">
        <v>2492</v>
      </c>
      <c r="H722" s="11" t="s">
        <v>2501</v>
      </c>
    </row>
    <row r="723" spans="1:8">
      <c r="A723" s="11">
        <v>9</v>
      </c>
      <c r="B723" s="11">
        <v>9</v>
      </c>
      <c r="C723" s="11">
        <v>17</v>
      </c>
      <c r="D723" s="11" t="s">
        <v>2264</v>
      </c>
      <c r="E723" s="11" t="s">
        <v>2408</v>
      </c>
      <c r="G723" s="11" t="s">
        <v>2492</v>
      </c>
      <c r="H723" s="11" t="s">
        <v>2502</v>
      </c>
    </row>
    <row r="724" spans="1:8">
      <c r="A724" s="11">
        <v>9</v>
      </c>
      <c r="B724" s="11">
        <v>9</v>
      </c>
      <c r="C724" s="11">
        <v>18</v>
      </c>
      <c r="D724" s="11" t="s">
        <v>2264</v>
      </c>
      <c r="E724" s="11" t="s">
        <v>2409</v>
      </c>
      <c r="G724" s="11" t="s">
        <v>2492</v>
      </c>
      <c r="H724" s="11" t="s">
        <v>2503</v>
      </c>
    </row>
    <row r="725" spans="1:8">
      <c r="A725" s="11">
        <v>9</v>
      </c>
      <c r="B725" s="11">
        <v>9</v>
      </c>
      <c r="C725" s="11">
        <v>19</v>
      </c>
      <c r="D725" s="11" t="s">
        <v>2264</v>
      </c>
      <c r="E725" s="11" t="s">
        <v>2411</v>
      </c>
      <c r="G725" s="11" t="s">
        <v>2492</v>
      </c>
      <c r="H725" s="11" t="s">
        <v>2504</v>
      </c>
    </row>
    <row r="726" spans="1:8">
      <c r="A726" s="11">
        <v>9</v>
      </c>
      <c r="B726" s="11">
        <v>9</v>
      </c>
      <c r="C726" s="11">
        <v>20</v>
      </c>
      <c r="D726" s="11" t="s">
        <v>2264</v>
      </c>
      <c r="E726" s="11" t="s">
        <v>2407</v>
      </c>
      <c r="G726" s="11" t="s">
        <v>2492</v>
      </c>
      <c r="H726" s="11" t="s">
        <v>2505</v>
      </c>
    </row>
    <row r="727" spans="1:8">
      <c r="A727" s="11">
        <v>9</v>
      </c>
      <c r="B727" s="11">
        <v>9</v>
      </c>
      <c r="C727" s="11">
        <v>21</v>
      </c>
      <c r="D727" s="11" t="s">
        <v>2264</v>
      </c>
      <c r="E727" s="11" t="s">
        <v>2168</v>
      </c>
      <c r="G727" s="11" t="s">
        <v>2492</v>
      </c>
      <c r="H727" s="11" t="s">
        <v>898</v>
      </c>
    </row>
    <row r="728" spans="1:8">
      <c r="A728" s="11">
        <v>9</v>
      </c>
      <c r="B728" s="11">
        <v>9</v>
      </c>
      <c r="C728" s="11">
        <v>22</v>
      </c>
      <c r="D728" s="11" t="s">
        <v>2264</v>
      </c>
      <c r="E728" s="11" t="s">
        <v>2170</v>
      </c>
      <c r="G728" s="11" t="s">
        <v>2492</v>
      </c>
      <c r="H728" s="11" t="s">
        <v>898</v>
      </c>
    </row>
    <row r="729" spans="1:8">
      <c r="A729" s="11">
        <v>9</v>
      </c>
      <c r="B729" s="11">
        <v>9</v>
      </c>
      <c r="C729" s="11">
        <v>23</v>
      </c>
      <c r="D729" s="11" t="s">
        <v>2264</v>
      </c>
      <c r="E729" s="11" t="s">
        <v>2167</v>
      </c>
      <c r="G729" s="11" t="s">
        <v>2492</v>
      </c>
      <c r="H729" s="11" t="s">
        <v>898</v>
      </c>
    </row>
    <row r="730" spans="1:8">
      <c r="A730" s="11">
        <v>9</v>
      </c>
      <c r="B730" s="11">
        <v>9</v>
      </c>
      <c r="C730" s="11">
        <v>24</v>
      </c>
      <c r="D730" s="11" t="s">
        <v>2264</v>
      </c>
      <c r="E730" s="11" t="s">
        <v>2169</v>
      </c>
      <c r="G730" s="11" t="s">
        <v>2492</v>
      </c>
      <c r="H730" s="11" t="s">
        <v>898</v>
      </c>
    </row>
    <row r="731" spans="1:8">
      <c r="A731" s="11">
        <v>9</v>
      </c>
      <c r="B731" s="11">
        <v>9</v>
      </c>
      <c r="C731" s="11">
        <v>25</v>
      </c>
      <c r="D731" s="11" t="s">
        <v>2264</v>
      </c>
      <c r="E731" s="11" t="s">
        <v>2161</v>
      </c>
      <c r="G731" s="11" t="s">
        <v>2492</v>
      </c>
      <c r="H731" s="11" t="s">
        <v>2495</v>
      </c>
    </row>
    <row r="732" spans="1:8">
      <c r="A732" s="11">
        <v>9</v>
      </c>
      <c r="B732" s="11">
        <v>9</v>
      </c>
      <c r="C732" s="11">
        <v>26</v>
      </c>
      <c r="D732" s="11" t="s">
        <v>2264</v>
      </c>
      <c r="E732" s="11" t="s">
        <v>2162</v>
      </c>
      <c r="G732" s="11" t="s">
        <v>2492</v>
      </c>
      <c r="H732" s="11" t="s">
        <v>2495</v>
      </c>
    </row>
    <row r="733" spans="1:8">
      <c r="A733" s="11">
        <v>9</v>
      </c>
      <c r="B733" s="11">
        <v>9</v>
      </c>
      <c r="C733" s="11">
        <v>27</v>
      </c>
      <c r="D733" s="11" t="s">
        <v>2264</v>
      </c>
      <c r="E733" s="11" t="s">
        <v>2163</v>
      </c>
      <c r="G733" s="11" t="s">
        <v>2492</v>
      </c>
      <c r="H733" s="11" t="s">
        <v>2495</v>
      </c>
    </row>
    <row r="734" spans="1:8">
      <c r="A734" s="11">
        <v>9</v>
      </c>
      <c r="B734" s="11">
        <v>9</v>
      </c>
      <c r="C734" s="11">
        <v>28</v>
      </c>
      <c r="D734" s="11" t="s">
        <v>2264</v>
      </c>
      <c r="E734" s="11" t="s">
        <v>2164</v>
      </c>
      <c r="G734" s="11" t="s">
        <v>2492</v>
      </c>
      <c r="H734" s="11" t="s">
        <v>2495</v>
      </c>
    </row>
    <row r="735" spans="1:8">
      <c r="A735" s="11">
        <v>9</v>
      </c>
      <c r="B735" s="11">
        <v>9</v>
      </c>
      <c r="C735" s="11">
        <v>29</v>
      </c>
      <c r="D735" s="11" t="s">
        <v>2264</v>
      </c>
      <c r="E735" s="11" t="s">
        <v>2165</v>
      </c>
      <c r="G735" s="11" t="s">
        <v>2492</v>
      </c>
      <c r="H735" s="11" t="s">
        <v>2495</v>
      </c>
    </row>
    <row r="736" spans="1:8">
      <c r="A736" s="11">
        <v>9</v>
      </c>
      <c r="B736" s="11">
        <v>9</v>
      </c>
      <c r="C736" s="11">
        <v>30</v>
      </c>
      <c r="D736" s="11" t="s">
        <v>2264</v>
      </c>
      <c r="E736" s="11" t="s">
        <v>2159</v>
      </c>
      <c r="G736" s="11" t="s">
        <v>2492</v>
      </c>
      <c r="H736" s="11" t="s">
        <v>2495</v>
      </c>
    </row>
    <row r="737" spans="1:8">
      <c r="A737" s="11">
        <v>9</v>
      </c>
      <c r="B737" s="11">
        <v>9</v>
      </c>
      <c r="C737" s="11">
        <v>31</v>
      </c>
      <c r="D737" s="11" t="s">
        <v>2264</v>
      </c>
      <c r="E737" s="11" t="s">
        <v>2160</v>
      </c>
      <c r="G737" s="11" t="s">
        <v>2492</v>
      </c>
      <c r="H737" s="11" t="s">
        <v>2495</v>
      </c>
    </row>
    <row r="738" spans="1:8">
      <c r="A738" s="11">
        <v>9</v>
      </c>
      <c r="B738" s="11">
        <v>9</v>
      </c>
      <c r="C738" s="11">
        <v>32</v>
      </c>
      <c r="D738" s="11" t="s">
        <v>2264</v>
      </c>
      <c r="E738" s="11" t="s">
        <v>2134</v>
      </c>
      <c r="G738" s="11" t="s">
        <v>2492</v>
      </c>
      <c r="H738" s="11" t="s">
        <v>483</v>
      </c>
    </row>
    <row r="739" spans="1:8">
      <c r="A739" s="11">
        <v>9</v>
      </c>
      <c r="B739" s="11">
        <v>9</v>
      </c>
      <c r="C739" s="11">
        <v>33</v>
      </c>
      <c r="D739" s="11" t="s">
        <v>2264</v>
      </c>
      <c r="E739" s="11" t="s">
        <v>2135</v>
      </c>
      <c r="G739" s="11" t="s">
        <v>2492</v>
      </c>
      <c r="H739" s="11" t="s">
        <v>483</v>
      </c>
    </row>
    <row r="740" spans="1:8">
      <c r="A740" s="11">
        <v>9</v>
      </c>
      <c r="B740" s="11">
        <v>9</v>
      </c>
      <c r="C740" s="11">
        <v>34</v>
      </c>
      <c r="D740" s="11" t="s">
        <v>2264</v>
      </c>
      <c r="E740" s="11" t="s">
        <v>2136</v>
      </c>
      <c r="G740" s="11" t="s">
        <v>2492</v>
      </c>
      <c r="H740" s="11" t="s">
        <v>483</v>
      </c>
    </row>
    <row r="741" spans="1:8">
      <c r="A741" s="11">
        <v>9</v>
      </c>
      <c r="B741" s="11">
        <v>9</v>
      </c>
      <c r="C741" s="11">
        <v>35</v>
      </c>
      <c r="D741" s="11" t="s">
        <v>2264</v>
      </c>
      <c r="E741" s="11" t="s">
        <v>2137</v>
      </c>
      <c r="G741" s="11" t="s">
        <v>2492</v>
      </c>
      <c r="H741" s="11" t="s">
        <v>483</v>
      </c>
    </row>
    <row r="742" spans="1:8">
      <c r="A742" s="11">
        <v>9</v>
      </c>
      <c r="B742" s="11">
        <v>9</v>
      </c>
      <c r="C742" s="11">
        <v>36</v>
      </c>
      <c r="D742" s="11" t="s">
        <v>2264</v>
      </c>
      <c r="E742" s="11" t="s">
        <v>2138</v>
      </c>
      <c r="G742" s="11" t="s">
        <v>2492</v>
      </c>
      <c r="H742" s="11" t="s">
        <v>483</v>
      </c>
    </row>
    <row r="743" spans="1:8">
      <c r="A743" s="11">
        <v>9</v>
      </c>
      <c r="B743" s="11">
        <v>9</v>
      </c>
      <c r="C743" s="11">
        <v>37</v>
      </c>
      <c r="D743" s="11" t="s">
        <v>2264</v>
      </c>
      <c r="E743" s="11" t="s">
        <v>2132</v>
      </c>
      <c r="G743" s="11" t="s">
        <v>2492</v>
      </c>
      <c r="H743" s="11" t="s">
        <v>483</v>
      </c>
    </row>
    <row r="744" spans="1:8">
      <c r="A744" s="11">
        <v>9</v>
      </c>
      <c r="B744" s="11">
        <v>9</v>
      </c>
      <c r="C744" s="11">
        <v>38</v>
      </c>
      <c r="D744" s="11" t="s">
        <v>2264</v>
      </c>
      <c r="E744" s="11" t="s">
        <v>2133</v>
      </c>
      <c r="G744" s="11" t="s">
        <v>2492</v>
      </c>
      <c r="H744" s="11" t="s">
        <v>483</v>
      </c>
    </row>
    <row r="745" spans="1:8">
      <c r="A745" s="11">
        <v>9</v>
      </c>
      <c r="B745" s="11">
        <v>9</v>
      </c>
      <c r="C745" s="11">
        <v>39</v>
      </c>
      <c r="D745" s="11" t="s">
        <v>2264</v>
      </c>
      <c r="E745" s="11" t="s">
        <v>2185</v>
      </c>
      <c r="G745" s="11" t="s">
        <v>2492</v>
      </c>
      <c r="H745" s="11" t="s">
        <v>2496</v>
      </c>
    </row>
    <row r="746" spans="1:8">
      <c r="A746" s="11">
        <v>9</v>
      </c>
      <c r="B746" s="11">
        <v>9</v>
      </c>
      <c r="C746" s="11">
        <v>40</v>
      </c>
      <c r="D746" s="11" t="s">
        <v>2264</v>
      </c>
      <c r="E746" s="11" t="s">
        <v>2186</v>
      </c>
      <c r="G746" s="11" t="s">
        <v>2492</v>
      </c>
      <c r="H746" s="11" t="s">
        <v>2496</v>
      </c>
    </row>
    <row r="747" spans="1:8">
      <c r="A747" s="11">
        <v>9</v>
      </c>
      <c r="B747" s="11">
        <v>9</v>
      </c>
      <c r="C747" s="11">
        <v>41</v>
      </c>
      <c r="D747" s="11" t="s">
        <v>2264</v>
      </c>
      <c r="E747" s="11" t="s">
        <v>2187</v>
      </c>
      <c r="G747" s="11" t="s">
        <v>2492</v>
      </c>
      <c r="H747" s="11" t="s">
        <v>2496</v>
      </c>
    </row>
    <row r="748" spans="1:8">
      <c r="A748" s="11">
        <v>9</v>
      </c>
      <c r="B748" s="11">
        <v>9</v>
      </c>
      <c r="C748" s="11">
        <v>42</v>
      </c>
      <c r="D748" s="11" t="s">
        <v>2264</v>
      </c>
      <c r="E748" s="11" t="s">
        <v>2188</v>
      </c>
      <c r="G748" s="11" t="s">
        <v>2492</v>
      </c>
      <c r="H748" s="11" t="s">
        <v>2496</v>
      </c>
    </row>
    <row r="749" spans="1:8">
      <c r="A749" s="11">
        <v>9</v>
      </c>
      <c r="B749" s="11">
        <v>9</v>
      </c>
      <c r="C749" s="11">
        <v>43</v>
      </c>
      <c r="D749" s="11" t="s">
        <v>2264</v>
      </c>
      <c r="E749" s="11" t="s">
        <v>2189</v>
      </c>
      <c r="G749" s="11" t="s">
        <v>2492</v>
      </c>
      <c r="H749" s="11" t="s">
        <v>2496</v>
      </c>
    </row>
    <row r="750" spans="1:8">
      <c r="A750" s="11">
        <v>9</v>
      </c>
      <c r="B750" s="11">
        <v>9</v>
      </c>
      <c r="C750" s="11">
        <v>44</v>
      </c>
      <c r="D750" s="11" t="s">
        <v>2264</v>
      </c>
      <c r="E750" s="11" t="s">
        <v>2183</v>
      </c>
      <c r="G750" s="11" t="s">
        <v>2492</v>
      </c>
      <c r="H750" s="11" t="s">
        <v>2496</v>
      </c>
    </row>
    <row r="751" spans="1:8">
      <c r="A751" s="11">
        <v>9</v>
      </c>
      <c r="B751" s="11">
        <v>9</v>
      </c>
      <c r="C751" s="11">
        <v>45</v>
      </c>
      <c r="D751" s="11" t="s">
        <v>2264</v>
      </c>
      <c r="E751" s="11" t="s">
        <v>2184</v>
      </c>
      <c r="G751" s="11" t="s">
        <v>2492</v>
      </c>
      <c r="H751" s="11" t="s">
        <v>2496</v>
      </c>
    </row>
    <row r="752" spans="1:8">
      <c r="A752" s="11">
        <v>9</v>
      </c>
      <c r="B752" s="11">
        <v>9</v>
      </c>
      <c r="C752" s="11">
        <v>46</v>
      </c>
      <c r="D752" s="11" t="s">
        <v>2264</v>
      </c>
      <c r="E752" s="11" t="s">
        <v>2180</v>
      </c>
      <c r="G752" s="11" t="s">
        <v>2492</v>
      </c>
      <c r="H752" s="11" t="s">
        <v>888</v>
      </c>
    </row>
    <row r="753" spans="1:8">
      <c r="A753" s="11">
        <v>9</v>
      </c>
      <c r="B753" s="11">
        <v>9</v>
      </c>
      <c r="C753" s="11">
        <v>47</v>
      </c>
      <c r="D753" s="11" t="s">
        <v>2264</v>
      </c>
      <c r="E753" s="11" t="s">
        <v>2181</v>
      </c>
      <c r="G753" s="11" t="s">
        <v>2492</v>
      </c>
      <c r="H753" s="11" t="s">
        <v>889</v>
      </c>
    </row>
    <row r="754" spans="1:8">
      <c r="A754" s="11">
        <v>9</v>
      </c>
      <c r="B754" s="11">
        <v>9</v>
      </c>
      <c r="C754" s="11">
        <v>48</v>
      </c>
      <c r="D754" s="11" t="s">
        <v>2264</v>
      </c>
      <c r="E754" s="11" t="s">
        <v>2182</v>
      </c>
      <c r="G754" s="11" t="s">
        <v>2492</v>
      </c>
      <c r="H754" s="11" t="s">
        <v>890</v>
      </c>
    </row>
    <row r="755" spans="1:8">
      <c r="A755" s="11">
        <v>9</v>
      </c>
      <c r="B755" s="11">
        <v>9</v>
      </c>
      <c r="C755" s="11">
        <v>49</v>
      </c>
      <c r="D755" s="11" t="s">
        <v>2264</v>
      </c>
      <c r="E755" s="11" t="s">
        <v>2176</v>
      </c>
      <c r="G755" s="11" t="s">
        <v>2492</v>
      </c>
      <c r="H755" s="11" t="s">
        <v>2507</v>
      </c>
    </row>
    <row r="756" spans="1:8">
      <c r="A756" s="11">
        <v>9</v>
      </c>
      <c r="B756" s="11">
        <v>9</v>
      </c>
      <c r="C756" s="11">
        <v>50</v>
      </c>
      <c r="D756" s="11" t="s">
        <v>2264</v>
      </c>
      <c r="E756" s="11" t="s">
        <v>2178</v>
      </c>
      <c r="G756" s="11" t="s">
        <v>2492</v>
      </c>
      <c r="H756" s="11" t="s">
        <v>2507</v>
      </c>
    </row>
    <row r="757" spans="1:8">
      <c r="A757" s="11">
        <v>9</v>
      </c>
      <c r="B757" s="11">
        <v>9</v>
      </c>
      <c r="C757" s="11">
        <v>51</v>
      </c>
      <c r="D757" s="11" t="s">
        <v>2264</v>
      </c>
      <c r="E757" s="11" t="s">
        <v>2175</v>
      </c>
      <c r="G757" s="11" t="s">
        <v>2492</v>
      </c>
      <c r="H757" s="11" t="s">
        <v>2507</v>
      </c>
    </row>
    <row r="758" spans="1:8">
      <c r="A758" s="11">
        <v>9</v>
      </c>
      <c r="B758" s="11">
        <v>9</v>
      </c>
      <c r="C758" s="11">
        <v>52</v>
      </c>
      <c r="D758" s="11" t="s">
        <v>2264</v>
      </c>
      <c r="E758" s="11" t="s">
        <v>2177</v>
      </c>
      <c r="G758" s="11" t="s">
        <v>2492</v>
      </c>
      <c r="H758" s="11" t="s">
        <v>2507</v>
      </c>
    </row>
    <row r="759" spans="1:8">
      <c r="A759" s="11">
        <v>9</v>
      </c>
      <c r="B759" s="11">
        <v>9</v>
      </c>
      <c r="C759" s="11">
        <v>53</v>
      </c>
      <c r="D759" s="11" t="s">
        <v>2264</v>
      </c>
      <c r="E759" s="11" t="s">
        <v>2179</v>
      </c>
      <c r="G759" s="11" t="s">
        <v>2492</v>
      </c>
      <c r="H759" s="11" t="s">
        <v>364</v>
      </c>
    </row>
    <row r="760" spans="1:8">
      <c r="A760" s="11">
        <v>9</v>
      </c>
      <c r="B760" s="11">
        <v>9</v>
      </c>
      <c r="C760" s="11">
        <v>54</v>
      </c>
      <c r="D760" s="11" t="s">
        <v>2264</v>
      </c>
      <c r="E760" s="11" t="s">
        <v>2414</v>
      </c>
      <c r="G760" s="11" t="s">
        <v>2492</v>
      </c>
      <c r="H760" s="11" t="s">
        <v>585</v>
      </c>
    </row>
    <row r="761" spans="1:8">
      <c r="A761" s="11">
        <v>9</v>
      </c>
      <c r="B761" s="11">
        <v>9</v>
      </c>
      <c r="C761" s="11">
        <v>55</v>
      </c>
      <c r="D761" s="11" t="s">
        <v>2264</v>
      </c>
      <c r="E761" s="11" t="s">
        <v>2400</v>
      </c>
      <c r="G761" s="11" t="s">
        <v>2492</v>
      </c>
      <c r="H761" s="11" t="s">
        <v>2498</v>
      </c>
    </row>
    <row r="762" spans="1:8">
      <c r="A762" s="11">
        <v>9</v>
      </c>
      <c r="B762" s="11">
        <v>9</v>
      </c>
      <c r="C762" s="11">
        <v>56</v>
      </c>
      <c r="D762" s="11" t="s">
        <v>2264</v>
      </c>
      <c r="E762" s="11" t="s">
        <v>2149</v>
      </c>
      <c r="G762" s="11" t="s">
        <v>2492</v>
      </c>
      <c r="H762" s="11" t="s">
        <v>414</v>
      </c>
    </row>
    <row r="763" spans="1:8">
      <c r="A763" s="11">
        <v>9</v>
      </c>
      <c r="B763" s="11">
        <v>9</v>
      </c>
      <c r="C763" s="11">
        <v>57</v>
      </c>
      <c r="D763" s="11" t="s">
        <v>2264</v>
      </c>
      <c r="E763" s="11" t="s">
        <v>2435</v>
      </c>
      <c r="G763" s="11" t="s">
        <v>2492</v>
      </c>
      <c r="H763" s="11" t="s">
        <v>904</v>
      </c>
    </row>
    <row r="764" spans="1:8">
      <c r="A764" s="11">
        <v>9</v>
      </c>
      <c r="B764" s="11">
        <v>9</v>
      </c>
      <c r="C764" s="11">
        <v>58</v>
      </c>
      <c r="D764" s="11" t="s">
        <v>2264</v>
      </c>
      <c r="E764" s="11" t="s">
        <v>2403</v>
      </c>
      <c r="G764" s="11" t="s">
        <v>2492</v>
      </c>
      <c r="H764" s="11" t="s">
        <v>904</v>
      </c>
    </row>
    <row r="765" spans="1:8">
      <c r="A765" s="11">
        <v>9</v>
      </c>
      <c r="B765" s="11">
        <v>9</v>
      </c>
      <c r="C765" s="11">
        <v>59</v>
      </c>
      <c r="D765" s="11" t="s">
        <v>2264</v>
      </c>
      <c r="E765" s="11" t="s">
        <v>2401</v>
      </c>
      <c r="G765" s="11" t="s">
        <v>2492</v>
      </c>
      <c r="H765" s="11" t="s">
        <v>904</v>
      </c>
    </row>
    <row r="766" spans="1:8">
      <c r="A766" s="11">
        <v>9</v>
      </c>
      <c r="B766" s="11">
        <v>9</v>
      </c>
      <c r="C766" s="11">
        <v>60</v>
      </c>
      <c r="D766" s="11" t="s">
        <v>2264</v>
      </c>
      <c r="E766" s="11" t="s">
        <v>2402</v>
      </c>
      <c r="G766" s="11" t="s">
        <v>2492</v>
      </c>
      <c r="H766" s="11" t="s">
        <v>904</v>
      </c>
    </row>
    <row r="767" spans="1:8">
      <c r="A767" s="11">
        <v>9</v>
      </c>
      <c r="B767" s="11">
        <v>9</v>
      </c>
      <c r="C767" s="11">
        <v>61</v>
      </c>
      <c r="D767" s="11" t="s">
        <v>2264</v>
      </c>
      <c r="E767" s="11" t="s">
        <v>2436</v>
      </c>
      <c r="G767" s="11" t="s">
        <v>2492</v>
      </c>
      <c r="H767" s="11" t="s">
        <v>2499</v>
      </c>
    </row>
    <row r="768" spans="1:8">
      <c r="A768" s="11">
        <v>9</v>
      </c>
      <c r="B768" s="11">
        <v>9</v>
      </c>
      <c r="C768" s="11">
        <v>62</v>
      </c>
      <c r="D768" s="11" t="s">
        <v>2264</v>
      </c>
      <c r="E768" s="11" t="s">
        <v>2406</v>
      </c>
      <c r="G768" s="11" t="s">
        <v>2492</v>
      </c>
      <c r="H768" s="11" t="s">
        <v>2499</v>
      </c>
    </row>
    <row r="769" spans="1:8">
      <c r="A769" s="11">
        <v>9</v>
      </c>
      <c r="B769" s="11">
        <v>9</v>
      </c>
      <c r="C769" s="11">
        <v>63</v>
      </c>
      <c r="D769" s="11" t="s">
        <v>2264</v>
      </c>
      <c r="E769" s="11" t="s">
        <v>2404</v>
      </c>
      <c r="G769" s="11" t="s">
        <v>2492</v>
      </c>
      <c r="H769" s="11" t="s">
        <v>2499</v>
      </c>
    </row>
    <row r="770" spans="1:8">
      <c r="A770" s="11">
        <v>9</v>
      </c>
      <c r="B770" s="11">
        <v>9</v>
      </c>
      <c r="C770" s="11">
        <v>64</v>
      </c>
      <c r="D770" s="11" t="s">
        <v>2264</v>
      </c>
      <c r="E770" s="11" t="s">
        <v>2405</v>
      </c>
      <c r="G770" s="11" t="s">
        <v>2492</v>
      </c>
      <c r="H770" s="11" t="s">
        <v>2499</v>
      </c>
    </row>
    <row r="771" spans="1:8">
      <c r="A771" s="11">
        <v>9</v>
      </c>
      <c r="B771" s="11">
        <v>9</v>
      </c>
      <c r="C771" s="11">
        <v>65</v>
      </c>
      <c r="D771" s="11" t="s">
        <v>2264</v>
      </c>
      <c r="E771" s="11" t="s">
        <v>2150</v>
      </c>
      <c r="G771" s="11" t="s">
        <v>2492</v>
      </c>
      <c r="H771" s="11" t="s">
        <v>907</v>
      </c>
    </row>
    <row r="772" spans="1:8">
      <c r="A772" s="11">
        <v>9</v>
      </c>
      <c r="B772" s="11">
        <v>9</v>
      </c>
      <c r="C772" s="11">
        <v>66</v>
      </c>
      <c r="D772" s="11" t="s">
        <v>2264</v>
      </c>
      <c r="E772" s="11" t="s">
        <v>2139</v>
      </c>
      <c r="G772" s="11" t="s">
        <v>2493</v>
      </c>
      <c r="H772" s="11" t="s">
        <v>2508</v>
      </c>
    </row>
    <row r="773" spans="1:8">
      <c r="A773" s="11">
        <v>9</v>
      </c>
      <c r="B773" s="11">
        <v>9</v>
      </c>
      <c r="C773" s="11">
        <v>67</v>
      </c>
      <c r="D773" s="11" t="s">
        <v>2264</v>
      </c>
      <c r="E773" s="11" t="s">
        <v>2140</v>
      </c>
      <c r="G773" s="11" t="s">
        <v>2493</v>
      </c>
      <c r="H773" s="11" t="s">
        <v>424</v>
      </c>
    </row>
    <row r="774" spans="1:8">
      <c r="A774" s="11">
        <v>9</v>
      </c>
      <c r="B774" s="11">
        <v>9</v>
      </c>
      <c r="C774" s="11">
        <v>68</v>
      </c>
      <c r="D774" s="11" t="s">
        <v>2264</v>
      </c>
      <c r="E774" s="11" t="s">
        <v>2148</v>
      </c>
      <c r="G774" s="11" t="s">
        <v>2493</v>
      </c>
      <c r="H774" s="11" t="s">
        <v>426</v>
      </c>
    </row>
    <row r="775" spans="1:8">
      <c r="A775" s="11">
        <v>9</v>
      </c>
      <c r="B775" s="11">
        <v>9</v>
      </c>
      <c r="C775" s="11">
        <v>69</v>
      </c>
      <c r="D775" s="11" t="s">
        <v>2264</v>
      </c>
      <c r="E775" s="11" t="s">
        <v>2147</v>
      </c>
      <c r="G775" s="11" t="s">
        <v>2493</v>
      </c>
      <c r="H775" s="11" t="s">
        <v>2500</v>
      </c>
    </row>
    <row r="776" spans="1:8">
      <c r="A776" s="11">
        <v>9</v>
      </c>
      <c r="B776" s="11">
        <v>9</v>
      </c>
      <c r="C776" s="11">
        <v>70</v>
      </c>
      <c r="D776" s="11" t="s">
        <v>2264</v>
      </c>
      <c r="E776" s="11" t="s">
        <v>2146</v>
      </c>
      <c r="G776" s="11" t="s">
        <v>2493</v>
      </c>
      <c r="H776" s="11" t="s">
        <v>2500</v>
      </c>
    </row>
    <row r="777" spans="1:8">
      <c r="A777" s="11">
        <v>9</v>
      </c>
      <c r="B777" s="11">
        <v>9</v>
      </c>
      <c r="C777" s="11">
        <v>71</v>
      </c>
      <c r="D777" s="11" t="s">
        <v>2264</v>
      </c>
      <c r="E777" s="11" t="s">
        <v>2144</v>
      </c>
      <c r="G777" s="11" t="s">
        <v>2493</v>
      </c>
      <c r="H777" s="11" t="s">
        <v>2509</v>
      </c>
    </row>
    <row r="778" spans="1:8">
      <c r="A778" s="11">
        <v>9</v>
      </c>
      <c r="B778" s="11">
        <v>9</v>
      </c>
      <c r="C778" s="11">
        <v>72</v>
      </c>
      <c r="D778" s="11" t="s">
        <v>2264</v>
      </c>
      <c r="E778" s="11" t="s">
        <v>2142</v>
      </c>
      <c r="G778" s="11" t="s">
        <v>2493</v>
      </c>
      <c r="H778" s="11" t="s">
        <v>2510</v>
      </c>
    </row>
    <row r="779" spans="1:8">
      <c r="A779" s="11">
        <v>9</v>
      </c>
      <c r="B779" s="11">
        <v>9</v>
      </c>
      <c r="C779" s="11">
        <v>73</v>
      </c>
      <c r="D779" s="11" t="s">
        <v>2264</v>
      </c>
      <c r="E779" s="11" t="s">
        <v>2143</v>
      </c>
      <c r="G779" s="11" t="s">
        <v>2493</v>
      </c>
      <c r="H779" s="11" t="s">
        <v>2511</v>
      </c>
    </row>
    <row r="780" spans="1:8">
      <c r="A780" s="11">
        <v>9</v>
      </c>
      <c r="B780" s="11">
        <v>9</v>
      </c>
      <c r="C780" s="11">
        <v>74</v>
      </c>
      <c r="D780" s="11" t="s">
        <v>2264</v>
      </c>
      <c r="E780" s="11" t="s">
        <v>2145</v>
      </c>
      <c r="G780" s="11" t="s">
        <v>2493</v>
      </c>
      <c r="H780" s="11" t="s">
        <v>2512</v>
      </c>
    </row>
    <row r="781" spans="1:8">
      <c r="A781" s="11">
        <v>9</v>
      </c>
      <c r="B781" s="11">
        <v>9</v>
      </c>
      <c r="C781" s="11">
        <v>75</v>
      </c>
      <c r="D781" s="11" t="s">
        <v>2264</v>
      </c>
      <c r="E781" s="11" t="s">
        <v>2141</v>
      </c>
      <c r="G781" s="11" t="s">
        <v>2493</v>
      </c>
      <c r="H781" s="11" t="s">
        <v>2513</v>
      </c>
    </row>
    <row r="782" spans="1:8">
      <c r="A782" s="11">
        <v>9</v>
      </c>
      <c r="B782" s="11">
        <v>10</v>
      </c>
      <c r="C782" s="11">
        <v>1</v>
      </c>
      <c r="D782" s="11" t="s">
        <v>2264</v>
      </c>
      <c r="E782" s="11" t="s">
        <v>1702</v>
      </c>
      <c r="G782" s="11" t="s">
        <v>2492</v>
      </c>
      <c r="H782" s="11" t="s">
        <v>2494</v>
      </c>
    </row>
    <row r="783" spans="1:8">
      <c r="A783" s="11">
        <v>9</v>
      </c>
      <c r="B783" s="11">
        <v>10</v>
      </c>
      <c r="C783" s="11">
        <v>2</v>
      </c>
      <c r="D783" s="11" t="s">
        <v>2264</v>
      </c>
      <c r="E783" s="11" t="s">
        <v>1690</v>
      </c>
      <c r="G783" s="11" t="s">
        <v>2492</v>
      </c>
      <c r="H783" s="11" t="s">
        <v>886</v>
      </c>
    </row>
    <row r="784" spans="1:8">
      <c r="A784" s="11">
        <v>9</v>
      </c>
      <c r="B784" s="11">
        <v>10</v>
      </c>
      <c r="C784" s="11">
        <v>3</v>
      </c>
      <c r="D784" s="11" t="s">
        <v>2264</v>
      </c>
      <c r="E784" s="11" t="s">
        <v>1692</v>
      </c>
      <c r="G784" s="11" t="s">
        <v>2492</v>
      </c>
      <c r="H784" s="11" t="s">
        <v>2497</v>
      </c>
    </row>
    <row r="785" spans="1:8">
      <c r="A785" s="11">
        <v>9</v>
      </c>
      <c r="B785" s="11">
        <v>10</v>
      </c>
      <c r="C785" s="11">
        <v>4</v>
      </c>
      <c r="D785" s="11" t="s">
        <v>2264</v>
      </c>
      <c r="E785" s="11" t="s">
        <v>1694</v>
      </c>
      <c r="G785" s="11" t="s">
        <v>2492</v>
      </c>
      <c r="H785" s="11" t="s">
        <v>2497</v>
      </c>
    </row>
    <row r="786" spans="1:8">
      <c r="A786" s="11">
        <v>9</v>
      </c>
      <c r="B786" s="11">
        <v>10</v>
      </c>
      <c r="C786" s="11">
        <v>5</v>
      </c>
      <c r="D786" s="11" t="s">
        <v>2264</v>
      </c>
      <c r="E786" s="11" t="s">
        <v>1691</v>
      </c>
      <c r="G786" s="11" t="s">
        <v>2492</v>
      </c>
      <c r="H786" s="11" t="s">
        <v>2497</v>
      </c>
    </row>
    <row r="787" spans="1:8">
      <c r="A787" s="11">
        <v>9</v>
      </c>
      <c r="B787" s="11">
        <v>10</v>
      </c>
      <c r="C787" s="11">
        <v>6</v>
      </c>
      <c r="D787" s="11" t="s">
        <v>2264</v>
      </c>
      <c r="E787" s="11" t="s">
        <v>1693</v>
      </c>
      <c r="G787" s="11" t="s">
        <v>2492</v>
      </c>
      <c r="H787" s="11" t="s">
        <v>2497</v>
      </c>
    </row>
    <row r="788" spans="1:8">
      <c r="A788" s="11">
        <v>9</v>
      </c>
      <c r="B788" s="11">
        <v>10</v>
      </c>
      <c r="C788" s="11">
        <v>7</v>
      </c>
      <c r="D788" s="11" t="s">
        <v>2264</v>
      </c>
      <c r="E788" s="11" t="s">
        <v>1708</v>
      </c>
      <c r="G788" s="11" t="s">
        <v>2492</v>
      </c>
      <c r="H788" s="11" t="s">
        <v>314</v>
      </c>
    </row>
    <row r="789" spans="1:8">
      <c r="A789" s="11">
        <v>9</v>
      </c>
      <c r="B789" s="11">
        <v>10</v>
      </c>
      <c r="C789" s="11">
        <v>8</v>
      </c>
      <c r="D789" s="11" t="s">
        <v>2264</v>
      </c>
      <c r="E789" s="11" t="s">
        <v>1710</v>
      </c>
      <c r="G789" s="11" t="s">
        <v>2492</v>
      </c>
      <c r="H789" s="11" t="s">
        <v>314</v>
      </c>
    </row>
    <row r="790" spans="1:8">
      <c r="A790" s="11">
        <v>9</v>
      </c>
      <c r="B790" s="11">
        <v>10</v>
      </c>
      <c r="C790" s="11">
        <v>9</v>
      </c>
      <c r="D790" s="11" t="s">
        <v>2264</v>
      </c>
      <c r="E790" s="11" t="s">
        <v>1707</v>
      </c>
      <c r="G790" s="11" t="s">
        <v>2492</v>
      </c>
      <c r="H790" s="11" t="s">
        <v>314</v>
      </c>
    </row>
    <row r="791" spans="1:8">
      <c r="A791" s="11">
        <v>9</v>
      </c>
      <c r="B791" s="11">
        <v>10</v>
      </c>
      <c r="C791" s="11">
        <v>10</v>
      </c>
      <c r="D791" s="11" t="s">
        <v>2264</v>
      </c>
      <c r="E791" s="11" t="s">
        <v>1709</v>
      </c>
      <c r="G791" s="11" t="s">
        <v>2492</v>
      </c>
      <c r="H791" s="11" t="s">
        <v>314</v>
      </c>
    </row>
    <row r="792" spans="1:8">
      <c r="A792" s="11">
        <v>9</v>
      </c>
      <c r="B792" s="11">
        <v>10</v>
      </c>
      <c r="C792" s="11">
        <v>11</v>
      </c>
      <c r="D792" s="11" t="s">
        <v>2264</v>
      </c>
      <c r="E792" s="11" t="s">
        <v>1687</v>
      </c>
      <c r="G792" s="11" t="s">
        <v>2492</v>
      </c>
      <c r="H792" s="11" t="s">
        <v>932</v>
      </c>
    </row>
    <row r="793" spans="1:8">
      <c r="A793" s="11">
        <v>9</v>
      </c>
      <c r="B793" s="11">
        <v>10</v>
      </c>
      <c r="C793" s="11">
        <v>12</v>
      </c>
      <c r="D793" s="11" t="s">
        <v>2264</v>
      </c>
      <c r="E793" s="11" t="s">
        <v>1688</v>
      </c>
      <c r="G793" s="11" t="s">
        <v>2492</v>
      </c>
      <c r="H793" s="11" t="s">
        <v>933</v>
      </c>
    </row>
    <row r="794" spans="1:8">
      <c r="A794" s="11">
        <v>9</v>
      </c>
      <c r="B794" s="11">
        <v>10</v>
      </c>
      <c r="C794" s="11">
        <v>13</v>
      </c>
      <c r="D794" s="11" t="s">
        <v>2264</v>
      </c>
      <c r="E794" s="11" t="s">
        <v>1689</v>
      </c>
      <c r="G794" s="11" t="s">
        <v>2492</v>
      </c>
      <c r="H794" s="11" t="s">
        <v>2506</v>
      </c>
    </row>
    <row r="795" spans="1:8">
      <c r="A795" s="11">
        <v>9</v>
      </c>
      <c r="B795" s="11">
        <v>10</v>
      </c>
      <c r="C795" s="11">
        <v>14</v>
      </c>
      <c r="D795" s="11" t="s">
        <v>2264</v>
      </c>
      <c r="E795" s="11" t="s">
        <v>2293</v>
      </c>
      <c r="G795" s="11" t="s">
        <v>2492</v>
      </c>
      <c r="H795" s="11" t="s">
        <v>2500</v>
      </c>
    </row>
    <row r="796" spans="1:8">
      <c r="A796" s="11">
        <v>9</v>
      </c>
      <c r="B796" s="11">
        <v>10</v>
      </c>
      <c r="C796" s="11">
        <v>15</v>
      </c>
      <c r="D796" s="11" t="s">
        <v>2264</v>
      </c>
      <c r="E796" s="11" t="s">
        <v>2292</v>
      </c>
      <c r="G796" s="11" t="s">
        <v>2492</v>
      </c>
      <c r="H796" s="11" t="s">
        <v>2500</v>
      </c>
    </row>
    <row r="797" spans="1:8">
      <c r="A797" s="11">
        <v>9</v>
      </c>
      <c r="B797" s="11">
        <v>10</v>
      </c>
      <c r="C797" s="11">
        <v>16</v>
      </c>
      <c r="D797" s="11" t="s">
        <v>2264</v>
      </c>
      <c r="E797" s="11" t="s">
        <v>2290</v>
      </c>
      <c r="G797" s="11" t="s">
        <v>2492</v>
      </c>
      <c r="H797" s="11" t="s">
        <v>2501</v>
      </c>
    </row>
    <row r="798" spans="1:8">
      <c r="A798" s="11">
        <v>9</v>
      </c>
      <c r="B798" s="11">
        <v>10</v>
      </c>
      <c r="C798" s="11">
        <v>17</v>
      </c>
      <c r="D798" s="11" t="s">
        <v>2264</v>
      </c>
      <c r="E798" s="11" t="s">
        <v>2288</v>
      </c>
      <c r="G798" s="11" t="s">
        <v>2492</v>
      </c>
      <c r="H798" s="11" t="s">
        <v>2502</v>
      </c>
    </row>
    <row r="799" spans="1:8">
      <c r="A799" s="11">
        <v>9</v>
      </c>
      <c r="B799" s="11">
        <v>10</v>
      </c>
      <c r="C799" s="11">
        <v>18</v>
      </c>
      <c r="D799" s="11" t="s">
        <v>2264</v>
      </c>
      <c r="E799" s="11" t="s">
        <v>2289</v>
      </c>
      <c r="G799" s="11" t="s">
        <v>2492</v>
      </c>
      <c r="H799" s="11" t="s">
        <v>2503</v>
      </c>
    </row>
    <row r="800" spans="1:8">
      <c r="A800" s="11">
        <v>9</v>
      </c>
      <c r="B800" s="11">
        <v>10</v>
      </c>
      <c r="C800" s="11">
        <v>19</v>
      </c>
      <c r="D800" s="11" t="s">
        <v>2264</v>
      </c>
      <c r="E800" s="11" t="s">
        <v>2291</v>
      </c>
      <c r="G800" s="11" t="s">
        <v>2492</v>
      </c>
      <c r="H800" s="11" t="s">
        <v>2504</v>
      </c>
    </row>
    <row r="801" spans="1:8">
      <c r="A801" s="11">
        <v>9</v>
      </c>
      <c r="B801" s="11">
        <v>10</v>
      </c>
      <c r="C801" s="11">
        <v>20</v>
      </c>
      <c r="D801" s="11" t="s">
        <v>2264</v>
      </c>
      <c r="E801" s="11" t="s">
        <v>2287</v>
      </c>
      <c r="G801" s="11" t="s">
        <v>2492</v>
      </c>
      <c r="H801" s="11" t="s">
        <v>2505</v>
      </c>
    </row>
    <row r="802" spans="1:8">
      <c r="A802" s="11">
        <v>9</v>
      </c>
      <c r="B802" s="11">
        <v>10</v>
      </c>
      <c r="C802" s="11">
        <v>21</v>
      </c>
      <c r="D802" s="11" t="s">
        <v>2264</v>
      </c>
      <c r="E802" s="11" t="s">
        <v>1704</v>
      </c>
      <c r="G802" s="11" t="s">
        <v>2492</v>
      </c>
      <c r="H802" s="11" t="s">
        <v>898</v>
      </c>
    </row>
    <row r="803" spans="1:8">
      <c r="A803" s="11">
        <v>9</v>
      </c>
      <c r="B803" s="11">
        <v>10</v>
      </c>
      <c r="C803" s="11">
        <v>22</v>
      </c>
      <c r="D803" s="11" t="s">
        <v>2264</v>
      </c>
      <c r="E803" s="11" t="s">
        <v>1706</v>
      </c>
      <c r="G803" s="11" t="s">
        <v>2492</v>
      </c>
      <c r="H803" s="11" t="s">
        <v>898</v>
      </c>
    </row>
    <row r="804" spans="1:8">
      <c r="A804" s="11">
        <v>9</v>
      </c>
      <c r="B804" s="11">
        <v>10</v>
      </c>
      <c r="C804" s="11">
        <v>23</v>
      </c>
      <c r="D804" s="11" t="s">
        <v>2264</v>
      </c>
      <c r="E804" s="11" t="s">
        <v>1703</v>
      </c>
      <c r="G804" s="11" t="s">
        <v>2492</v>
      </c>
      <c r="H804" s="11" t="s">
        <v>898</v>
      </c>
    </row>
    <row r="805" spans="1:8">
      <c r="A805" s="11">
        <v>9</v>
      </c>
      <c r="B805" s="11">
        <v>10</v>
      </c>
      <c r="C805" s="11">
        <v>24</v>
      </c>
      <c r="D805" s="11" t="s">
        <v>2264</v>
      </c>
      <c r="E805" s="11" t="s">
        <v>1705</v>
      </c>
      <c r="G805" s="11" t="s">
        <v>2492</v>
      </c>
      <c r="H805" s="11" t="s">
        <v>898</v>
      </c>
    </row>
    <row r="806" spans="1:8">
      <c r="A806" s="11">
        <v>9</v>
      </c>
      <c r="B806" s="11">
        <v>10</v>
      </c>
      <c r="C806" s="11">
        <v>25</v>
      </c>
      <c r="D806" s="11" t="s">
        <v>2264</v>
      </c>
      <c r="E806" s="11" t="s">
        <v>1697</v>
      </c>
      <c r="G806" s="11" t="s">
        <v>2492</v>
      </c>
      <c r="H806" s="11" t="s">
        <v>2495</v>
      </c>
    </row>
    <row r="807" spans="1:8">
      <c r="A807" s="11">
        <v>9</v>
      </c>
      <c r="B807" s="11">
        <v>10</v>
      </c>
      <c r="C807" s="11">
        <v>26</v>
      </c>
      <c r="D807" s="11" t="s">
        <v>2264</v>
      </c>
      <c r="E807" s="11" t="s">
        <v>1698</v>
      </c>
      <c r="G807" s="11" t="s">
        <v>2492</v>
      </c>
      <c r="H807" s="11" t="s">
        <v>2495</v>
      </c>
    </row>
    <row r="808" spans="1:8">
      <c r="A808" s="11">
        <v>9</v>
      </c>
      <c r="B808" s="11">
        <v>10</v>
      </c>
      <c r="C808" s="11">
        <v>27</v>
      </c>
      <c r="D808" s="11" t="s">
        <v>2264</v>
      </c>
      <c r="E808" s="11" t="s">
        <v>1699</v>
      </c>
      <c r="G808" s="11" t="s">
        <v>2492</v>
      </c>
      <c r="H808" s="11" t="s">
        <v>2495</v>
      </c>
    </row>
    <row r="809" spans="1:8">
      <c r="A809" s="11">
        <v>9</v>
      </c>
      <c r="B809" s="11">
        <v>10</v>
      </c>
      <c r="C809" s="11">
        <v>28</v>
      </c>
      <c r="D809" s="11" t="s">
        <v>2264</v>
      </c>
      <c r="E809" s="11" t="s">
        <v>1700</v>
      </c>
      <c r="G809" s="11" t="s">
        <v>2492</v>
      </c>
      <c r="H809" s="11" t="s">
        <v>2495</v>
      </c>
    </row>
    <row r="810" spans="1:8">
      <c r="A810" s="11">
        <v>9</v>
      </c>
      <c r="B810" s="11">
        <v>10</v>
      </c>
      <c r="C810" s="11">
        <v>29</v>
      </c>
      <c r="D810" s="11" t="s">
        <v>2264</v>
      </c>
      <c r="E810" s="11" t="s">
        <v>1701</v>
      </c>
      <c r="G810" s="11" t="s">
        <v>2492</v>
      </c>
      <c r="H810" s="11" t="s">
        <v>2495</v>
      </c>
    </row>
    <row r="811" spans="1:8">
      <c r="A811" s="11">
        <v>9</v>
      </c>
      <c r="B811" s="11">
        <v>10</v>
      </c>
      <c r="C811" s="11">
        <v>30</v>
      </c>
      <c r="D811" s="11" t="s">
        <v>2264</v>
      </c>
      <c r="E811" s="11" t="s">
        <v>1695</v>
      </c>
      <c r="G811" s="11" t="s">
        <v>2492</v>
      </c>
      <c r="H811" s="11" t="s">
        <v>2495</v>
      </c>
    </row>
    <row r="812" spans="1:8">
      <c r="A812" s="11">
        <v>9</v>
      </c>
      <c r="B812" s="11">
        <v>10</v>
      </c>
      <c r="C812" s="11">
        <v>31</v>
      </c>
      <c r="D812" s="11" t="s">
        <v>2264</v>
      </c>
      <c r="E812" s="11" t="s">
        <v>1696</v>
      </c>
      <c r="G812" s="11" t="s">
        <v>2492</v>
      </c>
      <c r="H812" s="11" t="s">
        <v>2495</v>
      </c>
    </row>
    <row r="813" spans="1:8">
      <c r="A813" s="11">
        <v>9</v>
      </c>
      <c r="B813" s="11">
        <v>10</v>
      </c>
      <c r="C813" s="11">
        <v>32</v>
      </c>
      <c r="D813" s="11" t="s">
        <v>2264</v>
      </c>
      <c r="E813" s="11" t="s">
        <v>1670</v>
      </c>
      <c r="G813" s="11" t="s">
        <v>2492</v>
      </c>
      <c r="H813" s="11" t="s">
        <v>483</v>
      </c>
    </row>
    <row r="814" spans="1:8">
      <c r="A814" s="11">
        <v>9</v>
      </c>
      <c r="B814" s="11">
        <v>10</v>
      </c>
      <c r="C814" s="11">
        <v>33</v>
      </c>
      <c r="D814" s="11" t="s">
        <v>2264</v>
      </c>
      <c r="E814" s="11" t="s">
        <v>1671</v>
      </c>
      <c r="G814" s="11" t="s">
        <v>2492</v>
      </c>
      <c r="H814" s="11" t="s">
        <v>483</v>
      </c>
    </row>
    <row r="815" spans="1:8">
      <c r="A815" s="11">
        <v>9</v>
      </c>
      <c r="B815" s="11">
        <v>10</v>
      </c>
      <c r="C815" s="11">
        <v>34</v>
      </c>
      <c r="D815" s="11" t="s">
        <v>2264</v>
      </c>
      <c r="E815" s="11" t="s">
        <v>1672</v>
      </c>
      <c r="G815" s="11" t="s">
        <v>2492</v>
      </c>
      <c r="H815" s="11" t="s">
        <v>483</v>
      </c>
    </row>
    <row r="816" spans="1:8">
      <c r="A816" s="11">
        <v>9</v>
      </c>
      <c r="B816" s="11">
        <v>10</v>
      </c>
      <c r="C816" s="11">
        <v>35</v>
      </c>
      <c r="D816" s="11" t="s">
        <v>2264</v>
      </c>
      <c r="E816" s="11" t="s">
        <v>1673</v>
      </c>
      <c r="G816" s="11" t="s">
        <v>2492</v>
      </c>
      <c r="H816" s="11" t="s">
        <v>483</v>
      </c>
    </row>
    <row r="817" spans="1:8">
      <c r="A817" s="11">
        <v>9</v>
      </c>
      <c r="B817" s="11">
        <v>10</v>
      </c>
      <c r="C817" s="11">
        <v>36</v>
      </c>
      <c r="D817" s="11" t="s">
        <v>2264</v>
      </c>
      <c r="E817" s="11" t="s">
        <v>1674</v>
      </c>
      <c r="G817" s="11" t="s">
        <v>2492</v>
      </c>
      <c r="H817" s="11" t="s">
        <v>483</v>
      </c>
    </row>
    <row r="818" spans="1:8">
      <c r="A818" s="11">
        <v>9</v>
      </c>
      <c r="B818" s="11">
        <v>10</v>
      </c>
      <c r="C818" s="11">
        <v>37</v>
      </c>
      <c r="D818" s="11" t="s">
        <v>2264</v>
      </c>
      <c r="E818" s="11" t="s">
        <v>1668</v>
      </c>
      <c r="G818" s="11" t="s">
        <v>2492</v>
      </c>
      <c r="H818" s="11" t="s">
        <v>483</v>
      </c>
    </row>
    <row r="819" spans="1:8">
      <c r="A819" s="11">
        <v>9</v>
      </c>
      <c r="B819" s="11">
        <v>10</v>
      </c>
      <c r="C819" s="11">
        <v>38</v>
      </c>
      <c r="D819" s="11" t="s">
        <v>2264</v>
      </c>
      <c r="E819" s="11" t="s">
        <v>1669</v>
      </c>
      <c r="G819" s="11" t="s">
        <v>2492</v>
      </c>
      <c r="H819" s="11" t="s">
        <v>483</v>
      </c>
    </row>
    <row r="820" spans="1:8">
      <c r="A820" s="11">
        <v>9</v>
      </c>
      <c r="B820" s="11">
        <v>10</v>
      </c>
      <c r="C820" s="11">
        <v>39</v>
      </c>
      <c r="D820" s="11" t="s">
        <v>2264</v>
      </c>
      <c r="E820" s="11" t="s">
        <v>1721</v>
      </c>
      <c r="G820" s="11" t="s">
        <v>2492</v>
      </c>
      <c r="H820" s="11" t="s">
        <v>2496</v>
      </c>
    </row>
    <row r="821" spans="1:8">
      <c r="A821" s="11">
        <v>9</v>
      </c>
      <c r="B821" s="11">
        <v>10</v>
      </c>
      <c r="C821" s="11">
        <v>40</v>
      </c>
      <c r="D821" s="11" t="s">
        <v>2264</v>
      </c>
      <c r="E821" s="11" t="s">
        <v>1722</v>
      </c>
      <c r="G821" s="11" t="s">
        <v>2492</v>
      </c>
      <c r="H821" s="11" t="s">
        <v>2496</v>
      </c>
    </row>
    <row r="822" spans="1:8">
      <c r="A822" s="11">
        <v>9</v>
      </c>
      <c r="B822" s="11">
        <v>10</v>
      </c>
      <c r="C822" s="11">
        <v>41</v>
      </c>
      <c r="D822" s="11" t="s">
        <v>2264</v>
      </c>
      <c r="E822" s="11" t="s">
        <v>1723</v>
      </c>
      <c r="G822" s="11" t="s">
        <v>2492</v>
      </c>
      <c r="H822" s="11" t="s">
        <v>2496</v>
      </c>
    </row>
    <row r="823" spans="1:8">
      <c r="A823" s="11">
        <v>9</v>
      </c>
      <c r="B823" s="11">
        <v>10</v>
      </c>
      <c r="C823" s="11">
        <v>42</v>
      </c>
      <c r="D823" s="11" t="s">
        <v>2264</v>
      </c>
      <c r="E823" s="11" t="s">
        <v>1724</v>
      </c>
      <c r="G823" s="11" t="s">
        <v>2492</v>
      </c>
      <c r="H823" s="11" t="s">
        <v>2496</v>
      </c>
    </row>
    <row r="824" spans="1:8">
      <c r="A824" s="11">
        <v>9</v>
      </c>
      <c r="B824" s="11">
        <v>10</v>
      </c>
      <c r="C824" s="11">
        <v>43</v>
      </c>
      <c r="D824" s="11" t="s">
        <v>2264</v>
      </c>
      <c r="E824" s="11" t="s">
        <v>1725</v>
      </c>
      <c r="G824" s="11" t="s">
        <v>2492</v>
      </c>
      <c r="H824" s="11" t="s">
        <v>2496</v>
      </c>
    </row>
    <row r="825" spans="1:8">
      <c r="A825" s="11">
        <v>9</v>
      </c>
      <c r="B825" s="11">
        <v>10</v>
      </c>
      <c r="C825" s="11">
        <v>44</v>
      </c>
      <c r="D825" s="11" t="s">
        <v>2264</v>
      </c>
      <c r="E825" s="11" t="s">
        <v>1719</v>
      </c>
      <c r="G825" s="11" t="s">
        <v>2492</v>
      </c>
      <c r="H825" s="11" t="s">
        <v>2496</v>
      </c>
    </row>
    <row r="826" spans="1:8">
      <c r="A826" s="11">
        <v>9</v>
      </c>
      <c r="B826" s="11">
        <v>10</v>
      </c>
      <c r="C826" s="11">
        <v>45</v>
      </c>
      <c r="D826" s="11" t="s">
        <v>2264</v>
      </c>
      <c r="E826" s="11" t="s">
        <v>1720</v>
      </c>
      <c r="G826" s="11" t="s">
        <v>2492</v>
      </c>
      <c r="H826" s="11" t="s">
        <v>2496</v>
      </c>
    </row>
    <row r="827" spans="1:8">
      <c r="A827" s="11">
        <v>9</v>
      </c>
      <c r="B827" s="11">
        <v>10</v>
      </c>
      <c r="C827" s="11">
        <v>46</v>
      </c>
      <c r="D827" s="11" t="s">
        <v>2264</v>
      </c>
      <c r="E827" s="11" t="s">
        <v>1716</v>
      </c>
      <c r="G827" s="11" t="s">
        <v>2492</v>
      </c>
      <c r="H827" s="11" t="s">
        <v>888</v>
      </c>
    </row>
    <row r="828" spans="1:8">
      <c r="A828" s="11">
        <v>9</v>
      </c>
      <c r="B828" s="11">
        <v>10</v>
      </c>
      <c r="C828" s="11">
        <v>47</v>
      </c>
      <c r="D828" s="11" t="s">
        <v>2264</v>
      </c>
      <c r="E828" s="11" t="s">
        <v>1717</v>
      </c>
      <c r="G828" s="11" t="s">
        <v>2492</v>
      </c>
      <c r="H828" s="11" t="s">
        <v>889</v>
      </c>
    </row>
    <row r="829" spans="1:8">
      <c r="A829" s="11">
        <v>9</v>
      </c>
      <c r="B829" s="11">
        <v>10</v>
      </c>
      <c r="C829" s="11">
        <v>48</v>
      </c>
      <c r="D829" s="11" t="s">
        <v>2264</v>
      </c>
      <c r="E829" s="11" t="s">
        <v>1718</v>
      </c>
      <c r="G829" s="11" t="s">
        <v>2492</v>
      </c>
      <c r="H829" s="11" t="s">
        <v>890</v>
      </c>
    </row>
    <row r="830" spans="1:8">
      <c r="A830" s="11">
        <v>9</v>
      </c>
      <c r="B830" s="11">
        <v>10</v>
      </c>
      <c r="C830" s="11">
        <v>49</v>
      </c>
      <c r="D830" s="11" t="s">
        <v>2264</v>
      </c>
      <c r="E830" s="11" t="s">
        <v>1712</v>
      </c>
      <c r="G830" s="11" t="s">
        <v>2492</v>
      </c>
      <c r="H830" s="11" t="s">
        <v>2507</v>
      </c>
    </row>
    <row r="831" spans="1:8">
      <c r="A831" s="11">
        <v>9</v>
      </c>
      <c r="B831" s="11">
        <v>10</v>
      </c>
      <c r="C831" s="11">
        <v>50</v>
      </c>
      <c r="D831" s="11" t="s">
        <v>2264</v>
      </c>
      <c r="E831" s="11" t="s">
        <v>1714</v>
      </c>
      <c r="G831" s="11" t="s">
        <v>2492</v>
      </c>
      <c r="H831" s="11" t="s">
        <v>2507</v>
      </c>
    </row>
    <row r="832" spans="1:8">
      <c r="A832" s="11">
        <v>9</v>
      </c>
      <c r="B832" s="11">
        <v>10</v>
      </c>
      <c r="C832" s="11">
        <v>51</v>
      </c>
      <c r="D832" s="11" t="s">
        <v>2264</v>
      </c>
      <c r="E832" s="11" t="s">
        <v>1711</v>
      </c>
      <c r="G832" s="11" t="s">
        <v>2492</v>
      </c>
      <c r="H832" s="11" t="s">
        <v>2507</v>
      </c>
    </row>
    <row r="833" spans="1:8">
      <c r="A833" s="11">
        <v>9</v>
      </c>
      <c r="B833" s="11">
        <v>10</v>
      </c>
      <c r="C833" s="11">
        <v>52</v>
      </c>
      <c r="D833" s="11" t="s">
        <v>2264</v>
      </c>
      <c r="E833" s="11" t="s">
        <v>1713</v>
      </c>
      <c r="G833" s="11" t="s">
        <v>2492</v>
      </c>
      <c r="H833" s="11" t="s">
        <v>2507</v>
      </c>
    </row>
    <row r="834" spans="1:8">
      <c r="A834" s="11">
        <v>9</v>
      </c>
      <c r="B834" s="11">
        <v>10</v>
      </c>
      <c r="C834" s="11">
        <v>53</v>
      </c>
      <c r="D834" s="11" t="s">
        <v>2264</v>
      </c>
      <c r="E834" s="11" t="s">
        <v>1715</v>
      </c>
      <c r="G834" s="11" t="s">
        <v>2492</v>
      </c>
      <c r="H834" s="11" t="s">
        <v>364</v>
      </c>
    </row>
    <row r="835" spans="1:8">
      <c r="A835" s="11">
        <v>9</v>
      </c>
      <c r="B835" s="11">
        <v>10</v>
      </c>
      <c r="C835" s="11">
        <v>54</v>
      </c>
      <c r="D835" s="11" t="s">
        <v>2264</v>
      </c>
      <c r="E835" s="11" t="s">
        <v>2294</v>
      </c>
      <c r="G835" s="11" t="s">
        <v>2492</v>
      </c>
      <c r="H835" s="11" t="s">
        <v>585</v>
      </c>
    </row>
    <row r="836" spans="1:8">
      <c r="A836" s="11">
        <v>9</v>
      </c>
      <c r="B836" s="11">
        <v>10</v>
      </c>
      <c r="C836" s="11">
        <v>55</v>
      </c>
      <c r="D836" s="11" t="s">
        <v>2264</v>
      </c>
      <c r="E836" s="11" t="s">
        <v>2280</v>
      </c>
      <c r="G836" s="11" t="s">
        <v>2492</v>
      </c>
      <c r="H836" s="11" t="s">
        <v>2498</v>
      </c>
    </row>
    <row r="837" spans="1:8">
      <c r="A837" s="11">
        <v>9</v>
      </c>
      <c r="B837" s="11">
        <v>10</v>
      </c>
      <c r="C837" s="11">
        <v>56</v>
      </c>
      <c r="D837" s="11" t="s">
        <v>2264</v>
      </c>
      <c r="E837" s="11" t="s">
        <v>1685</v>
      </c>
      <c r="G837" s="11" t="s">
        <v>2492</v>
      </c>
      <c r="H837" s="11" t="s">
        <v>414</v>
      </c>
    </row>
    <row r="838" spans="1:8">
      <c r="A838" s="11">
        <v>9</v>
      </c>
      <c r="B838" s="11">
        <v>10</v>
      </c>
      <c r="C838" s="11">
        <v>57</v>
      </c>
      <c r="D838" s="11" t="s">
        <v>2264</v>
      </c>
      <c r="E838" s="11" t="s">
        <v>2419</v>
      </c>
      <c r="G838" s="11" t="s">
        <v>2492</v>
      </c>
      <c r="H838" s="11" t="s">
        <v>904</v>
      </c>
    </row>
    <row r="839" spans="1:8">
      <c r="A839" s="11">
        <v>9</v>
      </c>
      <c r="B839" s="11">
        <v>10</v>
      </c>
      <c r="C839" s="11">
        <v>58</v>
      </c>
      <c r="D839" s="11" t="s">
        <v>2264</v>
      </c>
      <c r="E839" s="11" t="s">
        <v>2283</v>
      </c>
      <c r="G839" s="11" t="s">
        <v>2492</v>
      </c>
      <c r="H839" s="11" t="s">
        <v>904</v>
      </c>
    </row>
    <row r="840" spans="1:8">
      <c r="A840" s="11">
        <v>9</v>
      </c>
      <c r="B840" s="11">
        <v>10</v>
      </c>
      <c r="C840" s="11">
        <v>59</v>
      </c>
      <c r="D840" s="11" t="s">
        <v>2264</v>
      </c>
      <c r="E840" s="11" t="s">
        <v>2281</v>
      </c>
      <c r="G840" s="11" t="s">
        <v>2492</v>
      </c>
      <c r="H840" s="11" t="s">
        <v>904</v>
      </c>
    </row>
    <row r="841" spans="1:8">
      <c r="A841" s="11">
        <v>9</v>
      </c>
      <c r="B841" s="11">
        <v>10</v>
      </c>
      <c r="C841" s="11">
        <v>60</v>
      </c>
      <c r="D841" s="11" t="s">
        <v>2264</v>
      </c>
      <c r="E841" s="11" t="s">
        <v>2282</v>
      </c>
      <c r="G841" s="11" t="s">
        <v>2492</v>
      </c>
      <c r="H841" s="11" t="s">
        <v>904</v>
      </c>
    </row>
    <row r="842" spans="1:8">
      <c r="A842" s="11">
        <v>9</v>
      </c>
      <c r="B842" s="11">
        <v>10</v>
      </c>
      <c r="C842" s="11">
        <v>61</v>
      </c>
      <c r="D842" s="11" t="s">
        <v>2264</v>
      </c>
      <c r="E842" s="11" t="s">
        <v>2420</v>
      </c>
      <c r="G842" s="11" t="s">
        <v>2492</v>
      </c>
      <c r="H842" s="11" t="s">
        <v>2499</v>
      </c>
    </row>
    <row r="843" spans="1:8">
      <c r="A843" s="11">
        <v>9</v>
      </c>
      <c r="B843" s="11">
        <v>10</v>
      </c>
      <c r="C843" s="11">
        <v>62</v>
      </c>
      <c r="D843" s="11" t="s">
        <v>2264</v>
      </c>
      <c r="E843" s="11" t="s">
        <v>2286</v>
      </c>
      <c r="G843" s="11" t="s">
        <v>2492</v>
      </c>
      <c r="H843" s="11" t="s">
        <v>2499</v>
      </c>
    </row>
    <row r="844" spans="1:8">
      <c r="A844" s="11">
        <v>9</v>
      </c>
      <c r="B844" s="11">
        <v>10</v>
      </c>
      <c r="C844" s="11">
        <v>63</v>
      </c>
      <c r="D844" s="11" t="s">
        <v>2264</v>
      </c>
      <c r="E844" s="11" t="s">
        <v>2284</v>
      </c>
      <c r="G844" s="11" t="s">
        <v>2492</v>
      </c>
      <c r="H844" s="11" t="s">
        <v>2499</v>
      </c>
    </row>
    <row r="845" spans="1:8">
      <c r="A845" s="11">
        <v>9</v>
      </c>
      <c r="B845" s="11">
        <v>10</v>
      </c>
      <c r="C845" s="11">
        <v>64</v>
      </c>
      <c r="D845" s="11" t="s">
        <v>2264</v>
      </c>
      <c r="E845" s="11" t="s">
        <v>2285</v>
      </c>
      <c r="G845" s="11" t="s">
        <v>2492</v>
      </c>
      <c r="H845" s="11" t="s">
        <v>2499</v>
      </c>
    </row>
    <row r="846" spans="1:8">
      <c r="A846" s="11">
        <v>9</v>
      </c>
      <c r="B846" s="11">
        <v>10</v>
      </c>
      <c r="C846" s="11">
        <v>65</v>
      </c>
      <c r="D846" s="11" t="s">
        <v>2264</v>
      </c>
      <c r="E846" s="11" t="s">
        <v>1686</v>
      </c>
      <c r="G846" s="11" t="s">
        <v>2492</v>
      </c>
      <c r="H846" s="11" t="s">
        <v>907</v>
      </c>
    </row>
    <row r="847" spans="1:8">
      <c r="A847" s="11">
        <v>9</v>
      </c>
      <c r="B847" s="11">
        <v>10</v>
      </c>
      <c r="C847" s="11">
        <v>66</v>
      </c>
      <c r="D847" s="11" t="s">
        <v>2264</v>
      </c>
      <c r="E847" s="11" t="s">
        <v>1675</v>
      </c>
      <c r="G847" s="11" t="s">
        <v>2493</v>
      </c>
      <c r="H847" s="11" t="s">
        <v>2508</v>
      </c>
    </row>
    <row r="848" spans="1:8">
      <c r="A848" s="11">
        <v>9</v>
      </c>
      <c r="B848" s="11">
        <v>10</v>
      </c>
      <c r="C848" s="11">
        <v>67</v>
      </c>
      <c r="D848" s="11" t="s">
        <v>2264</v>
      </c>
      <c r="E848" s="11" t="s">
        <v>1676</v>
      </c>
      <c r="G848" s="11" t="s">
        <v>2493</v>
      </c>
      <c r="H848" s="11" t="s">
        <v>424</v>
      </c>
    </row>
    <row r="849" spans="1:8">
      <c r="A849" s="11">
        <v>9</v>
      </c>
      <c r="B849" s="11">
        <v>10</v>
      </c>
      <c r="C849" s="11">
        <v>68</v>
      </c>
      <c r="D849" s="11" t="s">
        <v>2264</v>
      </c>
      <c r="E849" s="11" t="s">
        <v>1684</v>
      </c>
      <c r="G849" s="11" t="s">
        <v>2493</v>
      </c>
      <c r="H849" s="11" t="s">
        <v>426</v>
      </c>
    </row>
    <row r="850" spans="1:8">
      <c r="A850" s="11">
        <v>9</v>
      </c>
      <c r="B850" s="11">
        <v>10</v>
      </c>
      <c r="C850" s="11">
        <v>69</v>
      </c>
      <c r="D850" s="11" t="s">
        <v>2264</v>
      </c>
      <c r="E850" s="11" t="s">
        <v>1683</v>
      </c>
      <c r="G850" s="11" t="s">
        <v>2493</v>
      </c>
      <c r="H850" s="11" t="s">
        <v>2500</v>
      </c>
    </row>
    <row r="851" spans="1:8">
      <c r="A851" s="11">
        <v>9</v>
      </c>
      <c r="B851" s="11">
        <v>10</v>
      </c>
      <c r="C851" s="11">
        <v>70</v>
      </c>
      <c r="D851" s="11" t="s">
        <v>2264</v>
      </c>
      <c r="E851" s="11" t="s">
        <v>1682</v>
      </c>
      <c r="G851" s="11" t="s">
        <v>2493</v>
      </c>
      <c r="H851" s="11" t="s">
        <v>2500</v>
      </c>
    </row>
    <row r="852" spans="1:8">
      <c r="A852" s="11">
        <v>9</v>
      </c>
      <c r="B852" s="11">
        <v>10</v>
      </c>
      <c r="C852" s="11">
        <v>71</v>
      </c>
      <c r="D852" s="11" t="s">
        <v>2264</v>
      </c>
      <c r="E852" s="11" t="s">
        <v>1680</v>
      </c>
      <c r="G852" s="11" t="s">
        <v>2493</v>
      </c>
      <c r="H852" s="11" t="s">
        <v>2509</v>
      </c>
    </row>
    <row r="853" spans="1:8">
      <c r="A853" s="11">
        <v>9</v>
      </c>
      <c r="B853" s="11">
        <v>10</v>
      </c>
      <c r="C853" s="11">
        <v>72</v>
      </c>
      <c r="D853" s="11" t="s">
        <v>2264</v>
      </c>
      <c r="E853" s="11" t="s">
        <v>1678</v>
      </c>
      <c r="G853" s="11" t="s">
        <v>2493</v>
      </c>
      <c r="H853" s="11" t="s">
        <v>2510</v>
      </c>
    </row>
    <row r="854" spans="1:8">
      <c r="A854" s="11">
        <v>9</v>
      </c>
      <c r="B854" s="11">
        <v>10</v>
      </c>
      <c r="C854" s="11">
        <v>73</v>
      </c>
      <c r="D854" s="11" t="s">
        <v>2264</v>
      </c>
      <c r="E854" s="11" t="s">
        <v>1679</v>
      </c>
      <c r="G854" s="11" t="s">
        <v>2493</v>
      </c>
      <c r="H854" s="11" t="s">
        <v>2511</v>
      </c>
    </row>
    <row r="855" spans="1:8">
      <c r="A855" s="11">
        <v>9</v>
      </c>
      <c r="B855" s="11">
        <v>10</v>
      </c>
      <c r="C855" s="11">
        <v>74</v>
      </c>
      <c r="D855" s="11" t="s">
        <v>2264</v>
      </c>
      <c r="E855" s="11" t="s">
        <v>1681</v>
      </c>
      <c r="G855" s="11" t="s">
        <v>2493</v>
      </c>
      <c r="H855" s="11" t="s">
        <v>2512</v>
      </c>
    </row>
    <row r="856" spans="1:8">
      <c r="A856" s="11">
        <v>9</v>
      </c>
      <c r="B856" s="11">
        <v>10</v>
      </c>
      <c r="C856" s="11">
        <v>75</v>
      </c>
      <c r="D856" s="11" t="s">
        <v>2264</v>
      </c>
      <c r="E856" s="11" t="s">
        <v>1677</v>
      </c>
      <c r="G856" s="11" t="s">
        <v>2493</v>
      </c>
      <c r="H856" s="11" t="s">
        <v>2513</v>
      </c>
    </row>
    <row r="857" spans="1:8">
      <c r="A857" s="11">
        <v>10</v>
      </c>
      <c r="B857" s="11">
        <v>1</v>
      </c>
      <c r="C857" s="11">
        <v>1</v>
      </c>
      <c r="D857" s="11" t="s">
        <v>2416</v>
      </c>
      <c r="E857" s="11" t="s">
        <v>1208</v>
      </c>
      <c r="G857" s="11" t="s">
        <v>2514</v>
      </c>
      <c r="H857" s="11" t="s">
        <v>2515</v>
      </c>
    </row>
    <row r="858" spans="1:8">
      <c r="A858" s="11">
        <v>10</v>
      </c>
      <c r="B858" s="11">
        <v>1</v>
      </c>
      <c r="C858" s="11">
        <v>2</v>
      </c>
      <c r="D858" s="11" t="s">
        <v>2416</v>
      </c>
      <c r="E858" s="11" t="s">
        <v>1246</v>
      </c>
      <c r="G858" s="11" t="s">
        <v>2514</v>
      </c>
      <c r="H858" s="11" t="s">
        <v>2516</v>
      </c>
    </row>
    <row r="859" spans="1:8">
      <c r="A859" s="11">
        <v>10</v>
      </c>
      <c r="B859" s="11">
        <v>1</v>
      </c>
      <c r="C859" s="11">
        <v>3</v>
      </c>
      <c r="D859" s="11" t="s">
        <v>2416</v>
      </c>
      <c r="E859" s="11" t="s">
        <v>1243</v>
      </c>
      <c r="G859" s="11" t="s">
        <v>2514</v>
      </c>
      <c r="H859" s="11" t="s">
        <v>2517</v>
      </c>
    </row>
    <row r="860" spans="1:8">
      <c r="A860" s="11">
        <v>10</v>
      </c>
      <c r="B860" s="11">
        <v>1</v>
      </c>
      <c r="C860" s="11">
        <v>4</v>
      </c>
      <c r="D860" s="11" t="s">
        <v>2416</v>
      </c>
      <c r="E860" s="11" t="s">
        <v>1245</v>
      </c>
      <c r="G860" s="11" t="s">
        <v>2514</v>
      </c>
      <c r="H860" s="11" t="s">
        <v>2517</v>
      </c>
    </row>
    <row r="861" spans="1:8">
      <c r="A861" s="11">
        <v>10</v>
      </c>
      <c r="B861" s="11">
        <v>1</v>
      </c>
      <c r="C861" s="11">
        <v>5</v>
      </c>
      <c r="D861" s="11" t="s">
        <v>2416</v>
      </c>
      <c r="E861" s="11" t="s">
        <v>1242</v>
      </c>
      <c r="G861" s="11" t="s">
        <v>2514</v>
      </c>
      <c r="H861" s="11" t="s">
        <v>2517</v>
      </c>
    </row>
    <row r="862" spans="1:8">
      <c r="A862" s="11">
        <v>10</v>
      </c>
      <c r="B862" s="11">
        <v>1</v>
      </c>
      <c r="C862" s="11">
        <v>6</v>
      </c>
      <c r="D862" s="11" t="s">
        <v>2416</v>
      </c>
      <c r="E862" s="11" t="s">
        <v>1244</v>
      </c>
      <c r="G862" s="11" t="s">
        <v>2514</v>
      </c>
      <c r="H862" s="11" t="s">
        <v>2517</v>
      </c>
    </row>
    <row r="863" spans="1:8">
      <c r="A863" s="11">
        <v>10</v>
      </c>
      <c r="B863" s="11">
        <v>1</v>
      </c>
      <c r="C863" s="11">
        <v>7</v>
      </c>
      <c r="D863" s="11" t="s">
        <v>2416</v>
      </c>
      <c r="E863" s="11" t="s">
        <v>1252</v>
      </c>
      <c r="G863" s="11" t="s">
        <v>2514</v>
      </c>
      <c r="H863" s="11" t="s">
        <v>2518</v>
      </c>
    </row>
    <row r="864" spans="1:8">
      <c r="A864" s="11">
        <v>10</v>
      </c>
      <c r="B864" s="11">
        <v>1</v>
      </c>
      <c r="C864" s="11">
        <v>8</v>
      </c>
      <c r="D864" s="11" t="s">
        <v>2416</v>
      </c>
      <c r="E864" s="11" t="s">
        <v>1254</v>
      </c>
      <c r="G864" s="11" t="s">
        <v>2514</v>
      </c>
      <c r="H864" s="11" t="s">
        <v>2518</v>
      </c>
    </row>
    <row r="865" spans="1:8">
      <c r="A865" s="11">
        <v>10</v>
      </c>
      <c r="B865" s="11">
        <v>1</v>
      </c>
      <c r="C865" s="11">
        <v>9</v>
      </c>
      <c r="D865" s="11" t="s">
        <v>2416</v>
      </c>
      <c r="E865" s="11" t="s">
        <v>1251</v>
      </c>
      <c r="G865" s="11" t="s">
        <v>2514</v>
      </c>
      <c r="H865" s="11" t="s">
        <v>2518</v>
      </c>
    </row>
    <row r="866" spans="1:8">
      <c r="A866" s="11">
        <v>10</v>
      </c>
      <c r="B866" s="11">
        <v>1</v>
      </c>
      <c r="C866" s="11">
        <v>10</v>
      </c>
      <c r="D866" s="11" t="s">
        <v>2416</v>
      </c>
      <c r="E866" s="11" t="s">
        <v>1253</v>
      </c>
      <c r="G866" s="11" t="s">
        <v>2514</v>
      </c>
      <c r="H866" s="11" t="s">
        <v>2518</v>
      </c>
    </row>
    <row r="867" spans="1:8">
      <c r="A867" s="11">
        <v>10</v>
      </c>
      <c r="B867" s="11">
        <v>1</v>
      </c>
      <c r="C867" s="11">
        <v>11</v>
      </c>
      <c r="D867" s="11" t="s">
        <v>2416</v>
      </c>
      <c r="E867" s="11" t="s">
        <v>1248</v>
      </c>
      <c r="G867" s="11" t="s">
        <v>2622</v>
      </c>
      <c r="H867" s="11" t="s">
        <v>2519</v>
      </c>
    </row>
    <row r="868" spans="1:8">
      <c r="A868" s="11">
        <v>10</v>
      </c>
      <c r="B868" s="11">
        <v>1</v>
      </c>
      <c r="C868" s="11">
        <v>12</v>
      </c>
      <c r="D868" s="11" t="s">
        <v>2416</v>
      </c>
      <c r="E868" s="11" t="s">
        <v>1250</v>
      </c>
      <c r="G868" s="11" t="s">
        <v>2514</v>
      </c>
      <c r="H868" s="11" t="s">
        <v>2519</v>
      </c>
    </row>
    <row r="869" spans="1:8">
      <c r="A869" s="11">
        <v>10</v>
      </c>
      <c r="B869" s="11">
        <v>1</v>
      </c>
      <c r="C869" s="11">
        <v>13</v>
      </c>
      <c r="D869" s="11" t="s">
        <v>2416</v>
      </c>
      <c r="E869" s="11" t="s">
        <v>1247</v>
      </c>
      <c r="G869" s="11" t="s">
        <v>2514</v>
      </c>
      <c r="H869" s="11" t="s">
        <v>2519</v>
      </c>
    </row>
    <row r="870" spans="1:8">
      <c r="A870" s="11">
        <v>10</v>
      </c>
      <c r="B870" s="11">
        <v>1</v>
      </c>
      <c r="C870" s="11">
        <v>14</v>
      </c>
      <c r="D870" s="11" t="s">
        <v>2416</v>
      </c>
      <c r="E870" s="11" t="s">
        <v>1249</v>
      </c>
      <c r="G870" s="11" t="s">
        <v>2514</v>
      </c>
      <c r="H870" s="11" t="s">
        <v>2519</v>
      </c>
    </row>
    <row r="871" spans="1:8">
      <c r="A871" s="11">
        <v>10</v>
      </c>
      <c r="B871" s="11">
        <v>1</v>
      </c>
      <c r="C871" s="11">
        <v>15</v>
      </c>
      <c r="D871" s="11" t="s">
        <v>2416</v>
      </c>
      <c r="E871" s="11" t="s">
        <v>1205</v>
      </c>
      <c r="G871" s="11" t="s">
        <v>2514</v>
      </c>
      <c r="H871" s="11" t="s">
        <v>2520</v>
      </c>
    </row>
    <row r="872" spans="1:8">
      <c r="A872" s="11">
        <v>10</v>
      </c>
      <c r="B872" s="11">
        <v>1</v>
      </c>
      <c r="C872" s="11">
        <v>16</v>
      </c>
      <c r="D872" s="11" t="s">
        <v>2416</v>
      </c>
      <c r="E872" s="11" t="s">
        <v>1207</v>
      </c>
      <c r="G872" s="11" t="s">
        <v>2514</v>
      </c>
      <c r="H872" s="11" t="s">
        <v>2520</v>
      </c>
    </row>
    <row r="873" spans="1:8">
      <c r="A873" s="11">
        <v>10</v>
      </c>
      <c r="B873" s="11">
        <v>1</v>
      </c>
      <c r="C873" s="11">
        <v>17</v>
      </c>
      <c r="D873" s="11" t="s">
        <v>2416</v>
      </c>
      <c r="E873" s="11" t="s">
        <v>1204</v>
      </c>
      <c r="G873" s="11" t="s">
        <v>2514</v>
      </c>
      <c r="H873" s="11" t="s">
        <v>2520</v>
      </c>
    </row>
    <row r="874" spans="1:8">
      <c r="A874" s="11">
        <v>10</v>
      </c>
      <c r="B874" s="11">
        <v>1</v>
      </c>
      <c r="C874" s="11">
        <v>18</v>
      </c>
      <c r="D874" s="11" t="s">
        <v>2416</v>
      </c>
      <c r="E874" s="11" t="s">
        <v>1206</v>
      </c>
      <c r="G874" s="11" t="s">
        <v>2514</v>
      </c>
      <c r="H874" s="11" t="s">
        <v>2520</v>
      </c>
    </row>
    <row r="875" spans="1:8">
      <c r="A875" s="11">
        <v>10</v>
      </c>
      <c r="B875" s="11">
        <v>1</v>
      </c>
      <c r="C875" s="11">
        <v>19</v>
      </c>
      <c r="D875" s="11" t="s">
        <v>2416</v>
      </c>
      <c r="E875" s="11" t="s">
        <v>1239</v>
      </c>
      <c r="G875" s="11" t="s">
        <v>2514</v>
      </c>
      <c r="H875" s="11" t="s">
        <v>2521</v>
      </c>
    </row>
    <row r="876" spans="1:8">
      <c r="A876" s="11">
        <v>10</v>
      </c>
      <c r="B876" s="11">
        <v>1</v>
      </c>
      <c r="C876" s="11">
        <v>20</v>
      </c>
      <c r="D876" s="11" t="s">
        <v>2416</v>
      </c>
      <c r="E876" s="11" t="s">
        <v>2437</v>
      </c>
      <c r="G876" s="11" t="s">
        <v>2514</v>
      </c>
      <c r="H876" s="11" t="s">
        <v>2521</v>
      </c>
    </row>
    <row r="877" spans="1:8">
      <c r="A877" s="11">
        <v>10</v>
      </c>
      <c r="B877" s="11">
        <v>1</v>
      </c>
      <c r="C877" s="11">
        <v>21</v>
      </c>
      <c r="D877" s="11" t="s">
        <v>2416</v>
      </c>
      <c r="E877" s="11" t="s">
        <v>1238</v>
      </c>
      <c r="G877" s="11" t="s">
        <v>2514</v>
      </c>
      <c r="H877" s="11" t="s">
        <v>2521</v>
      </c>
    </row>
    <row r="878" spans="1:8">
      <c r="A878" s="11">
        <v>10</v>
      </c>
      <c r="B878" s="11">
        <v>1</v>
      </c>
      <c r="C878" s="11">
        <v>22</v>
      </c>
      <c r="D878" s="11" t="s">
        <v>2416</v>
      </c>
      <c r="E878" s="11" t="s">
        <v>1240</v>
      </c>
      <c r="G878" s="11" t="s">
        <v>2514</v>
      </c>
      <c r="H878" s="11" t="s">
        <v>2521</v>
      </c>
    </row>
    <row r="879" spans="1:8">
      <c r="A879" s="11">
        <v>10</v>
      </c>
      <c r="B879" s="11">
        <v>1</v>
      </c>
      <c r="C879" s="11">
        <v>23</v>
      </c>
      <c r="D879" s="11" t="s">
        <v>2416</v>
      </c>
      <c r="E879" s="11" t="s">
        <v>1210</v>
      </c>
      <c r="G879" s="11" t="s">
        <v>2514</v>
      </c>
      <c r="H879" s="11" t="s">
        <v>2522</v>
      </c>
    </row>
    <row r="880" spans="1:8">
      <c r="A880" s="11">
        <v>10</v>
      </c>
      <c r="B880" s="11">
        <v>1</v>
      </c>
      <c r="C880" s="11">
        <v>24</v>
      </c>
      <c r="D880" s="11" t="s">
        <v>2416</v>
      </c>
      <c r="E880" s="11" t="s">
        <v>1212</v>
      </c>
      <c r="G880" s="11" t="s">
        <v>2514</v>
      </c>
      <c r="H880" s="11" t="s">
        <v>2522</v>
      </c>
    </row>
    <row r="881" spans="1:8">
      <c r="A881" s="11">
        <v>10</v>
      </c>
      <c r="B881" s="11">
        <v>1</v>
      </c>
      <c r="C881" s="11">
        <v>25</v>
      </c>
      <c r="D881" s="11" t="s">
        <v>2416</v>
      </c>
      <c r="E881" s="11" t="s">
        <v>1209</v>
      </c>
      <c r="G881" s="11" t="s">
        <v>2514</v>
      </c>
      <c r="H881" s="11" t="s">
        <v>2522</v>
      </c>
    </row>
    <row r="882" spans="1:8">
      <c r="A882" s="11">
        <v>10</v>
      </c>
      <c r="B882" s="11">
        <v>1</v>
      </c>
      <c r="C882" s="11">
        <v>26</v>
      </c>
      <c r="D882" s="11" t="s">
        <v>2416</v>
      </c>
      <c r="E882" s="11" t="s">
        <v>1211</v>
      </c>
      <c r="G882" s="11" t="s">
        <v>2514</v>
      </c>
      <c r="H882" s="11" t="s">
        <v>2522</v>
      </c>
    </row>
    <row r="883" spans="1:8">
      <c r="A883" s="11">
        <v>10</v>
      </c>
      <c r="B883" s="11">
        <v>1</v>
      </c>
      <c r="C883" s="11">
        <v>27</v>
      </c>
      <c r="D883" s="11" t="s">
        <v>2416</v>
      </c>
      <c r="E883" s="11" t="s">
        <v>1230</v>
      </c>
      <c r="G883" s="11" t="s">
        <v>2523</v>
      </c>
      <c r="H883" s="11" t="s">
        <v>2485</v>
      </c>
    </row>
    <row r="884" spans="1:8">
      <c r="A884" s="11">
        <v>10</v>
      </c>
      <c r="B884" s="11">
        <v>1</v>
      </c>
      <c r="C884" s="11">
        <v>28</v>
      </c>
      <c r="D884" s="11" t="s">
        <v>2416</v>
      </c>
      <c r="E884" s="11" t="s">
        <v>1227</v>
      </c>
      <c r="G884" s="11" t="s">
        <v>2523</v>
      </c>
      <c r="H884" s="11" t="s">
        <v>2485</v>
      </c>
    </row>
    <row r="885" spans="1:8">
      <c r="A885" s="11">
        <v>10</v>
      </c>
      <c r="B885" s="11">
        <v>1</v>
      </c>
      <c r="C885" s="11">
        <v>29</v>
      </c>
      <c r="D885" s="11" t="s">
        <v>2416</v>
      </c>
      <c r="E885" s="11" t="s">
        <v>1229</v>
      </c>
      <c r="G885" s="11" t="s">
        <v>2523</v>
      </c>
      <c r="H885" s="11" t="s">
        <v>2485</v>
      </c>
    </row>
    <row r="886" spans="1:8">
      <c r="A886" s="11">
        <v>10</v>
      </c>
      <c r="B886" s="11">
        <v>1</v>
      </c>
      <c r="C886" s="11">
        <v>30</v>
      </c>
      <c r="D886" s="11" t="s">
        <v>2416</v>
      </c>
      <c r="E886" s="11" t="s">
        <v>1228</v>
      </c>
      <c r="G886" s="11" t="s">
        <v>2523</v>
      </c>
      <c r="H886" s="11" t="s">
        <v>2485</v>
      </c>
    </row>
    <row r="887" spans="1:8">
      <c r="A887" s="11">
        <v>10</v>
      </c>
      <c r="B887" s="11">
        <v>1</v>
      </c>
      <c r="C887" s="11">
        <v>31</v>
      </c>
      <c r="D887" s="11" t="s">
        <v>2416</v>
      </c>
      <c r="E887" s="11" t="s">
        <v>1215</v>
      </c>
      <c r="G887" s="11" t="s">
        <v>2523</v>
      </c>
      <c r="H887" s="11" t="s">
        <v>2485</v>
      </c>
    </row>
    <row r="888" spans="1:8">
      <c r="A888" s="11">
        <v>10</v>
      </c>
      <c r="B888" s="11">
        <v>1</v>
      </c>
      <c r="C888" s="11">
        <v>32</v>
      </c>
      <c r="D888" s="11" t="s">
        <v>2416</v>
      </c>
      <c r="E888" s="11" t="s">
        <v>1236</v>
      </c>
      <c r="G888" s="11" t="s">
        <v>2623</v>
      </c>
      <c r="H888" s="11" t="s">
        <v>2485</v>
      </c>
    </row>
    <row r="889" spans="1:8">
      <c r="A889" s="11">
        <v>10</v>
      </c>
      <c r="B889" s="11">
        <v>1</v>
      </c>
      <c r="C889" s="11">
        <v>33</v>
      </c>
      <c r="D889" s="11" t="s">
        <v>2416</v>
      </c>
      <c r="E889" s="11" t="s">
        <v>1216</v>
      </c>
      <c r="G889" s="11" t="s">
        <v>2523</v>
      </c>
      <c r="H889" s="11" t="s">
        <v>2485</v>
      </c>
    </row>
    <row r="890" spans="1:8">
      <c r="A890" s="11">
        <v>10</v>
      </c>
      <c r="B890" s="11">
        <v>1</v>
      </c>
      <c r="C890" s="11">
        <v>34</v>
      </c>
      <c r="D890" s="11" t="s">
        <v>2416</v>
      </c>
      <c r="E890" s="11" t="s">
        <v>1231</v>
      </c>
      <c r="G890" s="11" t="s">
        <v>2523</v>
      </c>
      <c r="H890" s="11" t="s">
        <v>2485</v>
      </c>
    </row>
    <row r="891" spans="1:8">
      <c r="A891" s="11">
        <v>10</v>
      </c>
      <c r="B891" s="11">
        <v>1</v>
      </c>
      <c r="C891" s="11">
        <v>35</v>
      </c>
      <c r="D891" s="11" t="s">
        <v>2416</v>
      </c>
      <c r="E891" s="11" t="s">
        <v>1218</v>
      </c>
      <c r="G891" s="11" t="s">
        <v>2523</v>
      </c>
      <c r="H891" s="11" t="s">
        <v>2485</v>
      </c>
    </row>
    <row r="892" spans="1:8">
      <c r="A892" s="11">
        <v>10</v>
      </c>
      <c r="B892" s="11">
        <v>1</v>
      </c>
      <c r="C892" s="11">
        <v>36</v>
      </c>
      <c r="D892" s="11" t="s">
        <v>2416</v>
      </c>
      <c r="E892" s="11" t="s">
        <v>1220</v>
      </c>
      <c r="G892" s="11" t="s">
        <v>2523</v>
      </c>
      <c r="H892" s="11" t="s">
        <v>2485</v>
      </c>
    </row>
    <row r="893" spans="1:8">
      <c r="A893" s="11">
        <v>10</v>
      </c>
      <c r="B893" s="11">
        <v>1</v>
      </c>
      <c r="C893" s="11">
        <v>37</v>
      </c>
      <c r="D893" s="11" t="s">
        <v>2416</v>
      </c>
      <c r="E893" s="11" t="s">
        <v>1221</v>
      </c>
      <c r="G893" s="11" t="s">
        <v>2523</v>
      </c>
      <c r="H893" s="11" t="s">
        <v>2485</v>
      </c>
    </row>
    <row r="894" spans="1:8">
      <c r="A894" s="11">
        <v>10</v>
      </c>
      <c r="B894" s="11">
        <v>1</v>
      </c>
      <c r="C894" s="11">
        <v>38</v>
      </c>
      <c r="D894" s="11" t="s">
        <v>2416</v>
      </c>
      <c r="E894" s="11" t="s">
        <v>1219</v>
      </c>
      <c r="G894" s="11" t="s">
        <v>2523</v>
      </c>
      <c r="H894" s="11" t="s">
        <v>2485</v>
      </c>
    </row>
    <row r="895" spans="1:8">
      <c r="A895" s="11">
        <v>10</v>
      </c>
      <c r="B895" s="11">
        <v>1</v>
      </c>
      <c r="C895" s="11">
        <v>39</v>
      </c>
      <c r="D895" s="11" t="s">
        <v>2416</v>
      </c>
      <c r="E895" s="11" t="s">
        <v>1224</v>
      </c>
      <c r="G895" s="11" t="s">
        <v>2523</v>
      </c>
      <c r="H895" s="11" t="s">
        <v>2485</v>
      </c>
    </row>
    <row r="896" spans="1:8">
      <c r="A896" s="11">
        <v>10</v>
      </c>
      <c r="B896" s="11">
        <v>1</v>
      </c>
      <c r="C896" s="11">
        <v>40</v>
      </c>
      <c r="D896" s="11" t="s">
        <v>2416</v>
      </c>
      <c r="E896" s="11" t="s">
        <v>1225</v>
      </c>
      <c r="G896" s="11" t="s">
        <v>2523</v>
      </c>
      <c r="H896" s="11" t="s">
        <v>2485</v>
      </c>
    </row>
    <row r="897" spans="1:8">
      <c r="A897" s="11">
        <v>10</v>
      </c>
      <c r="B897" s="11">
        <v>1</v>
      </c>
      <c r="C897" s="11">
        <v>41</v>
      </c>
      <c r="D897" s="11" t="s">
        <v>2416</v>
      </c>
      <c r="E897" s="11" t="s">
        <v>1226</v>
      </c>
      <c r="G897" s="11" t="s">
        <v>2523</v>
      </c>
      <c r="H897" s="11" t="s">
        <v>2485</v>
      </c>
    </row>
    <row r="898" spans="1:8">
      <c r="A898" s="11">
        <v>10</v>
      </c>
      <c r="B898" s="11">
        <v>1</v>
      </c>
      <c r="C898" s="11">
        <v>42</v>
      </c>
      <c r="D898" s="11" t="s">
        <v>2416</v>
      </c>
      <c r="E898" s="11" t="s">
        <v>1223</v>
      </c>
      <c r="G898" s="11" t="s">
        <v>2523</v>
      </c>
      <c r="H898" s="11" t="s">
        <v>2485</v>
      </c>
    </row>
    <row r="899" spans="1:8">
      <c r="A899" s="11">
        <v>10</v>
      </c>
      <c r="B899" s="11">
        <v>1</v>
      </c>
      <c r="C899" s="11">
        <v>43</v>
      </c>
      <c r="D899" s="11" t="s">
        <v>2416</v>
      </c>
      <c r="E899" s="11" t="s">
        <v>1235</v>
      </c>
      <c r="G899" s="11" t="s">
        <v>2523</v>
      </c>
      <c r="H899" s="11" t="s">
        <v>2485</v>
      </c>
    </row>
    <row r="900" spans="1:8">
      <c r="A900" s="11">
        <v>10</v>
      </c>
      <c r="B900" s="11">
        <v>1</v>
      </c>
      <c r="C900" s="11">
        <v>44</v>
      </c>
      <c r="D900" s="11" t="s">
        <v>2416</v>
      </c>
      <c r="E900" s="11" t="s">
        <v>1214</v>
      </c>
      <c r="G900" s="11" t="s">
        <v>2523</v>
      </c>
      <c r="H900" s="11" t="s">
        <v>2485</v>
      </c>
    </row>
    <row r="901" spans="1:8">
      <c r="A901" s="11">
        <v>10</v>
      </c>
      <c r="B901" s="11">
        <v>1</v>
      </c>
      <c r="C901" s="11">
        <v>45</v>
      </c>
      <c r="D901" s="11" t="s">
        <v>2416</v>
      </c>
      <c r="E901" s="11" t="s">
        <v>1234</v>
      </c>
      <c r="G901" s="11" t="s">
        <v>2523</v>
      </c>
      <c r="H901" s="11" t="s">
        <v>2485</v>
      </c>
    </row>
    <row r="902" spans="1:8">
      <c r="A902" s="11">
        <v>10</v>
      </c>
      <c r="B902" s="11">
        <v>1</v>
      </c>
      <c r="C902" s="11">
        <v>46</v>
      </c>
      <c r="D902" s="11" t="s">
        <v>2416</v>
      </c>
      <c r="E902" s="11" t="s">
        <v>1233</v>
      </c>
      <c r="G902" s="11" t="s">
        <v>2523</v>
      </c>
      <c r="H902" s="11" t="s">
        <v>2485</v>
      </c>
    </row>
    <row r="903" spans="1:8">
      <c r="A903" s="11">
        <v>10</v>
      </c>
      <c r="B903" s="11">
        <v>1</v>
      </c>
      <c r="C903" s="11">
        <v>47</v>
      </c>
      <c r="D903" s="11" t="s">
        <v>2416</v>
      </c>
      <c r="E903" s="11" t="s">
        <v>1232</v>
      </c>
      <c r="G903" s="11" t="s">
        <v>2523</v>
      </c>
      <c r="H903" s="11" t="s">
        <v>2485</v>
      </c>
    </row>
    <row r="904" spans="1:8">
      <c r="A904" s="11">
        <v>10</v>
      </c>
      <c r="B904" s="11">
        <v>1</v>
      </c>
      <c r="C904" s="11">
        <v>48</v>
      </c>
      <c r="D904" s="11" t="s">
        <v>2416</v>
      </c>
      <c r="E904" s="11" t="s">
        <v>1222</v>
      </c>
      <c r="G904" s="11" t="s">
        <v>2523</v>
      </c>
      <c r="H904" s="11" t="s">
        <v>2485</v>
      </c>
    </row>
    <row r="905" spans="1:8">
      <c r="A905" s="11">
        <v>10</v>
      </c>
      <c r="B905" s="11">
        <v>1</v>
      </c>
      <c r="C905" s="11">
        <v>49</v>
      </c>
      <c r="D905" s="11" t="s">
        <v>2416</v>
      </c>
      <c r="E905" s="11" t="s">
        <v>1237</v>
      </c>
      <c r="G905" s="11" t="s">
        <v>2523</v>
      </c>
      <c r="H905" s="11" t="s">
        <v>2485</v>
      </c>
    </row>
    <row r="906" spans="1:8">
      <c r="A906" s="11">
        <v>10</v>
      </c>
      <c r="B906" s="11">
        <v>1</v>
      </c>
      <c r="C906" s="11">
        <v>50</v>
      </c>
      <c r="D906" s="11" t="s">
        <v>2416</v>
      </c>
      <c r="E906" s="11" t="s">
        <v>1213</v>
      </c>
      <c r="G906" s="11" t="s">
        <v>2523</v>
      </c>
      <c r="H906" s="11" t="s">
        <v>2485</v>
      </c>
    </row>
    <row r="907" spans="1:8">
      <c r="A907" s="11">
        <v>10</v>
      </c>
      <c r="B907" s="11">
        <v>1</v>
      </c>
      <c r="C907" s="11">
        <v>51</v>
      </c>
      <c r="D907" s="11" t="s">
        <v>2416</v>
      </c>
      <c r="E907" s="11" t="s">
        <v>1217</v>
      </c>
      <c r="G907" s="11" t="s">
        <v>2523</v>
      </c>
      <c r="H907" s="11" t="s">
        <v>2485</v>
      </c>
    </row>
    <row r="908" spans="1:8">
      <c r="A908" s="11">
        <v>10</v>
      </c>
      <c r="B908" s="11">
        <v>1</v>
      </c>
      <c r="C908" s="11">
        <v>52</v>
      </c>
      <c r="D908" s="11" t="s">
        <v>2416</v>
      </c>
      <c r="E908" s="11" t="s">
        <v>1241</v>
      </c>
      <c r="G908" s="11" t="s">
        <v>2514</v>
      </c>
      <c r="H908" s="11" t="s">
        <v>2652</v>
      </c>
    </row>
    <row r="909" spans="1:8">
      <c r="A909" s="11">
        <v>11</v>
      </c>
      <c r="B909" s="11">
        <v>1</v>
      </c>
      <c r="C909" s="11">
        <v>1</v>
      </c>
      <c r="D909" s="11" t="s">
        <v>2439</v>
      </c>
      <c r="E909" s="11" t="s">
        <v>1296</v>
      </c>
      <c r="G909" s="11" t="s">
        <v>2524</v>
      </c>
      <c r="H909" s="11" t="s">
        <v>2525</v>
      </c>
    </row>
    <row r="910" spans="1:8">
      <c r="A910" s="11">
        <v>11</v>
      </c>
      <c r="B910" s="11">
        <v>1</v>
      </c>
      <c r="C910" s="11">
        <v>2</v>
      </c>
      <c r="D910" s="11" t="s">
        <v>2439</v>
      </c>
      <c r="E910" s="11" t="s">
        <v>1297</v>
      </c>
      <c r="G910" s="11" t="s">
        <v>2524</v>
      </c>
      <c r="H910" s="11" t="s">
        <v>2526</v>
      </c>
    </row>
    <row r="911" spans="1:8">
      <c r="A911" s="11">
        <v>11</v>
      </c>
      <c r="B911" s="11">
        <v>1</v>
      </c>
      <c r="C911" s="11">
        <v>3</v>
      </c>
      <c r="D911" s="11" t="s">
        <v>2439</v>
      </c>
      <c r="E911" s="11" t="s">
        <v>1292</v>
      </c>
      <c r="G911" s="11" t="s">
        <v>2524</v>
      </c>
      <c r="H911" s="11" t="s">
        <v>2527</v>
      </c>
    </row>
    <row r="912" spans="1:8">
      <c r="A912" s="11">
        <v>11</v>
      </c>
      <c r="B912" s="11">
        <v>1</v>
      </c>
      <c r="C912" s="11">
        <v>4</v>
      </c>
      <c r="D912" s="11" t="s">
        <v>2439</v>
      </c>
      <c r="E912" s="11" t="s">
        <v>1293</v>
      </c>
      <c r="G912" s="11" t="s">
        <v>2524</v>
      </c>
      <c r="H912" s="11" t="s">
        <v>2528</v>
      </c>
    </row>
    <row r="913" spans="1:8">
      <c r="A913" s="11">
        <v>11</v>
      </c>
      <c r="B913" s="11">
        <v>1</v>
      </c>
      <c r="C913" s="11">
        <v>5</v>
      </c>
      <c r="D913" s="11" t="s">
        <v>2439</v>
      </c>
      <c r="E913" s="11" t="s">
        <v>1300</v>
      </c>
      <c r="G913" s="11" t="s">
        <v>2524</v>
      </c>
      <c r="H913" s="11" t="s">
        <v>2529</v>
      </c>
    </row>
    <row r="914" spans="1:8">
      <c r="A914" s="11">
        <v>11</v>
      </c>
      <c r="B914" s="11">
        <v>1</v>
      </c>
      <c r="C914" s="11">
        <v>6</v>
      </c>
      <c r="D914" s="11" t="s">
        <v>2439</v>
      </c>
      <c r="E914" s="11" t="s">
        <v>1301</v>
      </c>
      <c r="G914" s="11" t="s">
        <v>2524</v>
      </c>
      <c r="H914" s="11" t="s">
        <v>2530</v>
      </c>
    </row>
    <row r="915" spans="1:8">
      <c r="A915" s="11">
        <v>11</v>
      </c>
      <c r="B915" s="11">
        <v>1</v>
      </c>
      <c r="C915" s="11">
        <v>7</v>
      </c>
      <c r="D915" s="11" t="s">
        <v>2439</v>
      </c>
      <c r="E915" s="11" t="s">
        <v>1306</v>
      </c>
      <c r="G915" s="11" t="s">
        <v>2524</v>
      </c>
      <c r="H915" s="11" t="s">
        <v>2531</v>
      </c>
    </row>
    <row r="916" spans="1:8">
      <c r="A916" s="11">
        <v>11</v>
      </c>
      <c r="B916" s="11">
        <v>1</v>
      </c>
      <c r="C916" s="11">
        <v>8</v>
      </c>
      <c r="D916" s="11" t="s">
        <v>2439</v>
      </c>
      <c r="E916" s="11" t="s">
        <v>1307</v>
      </c>
      <c r="G916" s="11" t="s">
        <v>2524</v>
      </c>
      <c r="H916" s="11" t="s">
        <v>2532</v>
      </c>
    </row>
    <row r="917" spans="1:8">
      <c r="A917" s="11">
        <v>11</v>
      </c>
      <c r="B917" s="11">
        <v>1</v>
      </c>
      <c r="C917" s="11">
        <v>9</v>
      </c>
      <c r="D917" s="11" t="s">
        <v>2439</v>
      </c>
      <c r="E917" s="11" t="s">
        <v>1294</v>
      </c>
      <c r="G917" s="11" t="s">
        <v>2524</v>
      </c>
      <c r="H917" s="11" t="s">
        <v>2533</v>
      </c>
    </row>
    <row r="918" spans="1:8">
      <c r="A918" s="11">
        <v>11</v>
      </c>
      <c r="B918" s="11">
        <v>1</v>
      </c>
      <c r="C918" s="11">
        <v>10</v>
      </c>
      <c r="D918" s="11" t="s">
        <v>2439</v>
      </c>
      <c r="E918" s="11" t="s">
        <v>1295</v>
      </c>
      <c r="G918" s="11" t="s">
        <v>2524</v>
      </c>
      <c r="H918" s="11" t="s">
        <v>2534</v>
      </c>
    </row>
    <row r="919" spans="1:8">
      <c r="A919" s="11">
        <v>11</v>
      </c>
      <c r="B919" s="11">
        <v>1</v>
      </c>
      <c r="C919" s="11">
        <v>11</v>
      </c>
      <c r="D919" s="11" t="s">
        <v>2439</v>
      </c>
      <c r="E919" s="11" t="s">
        <v>1302</v>
      </c>
      <c r="G919" s="11" t="s">
        <v>2524</v>
      </c>
      <c r="H919" s="11" t="s">
        <v>2535</v>
      </c>
    </row>
    <row r="920" spans="1:8">
      <c r="A920" s="11">
        <v>11</v>
      </c>
      <c r="B920" s="11">
        <v>1</v>
      </c>
      <c r="C920" s="11">
        <v>12</v>
      </c>
      <c r="D920" s="11" t="s">
        <v>2439</v>
      </c>
      <c r="E920" s="11" t="s">
        <v>1303</v>
      </c>
      <c r="G920" s="11" t="s">
        <v>2524</v>
      </c>
      <c r="H920" s="11" t="s">
        <v>2536</v>
      </c>
    </row>
    <row r="921" spans="1:8">
      <c r="A921" s="11">
        <v>11</v>
      </c>
      <c r="B921" s="11">
        <v>1</v>
      </c>
      <c r="C921" s="11">
        <v>13</v>
      </c>
      <c r="D921" s="11" t="s">
        <v>2439</v>
      </c>
      <c r="E921" s="11" t="s">
        <v>1304</v>
      </c>
      <c r="G921" s="11" t="s">
        <v>2524</v>
      </c>
      <c r="H921" s="11" t="s">
        <v>2537</v>
      </c>
    </row>
    <row r="922" spans="1:8">
      <c r="A922" s="11">
        <v>11</v>
      </c>
      <c r="B922" s="11">
        <v>1</v>
      </c>
      <c r="C922" s="11">
        <v>14</v>
      </c>
      <c r="D922" s="11" t="s">
        <v>2439</v>
      </c>
      <c r="E922" s="11" t="s">
        <v>1305</v>
      </c>
      <c r="G922" s="11" t="s">
        <v>2524</v>
      </c>
      <c r="H922" s="11" t="s">
        <v>2538</v>
      </c>
    </row>
    <row r="923" spans="1:8">
      <c r="A923" s="11">
        <v>11</v>
      </c>
      <c r="B923" s="11">
        <v>1</v>
      </c>
      <c r="C923" s="11">
        <v>15</v>
      </c>
      <c r="D923" s="11" t="s">
        <v>2439</v>
      </c>
      <c r="E923" s="11" t="s">
        <v>1298</v>
      </c>
      <c r="G923" s="11" t="s">
        <v>2524</v>
      </c>
      <c r="H923" s="11" t="s">
        <v>2539</v>
      </c>
    </row>
    <row r="924" spans="1:8">
      <c r="A924" s="11">
        <v>11</v>
      </c>
      <c r="B924" s="11">
        <v>1</v>
      </c>
      <c r="C924" s="11">
        <v>16</v>
      </c>
      <c r="D924" s="11" t="s">
        <v>2439</v>
      </c>
      <c r="E924" s="11" t="s">
        <v>1299</v>
      </c>
      <c r="G924" s="11" t="s">
        <v>2524</v>
      </c>
      <c r="H924" s="11" t="s">
        <v>2540</v>
      </c>
    </row>
    <row r="925" spans="1:8">
      <c r="A925" s="11">
        <v>11</v>
      </c>
      <c r="B925" s="11">
        <v>2</v>
      </c>
      <c r="C925" s="11">
        <v>1</v>
      </c>
      <c r="D925" s="11" t="s">
        <v>2439</v>
      </c>
      <c r="E925" s="11" t="s">
        <v>1330</v>
      </c>
      <c r="G925" s="11" t="s">
        <v>2524</v>
      </c>
      <c r="H925" s="11" t="s">
        <v>2525</v>
      </c>
    </row>
    <row r="926" spans="1:8">
      <c r="A926" s="11">
        <v>11</v>
      </c>
      <c r="B926" s="11">
        <v>2</v>
      </c>
      <c r="C926" s="11">
        <v>2</v>
      </c>
      <c r="D926" s="11" t="s">
        <v>2439</v>
      </c>
      <c r="E926" s="11" t="s">
        <v>1331</v>
      </c>
      <c r="G926" s="11" t="s">
        <v>2524</v>
      </c>
      <c r="H926" s="11" t="s">
        <v>2526</v>
      </c>
    </row>
    <row r="927" spans="1:8">
      <c r="A927" s="11">
        <v>11</v>
      </c>
      <c r="B927" s="11">
        <v>2</v>
      </c>
      <c r="C927" s="11">
        <v>3</v>
      </c>
      <c r="D927" s="11" t="s">
        <v>2439</v>
      </c>
      <c r="E927" s="11" t="s">
        <v>1310</v>
      </c>
      <c r="G927" s="11" t="s">
        <v>2524</v>
      </c>
      <c r="H927" s="11" t="s">
        <v>2527</v>
      </c>
    </row>
    <row r="928" spans="1:8">
      <c r="A928" s="11">
        <v>11</v>
      </c>
      <c r="B928" s="11">
        <v>2</v>
      </c>
      <c r="C928" s="11">
        <v>4</v>
      </c>
      <c r="D928" s="11" t="s">
        <v>2439</v>
      </c>
      <c r="E928" s="11" t="s">
        <v>1311</v>
      </c>
      <c r="G928" s="11" t="s">
        <v>2524</v>
      </c>
      <c r="H928" s="11" t="s">
        <v>2528</v>
      </c>
    </row>
    <row r="929" spans="1:8">
      <c r="A929" s="11">
        <v>11</v>
      </c>
      <c r="B929" s="11">
        <v>2</v>
      </c>
      <c r="C929" s="11">
        <v>5</v>
      </c>
      <c r="D929" s="11" t="s">
        <v>2439</v>
      </c>
      <c r="E929" s="11" t="s">
        <v>1334</v>
      </c>
      <c r="G929" s="11" t="s">
        <v>2524</v>
      </c>
      <c r="H929" s="11" t="s">
        <v>2529</v>
      </c>
    </row>
    <row r="930" spans="1:8">
      <c r="A930" s="11">
        <v>11</v>
      </c>
      <c r="B930" s="11">
        <v>2</v>
      </c>
      <c r="C930" s="11">
        <v>6</v>
      </c>
      <c r="D930" s="11" t="s">
        <v>2439</v>
      </c>
      <c r="E930" s="11" t="s">
        <v>1335</v>
      </c>
      <c r="G930" s="11" t="s">
        <v>2524</v>
      </c>
      <c r="H930" s="11" t="s">
        <v>2530</v>
      </c>
    </row>
    <row r="931" spans="1:8">
      <c r="A931" s="11">
        <v>11</v>
      </c>
      <c r="B931" s="11">
        <v>2</v>
      </c>
      <c r="C931" s="11">
        <v>7</v>
      </c>
      <c r="D931" s="11" t="s">
        <v>2439</v>
      </c>
      <c r="E931" s="11" t="s">
        <v>1340</v>
      </c>
      <c r="G931" s="11" t="s">
        <v>2524</v>
      </c>
      <c r="H931" s="11" t="s">
        <v>2531</v>
      </c>
    </row>
    <row r="932" spans="1:8">
      <c r="A932" s="11">
        <v>11</v>
      </c>
      <c r="B932" s="11">
        <v>2</v>
      </c>
      <c r="C932" s="11">
        <v>8</v>
      </c>
      <c r="D932" s="11" t="s">
        <v>2439</v>
      </c>
      <c r="E932" s="11" t="s">
        <v>1341</v>
      </c>
      <c r="G932" s="11" t="s">
        <v>2524</v>
      </c>
      <c r="H932" s="11" t="s">
        <v>2532</v>
      </c>
    </row>
    <row r="933" spans="1:8">
      <c r="A933" s="11">
        <v>11</v>
      </c>
      <c r="B933" s="11">
        <v>2</v>
      </c>
      <c r="C933" s="11">
        <v>9</v>
      </c>
      <c r="D933" s="11" t="s">
        <v>2439</v>
      </c>
      <c r="E933" s="11" t="s">
        <v>1328</v>
      </c>
      <c r="G933" s="11" t="s">
        <v>2524</v>
      </c>
      <c r="H933" s="11" t="s">
        <v>2533</v>
      </c>
    </row>
    <row r="934" spans="1:8">
      <c r="A934" s="11">
        <v>11</v>
      </c>
      <c r="B934" s="11">
        <v>2</v>
      </c>
      <c r="C934" s="11">
        <v>10</v>
      </c>
      <c r="D934" s="11" t="s">
        <v>2439</v>
      </c>
      <c r="E934" s="11" t="s">
        <v>1329</v>
      </c>
      <c r="G934" s="11" t="s">
        <v>2524</v>
      </c>
      <c r="H934" s="11" t="s">
        <v>2534</v>
      </c>
    </row>
    <row r="935" spans="1:8">
      <c r="A935" s="11">
        <v>11</v>
      </c>
      <c r="B935" s="11">
        <v>2</v>
      </c>
      <c r="C935" s="11">
        <v>11</v>
      </c>
      <c r="D935" s="11" t="s">
        <v>2439</v>
      </c>
      <c r="E935" s="11" t="s">
        <v>1336</v>
      </c>
      <c r="G935" s="11" t="s">
        <v>2524</v>
      </c>
      <c r="H935" s="11" t="s">
        <v>2535</v>
      </c>
    </row>
    <row r="936" spans="1:8">
      <c r="A936" s="11">
        <v>11</v>
      </c>
      <c r="B936" s="11">
        <v>2</v>
      </c>
      <c r="C936" s="11">
        <v>12</v>
      </c>
      <c r="D936" s="11" t="s">
        <v>2439</v>
      </c>
      <c r="E936" s="11" t="s">
        <v>1337</v>
      </c>
      <c r="G936" s="11" t="s">
        <v>2524</v>
      </c>
      <c r="H936" s="11" t="s">
        <v>2536</v>
      </c>
    </row>
    <row r="937" spans="1:8">
      <c r="A937" s="11">
        <v>11</v>
      </c>
      <c r="B937" s="11">
        <v>2</v>
      </c>
      <c r="C937" s="11">
        <v>13</v>
      </c>
      <c r="D937" s="11" t="s">
        <v>2439</v>
      </c>
      <c r="E937" s="11" t="s">
        <v>1338</v>
      </c>
      <c r="G937" s="11" t="s">
        <v>2524</v>
      </c>
      <c r="H937" s="11" t="s">
        <v>2537</v>
      </c>
    </row>
    <row r="938" spans="1:8">
      <c r="A938" s="11">
        <v>11</v>
      </c>
      <c r="B938" s="11">
        <v>2</v>
      </c>
      <c r="C938" s="11">
        <v>14</v>
      </c>
      <c r="D938" s="11" t="s">
        <v>2439</v>
      </c>
      <c r="E938" s="11" t="s">
        <v>1339</v>
      </c>
      <c r="G938" s="11" t="s">
        <v>2524</v>
      </c>
      <c r="H938" s="11" t="s">
        <v>2538</v>
      </c>
    </row>
    <row r="939" spans="1:8">
      <c r="A939" s="11">
        <v>11</v>
      </c>
      <c r="B939" s="11">
        <v>2</v>
      </c>
      <c r="C939" s="11">
        <v>15</v>
      </c>
      <c r="D939" s="11" t="s">
        <v>2439</v>
      </c>
      <c r="E939" s="11" t="s">
        <v>1332</v>
      </c>
      <c r="G939" s="11" t="s">
        <v>2524</v>
      </c>
      <c r="H939" s="11" t="s">
        <v>2539</v>
      </c>
    </row>
    <row r="940" spans="1:8">
      <c r="A940" s="11">
        <v>11</v>
      </c>
      <c r="B940" s="11">
        <v>2</v>
      </c>
      <c r="C940" s="11">
        <v>16</v>
      </c>
      <c r="D940" s="11" t="s">
        <v>2439</v>
      </c>
      <c r="E940" s="11" t="s">
        <v>1333</v>
      </c>
      <c r="G940" s="11" t="s">
        <v>2524</v>
      </c>
      <c r="H940" s="11" t="s">
        <v>2540</v>
      </c>
    </row>
    <row r="941" spans="1:8">
      <c r="A941" s="11">
        <v>11</v>
      </c>
      <c r="B941" s="11">
        <v>3</v>
      </c>
      <c r="C941" s="11">
        <v>1</v>
      </c>
      <c r="D941" s="11" t="s">
        <v>2439</v>
      </c>
      <c r="E941" s="11" t="s">
        <v>1316</v>
      </c>
      <c r="G941" s="11" t="s">
        <v>2524</v>
      </c>
      <c r="H941" s="11" t="s">
        <v>2525</v>
      </c>
    </row>
    <row r="942" spans="1:8">
      <c r="A942" s="11">
        <v>11</v>
      </c>
      <c r="B942" s="11">
        <v>3</v>
      </c>
      <c r="C942" s="11">
        <v>2</v>
      </c>
      <c r="D942" s="11" t="s">
        <v>2439</v>
      </c>
      <c r="E942" s="11" t="s">
        <v>1317</v>
      </c>
      <c r="G942" s="11" t="s">
        <v>2524</v>
      </c>
      <c r="H942" s="11" t="s">
        <v>2526</v>
      </c>
    </row>
    <row r="943" spans="1:8">
      <c r="A943" s="11">
        <v>11</v>
      </c>
      <c r="B943" s="11">
        <v>3</v>
      </c>
      <c r="C943" s="11">
        <v>3</v>
      </c>
      <c r="D943" s="11" t="s">
        <v>2439</v>
      </c>
      <c r="E943" s="11" t="s">
        <v>1312</v>
      </c>
      <c r="G943" s="11" t="s">
        <v>2524</v>
      </c>
      <c r="H943" s="11" t="s">
        <v>2527</v>
      </c>
    </row>
    <row r="944" spans="1:8">
      <c r="A944" s="11">
        <v>11</v>
      </c>
      <c r="B944" s="11">
        <v>3</v>
      </c>
      <c r="C944" s="11">
        <v>4</v>
      </c>
      <c r="D944" s="11" t="s">
        <v>2439</v>
      </c>
      <c r="E944" s="11" t="s">
        <v>1313</v>
      </c>
      <c r="G944" s="11" t="s">
        <v>2524</v>
      </c>
      <c r="H944" s="11" t="s">
        <v>2528</v>
      </c>
    </row>
    <row r="945" spans="1:8">
      <c r="A945" s="11">
        <v>11</v>
      </c>
      <c r="B945" s="11">
        <v>3</v>
      </c>
      <c r="C945" s="11">
        <v>5</v>
      </c>
      <c r="D945" s="11" t="s">
        <v>2439</v>
      </c>
      <c r="E945" s="11" t="s">
        <v>1320</v>
      </c>
      <c r="G945" s="11" t="s">
        <v>2524</v>
      </c>
      <c r="H945" s="11" t="s">
        <v>2529</v>
      </c>
    </row>
    <row r="946" spans="1:8">
      <c r="A946" s="11">
        <v>11</v>
      </c>
      <c r="B946" s="11">
        <v>3</v>
      </c>
      <c r="C946" s="11">
        <v>6</v>
      </c>
      <c r="D946" s="11" t="s">
        <v>2439</v>
      </c>
      <c r="E946" s="11" t="s">
        <v>1321</v>
      </c>
      <c r="G946" s="11" t="s">
        <v>2524</v>
      </c>
      <c r="H946" s="11" t="s">
        <v>2530</v>
      </c>
    </row>
    <row r="947" spans="1:8">
      <c r="A947" s="11">
        <v>11</v>
      </c>
      <c r="B947" s="11">
        <v>3</v>
      </c>
      <c r="C947" s="11">
        <v>7</v>
      </c>
      <c r="D947" s="11" t="s">
        <v>2439</v>
      </c>
      <c r="E947" s="11" t="s">
        <v>1326</v>
      </c>
      <c r="G947" s="11" t="s">
        <v>2524</v>
      </c>
      <c r="H947" s="11" t="s">
        <v>2531</v>
      </c>
    </row>
    <row r="948" spans="1:8">
      <c r="A948" s="11">
        <v>11</v>
      </c>
      <c r="B948" s="11">
        <v>3</v>
      </c>
      <c r="C948" s="11">
        <v>8</v>
      </c>
      <c r="D948" s="11" t="s">
        <v>2439</v>
      </c>
      <c r="E948" s="11" t="s">
        <v>1327</v>
      </c>
      <c r="G948" s="11" t="s">
        <v>2524</v>
      </c>
      <c r="H948" s="11" t="s">
        <v>2532</v>
      </c>
    </row>
    <row r="949" spans="1:8">
      <c r="A949" s="11">
        <v>11</v>
      </c>
      <c r="B949" s="11">
        <v>3</v>
      </c>
      <c r="C949" s="11">
        <v>9</v>
      </c>
      <c r="D949" s="11" t="s">
        <v>2439</v>
      </c>
      <c r="E949" s="11" t="s">
        <v>1314</v>
      </c>
      <c r="G949" s="11" t="s">
        <v>2524</v>
      </c>
      <c r="H949" s="11" t="s">
        <v>2533</v>
      </c>
    </row>
    <row r="950" spans="1:8">
      <c r="A950" s="11">
        <v>11</v>
      </c>
      <c r="B950" s="11">
        <v>3</v>
      </c>
      <c r="C950" s="11">
        <v>10</v>
      </c>
      <c r="D950" s="11" t="s">
        <v>2439</v>
      </c>
      <c r="E950" s="11" t="s">
        <v>1315</v>
      </c>
      <c r="G950" s="11" t="s">
        <v>2524</v>
      </c>
      <c r="H950" s="11" t="s">
        <v>2534</v>
      </c>
    </row>
    <row r="951" spans="1:8">
      <c r="A951" s="11">
        <v>11</v>
      </c>
      <c r="B951" s="11">
        <v>3</v>
      </c>
      <c r="C951" s="11">
        <v>11</v>
      </c>
      <c r="D951" s="11" t="s">
        <v>2439</v>
      </c>
      <c r="E951" s="11" t="s">
        <v>1322</v>
      </c>
      <c r="G951" s="11" t="s">
        <v>2524</v>
      </c>
      <c r="H951" s="11" t="s">
        <v>2535</v>
      </c>
    </row>
    <row r="952" spans="1:8">
      <c r="A952" s="11">
        <v>11</v>
      </c>
      <c r="B952" s="11">
        <v>3</v>
      </c>
      <c r="C952" s="11">
        <v>12</v>
      </c>
      <c r="D952" s="11" t="s">
        <v>2439</v>
      </c>
      <c r="E952" s="11" t="s">
        <v>1323</v>
      </c>
      <c r="G952" s="11" t="s">
        <v>2524</v>
      </c>
      <c r="H952" s="11" t="s">
        <v>2536</v>
      </c>
    </row>
    <row r="953" spans="1:8">
      <c r="A953" s="11">
        <v>11</v>
      </c>
      <c r="B953" s="11">
        <v>3</v>
      </c>
      <c r="C953" s="11">
        <v>13</v>
      </c>
      <c r="D953" s="11" t="s">
        <v>2439</v>
      </c>
      <c r="E953" s="11" t="s">
        <v>1324</v>
      </c>
      <c r="G953" s="11" t="s">
        <v>2524</v>
      </c>
      <c r="H953" s="11" t="s">
        <v>2537</v>
      </c>
    </row>
    <row r="954" spans="1:8">
      <c r="A954" s="11">
        <v>11</v>
      </c>
      <c r="B954" s="11">
        <v>3</v>
      </c>
      <c r="C954" s="11">
        <v>14</v>
      </c>
      <c r="D954" s="11" t="s">
        <v>2439</v>
      </c>
      <c r="E954" s="11" t="s">
        <v>1325</v>
      </c>
      <c r="G954" s="11" t="s">
        <v>2524</v>
      </c>
      <c r="H954" s="11" t="s">
        <v>2538</v>
      </c>
    </row>
    <row r="955" spans="1:8">
      <c r="A955" s="11">
        <v>11</v>
      </c>
      <c r="B955" s="11">
        <v>3</v>
      </c>
      <c r="C955" s="11">
        <v>15</v>
      </c>
      <c r="D955" s="11" t="s">
        <v>2439</v>
      </c>
      <c r="E955" s="11" t="s">
        <v>1318</v>
      </c>
      <c r="G955" s="11" t="s">
        <v>2524</v>
      </c>
      <c r="H955" s="11" t="s">
        <v>2539</v>
      </c>
    </row>
    <row r="956" spans="1:8">
      <c r="A956" s="11">
        <v>11</v>
      </c>
      <c r="B956" s="11">
        <v>3</v>
      </c>
      <c r="C956" s="11">
        <v>16</v>
      </c>
      <c r="D956" s="11" t="s">
        <v>2439</v>
      </c>
      <c r="E956" s="11" t="s">
        <v>1319</v>
      </c>
      <c r="G956" s="11" t="s">
        <v>2524</v>
      </c>
      <c r="H956" s="11" t="s">
        <v>2540</v>
      </c>
    </row>
    <row r="957" spans="1:8">
      <c r="A957" s="11">
        <v>11</v>
      </c>
      <c r="B957" s="11">
        <v>4</v>
      </c>
      <c r="C957" s="11">
        <v>1</v>
      </c>
      <c r="D957" s="11" t="s">
        <v>2439</v>
      </c>
      <c r="E957" s="11" t="s">
        <v>1278</v>
      </c>
      <c r="G957" s="11" t="s">
        <v>2524</v>
      </c>
      <c r="H957" s="11" t="s">
        <v>2525</v>
      </c>
    </row>
    <row r="958" spans="1:8">
      <c r="A958" s="11">
        <v>11</v>
      </c>
      <c r="B958" s="11">
        <v>4</v>
      </c>
      <c r="C958" s="11">
        <v>2</v>
      </c>
      <c r="D958" s="11" t="s">
        <v>2439</v>
      </c>
      <c r="E958" s="11" t="s">
        <v>1279</v>
      </c>
      <c r="G958" s="11" t="s">
        <v>2524</v>
      </c>
      <c r="H958" s="11" t="s">
        <v>2526</v>
      </c>
    </row>
    <row r="959" spans="1:8">
      <c r="A959" s="11">
        <v>11</v>
      </c>
      <c r="B959" s="11">
        <v>4</v>
      </c>
      <c r="C959" s="11">
        <v>3</v>
      </c>
      <c r="D959" s="11" t="s">
        <v>2439</v>
      </c>
      <c r="E959" s="11" t="s">
        <v>1258</v>
      </c>
      <c r="G959" s="11" t="s">
        <v>2524</v>
      </c>
      <c r="H959" s="11" t="s">
        <v>2527</v>
      </c>
    </row>
    <row r="960" spans="1:8">
      <c r="A960" s="11">
        <v>11</v>
      </c>
      <c r="B960" s="11">
        <v>4</v>
      </c>
      <c r="C960" s="11">
        <v>4</v>
      </c>
      <c r="D960" s="11" t="s">
        <v>2439</v>
      </c>
      <c r="E960" s="11" t="s">
        <v>1259</v>
      </c>
      <c r="G960" s="11" t="s">
        <v>2524</v>
      </c>
      <c r="H960" s="11" t="s">
        <v>2528</v>
      </c>
    </row>
    <row r="961" spans="1:8">
      <c r="A961" s="11">
        <v>11</v>
      </c>
      <c r="B961" s="11">
        <v>4</v>
      </c>
      <c r="C961" s="11">
        <v>5</v>
      </c>
      <c r="D961" s="11" t="s">
        <v>2439</v>
      </c>
      <c r="E961" s="11" t="s">
        <v>1282</v>
      </c>
      <c r="G961" s="11" t="s">
        <v>2524</v>
      </c>
      <c r="H961" s="11" t="s">
        <v>2529</v>
      </c>
    </row>
    <row r="962" spans="1:8">
      <c r="A962" s="11">
        <v>11</v>
      </c>
      <c r="B962" s="11">
        <v>4</v>
      </c>
      <c r="C962" s="11">
        <v>6</v>
      </c>
      <c r="D962" s="11" t="s">
        <v>2439</v>
      </c>
      <c r="E962" s="11" t="s">
        <v>1283</v>
      </c>
      <c r="G962" s="11" t="s">
        <v>2524</v>
      </c>
      <c r="H962" s="11" t="s">
        <v>2530</v>
      </c>
    </row>
    <row r="963" spans="1:8">
      <c r="A963" s="11">
        <v>11</v>
      </c>
      <c r="B963" s="11">
        <v>4</v>
      </c>
      <c r="C963" s="11">
        <v>7</v>
      </c>
      <c r="D963" s="11" t="s">
        <v>2439</v>
      </c>
      <c r="E963" s="11" t="s">
        <v>1288</v>
      </c>
      <c r="G963" s="11" t="s">
        <v>2524</v>
      </c>
      <c r="H963" s="11" t="s">
        <v>2531</v>
      </c>
    </row>
    <row r="964" spans="1:8">
      <c r="A964" s="11">
        <v>11</v>
      </c>
      <c r="B964" s="11">
        <v>4</v>
      </c>
      <c r="C964" s="11">
        <v>8</v>
      </c>
      <c r="D964" s="11" t="s">
        <v>2439</v>
      </c>
      <c r="E964" s="11" t="s">
        <v>1289</v>
      </c>
      <c r="G964" s="11" t="s">
        <v>2524</v>
      </c>
      <c r="H964" s="11" t="s">
        <v>2532</v>
      </c>
    </row>
    <row r="965" spans="1:8">
      <c r="A965" s="11">
        <v>11</v>
      </c>
      <c r="B965" s="11">
        <v>4</v>
      </c>
      <c r="C965" s="11">
        <v>9</v>
      </c>
      <c r="D965" s="11" t="s">
        <v>2439</v>
      </c>
      <c r="E965" s="11" t="s">
        <v>1276</v>
      </c>
      <c r="G965" s="11" t="s">
        <v>2524</v>
      </c>
      <c r="H965" s="11" t="s">
        <v>2533</v>
      </c>
    </row>
    <row r="966" spans="1:8">
      <c r="A966" s="11">
        <v>11</v>
      </c>
      <c r="B966" s="11">
        <v>4</v>
      </c>
      <c r="C966" s="11">
        <v>10</v>
      </c>
      <c r="D966" s="11" t="s">
        <v>2439</v>
      </c>
      <c r="E966" s="11" t="s">
        <v>1277</v>
      </c>
      <c r="G966" s="11" t="s">
        <v>2524</v>
      </c>
      <c r="H966" s="11" t="s">
        <v>2534</v>
      </c>
    </row>
    <row r="967" spans="1:8">
      <c r="A967" s="11">
        <v>11</v>
      </c>
      <c r="B967" s="11">
        <v>4</v>
      </c>
      <c r="C967" s="11">
        <v>11</v>
      </c>
      <c r="D967" s="11" t="s">
        <v>2439</v>
      </c>
      <c r="E967" s="11" t="s">
        <v>1284</v>
      </c>
      <c r="G967" s="11" t="s">
        <v>2524</v>
      </c>
      <c r="H967" s="11" t="s">
        <v>2535</v>
      </c>
    </row>
    <row r="968" spans="1:8">
      <c r="A968" s="11">
        <v>11</v>
      </c>
      <c r="B968" s="11">
        <v>4</v>
      </c>
      <c r="C968" s="11">
        <v>12</v>
      </c>
      <c r="D968" s="11" t="s">
        <v>2439</v>
      </c>
      <c r="E968" s="11" t="s">
        <v>1285</v>
      </c>
      <c r="G968" s="11" t="s">
        <v>2524</v>
      </c>
      <c r="H968" s="11" t="s">
        <v>2536</v>
      </c>
    </row>
    <row r="969" spans="1:8">
      <c r="A969" s="11">
        <v>11</v>
      </c>
      <c r="B969" s="11">
        <v>4</v>
      </c>
      <c r="C969" s="11">
        <v>13</v>
      </c>
      <c r="D969" s="11" t="s">
        <v>2439</v>
      </c>
      <c r="E969" s="11" t="s">
        <v>1286</v>
      </c>
      <c r="G969" s="11" t="s">
        <v>2524</v>
      </c>
      <c r="H969" s="11" t="s">
        <v>2537</v>
      </c>
    </row>
    <row r="970" spans="1:8">
      <c r="A970" s="11">
        <v>11</v>
      </c>
      <c r="B970" s="11">
        <v>4</v>
      </c>
      <c r="C970" s="11">
        <v>14</v>
      </c>
      <c r="D970" s="11" t="s">
        <v>2439</v>
      </c>
      <c r="E970" s="11" t="s">
        <v>1287</v>
      </c>
      <c r="G970" s="11" t="s">
        <v>2524</v>
      </c>
      <c r="H970" s="11" t="s">
        <v>2538</v>
      </c>
    </row>
    <row r="971" spans="1:8">
      <c r="A971" s="11">
        <v>11</v>
      </c>
      <c r="B971" s="11">
        <v>4</v>
      </c>
      <c r="C971" s="11">
        <v>15</v>
      </c>
      <c r="D971" s="11" t="s">
        <v>2439</v>
      </c>
      <c r="E971" s="11" t="s">
        <v>1280</v>
      </c>
      <c r="G971" s="11" t="s">
        <v>2524</v>
      </c>
      <c r="H971" s="11" t="s">
        <v>2539</v>
      </c>
    </row>
    <row r="972" spans="1:8">
      <c r="A972" s="11">
        <v>11</v>
      </c>
      <c r="B972" s="11">
        <v>4</v>
      </c>
      <c r="C972" s="11">
        <v>16</v>
      </c>
      <c r="D972" s="11" t="s">
        <v>2439</v>
      </c>
      <c r="E972" s="11" t="s">
        <v>1281</v>
      </c>
      <c r="G972" s="11" t="s">
        <v>2524</v>
      </c>
      <c r="H972" s="11" t="s">
        <v>2540</v>
      </c>
    </row>
    <row r="973" spans="1:8">
      <c r="A973" s="11">
        <v>11</v>
      </c>
      <c r="B973" s="11">
        <v>5</v>
      </c>
      <c r="C973" s="11">
        <v>1</v>
      </c>
      <c r="D973" s="11" t="s">
        <v>2439</v>
      </c>
      <c r="E973" s="11" t="s">
        <v>1264</v>
      </c>
      <c r="G973" s="11" t="s">
        <v>2524</v>
      </c>
      <c r="H973" s="11" t="s">
        <v>2525</v>
      </c>
    </row>
    <row r="974" spans="1:8">
      <c r="A974" s="11">
        <v>11</v>
      </c>
      <c r="B974" s="11">
        <v>5</v>
      </c>
      <c r="C974" s="11">
        <v>2</v>
      </c>
      <c r="D974" s="11" t="s">
        <v>2439</v>
      </c>
      <c r="E974" s="11" t="s">
        <v>1265</v>
      </c>
      <c r="G974" s="11" t="s">
        <v>2524</v>
      </c>
      <c r="H974" s="11" t="s">
        <v>2526</v>
      </c>
    </row>
    <row r="975" spans="1:8">
      <c r="A975" s="11">
        <v>11</v>
      </c>
      <c r="B975" s="11">
        <v>5</v>
      </c>
      <c r="C975" s="11">
        <v>3</v>
      </c>
      <c r="D975" s="11" t="s">
        <v>2439</v>
      </c>
      <c r="E975" s="11" t="s">
        <v>1260</v>
      </c>
      <c r="G975" s="11" t="s">
        <v>2524</v>
      </c>
      <c r="H975" s="11" t="s">
        <v>2527</v>
      </c>
    </row>
    <row r="976" spans="1:8">
      <c r="A976" s="11">
        <v>11</v>
      </c>
      <c r="B976" s="11">
        <v>5</v>
      </c>
      <c r="C976" s="11">
        <v>4</v>
      </c>
      <c r="D976" s="11" t="s">
        <v>2439</v>
      </c>
      <c r="E976" s="11" t="s">
        <v>1261</v>
      </c>
      <c r="G976" s="11" t="s">
        <v>2524</v>
      </c>
      <c r="H976" s="11" t="s">
        <v>2528</v>
      </c>
    </row>
    <row r="977" spans="1:8">
      <c r="A977" s="11">
        <v>11</v>
      </c>
      <c r="B977" s="11">
        <v>5</v>
      </c>
      <c r="C977" s="11">
        <v>5</v>
      </c>
      <c r="D977" s="11" t="s">
        <v>2439</v>
      </c>
      <c r="E977" s="11" t="s">
        <v>1268</v>
      </c>
      <c r="G977" s="11" t="s">
        <v>2524</v>
      </c>
      <c r="H977" s="11" t="s">
        <v>2529</v>
      </c>
    </row>
    <row r="978" spans="1:8">
      <c r="A978" s="11">
        <v>11</v>
      </c>
      <c r="B978" s="11">
        <v>5</v>
      </c>
      <c r="C978" s="11">
        <v>6</v>
      </c>
      <c r="D978" s="11" t="s">
        <v>2439</v>
      </c>
      <c r="E978" s="11" t="s">
        <v>1269</v>
      </c>
      <c r="G978" s="11" t="s">
        <v>2524</v>
      </c>
      <c r="H978" s="11" t="s">
        <v>2530</v>
      </c>
    </row>
    <row r="979" spans="1:8">
      <c r="A979" s="11">
        <v>11</v>
      </c>
      <c r="B979" s="11">
        <v>5</v>
      </c>
      <c r="C979" s="11">
        <v>7</v>
      </c>
      <c r="D979" s="11" t="s">
        <v>2439</v>
      </c>
      <c r="E979" s="11" t="s">
        <v>1274</v>
      </c>
      <c r="G979" s="11" t="s">
        <v>2524</v>
      </c>
      <c r="H979" s="11" t="s">
        <v>2531</v>
      </c>
    </row>
    <row r="980" spans="1:8">
      <c r="A980" s="11">
        <v>11</v>
      </c>
      <c r="B980" s="11">
        <v>5</v>
      </c>
      <c r="C980" s="11">
        <v>8</v>
      </c>
      <c r="D980" s="11" t="s">
        <v>2439</v>
      </c>
      <c r="E980" s="11" t="s">
        <v>1275</v>
      </c>
      <c r="G980" s="11" t="s">
        <v>2524</v>
      </c>
      <c r="H980" s="11" t="s">
        <v>2532</v>
      </c>
    </row>
    <row r="981" spans="1:8">
      <c r="A981" s="11">
        <v>11</v>
      </c>
      <c r="B981" s="11">
        <v>5</v>
      </c>
      <c r="C981" s="11">
        <v>9</v>
      </c>
      <c r="D981" s="11" t="s">
        <v>2439</v>
      </c>
      <c r="E981" s="11" t="s">
        <v>1262</v>
      </c>
      <c r="G981" s="11" t="s">
        <v>2524</v>
      </c>
      <c r="H981" s="11" t="s">
        <v>2533</v>
      </c>
    </row>
    <row r="982" spans="1:8">
      <c r="A982" s="11">
        <v>11</v>
      </c>
      <c r="B982" s="11">
        <v>5</v>
      </c>
      <c r="C982" s="11">
        <v>10</v>
      </c>
      <c r="D982" s="11" t="s">
        <v>2439</v>
      </c>
      <c r="E982" s="11" t="s">
        <v>1263</v>
      </c>
      <c r="G982" s="11" t="s">
        <v>2524</v>
      </c>
      <c r="H982" s="11" t="s">
        <v>2534</v>
      </c>
    </row>
    <row r="983" spans="1:8">
      <c r="A983" s="11">
        <v>11</v>
      </c>
      <c r="B983" s="11">
        <v>5</v>
      </c>
      <c r="C983" s="11">
        <v>11</v>
      </c>
      <c r="D983" s="11" t="s">
        <v>2439</v>
      </c>
      <c r="E983" s="11" t="s">
        <v>1270</v>
      </c>
      <c r="G983" s="11" t="s">
        <v>2524</v>
      </c>
      <c r="H983" s="11" t="s">
        <v>2535</v>
      </c>
    </row>
    <row r="984" spans="1:8">
      <c r="A984" s="11">
        <v>11</v>
      </c>
      <c r="B984" s="11">
        <v>5</v>
      </c>
      <c r="C984" s="11">
        <v>12</v>
      </c>
      <c r="D984" s="11" t="s">
        <v>2439</v>
      </c>
      <c r="E984" s="11" t="s">
        <v>1271</v>
      </c>
      <c r="G984" s="11" t="s">
        <v>2524</v>
      </c>
      <c r="H984" s="11" t="s">
        <v>2536</v>
      </c>
    </row>
    <row r="985" spans="1:8">
      <c r="A985" s="11">
        <v>11</v>
      </c>
      <c r="B985" s="11">
        <v>5</v>
      </c>
      <c r="C985" s="11">
        <v>13</v>
      </c>
      <c r="D985" s="11" t="s">
        <v>2439</v>
      </c>
      <c r="E985" s="11" t="s">
        <v>1272</v>
      </c>
      <c r="G985" s="11" t="s">
        <v>2524</v>
      </c>
      <c r="H985" s="11" t="s">
        <v>2537</v>
      </c>
    </row>
    <row r="986" spans="1:8">
      <c r="A986" s="11">
        <v>11</v>
      </c>
      <c r="B986" s="11">
        <v>5</v>
      </c>
      <c r="C986" s="11">
        <v>14</v>
      </c>
      <c r="D986" s="11" t="s">
        <v>2439</v>
      </c>
      <c r="E986" s="11" t="s">
        <v>1273</v>
      </c>
      <c r="G986" s="11" t="s">
        <v>2524</v>
      </c>
      <c r="H986" s="11" t="s">
        <v>2538</v>
      </c>
    </row>
    <row r="987" spans="1:8">
      <c r="A987" s="11">
        <v>11</v>
      </c>
      <c r="B987" s="11">
        <v>5</v>
      </c>
      <c r="C987" s="11">
        <v>15</v>
      </c>
      <c r="D987" s="11" t="s">
        <v>2439</v>
      </c>
      <c r="E987" s="11" t="s">
        <v>1266</v>
      </c>
      <c r="G987" s="11" t="s">
        <v>2524</v>
      </c>
      <c r="H987" s="11" t="s">
        <v>2539</v>
      </c>
    </row>
    <row r="988" spans="1:8">
      <c r="A988" s="11">
        <v>11</v>
      </c>
      <c r="B988" s="11">
        <v>5</v>
      </c>
      <c r="C988" s="11">
        <v>16</v>
      </c>
      <c r="D988" s="11" t="s">
        <v>2439</v>
      </c>
      <c r="E988" s="11" t="s">
        <v>1267</v>
      </c>
      <c r="G988" s="11" t="s">
        <v>2524</v>
      </c>
      <c r="H988" s="11" t="s">
        <v>2540</v>
      </c>
    </row>
    <row r="989" spans="1:8">
      <c r="A989" s="11">
        <v>11</v>
      </c>
      <c r="B989" s="11">
        <v>6</v>
      </c>
      <c r="C989" s="11">
        <v>1</v>
      </c>
      <c r="D989" s="11" t="s">
        <v>2439</v>
      </c>
      <c r="E989" s="11" t="s">
        <v>1587</v>
      </c>
      <c r="G989" s="11" t="s">
        <v>2524</v>
      </c>
      <c r="H989" s="11" t="s">
        <v>2525</v>
      </c>
    </row>
    <row r="990" spans="1:8">
      <c r="A990" s="11">
        <v>11</v>
      </c>
      <c r="B990" s="11">
        <v>6</v>
      </c>
      <c r="C990" s="11">
        <v>2</v>
      </c>
      <c r="D990" s="11" t="s">
        <v>2439</v>
      </c>
      <c r="E990" s="11" t="s">
        <v>1588</v>
      </c>
      <c r="G990" s="11" t="s">
        <v>2524</v>
      </c>
      <c r="H990" s="11" t="s">
        <v>2526</v>
      </c>
    </row>
    <row r="991" spans="1:8">
      <c r="A991" s="11">
        <v>11</v>
      </c>
      <c r="B991" s="11">
        <v>6</v>
      </c>
      <c r="C991" s="11">
        <v>3</v>
      </c>
      <c r="D991" s="11" t="s">
        <v>2439</v>
      </c>
      <c r="E991" s="11" t="s">
        <v>1567</v>
      </c>
      <c r="G991" s="11" t="s">
        <v>2524</v>
      </c>
      <c r="H991" s="11" t="s">
        <v>2527</v>
      </c>
    </row>
    <row r="992" spans="1:8">
      <c r="A992" s="11">
        <v>11</v>
      </c>
      <c r="B992" s="11">
        <v>6</v>
      </c>
      <c r="C992" s="11">
        <v>4</v>
      </c>
      <c r="D992" s="11" t="s">
        <v>2439</v>
      </c>
      <c r="E992" s="11" t="s">
        <v>1568</v>
      </c>
      <c r="G992" s="11" t="s">
        <v>2524</v>
      </c>
      <c r="H992" s="11" t="s">
        <v>2528</v>
      </c>
    </row>
    <row r="993" spans="1:8">
      <c r="A993" s="11">
        <v>11</v>
      </c>
      <c r="B993" s="11">
        <v>6</v>
      </c>
      <c r="C993" s="11">
        <v>5</v>
      </c>
      <c r="D993" s="11" t="s">
        <v>2439</v>
      </c>
      <c r="E993" s="11" t="s">
        <v>1591</v>
      </c>
      <c r="G993" s="11" t="s">
        <v>2524</v>
      </c>
      <c r="H993" s="11" t="s">
        <v>2529</v>
      </c>
    </row>
    <row r="994" spans="1:8">
      <c r="A994" s="11">
        <v>11</v>
      </c>
      <c r="B994" s="11">
        <v>6</v>
      </c>
      <c r="C994" s="11">
        <v>6</v>
      </c>
      <c r="D994" s="11" t="s">
        <v>2439</v>
      </c>
      <c r="E994" s="11" t="s">
        <v>1592</v>
      </c>
      <c r="G994" s="11" t="s">
        <v>2524</v>
      </c>
      <c r="H994" s="11" t="s">
        <v>2530</v>
      </c>
    </row>
    <row r="995" spans="1:8">
      <c r="A995" s="11">
        <v>11</v>
      </c>
      <c r="B995" s="11">
        <v>6</v>
      </c>
      <c r="C995" s="11">
        <v>7</v>
      </c>
      <c r="D995" s="11" t="s">
        <v>2439</v>
      </c>
      <c r="E995" s="11" t="s">
        <v>1597</v>
      </c>
      <c r="G995" s="11" t="s">
        <v>2524</v>
      </c>
      <c r="H995" s="11" t="s">
        <v>2531</v>
      </c>
    </row>
    <row r="996" spans="1:8">
      <c r="A996" s="11">
        <v>11</v>
      </c>
      <c r="B996" s="11">
        <v>6</v>
      </c>
      <c r="C996" s="11">
        <v>8</v>
      </c>
      <c r="D996" s="11" t="s">
        <v>2439</v>
      </c>
      <c r="E996" s="11" t="s">
        <v>1598</v>
      </c>
      <c r="G996" s="11" t="s">
        <v>2524</v>
      </c>
      <c r="H996" s="11" t="s">
        <v>2532</v>
      </c>
    </row>
    <row r="997" spans="1:8">
      <c r="A997" s="11">
        <v>11</v>
      </c>
      <c r="B997" s="11">
        <v>6</v>
      </c>
      <c r="C997" s="11">
        <v>9</v>
      </c>
      <c r="D997" s="11" t="s">
        <v>2439</v>
      </c>
      <c r="E997" s="11" t="s">
        <v>1585</v>
      </c>
      <c r="G997" s="11" t="s">
        <v>2524</v>
      </c>
      <c r="H997" s="11" t="s">
        <v>2533</v>
      </c>
    </row>
    <row r="998" spans="1:8">
      <c r="A998" s="11">
        <v>11</v>
      </c>
      <c r="B998" s="11">
        <v>6</v>
      </c>
      <c r="C998" s="11">
        <v>10</v>
      </c>
      <c r="D998" s="11" t="s">
        <v>2439</v>
      </c>
      <c r="E998" s="11" t="s">
        <v>1586</v>
      </c>
      <c r="G998" s="11" t="s">
        <v>2524</v>
      </c>
      <c r="H998" s="11" t="s">
        <v>2534</v>
      </c>
    </row>
    <row r="999" spans="1:8">
      <c r="A999" s="11">
        <v>11</v>
      </c>
      <c r="B999" s="11">
        <v>6</v>
      </c>
      <c r="C999" s="11">
        <v>11</v>
      </c>
      <c r="D999" s="11" t="s">
        <v>2439</v>
      </c>
      <c r="E999" s="11" t="s">
        <v>1593</v>
      </c>
      <c r="G999" s="11" t="s">
        <v>2524</v>
      </c>
      <c r="H999" s="11" t="s">
        <v>2535</v>
      </c>
    </row>
    <row r="1000" spans="1:8">
      <c r="A1000" s="11">
        <v>11</v>
      </c>
      <c r="B1000" s="11">
        <v>6</v>
      </c>
      <c r="C1000" s="11">
        <v>12</v>
      </c>
      <c r="D1000" s="11" t="s">
        <v>2439</v>
      </c>
      <c r="E1000" s="11" t="s">
        <v>1594</v>
      </c>
      <c r="G1000" s="11" t="s">
        <v>2524</v>
      </c>
      <c r="H1000" s="11" t="s">
        <v>2536</v>
      </c>
    </row>
    <row r="1001" spans="1:8">
      <c r="A1001" s="11">
        <v>11</v>
      </c>
      <c r="B1001" s="11">
        <v>6</v>
      </c>
      <c r="C1001" s="11">
        <v>13</v>
      </c>
      <c r="D1001" s="11" t="s">
        <v>2439</v>
      </c>
      <c r="E1001" s="11" t="s">
        <v>1595</v>
      </c>
      <c r="G1001" s="11" t="s">
        <v>2524</v>
      </c>
      <c r="H1001" s="11" t="s">
        <v>2537</v>
      </c>
    </row>
    <row r="1002" spans="1:8">
      <c r="A1002" s="11">
        <v>11</v>
      </c>
      <c r="B1002" s="11">
        <v>6</v>
      </c>
      <c r="C1002" s="11">
        <v>14</v>
      </c>
      <c r="D1002" s="11" t="s">
        <v>2439</v>
      </c>
      <c r="E1002" s="11" t="s">
        <v>1596</v>
      </c>
      <c r="G1002" s="11" t="s">
        <v>2524</v>
      </c>
      <c r="H1002" s="11" t="s">
        <v>2538</v>
      </c>
    </row>
    <row r="1003" spans="1:8">
      <c r="A1003" s="11">
        <v>11</v>
      </c>
      <c r="B1003" s="11">
        <v>6</v>
      </c>
      <c r="C1003" s="11">
        <v>15</v>
      </c>
      <c r="D1003" s="11" t="s">
        <v>2439</v>
      </c>
      <c r="E1003" s="11" t="s">
        <v>1589</v>
      </c>
      <c r="G1003" s="11" t="s">
        <v>2524</v>
      </c>
      <c r="H1003" s="11" t="s">
        <v>2539</v>
      </c>
    </row>
    <row r="1004" spans="1:8">
      <c r="A1004" s="11">
        <v>11</v>
      </c>
      <c r="B1004" s="11">
        <v>6</v>
      </c>
      <c r="C1004" s="11">
        <v>16</v>
      </c>
      <c r="D1004" s="11" t="s">
        <v>2439</v>
      </c>
      <c r="E1004" s="11" t="s">
        <v>1590</v>
      </c>
      <c r="G1004" s="11" t="s">
        <v>2524</v>
      </c>
      <c r="H1004" s="11" t="s">
        <v>2540</v>
      </c>
    </row>
    <row r="1005" spans="1:8">
      <c r="A1005" s="11">
        <v>11</v>
      </c>
      <c r="B1005" s="11">
        <v>7</v>
      </c>
      <c r="C1005" s="11">
        <v>1</v>
      </c>
      <c r="D1005" s="11" t="s">
        <v>2439</v>
      </c>
      <c r="E1005" s="11" t="s">
        <v>1573</v>
      </c>
      <c r="G1005" s="11" t="s">
        <v>2524</v>
      </c>
      <c r="H1005" s="11" t="s">
        <v>2525</v>
      </c>
    </row>
    <row r="1006" spans="1:8">
      <c r="A1006" s="11">
        <v>11</v>
      </c>
      <c r="B1006" s="11">
        <v>7</v>
      </c>
      <c r="C1006" s="11">
        <v>2</v>
      </c>
      <c r="D1006" s="11" t="s">
        <v>2439</v>
      </c>
      <c r="E1006" s="11" t="s">
        <v>1574</v>
      </c>
      <c r="G1006" s="11" t="s">
        <v>2524</v>
      </c>
      <c r="H1006" s="11" t="s">
        <v>2526</v>
      </c>
    </row>
    <row r="1007" spans="1:8">
      <c r="A1007" s="11">
        <v>11</v>
      </c>
      <c r="B1007" s="11">
        <v>7</v>
      </c>
      <c r="C1007" s="11">
        <v>3</v>
      </c>
      <c r="D1007" s="11" t="s">
        <v>2439</v>
      </c>
      <c r="E1007" s="11" t="s">
        <v>1569</v>
      </c>
      <c r="G1007" s="11" t="s">
        <v>2524</v>
      </c>
      <c r="H1007" s="11" t="s">
        <v>2527</v>
      </c>
    </row>
    <row r="1008" spans="1:8">
      <c r="A1008" s="11">
        <v>11</v>
      </c>
      <c r="B1008" s="11">
        <v>7</v>
      </c>
      <c r="C1008" s="11">
        <v>4</v>
      </c>
      <c r="D1008" s="11" t="s">
        <v>2439</v>
      </c>
      <c r="E1008" s="11" t="s">
        <v>1570</v>
      </c>
      <c r="G1008" s="11" t="s">
        <v>2524</v>
      </c>
      <c r="H1008" s="11" t="s">
        <v>2528</v>
      </c>
    </row>
    <row r="1009" spans="1:8">
      <c r="A1009" s="11">
        <v>11</v>
      </c>
      <c r="B1009" s="11">
        <v>7</v>
      </c>
      <c r="C1009" s="11">
        <v>5</v>
      </c>
      <c r="D1009" s="11" t="s">
        <v>2439</v>
      </c>
      <c r="E1009" s="11" t="s">
        <v>1577</v>
      </c>
      <c r="G1009" s="11" t="s">
        <v>2524</v>
      </c>
      <c r="H1009" s="11" t="s">
        <v>2529</v>
      </c>
    </row>
    <row r="1010" spans="1:8">
      <c r="A1010" s="11">
        <v>11</v>
      </c>
      <c r="B1010" s="11">
        <v>7</v>
      </c>
      <c r="C1010" s="11">
        <v>6</v>
      </c>
      <c r="D1010" s="11" t="s">
        <v>2439</v>
      </c>
      <c r="E1010" s="11" t="s">
        <v>1578</v>
      </c>
      <c r="G1010" s="11" t="s">
        <v>2524</v>
      </c>
      <c r="H1010" s="11" t="s">
        <v>2530</v>
      </c>
    </row>
    <row r="1011" spans="1:8">
      <c r="A1011" s="11">
        <v>11</v>
      </c>
      <c r="B1011" s="11">
        <v>7</v>
      </c>
      <c r="C1011" s="11">
        <v>7</v>
      </c>
      <c r="D1011" s="11" t="s">
        <v>2439</v>
      </c>
      <c r="E1011" s="11" t="s">
        <v>1583</v>
      </c>
      <c r="G1011" s="11" t="s">
        <v>2524</v>
      </c>
      <c r="H1011" s="11" t="s">
        <v>2531</v>
      </c>
    </row>
    <row r="1012" spans="1:8">
      <c r="A1012" s="11">
        <v>11</v>
      </c>
      <c r="B1012" s="11">
        <v>7</v>
      </c>
      <c r="C1012" s="11">
        <v>8</v>
      </c>
      <c r="D1012" s="11" t="s">
        <v>2439</v>
      </c>
      <c r="E1012" s="11" t="s">
        <v>1584</v>
      </c>
      <c r="G1012" s="11" t="s">
        <v>2524</v>
      </c>
      <c r="H1012" s="11" t="s">
        <v>2532</v>
      </c>
    </row>
    <row r="1013" spans="1:8">
      <c r="A1013" s="11">
        <v>11</v>
      </c>
      <c r="B1013" s="11">
        <v>7</v>
      </c>
      <c r="C1013" s="11">
        <v>9</v>
      </c>
      <c r="D1013" s="11" t="s">
        <v>2439</v>
      </c>
      <c r="E1013" s="11" t="s">
        <v>1571</v>
      </c>
      <c r="G1013" s="11" t="s">
        <v>2524</v>
      </c>
      <c r="H1013" s="11" t="s">
        <v>2533</v>
      </c>
    </row>
    <row r="1014" spans="1:8">
      <c r="A1014" s="11">
        <v>11</v>
      </c>
      <c r="B1014" s="11">
        <v>7</v>
      </c>
      <c r="C1014" s="11">
        <v>10</v>
      </c>
      <c r="D1014" s="11" t="s">
        <v>2439</v>
      </c>
      <c r="E1014" s="11" t="s">
        <v>1572</v>
      </c>
      <c r="G1014" s="11" t="s">
        <v>2524</v>
      </c>
      <c r="H1014" s="11" t="s">
        <v>2534</v>
      </c>
    </row>
    <row r="1015" spans="1:8">
      <c r="A1015" s="11">
        <v>11</v>
      </c>
      <c r="B1015" s="11">
        <v>7</v>
      </c>
      <c r="C1015" s="11">
        <v>11</v>
      </c>
      <c r="D1015" s="11" t="s">
        <v>2439</v>
      </c>
      <c r="E1015" s="11" t="s">
        <v>1579</v>
      </c>
      <c r="G1015" s="11" t="s">
        <v>2524</v>
      </c>
      <c r="H1015" s="11" t="s">
        <v>2535</v>
      </c>
    </row>
    <row r="1016" spans="1:8">
      <c r="A1016" s="11">
        <v>11</v>
      </c>
      <c r="B1016" s="11">
        <v>7</v>
      </c>
      <c r="C1016" s="11">
        <v>12</v>
      </c>
      <c r="D1016" s="11" t="s">
        <v>2439</v>
      </c>
      <c r="E1016" s="11" t="s">
        <v>1580</v>
      </c>
      <c r="G1016" s="11" t="s">
        <v>2524</v>
      </c>
      <c r="H1016" s="11" t="s">
        <v>2536</v>
      </c>
    </row>
    <row r="1017" spans="1:8">
      <c r="A1017" s="11">
        <v>11</v>
      </c>
      <c r="B1017" s="11">
        <v>7</v>
      </c>
      <c r="C1017" s="11">
        <v>13</v>
      </c>
      <c r="D1017" s="11" t="s">
        <v>2439</v>
      </c>
      <c r="E1017" s="11" t="s">
        <v>1581</v>
      </c>
      <c r="G1017" s="11" t="s">
        <v>2524</v>
      </c>
      <c r="H1017" s="11" t="s">
        <v>2537</v>
      </c>
    </row>
    <row r="1018" spans="1:8">
      <c r="A1018" s="11">
        <v>11</v>
      </c>
      <c r="B1018" s="11">
        <v>7</v>
      </c>
      <c r="C1018" s="11">
        <v>14</v>
      </c>
      <c r="D1018" s="11" t="s">
        <v>2439</v>
      </c>
      <c r="E1018" s="11" t="s">
        <v>1582</v>
      </c>
      <c r="G1018" s="11" t="s">
        <v>2524</v>
      </c>
      <c r="H1018" s="11" t="s">
        <v>2538</v>
      </c>
    </row>
    <row r="1019" spans="1:8">
      <c r="A1019" s="11">
        <v>11</v>
      </c>
      <c r="B1019" s="11">
        <v>7</v>
      </c>
      <c r="C1019" s="11">
        <v>15</v>
      </c>
      <c r="D1019" s="11" t="s">
        <v>2439</v>
      </c>
      <c r="E1019" s="11" t="s">
        <v>1575</v>
      </c>
      <c r="G1019" s="11" t="s">
        <v>2524</v>
      </c>
      <c r="H1019" s="11" t="s">
        <v>2539</v>
      </c>
    </row>
    <row r="1020" spans="1:8">
      <c r="A1020" s="11">
        <v>11</v>
      </c>
      <c r="B1020" s="11">
        <v>7</v>
      </c>
      <c r="C1020" s="11">
        <v>16</v>
      </c>
      <c r="D1020" s="11" t="s">
        <v>2439</v>
      </c>
      <c r="E1020" s="11" t="s">
        <v>1576</v>
      </c>
      <c r="G1020" s="11" t="s">
        <v>2524</v>
      </c>
      <c r="H1020" s="11" t="s">
        <v>2540</v>
      </c>
    </row>
    <row r="1021" spans="1:8">
      <c r="A1021" s="11">
        <v>11</v>
      </c>
      <c r="B1021" s="11">
        <v>8</v>
      </c>
      <c r="C1021" s="11">
        <v>1</v>
      </c>
      <c r="D1021" s="11" t="s">
        <v>2439</v>
      </c>
      <c r="E1021" s="11" t="s">
        <v>1419</v>
      </c>
      <c r="G1021" s="11" t="s">
        <v>2524</v>
      </c>
      <c r="H1021" s="11" t="s">
        <v>2525</v>
      </c>
    </row>
    <row r="1022" spans="1:8">
      <c r="A1022" s="11">
        <v>11</v>
      </c>
      <c r="B1022" s="11">
        <v>8</v>
      </c>
      <c r="C1022" s="11">
        <v>2</v>
      </c>
      <c r="D1022" s="11" t="s">
        <v>2439</v>
      </c>
      <c r="E1022" s="11" t="s">
        <v>1420</v>
      </c>
      <c r="G1022" s="11" t="s">
        <v>2524</v>
      </c>
      <c r="H1022" s="11" t="s">
        <v>2526</v>
      </c>
    </row>
    <row r="1023" spans="1:8">
      <c r="A1023" s="11">
        <v>11</v>
      </c>
      <c r="B1023" s="11">
        <v>8</v>
      </c>
      <c r="C1023" s="11">
        <v>3</v>
      </c>
      <c r="D1023" s="11" t="s">
        <v>2439</v>
      </c>
      <c r="E1023" s="11" t="s">
        <v>1399</v>
      </c>
      <c r="G1023" s="11" t="s">
        <v>2524</v>
      </c>
      <c r="H1023" s="11" t="s">
        <v>2527</v>
      </c>
    </row>
    <row r="1024" spans="1:8">
      <c r="A1024" s="11">
        <v>11</v>
      </c>
      <c r="B1024" s="11">
        <v>8</v>
      </c>
      <c r="C1024" s="11">
        <v>4</v>
      </c>
      <c r="D1024" s="11" t="s">
        <v>2439</v>
      </c>
      <c r="E1024" s="11" t="s">
        <v>1400</v>
      </c>
      <c r="G1024" s="11" t="s">
        <v>2524</v>
      </c>
      <c r="H1024" s="11" t="s">
        <v>2528</v>
      </c>
    </row>
    <row r="1025" spans="1:8">
      <c r="A1025" s="11">
        <v>11</v>
      </c>
      <c r="B1025" s="11">
        <v>8</v>
      </c>
      <c r="C1025" s="11">
        <v>5</v>
      </c>
      <c r="D1025" s="11" t="s">
        <v>2439</v>
      </c>
      <c r="E1025" s="11" t="s">
        <v>1423</v>
      </c>
      <c r="G1025" s="11" t="s">
        <v>2524</v>
      </c>
      <c r="H1025" s="11" t="s">
        <v>2529</v>
      </c>
    </row>
    <row r="1026" spans="1:8">
      <c r="A1026" s="11">
        <v>11</v>
      </c>
      <c r="B1026" s="11">
        <v>8</v>
      </c>
      <c r="C1026" s="11">
        <v>6</v>
      </c>
      <c r="D1026" s="11" t="s">
        <v>2439</v>
      </c>
      <c r="E1026" s="11" t="s">
        <v>1424</v>
      </c>
      <c r="G1026" s="11" t="s">
        <v>2524</v>
      </c>
      <c r="H1026" s="11" t="s">
        <v>2530</v>
      </c>
    </row>
    <row r="1027" spans="1:8">
      <c r="A1027" s="11">
        <v>11</v>
      </c>
      <c r="B1027" s="11">
        <v>8</v>
      </c>
      <c r="C1027" s="11">
        <v>7</v>
      </c>
      <c r="D1027" s="11" t="s">
        <v>2439</v>
      </c>
      <c r="E1027" s="11" t="s">
        <v>1429</v>
      </c>
      <c r="G1027" s="11" t="s">
        <v>2524</v>
      </c>
      <c r="H1027" s="11" t="s">
        <v>2531</v>
      </c>
    </row>
    <row r="1028" spans="1:8">
      <c r="A1028" s="11">
        <v>11</v>
      </c>
      <c r="B1028" s="11">
        <v>8</v>
      </c>
      <c r="C1028" s="11">
        <v>8</v>
      </c>
      <c r="D1028" s="11" t="s">
        <v>2439</v>
      </c>
      <c r="E1028" s="11" t="s">
        <v>1430</v>
      </c>
      <c r="G1028" s="11" t="s">
        <v>2524</v>
      </c>
      <c r="H1028" s="11" t="s">
        <v>2532</v>
      </c>
    </row>
    <row r="1029" spans="1:8">
      <c r="A1029" s="11">
        <v>11</v>
      </c>
      <c r="B1029" s="11">
        <v>8</v>
      </c>
      <c r="C1029" s="11">
        <v>9</v>
      </c>
      <c r="D1029" s="11" t="s">
        <v>2439</v>
      </c>
      <c r="E1029" s="11" t="s">
        <v>1417</v>
      </c>
      <c r="G1029" s="11" t="s">
        <v>2524</v>
      </c>
      <c r="H1029" s="11" t="s">
        <v>2533</v>
      </c>
    </row>
    <row r="1030" spans="1:8">
      <c r="A1030" s="11">
        <v>11</v>
      </c>
      <c r="B1030" s="11">
        <v>8</v>
      </c>
      <c r="C1030" s="11">
        <v>10</v>
      </c>
      <c r="D1030" s="11" t="s">
        <v>2439</v>
      </c>
      <c r="E1030" s="11" t="s">
        <v>1418</v>
      </c>
      <c r="G1030" s="11" t="s">
        <v>2524</v>
      </c>
      <c r="H1030" s="11" t="s">
        <v>2534</v>
      </c>
    </row>
    <row r="1031" spans="1:8">
      <c r="A1031" s="11">
        <v>11</v>
      </c>
      <c r="B1031" s="11">
        <v>8</v>
      </c>
      <c r="C1031" s="11">
        <v>11</v>
      </c>
      <c r="D1031" s="11" t="s">
        <v>2439</v>
      </c>
      <c r="E1031" s="11" t="s">
        <v>1425</v>
      </c>
      <c r="G1031" s="11" t="s">
        <v>2524</v>
      </c>
      <c r="H1031" s="11" t="s">
        <v>2535</v>
      </c>
    </row>
    <row r="1032" spans="1:8">
      <c r="A1032" s="11">
        <v>11</v>
      </c>
      <c r="B1032" s="11">
        <v>8</v>
      </c>
      <c r="C1032" s="11">
        <v>12</v>
      </c>
      <c r="D1032" s="11" t="s">
        <v>2439</v>
      </c>
      <c r="E1032" s="11" t="s">
        <v>1426</v>
      </c>
      <c r="G1032" s="11" t="s">
        <v>2524</v>
      </c>
      <c r="H1032" s="11" t="s">
        <v>2536</v>
      </c>
    </row>
    <row r="1033" spans="1:8">
      <c r="A1033" s="11">
        <v>11</v>
      </c>
      <c r="B1033" s="11">
        <v>8</v>
      </c>
      <c r="C1033" s="11">
        <v>13</v>
      </c>
      <c r="D1033" s="11" t="s">
        <v>2439</v>
      </c>
      <c r="E1033" s="11" t="s">
        <v>1427</v>
      </c>
      <c r="G1033" s="11" t="s">
        <v>2524</v>
      </c>
      <c r="H1033" s="11" t="s">
        <v>2537</v>
      </c>
    </row>
    <row r="1034" spans="1:8">
      <c r="A1034" s="11">
        <v>11</v>
      </c>
      <c r="B1034" s="11">
        <v>8</v>
      </c>
      <c r="C1034" s="11">
        <v>14</v>
      </c>
      <c r="D1034" s="11" t="s">
        <v>2439</v>
      </c>
      <c r="E1034" s="11" t="s">
        <v>1428</v>
      </c>
      <c r="G1034" s="11" t="s">
        <v>2524</v>
      </c>
      <c r="H1034" s="11" t="s">
        <v>2538</v>
      </c>
    </row>
    <row r="1035" spans="1:8">
      <c r="A1035" s="11">
        <v>11</v>
      </c>
      <c r="B1035" s="11">
        <v>8</v>
      </c>
      <c r="C1035" s="11">
        <v>15</v>
      </c>
      <c r="D1035" s="11" t="s">
        <v>2439</v>
      </c>
      <c r="E1035" s="11" t="s">
        <v>1421</v>
      </c>
      <c r="G1035" s="11" t="s">
        <v>2524</v>
      </c>
      <c r="H1035" s="11" t="s">
        <v>2539</v>
      </c>
    </row>
    <row r="1036" spans="1:8">
      <c r="A1036" s="11">
        <v>11</v>
      </c>
      <c r="B1036" s="11">
        <v>8</v>
      </c>
      <c r="C1036" s="11">
        <v>16</v>
      </c>
      <c r="D1036" s="11" t="s">
        <v>2439</v>
      </c>
      <c r="E1036" s="11" t="s">
        <v>1422</v>
      </c>
      <c r="G1036" s="11" t="s">
        <v>2524</v>
      </c>
      <c r="H1036" s="11" t="s">
        <v>2540</v>
      </c>
    </row>
    <row r="1037" spans="1:8">
      <c r="A1037" s="11">
        <v>11</v>
      </c>
      <c r="B1037" s="11">
        <v>9</v>
      </c>
      <c r="C1037" s="11">
        <v>1</v>
      </c>
      <c r="D1037" s="11" t="s">
        <v>2439</v>
      </c>
      <c r="E1037" s="11" t="s">
        <v>1405</v>
      </c>
      <c r="G1037" s="11" t="s">
        <v>2524</v>
      </c>
      <c r="H1037" s="11" t="s">
        <v>2525</v>
      </c>
    </row>
    <row r="1038" spans="1:8">
      <c r="A1038" s="11">
        <v>11</v>
      </c>
      <c r="B1038" s="11">
        <v>9</v>
      </c>
      <c r="C1038" s="11">
        <v>2</v>
      </c>
      <c r="D1038" s="11" t="s">
        <v>2439</v>
      </c>
      <c r="E1038" s="11" t="s">
        <v>1406</v>
      </c>
      <c r="G1038" s="11" t="s">
        <v>2524</v>
      </c>
      <c r="H1038" s="11" t="s">
        <v>2526</v>
      </c>
    </row>
    <row r="1039" spans="1:8">
      <c r="A1039" s="11">
        <v>11</v>
      </c>
      <c r="B1039" s="11">
        <v>9</v>
      </c>
      <c r="C1039" s="11">
        <v>3</v>
      </c>
      <c r="D1039" s="11" t="s">
        <v>2439</v>
      </c>
      <c r="E1039" s="11" t="s">
        <v>1401</v>
      </c>
      <c r="G1039" s="11" t="s">
        <v>2524</v>
      </c>
      <c r="H1039" s="11" t="s">
        <v>2527</v>
      </c>
    </row>
    <row r="1040" spans="1:8">
      <c r="A1040" s="11">
        <v>11</v>
      </c>
      <c r="B1040" s="11">
        <v>9</v>
      </c>
      <c r="C1040" s="11">
        <v>4</v>
      </c>
      <c r="D1040" s="11" t="s">
        <v>2439</v>
      </c>
      <c r="E1040" s="11" t="s">
        <v>1402</v>
      </c>
      <c r="G1040" s="11" t="s">
        <v>2524</v>
      </c>
      <c r="H1040" s="11" t="s">
        <v>2528</v>
      </c>
    </row>
    <row r="1041" spans="1:8">
      <c r="A1041" s="11">
        <v>11</v>
      </c>
      <c r="B1041" s="11">
        <v>9</v>
      </c>
      <c r="C1041" s="11">
        <v>5</v>
      </c>
      <c r="D1041" s="11" t="s">
        <v>2439</v>
      </c>
      <c r="E1041" s="11" t="s">
        <v>1409</v>
      </c>
      <c r="G1041" s="11" t="s">
        <v>2524</v>
      </c>
      <c r="H1041" s="11" t="s">
        <v>2529</v>
      </c>
    </row>
    <row r="1042" spans="1:8">
      <c r="A1042" s="11">
        <v>11</v>
      </c>
      <c r="B1042" s="11">
        <v>9</v>
      </c>
      <c r="C1042" s="11">
        <v>6</v>
      </c>
      <c r="D1042" s="11" t="s">
        <v>2439</v>
      </c>
      <c r="E1042" s="11" t="s">
        <v>1410</v>
      </c>
      <c r="G1042" s="11" t="s">
        <v>2524</v>
      </c>
      <c r="H1042" s="11" t="s">
        <v>2530</v>
      </c>
    </row>
    <row r="1043" spans="1:8">
      <c r="A1043" s="11">
        <v>11</v>
      </c>
      <c r="B1043" s="11">
        <v>9</v>
      </c>
      <c r="C1043" s="11">
        <v>7</v>
      </c>
      <c r="D1043" s="11" t="s">
        <v>2439</v>
      </c>
      <c r="E1043" s="11" t="s">
        <v>1415</v>
      </c>
      <c r="G1043" s="11" t="s">
        <v>2524</v>
      </c>
      <c r="H1043" s="11" t="s">
        <v>2531</v>
      </c>
    </row>
    <row r="1044" spans="1:8">
      <c r="A1044" s="11">
        <v>11</v>
      </c>
      <c r="B1044" s="11">
        <v>9</v>
      </c>
      <c r="C1044" s="11">
        <v>8</v>
      </c>
      <c r="D1044" s="11" t="s">
        <v>2439</v>
      </c>
      <c r="E1044" s="11" t="s">
        <v>1416</v>
      </c>
      <c r="G1044" s="11" t="s">
        <v>2524</v>
      </c>
      <c r="H1044" s="11" t="s">
        <v>2532</v>
      </c>
    </row>
    <row r="1045" spans="1:8">
      <c r="A1045" s="11">
        <v>11</v>
      </c>
      <c r="B1045" s="11">
        <v>9</v>
      </c>
      <c r="C1045" s="11">
        <v>9</v>
      </c>
      <c r="D1045" s="11" t="s">
        <v>2439</v>
      </c>
      <c r="E1045" s="11" t="s">
        <v>1403</v>
      </c>
      <c r="G1045" s="11" t="s">
        <v>2524</v>
      </c>
      <c r="H1045" s="11" t="s">
        <v>2533</v>
      </c>
    </row>
    <row r="1046" spans="1:8">
      <c r="A1046" s="11">
        <v>11</v>
      </c>
      <c r="B1046" s="11">
        <v>9</v>
      </c>
      <c r="C1046" s="11">
        <v>10</v>
      </c>
      <c r="D1046" s="11" t="s">
        <v>2439</v>
      </c>
      <c r="E1046" s="11" t="s">
        <v>1404</v>
      </c>
      <c r="G1046" s="11" t="s">
        <v>2524</v>
      </c>
      <c r="H1046" s="11" t="s">
        <v>2534</v>
      </c>
    </row>
    <row r="1047" spans="1:8">
      <c r="A1047" s="11">
        <v>11</v>
      </c>
      <c r="B1047" s="11">
        <v>9</v>
      </c>
      <c r="C1047" s="11">
        <v>11</v>
      </c>
      <c r="D1047" s="11" t="s">
        <v>2439</v>
      </c>
      <c r="E1047" s="11" t="s">
        <v>1411</v>
      </c>
      <c r="G1047" s="11" t="s">
        <v>2524</v>
      </c>
      <c r="H1047" s="11" t="s">
        <v>2535</v>
      </c>
    </row>
    <row r="1048" spans="1:8">
      <c r="A1048" s="11">
        <v>11</v>
      </c>
      <c r="B1048" s="11">
        <v>9</v>
      </c>
      <c r="C1048" s="11">
        <v>12</v>
      </c>
      <c r="D1048" s="11" t="s">
        <v>2439</v>
      </c>
      <c r="E1048" s="11" t="s">
        <v>1412</v>
      </c>
      <c r="G1048" s="11" t="s">
        <v>2524</v>
      </c>
      <c r="H1048" s="11" t="s">
        <v>2536</v>
      </c>
    </row>
    <row r="1049" spans="1:8">
      <c r="A1049" s="11">
        <v>11</v>
      </c>
      <c r="B1049" s="11">
        <v>9</v>
      </c>
      <c r="C1049" s="11">
        <v>13</v>
      </c>
      <c r="D1049" s="11" t="s">
        <v>2439</v>
      </c>
      <c r="E1049" s="11" t="s">
        <v>1413</v>
      </c>
      <c r="G1049" s="11" t="s">
        <v>2524</v>
      </c>
      <c r="H1049" s="11" t="s">
        <v>2537</v>
      </c>
    </row>
    <row r="1050" spans="1:8">
      <c r="A1050" s="11">
        <v>11</v>
      </c>
      <c r="B1050" s="11">
        <v>9</v>
      </c>
      <c r="C1050" s="11">
        <v>14</v>
      </c>
      <c r="D1050" s="11" t="s">
        <v>2439</v>
      </c>
      <c r="E1050" s="11" t="s">
        <v>1414</v>
      </c>
      <c r="G1050" s="11" t="s">
        <v>2524</v>
      </c>
      <c r="H1050" s="11" t="s">
        <v>2538</v>
      </c>
    </row>
    <row r="1051" spans="1:8">
      <c r="A1051" s="11">
        <v>11</v>
      </c>
      <c r="B1051" s="11">
        <v>9</v>
      </c>
      <c r="C1051" s="11">
        <v>15</v>
      </c>
      <c r="D1051" s="11" t="s">
        <v>2439</v>
      </c>
      <c r="E1051" s="11" t="s">
        <v>1407</v>
      </c>
      <c r="G1051" s="11" t="s">
        <v>2524</v>
      </c>
      <c r="H1051" s="11" t="s">
        <v>2539</v>
      </c>
    </row>
    <row r="1052" spans="1:8">
      <c r="A1052" s="11">
        <v>11</v>
      </c>
      <c r="B1052" s="11">
        <v>9</v>
      </c>
      <c r="C1052" s="11">
        <v>16</v>
      </c>
      <c r="D1052" s="11" t="s">
        <v>2439</v>
      </c>
      <c r="E1052" s="11" t="s">
        <v>1408</v>
      </c>
      <c r="G1052" s="11" t="s">
        <v>2524</v>
      </c>
      <c r="H1052" s="11" t="s">
        <v>2540</v>
      </c>
    </row>
    <row r="1053" spans="1:8">
      <c r="A1053" s="11">
        <v>11</v>
      </c>
      <c r="B1053" s="11">
        <v>10</v>
      </c>
      <c r="C1053" s="11">
        <v>1</v>
      </c>
      <c r="D1053" s="11" t="s">
        <v>2439</v>
      </c>
      <c r="E1053" s="11" t="s">
        <v>1503</v>
      </c>
      <c r="G1053" s="11" t="s">
        <v>2524</v>
      </c>
      <c r="H1053" s="11" t="s">
        <v>2525</v>
      </c>
    </row>
    <row r="1054" spans="1:8">
      <c r="A1054" s="11">
        <v>11</v>
      </c>
      <c r="B1054" s="11">
        <v>10</v>
      </c>
      <c r="C1054" s="11">
        <v>2</v>
      </c>
      <c r="D1054" s="11" t="s">
        <v>2439</v>
      </c>
      <c r="E1054" s="11" t="s">
        <v>1504</v>
      </c>
      <c r="G1054" s="11" t="s">
        <v>2524</v>
      </c>
      <c r="H1054" s="11" t="s">
        <v>2526</v>
      </c>
    </row>
    <row r="1055" spans="1:8">
      <c r="A1055" s="11">
        <v>11</v>
      </c>
      <c r="B1055" s="11">
        <v>10</v>
      </c>
      <c r="C1055" s="11">
        <v>3</v>
      </c>
      <c r="D1055" s="11" t="s">
        <v>2439</v>
      </c>
      <c r="E1055" s="11" t="s">
        <v>1499</v>
      </c>
      <c r="G1055" s="11" t="s">
        <v>2524</v>
      </c>
      <c r="H1055" s="11" t="s">
        <v>2527</v>
      </c>
    </row>
    <row r="1056" spans="1:8">
      <c r="A1056" s="11">
        <v>11</v>
      </c>
      <c r="B1056" s="11">
        <v>10</v>
      </c>
      <c r="C1056" s="11">
        <v>4</v>
      </c>
      <c r="D1056" s="11" t="s">
        <v>2439</v>
      </c>
      <c r="E1056" s="11" t="s">
        <v>1500</v>
      </c>
      <c r="G1056" s="11" t="s">
        <v>2524</v>
      </c>
      <c r="H1056" s="11" t="s">
        <v>2528</v>
      </c>
    </row>
    <row r="1057" spans="1:8">
      <c r="A1057" s="11">
        <v>11</v>
      </c>
      <c r="B1057" s="11">
        <v>10</v>
      </c>
      <c r="C1057" s="11">
        <v>5</v>
      </c>
      <c r="D1057" s="11" t="s">
        <v>2439</v>
      </c>
      <c r="E1057" s="11" t="s">
        <v>1507</v>
      </c>
      <c r="G1057" s="11" t="s">
        <v>2524</v>
      </c>
      <c r="H1057" s="11" t="s">
        <v>2529</v>
      </c>
    </row>
    <row r="1058" spans="1:8">
      <c r="A1058" s="11">
        <v>11</v>
      </c>
      <c r="B1058" s="11">
        <v>10</v>
      </c>
      <c r="C1058" s="11">
        <v>6</v>
      </c>
      <c r="D1058" s="11" t="s">
        <v>2439</v>
      </c>
      <c r="E1058" s="11" t="s">
        <v>1508</v>
      </c>
      <c r="G1058" s="11" t="s">
        <v>2524</v>
      </c>
      <c r="H1058" s="11" t="s">
        <v>2530</v>
      </c>
    </row>
    <row r="1059" spans="1:8">
      <c r="A1059" s="11">
        <v>11</v>
      </c>
      <c r="B1059" s="11">
        <v>10</v>
      </c>
      <c r="C1059" s="11">
        <v>7</v>
      </c>
      <c r="D1059" s="11" t="s">
        <v>2439</v>
      </c>
      <c r="E1059" s="11" t="s">
        <v>1513</v>
      </c>
      <c r="G1059" s="11" t="s">
        <v>2524</v>
      </c>
      <c r="H1059" s="11" t="s">
        <v>2531</v>
      </c>
    </row>
    <row r="1060" spans="1:8">
      <c r="A1060" s="11">
        <v>11</v>
      </c>
      <c r="B1060" s="11">
        <v>10</v>
      </c>
      <c r="C1060" s="11">
        <v>8</v>
      </c>
      <c r="D1060" s="11" t="s">
        <v>2439</v>
      </c>
      <c r="E1060" s="11" t="s">
        <v>1514</v>
      </c>
      <c r="G1060" s="11" t="s">
        <v>2524</v>
      </c>
      <c r="H1060" s="11" t="s">
        <v>2532</v>
      </c>
    </row>
    <row r="1061" spans="1:8">
      <c r="A1061" s="11">
        <v>11</v>
      </c>
      <c r="B1061" s="11">
        <v>10</v>
      </c>
      <c r="C1061" s="11">
        <v>9</v>
      </c>
      <c r="D1061" s="11" t="s">
        <v>2439</v>
      </c>
      <c r="E1061" s="11" t="s">
        <v>1501</v>
      </c>
      <c r="G1061" s="11" t="s">
        <v>2524</v>
      </c>
      <c r="H1061" s="11" t="s">
        <v>2533</v>
      </c>
    </row>
    <row r="1062" spans="1:8">
      <c r="A1062" s="11">
        <v>11</v>
      </c>
      <c r="B1062" s="11">
        <v>10</v>
      </c>
      <c r="C1062" s="11">
        <v>10</v>
      </c>
      <c r="D1062" s="11" t="s">
        <v>2439</v>
      </c>
      <c r="E1062" s="11" t="s">
        <v>1502</v>
      </c>
      <c r="G1062" s="11" t="s">
        <v>2524</v>
      </c>
      <c r="H1062" s="11" t="s">
        <v>2534</v>
      </c>
    </row>
    <row r="1063" spans="1:8">
      <c r="A1063" s="11">
        <v>11</v>
      </c>
      <c r="B1063" s="11">
        <v>10</v>
      </c>
      <c r="C1063" s="11">
        <v>11</v>
      </c>
      <c r="D1063" s="11" t="s">
        <v>2439</v>
      </c>
      <c r="E1063" s="11" t="s">
        <v>1509</v>
      </c>
      <c r="G1063" s="11" t="s">
        <v>2524</v>
      </c>
      <c r="H1063" s="11" t="s">
        <v>2535</v>
      </c>
    </row>
    <row r="1064" spans="1:8">
      <c r="A1064" s="11">
        <v>11</v>
      </c>
      <c r="B1064" s="11">
        <v>10</v>
      </c>
      <c r="C1064" s="11">
        <v>12</v>
      </c>
      <c r="D1064" s="11" t="s">
        <v>2439</v>
      </c>
      <c r="E1064" s="11" t="s">
        <v>1510</v>
      </c>
      <c r="G1064" s="11" t="s">
        <v>2524</v>
      </c>
      <c r="H1064" s="11" t="s">
        <v>2536</v>
      </c>
    </row>
    <row r="1065" spans="1:8">
      <c r="A1065" s="11">
        <v>11</v>
      </c>
      <c r="B1065" s="11">
        <v>10</v>
      </c>
      <c r="C1065" s="11">
        <v>13</v>
      </c>
      <c r="D1065" s="11" t="s">
        <v>2439</v>
      </c>
      <c r="E1065" s="11" t="s">
        <v>1511</v>
      </c>
      <c r="G1065" s="11" t="s">
        <v>2524</v>
      </c>
      <c r="H1065" s="11" t="s">
        <v>2537</v>
      </c>
    </row>
    <row r="1066" spans="1:8">
      <c r="A1066" s="11">
        <v>11</v>
      </c>
      <c r="B1066" s="11">
        <v>10</v>
      </c>
      <c r="C1066" s="11">
        <v>14</v>
      </c>
      <c r="D1066" s="11" t="s">
        <v>2439</v>
      </c>
      <c r="E1066" s="11" t="s">
        <v>1512</v>
      </c>
      <c r="G1066" s="11" t="s">
        <v>2524</v>
      </c>
      <c r="H1066" s="11" t="s">
        <v>2538</v>
      </c>
    </row>
    <row r="1067" spans="1:8">
      <c r="A1067" s="11">
        <v>11</v>
      </c>
      <c r="B1067" s="11">
        <v>10</v>
      </c>
      <c r="C1067" s="11">
        <v>15</v>
      </c>
      <c r="D1067" s="11" t="s">
        <v>2439</v>
      </c>
      <c r="E1067" s="11" t="s">
        <v>1505</v>
      </c>
      <c r="G1067" s="11" t="s">
        <v>2524</v>
      </c>
      <c r="H1067" s="11" t="s">
        <v>2539</v>
      </c>
    </row>
    <row r="1068" spans="1:8">
      <c r="A1068" s="11">
        <v>11</v>
      </c>
      <c r="B1068" s="11">
        <v>10</v>
      </c>
      <c r="C1068" s="11">
        <v>16</v>
      </c>
      <c r="D1068" s="11" t="s">
        <v>2439</v>
      </c>
      <c r="E1068" s="11" t="s">
        <v>1506</v>
      </c>
      <c r="G1068" s="11" t="s">
        <v>2524</v>
      </c>
      <c r="H1068" s="11" t="s">
        <v>2540</v>
      </c>
    </row>
    <row r="1069" spans="1:8">
      <c r="A1069" s="11">
        <v>11</v>
      </c>
      <c r="B1069" s="11">
        <v>11</v>
      </c>
      <c r="C1069" s="11">
        <v>1</v>
      </c>
      <c r="D1069" s="11" t="s">
        <v>2439</v>
      </c>
      <c r="E1069" s="11" t="s">
        <v>1554</v>
      </c>
      <c r="G1069" s="11" t="s">
        <v>2524</v>
      </c>
      <c r="H1069" s="11" t="s">
        <v>2525</v>
      </c>
    </row>
    <row r="1070" spans="1:8">
      <c r="A1070" s="11">
        <v>11</v>
      </c>
      <c r="B1070" s="11">
        <v>11</v>
      </c>
      <c r="C1070" s="11">
        <v>2</v>
      </c>
      <c r="D1070" s="11" t="s">
        <v>2439</v>
      </c>
      <c r="E1070" s="11" t="s">
        <v>1555</v>
      </c>
      <c r="G1070" s="11" t="s">
        <v>2524</v>
      </c>
      <c r="H1070" s="11" t="s">
        <v>2526</v>
      </c>
    </row>
    <row r="1071" spans="1:8">
      <c r="A1071" s="11">
        <v>11</v>
      </c>
      <c r="B1071" s="11">
        <v>11</v>
      </c>
      <c r="C1071" s="11">
        <v>3</v>
      </c>
      <c r="D1071" s="11" t="s">
        <v>2439</v>
      </c>
      <c r="E1071" s="11" t="s">
        <v>1534</v>
      </c>
      <c r="G1071" s="11" t="s">
        <v>2524</v>
      </c>
      <c r="H1071" s="11" t="s">
        <v>2527</v>
      </c>
    </row>
    <row r="1072" spans="1:8">
      <c r="A1072" s="11">
        <v>11</v>
      </c>
      <c r="B1072" s="11">
        <v>11</v>
      </c>
      <c r="C1072" s="11">
        <v>4</v>
      </c>
      <c r="D1072" s="11" t="s">
        <v>2439</v>
      </c>
      <c r="E1072" s="11" t="s">
        <v>1535</v>
      </c>
      <c r="G1072" s="11" t="s">
        <v>2524</v>
      </c>
      <c r="H1072" s="11" t="s">
        <v>2528</v>
      </c>
    </row>
    <row r="1073" spans="1:8">
      <c r="A1073" s="11">
        <v>11</v>
      </c>
      <c r="B1073" s="11">
        <v>11</v>
      </c>
      <c r="C1073" s="11">
        <v>5</v>
      </c>
      <c r="D1073" s="11" t="s">
        <v>2439</v>
      </c>
      <c r="E1073" s="11" t="s">
        <v>1558</v>
      </c>
      <c r="G1073" s="11" t="s">
        <v>2524</v>
      </c>
      <c r="H1073" s="11" t="s">
        <v>2529</v>
      </c>
    </row>
    <row r="1074" spans="1:8">
      <c r="A1074" s="11">
        <v>11</v>
      </c>
      <c r="B1074" s="11">
        <v>11</v>
      </c>
      <c r="C1074" s="11">
        <v>6</v>
      </c>
      <c r="D1074" s="11" t="s">
        <v>2439</v>
      </c>
      <c r="E1074" s="11" t="s">
        <v>1559</v>
      </c>
      <c r="G1074" s="11" t="s">
        <v>2524</v>
      </c>
      <c r="H1074" s="11" t="s">
        <v>2530</v>
      </c>
    </row>
    <row r="1075" spans="1:8">
      <c r="A1075" s="11">
        <v>11</v>
      </c>
      <c r="B1075" s="11">
        <v>11</v>
      </c>
      <c r="C1075" s="11">
        <v>7</v>
      </c>
      <c r="D1075" s="11" t="s">
        <v>2439</v>
      </c>
      <c r="E1075" s="11" t="s">
        <v>1564</v>
      </c>
      <c r="G1075" s="11" t="s">
        <v>2524</v>
      </c>
      <c r="H1075" s="11" t="s">
        <v>2531</v>
      </c>
    </row>
    <row r="1076" spans="1:8">
      <c r="A1076" s="11">
        <v>11</v>
      </c>
      <c r="B1076" s="11">
        <v>11</v>
      </c>
      <c r="C1076" s="11">
        <v>8</v>
      </c>
      <c r="D1076" s="11" t="s">
        <v>2439</v>
      </c>
      <c r="E1076" s="11" t="s">
        <v>1565</v>
      </c>
      <c r="G1076" s="11" t="s">
        <v>2524</v>
      </c>
      <c r="H1076" s="11" t="s">
        <v>2532</v>
      </c>
    </row>
    <row r="1077" spans="1:8">
      <c r="A1077" s="11">
        <v>11</v>
      </c>
      <c r="B1077" s="11">
        <v>11</v>
      </c>
      <c r="C1077" s="11">
        <v>9</v>
      </c>
      <c r="D1077" s="11" t="s">
        <v>2439</v>
      </c>
      <c r="E1077" s="11" t="s">
        <v>1552</v>
      </c>
      <c r="G1077" s="11" t="s">
        <v>2524</v>
      </c>
      <c r="H1077" s="11" t="s">
        <v>2533</v>
      </c>
    </row>
    <row r="1078" spans="1:8">
      <c r="A1078" s="11">
        <v>11</v>
      </c>
      <c r="B1078" s="11">
        <v>11</v>
      </c>
      <c r="C1078" s="11">
        <v>10</v>
      </c>
      <c r="D1078" s="11" t="s">
        <v>2439</v>
      </c>
      <c r="E1078" s="11" t="s">
        <v>1553</v>
      </c>
      <c r="G1078" s="11" t="s">
        <v>2524</v>
      </c>
      <c r="H1078" s="11" t="s">
        <v>2534</v>
      </c>
    </row>
    <row r="1079" spans="1:8">
      <c r="A1079" s="11">
        <v>11</v>
      </c>
      <c r="B1079" s="11">
        <v>11</v>
      </c>
      <c r="C1079" s="11">
        <v>11</v>
      </c>
      <c r="D1079" s="11" t="s">
        <v>2439</v>
      </c>
      <c r="E1079" s="11" t="s">
        <v>1560</v>
      </c>
      <c r="G1079" s="11" t="s">
        <v>2524</v>
      </c>
      <c r="H1079" s="11" t="s">
        <v>2535</v>
      </c>
    </row>
    <row r="1080" spans="1:8">
      <c r="A1080" s="11">
        <v>11</v>
      </c>
      <c r="B1080" s="11">
        <v>11</v>
      </c>
      <c r="C1080" s="11">
        <v>12</v>
      </c>
      <c r="D1080" s="11" t="s">
        <v>2439</v>
      </c>
      <c r="E1080" s="11" t="s">
        <v>1561</v>
      </c>
      <c r="G1080" s="11" t="s">
        <v>2524</v>
      </c>
      <c r="H1080" s="11" t="s">
        <v>2536</v>
      </c>
    </row>
    <row r="1081" spans="1:8">
      <c r="A1081" s="11">
        <v>11</v>
      </c>
      <c r="B1081" s="11">
        <v>11</v>
      </c>
      <c r="C1081" s="11">
        <v>13</v>
      </c>
      <c r="D1081" s="11" t="s">
        <v>2439</v>
      </c>
      <c r="E1081" s="11" t="s">
        <v>1562</v>
      </c>
      <c r="G1081" s="11" t="s">
        <v>2524</v>
      </c>
      <c r="H1081" s="11" t="s">
        <v>2537</v>
      </c>
    </row>
    <row r="1082" spans="1:8">
      <c r="A1082" s="11">
        <v>11</v>
      </c>
      <c r="B1082" s="11">
        <v>11</v>
      </c>
      <c r="C1082" s="11">
        <v>14</v>
      </c>
      <c r="D1082" s="11" t="s">
        <v>2439</v>
      </c>
      <c r="E1082" s="11" t="s">
        <v>1563</v>
      </c>
      <c r="G1082" s="11" t="s">
        <v>2524</v>
      </c>
      <c r="H1082" s="11" t="s">
        <v>2538</v>
      </c>
    </row>
    <row r="1083" spans="1:8">
      <c r="A1083" s="11">
        <v>11</v>
      </c>
      <c r="B1083" s="11">
        <v>11</v>
      </c>
      <c r="C1083" s="11">
        <v>15</v>
      </c>
      <c r="D1083" s="11" t="s">
        <v>2439</v>
      </c>
      <c r="E1083" s="11" t="s">
        <v>1556</v>
      </c>
      <c r="G1083" s="11" t="s">
        <v>2524</v>
      </c>
      <c r="H1083" s="11" t="s">
        <v>2539</v>
      </c>
    </row>
    <row r="1084" spans="1:8">
      <c r="A1084" s="11">
        <v>11</v>
      </c>
      <c r="B1084" s="11">
        <v>11</v>
      </c>
      <c r="C1084" s="11">
        <v>16</v>
      </c>
      <c r="D1084" s="11" t="s">
        <v>2439</v>
      </c>
      <c r="E1084" s="11" t="s">
        <v>1557</v>
      </c>
      <c r="G1084" s="11" t="s">
        <v>2524</v>
      </c>
      <c r="H1084" s="11" t="s">
        <v>2540</v>
      </c>
    </row>
    <row r="1085" spans="1:8">
      <c r="A1085" s="11">
        <v>11</v>
      </c>
      <c r="B1085" s="11">
        <v>12</v>
      </c>
      <c r="C1085" s="11">
        <v>1</v>
      </c>
      <c r="D1085" s="11" t="s">
        <v>2439</v>
      </c>
      <c r="E1085" s="11" t="s">
        <v>1540</v>
      </c>
      <c r="G1085" s="11" t="s">
        <v>2524</v>
      </c>
      <c r="H1085" s="11" t="s">
        <v>2525</v>
      </c>
    </row>
    <row r="1086" spans="1:8">
      <c r="A1086" s="11">
        <v>11</v>
      </c>
      <c r="B1086" s="11">
        <v>12</v>
      </c>
      <c r="C1086" s="11">
        <v>2</v>
      </c>
      <c r="D1086" s="11" t="s">
        <v>2439</v>
      </c>
      <c r="E1086" s="11" t="s">
        <v>1541</v>
      </c>
      <c r="G1086" s="11" t="s">
        <v>2524</v>
      </c>
      <c r="H1086" s="11" t="s">
        <v>2526</v>
      </c>
    </row>
    <row r="1087" spans="1:8">
      <c r="A1087" s="11">
        <v>11</v>
      </c>
      <c r="B1087" s="11">
        <v>12</v>
      </c>
      <c r="C1087" s="11">
        <v>3</v>
      </c>
      <c r="D1087" s="11" t="s">
        <v>2439</v>
      </c>
      <c r="E1087" s="11" t="s">
        <v>1536</v>
      </c>
      <c r="G1087" s="11" t="s">
        <v>2524</v>
      </c>
      <c r="H1087" s="11" t="s">
        <v>2527</v>
      </c>
    </row>
    <row r="1088" spans="1:8">
      <c r="A1088" s="11">
        <v>11</v>
      </c>
      <c r="B1088" s="11">
        <v>12</v>
      </c>
      <c r="C1088" s="11">
        <v>4</v>
      </c>
      <c r="D1088" s="11" t="s">
        <v>2439</v>
      </c>
      <c r="E1088" s="11" t="s">
        <v>1537</v>
      </c>
      <c r="G1088" s="11" t="s">
        <v>2524</v>
      </c>
      <c r="H1088" s="11" t="s">
        <v>2528</v>
      </c>
    </row>
    <row r="1089" spans="1:8">
      <c r="A1089" s="11">
        <v>11</v>
      </c>
      <c r="B1089" s="11">
        <v>12</v>
      </c>
      <c r="C1089" s="11">
        <v>5</v>
      </c>
      <c r="D1089" s="11" t="s">
        <v>2439</v>
      </c>
      <c r="E1089" s="11" t="s">
        <v>1544</v>
      </c>
      <c r="G1089" s="11" t="s">
        <v>2524</v>
      </c>
      <c r="H1089" s="11" t="s">
        <v>2529</v>
      </c>
    </row>
    <row r="1090" spans="1:8">
      <c r="A1090" s="11">
        <v>11</v>
      </c>
      <c r="B1090" s="11">
        <v>12</v>
      </c>
      <c r="C1090" s="11">
        <v>6</v>
      </c>
      <c r="D1090" s="11" t="s">
        <v>2439</v>
      </c>
      <c r="E1090" s="11" t="s">
        <v>1545</v>
      </c>
      <c r="G1090" s="11" t="s">
        <v>2524</v>
      </c>
      <c r="H1090" s="11" t="s">
        <v>2530</v>
      </c>
    </row>
    <row r="1091" spans="1:8">
      <c r="A1091" s="11">
        <v>11</v>
      </c>
      <c r="B1091" s="11">
        <v>12</v>
      </c>
      <c r="C1091" s="11">
        <v>7</v>
      </c>
      <c r="D1091" s="11" t="s">
        <v>2439</v>
      </c>
      <c r="E1091" s="11" t="s">
        <v>1550</v>
      </c>
      <c r="G1091" s="11" t="s">
        <v>2524</v>
      </c>
      <c r="H1091" s="11" t="s">
        <v>2531</v>
      </c>
    </row>
    <row r="1092" spans="1:8">
      <c r="A1092" s="11">
        <v>11</v>
      </c>
      <c r="B1092" s="11">
        <v>12</v>
      </c>
      <c r="C1092" s="11">
        <v>8</v>
      </c>
      <c r="D1092" s="11" t="s">
        <v>2439</v>
      </c>
      <c r="E1092" s="11" t="s">
        <v>1551</v>
      </c>
      <c r="G1092" s="11" t="s">
        <v>2524</v>
      </c>
      <c r="H1092" s="11" t="s">
        <v>2532</v>
      </c>
    </row>
    <row r="1093" spans="1:8">
      <c r="A1093" s="11">
        <v>11</v>
      </c>
      <c r="B1093" s="11">
        <v>12</v>
      </c>
      <c r="C1093" s="11">
        <v>9</v>
      </c>
      <c r="D1093" s="11" t="s">
        <v>2439</v>
      </c>
      <c r="E1093" s="11" t="s">
        <v>1538</v>
      </c>
      <c r="G1093" s="11" t="s">
        <v>2524</v>
      </c>
      <c r="H1093" s="11" t="s">
        <v>2533</v>
      </c>
    </row>
    <row r="1094" spans="1:8">
      <c r="A1094" s="11">
        <v>11</v>
      </c>
      <c r="B1094" s="11">
        <v>12</v>
      </c>
      <c r="C1094" s="11">
        <v>10</v>
      </c>
      <c r="D1094" s="11" t="s">
        <v>2439</v>
      </c>
      <c r="E1094" s="11" t="s">
        <v>1539</v>
      </c>
      <c r="G1094" s="11" t="s">
        <v>2524</v>
      </c>
      <c r="H1094" s="11" t="s">
        <v>2534</v>
      </c>
    </row>
    <row r="1095" spans="1:8">
      <c r="A1095" s="11">
        <v>11</v>
      </c>
      <c r="B1095" s="11">
        <v>12</v>
      </c>
      <c r="C1095" s="11">
        <v>11</v>
      </c>
      <c r="D1095" s="11" t="s">
        <v>2439</v>
      </c>
      <c r="E1095" s="11" t="s">
        <v>1546</v>
      </c>
      <c r="G1095" s="11" t="s">
        <v>2524</v>
      </c>
      <c r="H1095" s="11" t="s">
        <v>2535</v>
      </c>
    </row>
    <row r="1096" spans="1:8">
      <c r="A1096" s="11">
        <v>11</v>
      </c>
      <c r="B1096" s="11">
        <v>12</v>
      </c>
      <c r="C1096" s="11">
        <v>12</v>
      </c>
      <c r="D1096" s="11" t="s">
        <v>2439</v>
      </c>
      <c r="E1096" s="11" t="s">
        <v>1547</v>
      </c>
      <c r="G1096" s="11" t="s">
        <v>2524</v>
      </c>
      <c r="H1096" s="11" t="s">
        <v>2536</v>
      </c>
    </row>
    <row r="1097" spans="1:8">
      <c r="A1097" s="11">
        <v>11</v>
      </c>
      <c r="B1097" s="11">
        <v>12</v>
      </c>
      <c r="C1097" s="11">
        <v>13</v>
      </c>
      <c r="D1097" s="11" t="s">
        <v>2439</v>
      </c>
      <c r="E1097" s="11" t="s">
        <v>1548</v>
      </c>
      <c r="G1097" s="11" t="s">
        <v>2524</v>
      </c>
      <c r="H1097" s="11" t="s">
        <v>2537</v>
      </c>
    </row>
    <row r="1098" spans="1:8">
      <c r="A1098" s="11">
        <v>11</v>
      </c>
      <c r="B1098" s="11">
        <v>12</v>
      </c>
      <c r="C1098" s="11">
        <v>14</v>
      </c>
      <c r="D1098" s="11" t="s">
        <v>2439</v>
      </c>
      <c r="E1098" s="11" t="s">
        <v>1549</v>
      </c>
      <c r="G1098" s="11" t="s">
        <v>2524</v>
      </c>
      <c r="H1098" s="11" t="s">
        <v>2538</v>
      </c>
    </row>
    <row r="1099" spans="1:8">
      <c r="A1099" s="11">
        <v>11</v>
      </c>
      <c r="B1099" s="11">
        <v>12</v>
      </c>
      <c r="C1099" s="11">
        <v>15</v>
      </c>
      <c r="D1099" s="11" t="s">
        <v>2439</v>
      </c>
      <c r="E1099" s="11" t="s">
        <v>1542</v>
      </c>
      <c r="G1099" s="11" t="s">
        <v>2524</v>
      </c>
      <c r="H1099" s="11" t="s">
        <v>2539</v>
      </c>
    </row>
    <row r="1100" spans="1:8">
      <c r="A1100" s="11">
        <v>11</v>
      </c>
      <c r="B1100" s="11">
        <v>12</v>
      </c>
      <c r="C1100" s="11">
        <v>16</v>
      </c>
      <c r="D1100" s="11" t="s">
        <v>2439</v>
      </c>
      <c r="E1100" s="11" t="s">
        <v>1543</v>
      </c>
      <c r="G1100" s="11" t="s">
        <v>2524</v>
      </c>
      <c r="H1100" s="11" t="s">
        <v>2540</v>
      </c>
    </row>
    <row r="1101" spans="1:8">
      <c r="A1101" s="11">
        <v>11</v>
      </c>
      <c r="B1101" s="11">
        <v>13</v>
      </c>
      <c r="C1101" s="11">
        <v>1</v>
      </c>
      <c r="D1101" s="11" t="s">
        <v>2439</v>
      </c>
      <c r="E1101" s="11" t="s">
        <v>1465</v>
      </c>
      <c r="G1101" s="11" t="s">
        <v>2524</v>
      </c>
      <c r="H1101" s="11" t="s">
        <v>2525</v>
      </c>
    </row>
    <row r="1102" spans="1:8">
      <c r="A1102" s="11">
        <v>11</v>
      </c>
      <c r="B1102" s="11">
        <v>13</v>
      </c>
      <c r="C1102" s="11">
        <v>2</v>
      </c>
      <c r="D1102" s="11" t="s">
        <v>2439</v>
      </c>
      <c r="E1102" s="11" t="s">
        <v>1466</v>
      </c>
      <c r="G1102" s="11" t="s">
        <v>2524</v>
      </c>
      <c r="H1102" s="11" t="s">
        <v>2526</v>
      </c>
    </row>
    <row r="1103" spans="1:8">
      <c r="A1103" s="11">
        <v>11</v>
      </c>
      <c r="B1103" s="11">
        <v>13</v>
      </c>
      <c r="C1103" s="11">
        <v>3</v>
      </c>
      <c r="D1103" s="11" t="s">
        <v>2439</v>
      </c>
      <c r="E1103" s="11" t="s">
        <v>1445</v>
      </c>
      <c r="G1103" s="11" t="s">
        <v>2524</v>
      </c>
      <c r="H1103" s="11" t="s">
        <v>2527</v>
      </c>
    </row>
    <row r="1104" spans="1:8">
      <c r="A1104" s="11">
        <v>11</v>
      </c>
      <c r="B1104" s="11">
        <v>13</v>
      </c>
      <c r="C1104" s="11">
        <v>4</v>
      </c>
      <c r="D1104" s="11" t="s">
        <v>2439</v>
      </c>
      <c r="E1104" s="11" t="s">
        <v>1446</v>
      </c>
      <c r="G1104" s="11" t="s">
        <v>2524</v>
      </c>
      <c r="H1104" s="11" t="s">
        <v>2528</v>
      </c>
    </row>
    <row r="1105" spans="1:8">
      <c r="A1105" s="11">
        <v>11</v>
      </c>
      <c r="B1105" s="11">
        <v>13</v>
      </c>
      <c r="C1105" s="11">
        <v>5</v>
      </c>
      <c r="D1105" s="11" t="s">
        <v>2439</v>
      </c>
      <c r="E1105" s="11" t="s">
        <v>1469</v>
      </c>
      <c r="G1105" s="11" t="s">
        <v>2524</v>
      </c>
      <c r="H1105" s="11" t="s">
        <v>2529</v>
      </c>
    </row>
    <row r="1106" spans="1:8">
      <c r="A1106" s="11">
        <v>11</v>
      </c>
      <c r="B1106" s="11">
        <v>13</v>
      </c>
      <c r="C1106" s="11">
        <v>6</v>
      </c>
      <c r="D1106" s="11" t="s">
        <v>2439</v>
      </c>
      <c r="E1106" s="11" t="s">
        <v>1470</v>
      </c>
      <c r="G1106" s="11" t="s">
        <v>2524</v>
      </c>
      <c r="H1106" s="11" t="s">
        <v>2530</v>
      </c>
    </row>
    <row r="1107" spans="1:8">
      <c r="A1107" s="11">
        <v>11</v>
      </c>
      <c r="B1107" s="11">
        <v>13</v>
      </c>
      <c r="C1107" s="11">
        <v>7</v>
      </c>
      <c r="D1107" s="11" t="s">
        <v>2439</v>
      </c>
      <c r="E1107" s="11" t="s">
        <v>1475</v>
      </c>
      <c r="G1107" s="11" t="s">
        <v>2524</v>
      </c>
      <c r="H1107" s="11" t="s">
        <v>2531</v>
      </c>
    </row>
    <row r="1108" spans="1:8">
      <c r="A1108" s="11">
        <v>11</v>
      </c>
      <c r="B1108" s="11">
        <v>13</v>
      </c>
      <c r="C1108" s="11">
        <v>8</v>
      </c>
      <c r="D1108" s="11" t="s">
        <v>2439</v>
      </c>
      <c r="E1108" s="11" t="s">
        <v>1476</v>
      </c>
      <c r="G1108" s="11" t="s">
        <v>2524</v>
      </c>
      <c r="H1108" s="11" t="s">
        <v>2532</v>
      </c>
    </row>
    <row r="1109" spans="1:8">
      <c r="A1109" s="11">
        <v>11</v>
      </c>
      <c r="B1109" s="11">
        <v>13</v>
      </c>
      <c r="C1109" s="11">
        <v>9</v>
      </c>
      <c r="D1109" s="11" t="s">
        <v>2439</v>
      </c>
      <c r="E1109" s="11" t="s">
        <v>1463</v>
      </c>
      <c r="G1109" s="11" t="s">
        <v>2524</v>
      </c>
      <c r="H1109" s="11" t="s">
        <v>2533</v>
      </c>
    </row>
    <row r="1110" spans="1:8">
      <c r="A1110" s="11">
        <v>11</v>
      </c>
      <c r="B1110" s="11">
        <v>13</v>
      </c>
      <c r="C1110" s="11">
        <v>10</v>
      </c>
      <c r="D1110" s="11" t="s">
        <v>2439</v>
      </c>
      <c r="E1110" s="11" t="s">
        <v>1464</v>
      </c>
      <c r="G1110" s="11" t="s">
        <v>2524</v>
      </c>
      <c r="H1110" s="11" t="s">
        <v>2534</v>
      </c>
    </row>
    <row r="1111" spans="1:8">
      <c r="A1111" s="11">
        <v>11</v>
      </c>
      <c r="B1111" s="11">
        <v>13</v>
      </c>
      <c r="C1111" s="11">
        <v>11</v>
      </c>
      <c r="D1111" s="11" t="s">
        <v>2439</v>
      </c>
      <c r="E1111" s="11" t="s">
        <v>1471</v>
      </c>
      <c r="G1111" s="11" t="s">
        <v>2524</v>
      </c>
      <c r="H1111" s="11" t="s">
        <v>2535</v>
      </c>
    </row>
    <row r="1112" spans="1:8">
      <c r="A1112" s="11">
        <v>11</v>
      </c>
      <c r="B1112" s="11">
        <v>13</v>
      </c>
      <c r="C1112" s="11">
        <v>12</v>
      </c>
      <c r="D1112" s="11" t="s">
        <v>2439</v>
      </c>
      <c r="E1112" s="11" t="s">
        <v>1472</v>
      </c>
      <c r="G1112" s="11" t="s">
        <v>2524</v>
      </c>
      <c r="H1112" s="11" t="s">
        <v>2536</v>
      </c>
    </row>
    <row r="1113" spans="1:8">
      <c r="A1113" s="11">
        <v>11</v>
      </c>
      <c r="B1113" s="11">
        <v>13</v>
      </c>
      <c r="C1113" s="11">
        <v>13</v>
      </c>
      <c r="D1113" s="11" t="s">
        <v>2439</v>
      </c>
      <c r="E1113" s="11" t="s">
        <v>1473</v>
      </c>
      <c r="G1113" s="11" t="s">
        <v>2524</v>
      </c>
      <c r="H1113" s="11" t="s">
        <v>2537</v>
      </c>
    </row>
    <row r="1114" spans="1:8">
      <c r="A1114" s="11">
        <v>11</v>
      </c>
      <c r="B1114" s="11">
        <v>13</v>
      </c>
      <c r="C1114" s="11">
        <v>14</v>
      </c>
      <c r="D1114" s="11" t="s">
        <v>2439</v>
      </c>
      <c r="E1114" s="11" t="s">
        <v>1474</v>
      </c>
      <c r="G1114" s="11" t="s">
        <v>2524</v>
      </c>
      <c r="H1114" s="11" t="s">
        <v>2538</v>
      </c>
    </row>
    <row r="1115" spans="1:8">
      <c r="A1115" s="11">
        <v>11</v>
      </c>
      <c r="B1115" s="11">
        <v>13</v>
      </c>
      <c r="C1115" s="11">
        <v>15</v>
      </c>
      <c r="D1115" s="11" t="s">
        <v>2439</v>
      </c>
      <c r="E1115" s="11" t="s">
        <v>1467</v>
      </c>
      <c r="G1115" s="11" t="s">
        <v>2524</v>
      </c>
      <c r="H1115" s="11" t="s">
        <v>2539</v>
      </c>
    </row>
    <row r="1116" spans="1:8">
      <c r="A1116" s="11">
        <v>11</v>
      </c>
      <c r="B1116" s="11">
        <v>13</v>
      </c>
      <c r="C1116" s="11">
        <v>16</v>
      </c>
      <c r="D1116" s="11" t="s">
        <v>2439</v>
      </c>
      <c r="E1116" s="11" t="s">
        <v>1468</v>
      </c>
      <c r="G1116" s="11" t="s">
        <v>2524</v>
      </c>
      <c r="H1116" s="11" t="s">
        <v>2540</v>
      </c>
    </row>
    <row r="1117" spans="1:8">
      <c r="A1117" s="11">
        <v>11</v>
      </c>
      <c r="B1117" s="11">
        <v>14</v>
      </c>
      <c r="C1117" s="11">
        <v>1</v>
      </c>
      <c r="D1117" s="11" t="s">
        <v>2439</v>
      </c>
      <c r="E1117" s="11" t="s">
        <v>1451</v>
      </c>
      <c r="G1117" s="11" t="s">
        <v>2524</v>
      </c>
      <c r="H1117" s="11" t="s">
        <v>2525</v>
      </c>
    </row>
    <row r="1118" spans="1:8">
      <c r="A1118" s="11">
        <v>11</v>
      </c>
      <c r="B1118" s="11">
        <v>14</v>
      </c>
      <c r="C1118" s="11">
        <v>2</v>
      </c>
      <c r="D1118" s="11" t="s">
        <v>2439</v>
      </c>
      <c r="E1118" s="11" t="s">
        <v>1452</v>
      </c>
      <c r="G1118" s="11" t="s">
        <v>2524</v>
      </c>
      <c r="H1118" s="11" t="s">
        <v>2526</v>
      </c>
    </row>
    <row r="1119" spans="1:8">
      <c r="A1119" s="11">
        <v>11</v>
      </c>
      <c r="B1119" s="11">
        <v>14</v>
      </c>
      <c r="C1119" s="11">
        <v>3</v>
      </c>
      <c r="D1119" s="11" t="s">
        <v>2439</v>
      </c>
      <c r="E1119" s="11" t="s">
        <v>1447</v>
      </c>
      <c r="G1119" s="11" t="s">
        <v>2524</v>
      </c>
      <c r="H1119" s="11" t="s">
        <v>2527</v>
      </c>
    </row>
    <row r="1120" spans="1:8">
      <c r="A1120" s="11">
        <v>11</v>
      </c>
      <c r="B1120" s="11">
        <v>14</v>
      </c>
      <c r="C1120" s="11">
        <v>4</v>
      </c>
      <c r="D1120" s="11" t="s">
        <v>2439</v>
      </c>
      <c r="E1120" s="11" t="s">
        <v>1448</v>
      </c>
      <c r="G1120" s="11" t="s">
        <v>2524</v>
      </c>
      <c r="H1120" s="11" t="s">
        <v>2528</v>
      </c>
    </row>
    <row r="1121" spans="1:8">
      <c r="A1121" s="11">
        <v>11</v>
      </c>
      <c r="B1121" s="11">
        <v>14</v>
      </c>
      <c r="C1121" s="11">
        <v>5</v>
      </c>
      <c r="D1121" s="11" t="s">
        <v>2439</v>
      </c>
      <c r="E1121" s="11" t="s">
        <v>1455</v>
      </c>
      <c r="G1121" s="11" t="s">
        <v>2524</v>
      </c>
      <c r="H1121" s="11" t="s">
        <v>2529</v>
      </c>
    </row>
    <row r="1122" spans="1:8">
      <c r="A1122" s="11">
        <v>11</v>
      </c>
      <c r="B1122" s="11">
        <v>14</v>
      </c>
      <c r="C1122" s="11">
        <v>6</v>
      </c>
      <c r="D1122" s="11" t="s">
        <v>2439</v>
      </c>
      <c r="E1122" s="11" t="s">
        <v>1456</v>
      </c>
      <c r="G1122" s="11" t="s">
        <v>2524</v>
      </c>
      <c r="H1122" s="11" t="s">
        <v>2530</v>
      </c>
    </row>
    <row r="1123" spans="1:8">
      <c r="A1123" s="11">
        <v>11</v>
      </c>
      <c r="B1123" s="11">
        <v>14</v>
      </c>
      <c r="C1123" s="11">
        <v>7</v>
      </c>
      <c r="D1123" s="11" t="s">
        <v>2439</v>
      </c>
      <c r="E1123" s="11" t="s">
        <v>1461</v>
      </c>
      <c r="G1123" s="11" t="s">
        <v>2524</v>
      </c>
      <c r="H1123" s="11" t="s">
        <v>2531</v>
      </c>
    </row>
    <row r="1124" spans="1:8">
      <c r="A1124" s="11">
        <v>11</v>
      </c>
      <c r="B1124" s="11">
        <v>14</v>
      </c>
      <c r="C1124" s="11">
        <v>8</v>
      </c>
      <c r="D1124" s="11" t="s">
        <v>2439</v>
      </c>
      <c r="E1124" s="11" t="s">
        <v>1462</v>
      </c>
      <c r="G1124" s="11" t="s">
        <v>2524</v>
      </c>
      <c r="H1124" s="11" t="s">
        <v>2532</v>
      </c>
    </row>
    <row r="1125" spans="1:8">
      <c r="A1125" s="11">
        <v>11</v>
      </c>
      <c r="B1125" s="11">
        <v>14</v>
      </c>
      <c r="C1125" s="11">
        <v>9</v>
      </c>
      <c r="D1125" s="11" t="s">
        <v>2439</v>
      </c>
      <c r="E1125" s="11" t="s">
        <v>1449</v>
      </c>
      <c r="G1125" s="11" t="s">
        <v>2524</v>
      </c>
      <c r="H1125" s="11" t="s">
        <v>2533</v>
      </c>
    </row>
    <row r="1126" spans="1:8">
      <c r="A1126" s="11">
        <v>11</v>
      </c>
      <c r="B1126" s="11">
        <v>14</v>
      </c>
      <c r="C1126" s="11">
        <v>10</v>
      </c>
      <c r="D1126" s="11" t="s">
        <v>2439</v>
      </c>
      <c r="E1126" s="11" t="s">
        <v>1450</v>
      </c>
      <c r="G1126" s="11" t="s">
        <v>2524</v>
      </c>
      <c r="H1126" s="11" t="s">
        <v>2534</v>
      </c>
    </row>
    <row r="1127" spans="1:8">
      <c r="A1127" s="11">
        <v>11</v>
      </c>
      <c r="B1127" s="11">
        <v>14</v>
      </c>
      <c r="C1127" s="11">
        <v>11</v>
      </c>
      <c r="D1127" s="11" t="s">
        <v>2439</v>
      </c>
      <c r="E1127" s="11" t="s">
        <v>1457</v>
      </c>
      <c r="G1127" s="11" t="s">
        <v>2524</v>
      </c>
      <c r="H1127" s="11" t="s">
        <v>2535</v>
      </c>
    </row>
    <row r="1128" spans="1:8">
      <c r="A1128" s="11">
        <v>11</v>
      </c>
      <c r="B1128" s="11">
        <v>14</v>
      </c>
      <c r="C1128" s="11">
        <v>12</v>
      </c>
      <c r="D1128" s="11" t="s">
        <v>2439</v>
      </c>
      <c r="E1128" s="11" t="s">
        <v>1458</v>
      </c>
      <c r="G1128" s="11" t="s">
        <v>2524</v>
      </c>
      <c r="H1128" s="11" t="s">
        <v>2536</v>
      </c>
    </row>
    <row r="1129" spans="1:8">
      <c r="A1129" s="11">
        <v>11</v>
      </c>
      <c r="B1129" s="11">
        <v>14</v>
      </c>
      <c r="C1129" s="11">
        <v>13</v>
      </c>
      <c r="D1129" s="11" t="s">
        <v>2439</v>
      </c>
      <c r="E1129" s="11" t="s">
        <v>1459</v>
      </c>
      <c r="G1129" s="11" t="s">
        <v>2524</v>
      </c>
      <c r="H1129" s="11" t="s">
        <v>2537</v>
      </c>
    </row>
    <row r="1130" spans="1:8">
      <c r="A1130" s="11">
        <v>11</v>
      </c>
      <c r="B1130" s="11">
        <v>14</v>
      </c>
      <c r="C1130" s="11">
        <v>14</v>
      </c>
      <c r="D1130" s="11" t="s">
        <v>2439</v>
      </c>
      <c r="E1130" s="11" t="s">
        <v>1460</v>
      </c>
      <c r="G1130" s="11" t="s">
        <v>2524</v>
      </c>
      <c r="H1130" s="11" t="s">
        <v>2538</v>
      </c>
    </row>
    <row r="1131" spans="1:8">
      <c r="A1131" s="11">
        <v>11</v>
      </c>
      <c r="B1131" s="11">
        <v>14</v>
      </c>
      <c r="C1131" s="11">
        <v>15</v>
      </c>
      <c r="D1131" s="11" t="s">
        <v>2439</v>
      </c>
      <c r="E1131" s="11" t="s">
        <v>1453</v>
      </c>
      <c r="G1131" s="11" t="s">
        <v>2524</v>
      </c>
      <c r="H1131" s="11" t="s">
        <v>2539</v>
      </c>
    </row>
    <row r="1132" spans="1:8">
      <c r="A1132" s="11">
        <v>11</v>
      </c>
      <c r="B1132" s="11">
        <v>14</v>
      </c>
      <c r="C1132" s="11">
        <v>16</v>
      </c>
      <c r="D1132" s="11" t="s">
        <v>2439</v>
      </c>
      <c r="E1132" s="11" t="s">
        <v>1454</v>
      </c>
      <c r="G1132" s="11" t="s">
        <v>2524</v>
      </c>
      <c r="H1132" s="11" t="s">
        <v>2540</v>
      </c>
    </row>
    <row r="1133" spans="1:8">
      <c r="A1133" s="11">
        <v>11</v>
      </c>
      <c r="B1133" s="11">
        <v>15</v>
      </c>
      <c r="C1133" s="11">
        <v>1</v>
      </c>
      <c r="D1133" s="11" t="s">
        <v>2439</v>
      </c>
      <c r="E1133" s="11" t="s">
        <v>1365</v>
      </c>
      <c r="G1133" s="11" t="s">
        <v>2541</v>
      </c>
      <c r="H1133" s="11" t="s">
        <v>2544</v>
      </c>
    </row>
    <row r="1134" spans="1:8">
      <c r="A1134" s="11">
        <v>11</v>
      </c>
      <c r="B1134" s="11">
        <v>15</v>
      </c>
      <c r="C1134" s="11">
        <v>2</v>
      </c>
      <c r="D1134" s="11" t="s">
        <v>2439</v>
      </c>
      <c r="E1134" s="11" t="s">
        <v>1366</v>
      </c>
      <c r="G1134" s="11" t="s">
        <v>2541</v>
      </c>
      <c r="H1134" s="11" t="s">
        <v>2544</v>
      </c>
    </row>
    <row r="1135" spans="1:8">
      <c r="A1135" s="11">
        <v>11</v>
      </c>
      <c r="B1135" s="11">
        <v>15</v>
      </c>
      <c r="C1135" s="11">
        <v>3</v>
      </c>
      <c r="D1135" s="11" t="s">
        <v>2439</v>
      </c>
      <c r="E1135" s="11" t="s">
        <v>1367</v>
      </c>
      <c r="G1135" s="11" t="s">
        <v>2541</v>
      </c>
      <c r="H1135" s="11" t="s">
        <v>2544</v>
      </c>
    </row>
    <row r="1136" spans="1:8">
      <c r="A1136" s="11">
        <v>11</v>
      </c>
      <c r="B1136" s="11">
        <v>15</v>
      </c>
      <c r="C1136" s="11">
        <v>4</v>
      </c>
      <c r="D1136" s="11" t="s">
        <v>2439</v>
      </c>
      <c r="E1136" s="11" t="s">
        <v>1368</v>
      </c>
      <c r="G1136" s="11" t="s">
        <v>2541</v>
      </c>
      <c r="H1136" s="11" t="s">
        <v>2544</v>
      </c>
    </row>
    <row r="1137" spans="1:8">
      <c r="A1137" s="11">
        <v>11</v>
      </c>
      <c r="B1137" s="11">
        <v>15</v>
      </c>
      <c r="C1137" s="11">
        <v>5</v>
      </c>
      <c r="D1137" s="11" t="s">
        <v>2439</v>
      </c>
      <c r="E1137" s="11" t="s">
        <v>1369</v>
      </c>
      <c r="G1137" s="11" t="s">
        <v>2541</v>
      </c>
      <c r="H1137" s="11" t="s">
        <v>2544</v>
      </c>
    </row>
    <row r="1138" spans="1:8">
      <c r="A1138" s="11">
        <v>11</v>
      </c>
      <c r="B1138" s="11">
        <v>15</v>
      </c>
      <c r="C1138" s="11">
        <v>6</v>
      </c>
      <c r="D1138" s="11" t="s">
        <v>2439</v>
      </c>
      <c r="E1138" s="11" t="s">
        <v>1363</v>
      </c>
      <c r="G1138" s="11" t="s">
        <v>2541</v>
      </c>
      <c r="H1138" s="11" t="s">
        <v>2544</v>
      </c>
    </row>
    <row r="1139" spans="1:8">
      <c r="A1139" s="11">
        <v>11</v>
      </c>
      <c r="B1139" s="11">
        <v>15</v>
      </c>
      <c r="C1139" s="11">
        <v>7</v>
      </c>
      <c r="D1139" s="11" t="s">
        <v>2439</v>
      </c>
      <c r="E1139" s="11" t="s">
        <v>1364</v>
      </c>
      <c r="G1139" s="11" t="s">
        <v>2541</v>
      </c>
      <c r="H1139" s="11" t="s">
        <v>2544</v>
      </c>
    </row>
    <row r="1140" spans="1:8">
      <c r="A1140" s="11">
        <v>11</v>
      </c>
      <c r="B1140" s="11">
        <v>15</v>
      </c>
      <c r="C1140" s="11">
        <v>8</v>
      </c>
      <c r="D1140" s="11" t="s">
        <v>2439</v>
      </c>
      <c r="E1140" s="11" t="s">
        <v>1372</v>
      </c>
      <c r="G1140" s="11" t="s">
        <v>2541</v>
      </c>
      <c r="H1140" s="11" t="s">
        <v>2547</v>
      </c>
    </row>
    <row r="1141" spans="1:8">
      <c r="A1141" s="11">
        <v>11</v>
      </c>
      <c r="B1141" s="11">
        <v>15</v>
      </c>
      <c r="C1141" s="11">
        <v>9</v>
      </c>
      <c r="D1141" s="11" t="s">
        <v>2439</v>
      </c>
      <c r="E1141" s="11" t="s">
        <v>1373</v>
      </c>
      <c r="G1141" s="11" t="s">
        <v>2541</v>
      </c>
      <c r="H1141" s="11" t="s">
        <v>2547</v>
      </c>
    </row>
    <row r="1142" spans="1:8">
      <c r="A1142" s="11">
        <v>11</v>
      </c>
      <c r="B1142" s="11">
        <v>15</v>
      </c>
      <c r="C1142" s="11">
        <v>10</v>
      </c>
      <c r="D1142" s="11" t="s">
        <v>2439</v>
      </c>
      <c r="E1142" s="11" t="s">
        <v>1374</v>
      </c>
      <c r="G1142" s="11" t="s">
        <v>2541</v>
      </c>
      <c r="H1142" s="11" t="s">
        <v>2547</v>
      </c>
    </row>
    <row r="1143" spans="1:8">
      <c r="A1143" s="11">
        <v>11</v>
      </c>
      <c r="B1143" s="11">
        <v>15</v>
      </c>
      <c r="C1143" s="11">
        <v>11</v>
      </c>
      <c r="D1143" s="11" t="s">
        <v>2439</v>
      </c>
      <c r="E1143" s="11" t="s">
        <v>1375</v>
      </c>
      <c r="G1143" s="11" t="s">
        <v>2541</v>
      </c>
      <c r="H1143" s="11" t="s">
        <v>2547</v>
      </c>
    </row>
    <row r="1144" spans="1:8">
      <c r="A1144" s="11">
        <v>11</v>
      </c>
      <c r="B1144" s="11">
        <v>15</v>
      </c>
      <c r="C1144" s="11">
        <v>12</v>
      </c>
      <c r="D1144" s="11" t="s">
        <v>2439</v>
      </c>
      <c r="E1144" s="11" t="s">
        <v>1376</v>
      </c>
      <c r="G1144" s="11" t="s">
        <v>2541</v>
      </c>
      <c r="H1144" s="11" t="s">
        <v>2547</v>
      </c>
    </row>
    <row r="1145" spans="1:8">
      <c r="A1145" s="11">
        <v>11</v>
      </c>
      <c r="B1145" s="11">
        <v>15</v>
      </c>
      <c r="C1145" s="11">
        <v>13</v>
      </c>
      <c r="D1145" s="11" t="s">
        <v>2439</v>
      </c>
      <c r="E1145" s="11" t="s">
        <v>1370</v>
      </c>
      <c r="G1145" s="11" t="s">
        <v>2541</v>
      </c>
      <c r="H1145" s="11" t="s">
        <v>2547</v>
      </c>
    </row>
    <row r="1146" spans="1:8">
      <c r="A1146" s="11">
        <v>11</v>
      </c>
      <c r="B1146" s="11">
        <v>15</v>
      </c>
      <c r="C1146" s="11">
        <v>14</v>
      </c>
      <c r="D1146" s="11" t="s">
        <v>2439</v>
      </c>
      <c r="E1146" s="11" t="s">
        <v>1371</v>
      </c>
      <c r="G1146" s="11" t="s">
        <v>2541</v>
      </c>
      <c r="H1146" s="11" t="s">
        <v>2547</v>
      </c>
    </row>
    <row r="1147" spans="1:8">
      <c r="A1147" s="11">
        <v>11</v>
      </c>
      <c r="B1147" s="11">
        <v>15</v>
      </c>
      <c r="C1147" s="11">
        <v>15</v>
      </c>
      <c r="D1147" s="11" t="s">
        <v>2439</v>
      </c>
      <c r="E1147" s="11" t="s">
        <v>1358</v>
      </c>
      <c r="G1147" s="11" t="s">
        <v>2541</v>
      </c>
      <c r="H1147" s="11" t="s">
        <v>2545</v>
      </c>
    </row>
    <row r="1148" spans="1:8">
      <c r="A1148" s="11">
        <v>11</v>
      </c>
      <c r="B1148" s="11">
        <v>15</v>
      </c>
      <c r="C1148" s="11">
        <v>16</v>
      </c>
      <c r="D1148" s="11" t="s">
        <v>2439</v>
      </c>
      <c r="E1148" s="11" t="s">
        <v>1359</v>
      </c>
      <c r="G1148" s="11" t="s">
        <v>2541</v>
      </c>
      <c r="H1148" s="11" t="s">
        <v>2545</v>
      </c>
    </row>
    <row r="1149" spans="1:8">
      <c r="A1149" s="11">
        <v>11</v>
      </c>
      <c r="B1149" s="11">
        <v>15</v>
      </c>
      <c r="C1149" s="11">
        <v>17</v>
      </c>
      <c r="D1149" s="11" t="s">
        <v>2439</v>
      </c>
      <c r="E1149" s="11" t="s">
        <v>1360</v>
      </c>
      <c r="G1149" s="11" t="s">
        <v>2541</v>
      </c>
      <c r="H1149" s="11" t="s">
        <v>2545</v>
      </c>
    </row>
    <row r="1150" spans="1:8">
      <c r="A1150" s="11">
        <v>11</v>
      </c>
      <c r="B1150" s="11">
        <v>15</v>
      </c>
      <c r="C1150" s="11">
        <v>18</v>
      </c>
      <c r="D1150" s="11" t="s">
        <v>2439</v>
      </c>
      <c r="E1150" s="11" t="s">
        <v>1361</v>
      </c>
      <c r="G1150" s="11" t="s">
        <v>2541</v>
      </c>
      <c r="H1150" s="11" t="s">
        <v>2545</v>
      </c>
    </row>
    <row r="1151" spans="1:8">
      <c r="A1151" s="11">
        <v>11</v>
      </c>
      <c r="B1151" s="11">
        <v>15</v>
      </c>
      <c r="C1151" s="11">
        <v>19</v>
      </c>
      <c r="D1151" s="11" t="s">
        <v>2439</v>
      </c>
      <c r="E1151" s="11" t="s">
        <v>1362</v>
      </c>
      <c r="G1151" s="11" t="s">
        <v>2541</v>
      </c>
      <c r="H1151" s="11" t="s">
        <v>2545</v>
      </c>
    </row>
    <row r="1152" spans="1:8">
      <c r="A1152" s="11">
        <v>11</v>
      </c>
      <c r="B1152" s="11">
        <v>15</v>
      </c>
      <c r="C1152" s="11">
        <v>20</v>
      </c>
      <c r="D1152" s="11" t="s">
        <v>2439</v>
      </c>
      <c r="E1152" s="11" t="s">
        <v>1356</v>
      </c>
      <c r="G1152" s="11" t="s">
        <v>2541</v>
      </c>
      <c r="H1152" s="11" t="s">
        <v>2545</v>
      </c>
    </row>
    <row r="1153" spans="1:8">
      <c r="A1153" s="11">
        <v>11</v>
      </c>
      <c r="B1153" s="11">
        <v>15</v>
      </c>
      <c r="C1153" s="11">
        <v>21</v>
      </c>
      <c r="D1153" s="11" t="s">
        <v>2439</v>
      </c>
      <c r="E1153" s="11" t="s">
        <v>1357</v>
      </c>
      <c r="G1153" s="11" t="s">
        <v>2541</v>
      </c>
      <c r="H1153" s="11" t="s">
        <v>2545</v>
      </c>
    </row>
    <row r="1154" spans="1:8">
      <c r="A1154" s="11">
        <v>11</v>
      </c>
      <c r="B1154" s="11">
        <v>15</v>
      </c>
      <c r="C1154" s="11">
        <v>22</v>
      </c>
      <c r="D1154" s="11" t="s">
        <v>2439</v>
      </c>
      <c r="E1154" s="11" t="s">
        <v>1393</v>
      </c>
      <c r="G1154" s="11" t="s">
        <v>2541</v>
      </c>
      <c r="H1154" s="11" t="s">
        <v>2548</v>
      </c>
    </row>
    <row r="1155" spans="1:8">
      <c r="A1155" s="11">
        <v>11</v>
      </c>
      <c r="B1155" s="11">
        <v>15</v>
      </c>
      <c r="C1155" s="11">
        <v>23</v>
      </c>
      <c r="D1155" s="11" t="s">
        <v>2439</v>
      </c>
      <c r="E1155" s="11" t="s">
        <v>1394</v>
      </c>
      <c r="G1155" s="11" t="s">
        <v>2541</v>
      </c>
      <c r="H1155" s="11" t="s">
        <v>2548</v>
      </c>
    </row>
    <row r="1156" spans="1:8">
      <c r="A1156" s="11">
        <v>11</v>
      </c>
      <c r="B1156" s="11">
        <v>15</v>
      </c>
      <c r="C1156" s="11">
        <v>24</v>
      </c>
      <c r="D1156" s="11" t="s">
        <v>2439</v>
      </c>
      <c r="E1156" s="11" t="s">
        <v>1395</v>
      </c>
      <c r="G1156" s="11" t="s">
        <v>2541</v>
      </c>
      <c r="H1156" s="11" t="s">
        <v>2548</v>
      </c>
    </row>
    <row r="1157" spans="1:8">
      <c r="A1157" s="11">
        <v>11</v>
      </c>
      <c r="B1157" s="11">
        <v>15</v>
      </c>
      <c r="C1157" s="11">
        <v>25</v>
      </c>
      <c r="D1157" s="11" t="s">
        <v>2439</v>
      </c>
      <c r="E1157" s="11" t="s">
        <v>1396</v>
      </c>
      <c r="G1157" s="11" t="s">
        <v>2541</v>
      </c>
      <c r="H1157" s="11" t="s">
        <v>2548</v>
      </c>
    </row>
    <row r="1158" spans="1:8">
      <c r="A1158" s="11">
        <v>11</v>
      </c>
      <c r="B1158" s="11">
        <v>15</v>
      </c>
      <c r="C1158" s="11">
        <v>26</v>
      </c>
      <c r="D1158" s="11" t="s">
        <v>2439</v>
      </c>
      <c r="E1158" s="11" t="s">
        <v>1397</v>
      </c>
      <c r="G1158" s="11" t="s">
        <v>2541</v>
      </c>
      <c r="H1158" s="11" t="s">
        <v>2548</v>
      </c>
    </row>
    <row r="1159" spans="1:8">
      <c r="A1159" s="11">
        <v>11</v>
      </c>
      <c r="B1159" s="11">
        <v>15</v>
      </c>
      <c r="C1159" s="11">
        <v>27</v>
      </c>
      <c r="D1159" s="11" t="s">
        <v>2439</v>
      </c>
      <c r="E1159" s="11" t="s">
        <v>1391</v>
      </c>
      <c r="G1159" s="11" t="s">
        <v>2541</v>
      </c>
      <c r="H1159" s="11" t="s">
        <v>2548</v>
      </c>
    </row>
    <row r="1160" spans="1:8">
      <c r="A1160" s="11">
        <v>11</v>
      </c>
      <c r="B1160" s="11">
        <v>15</v>
      </c>
      <c r="C1160" s="11">
        <v>28</v>
      </c>
      <c r="D1160" s="11" t="s">
        <v>2439</v>
      </c>
      <c r="E1160" s="11" t="s">
        <v>1392</v>
      </c>
      <c r="G1160" s="11" t="s">
        <v>2541</v>
      </c>
      <c r="H1160" s="11" t="s">
        <v>2548</v>
      </c>
    </row>
    <row r="1161" spans="1:8">
      <c r="A1161" s="11">
        <v>11</v>
      </c>
      <c r="B1161" s="11">
        <v>15</v>
      </c>
      <c r="C1161" s="11">
        <v>29</v>
      </c>
      <c r="D1161" s="11" t="s">
        <v>2439</v>
      </c>
      <c r="E1161" s="11" t="s">
        <v>1379</v>
      </c>
      <c r="G1161" s="11" t="s">
        <v>2541</v>
      </c>
      <c r="H1161" s="11" t="s">
        <v>2546</v>
      </c>
    </row>
    <row r="1162" spans="1:8">
      <c r="A1162" s="11">
        <v>11</v>
      </c>
      <c r="B1162" s="11">
        <v>15</v>
      </c>
      <c r="C1162" s="11">
        <v>30</v>
      </c>
      <c r="D1162" s="11" t="s">
        <v>2439</v>
      </c>
      <c r="E1162" s="11" t="s">
        <v>1380</v>
      </c>
      <c r="G1162" s="11" t="s">
        <v>2541</v>
      </c>
      <c r="H1162" s="11" t="s">
        <v>2546</v>
      </c>
    </row>
    <row r="1163" spans="1:8">
      <c r="A1163" s="11">
        <v>11</v>
      </c>
      <c r="B1163" s="11">
        <v>15</v>
      </c>
      <c r="C1163" s="11">
        <v>31</v>
      </c>
      <c r="D1163" s="11" t="s">
        <v>2439</v>
      </c>
      <c r="E1163" s="11" t="s">
        <v>1381</v>
      </c>
      <c r="G1163" s="11" t="s">
        <v>2541</v>
      </c>
      <c r="H1163" s="11" t="s">
        <v>2546</v>
      </c>
    </row>
    <row r="1164" spans="1:8">
      <c r="A1164" s="11">
        <v>11</v>
      </c>
      <c r="B1164" s="11">
        <v>15</v>
      </c>
      <c r="C1164" s="11">
        <v>32</v>
      </c>
      <c r="D1164" s="11" t="s">
        <v>2439</v>
      </c>
      <c r="E1164" s="11" t="s">
        <v>1382</v>
      </c>
      <c r="G1164" s="11" t="s">
        <v>2541</v>
      </c>
      <c r="H1164" s="11" t="s">
        <v>2546</v>
      </c>
    </row>
    <row r="1165" spans="1:8">
      <c r="A1165" s="11">
        <v>11</v>
      </c>
      <c r="B1165" s="11">
        <v>15</v>
      </c>
      <c r="C1165" s="11">
        <v>33</v>
      </c>
      <c r="D1165" s="11" t="s">
        <v>2439</v>
      </c>
      <c r="E1165" s="11" t="s">
        <v>1383</v>
      </c>
      <c r="G1165" s="11" t="s">
        <v>2541</v>
      </c>
      <c r="H1165" s="11" t="s">
        <v>2546</v>
      </c>
    </row>
    <row r="1166" spans="1:8">
      <c r="A1166" s="11">
        <v>11</v>
      </c>
      <c r="B1166" s="11">
        <v>15</v>
      </c>
      <c r="C1166" s="11">
        <v>34</v>
      </c>
      <c r="D1166" s="11" t="s">
        <v>2439</v>
      </c>
      <c r="E1166" s="11" t="s">
        <v>1377</v>
      </c>
      <c r="G1166" s="11" t="s">
        <v>2541</v>
      </c>
      <c r="H1166" s="11" t="s">
        <v>2546</v>
      </c>
    </row>
    <row r="1167" spans="1:8">
      <c r="A1167" s="11">
        <v>11</v>
      </c>
      <c r="B1167" s="11">
        <v>15</v>
      </c>
      <c r="C1167" s="11">
        <v>35</v>
      </c>
      <c r="D1167" s="11" t="s">
        <v>2439</v>
      </c>
      <c r="E1167" s="11" t="s">
        <v>1378</v>
      </c>
      <c r="G1167" s="11" t="s">
        <v>2541</v>
      </c>
      <c r="H1167" s="11" t="s">
        <v>2546</v>
      </c>
    </row>
    <row r="1168" spans="1:8">
      <c r="A1168" s="11">
        <v>11</v>
      </c>
      <c r="B1168" s="11">
        <v>15</v>
      </c>
      <c r="C1168" s="11">
        <v>36</v>
      </c>
      <c r="D1168" s="11" t="s">
        <v>2439</v>
      </c>
      <c r="E1168" s="11" t="s">
        <v>1386</v>
      </c>
      <c r="G1168" s="11" t="s">
        <v>2541</v>
      </c>
      <c r="H1168" s="11" t="s">
        <v>2549</v>
      </c>
    </row>
    <row r="1169" spans="1:8">
      <c r="A1169" s="11">
        <v>11</v>
      </c>
      <c r="B1169" s="11">
        <v>15</v>
      </c>
      <c r="C1169" s="11">
        <v>37</v>
      </c>
      <c r="D1169" s="11" t="s">
        <v>2439</v>
      </c>
      <c r="E1169" s="11" t="s">
        <v>1387</v>
      </c>
      <c r="G1169" s="11" t="s">
        <v>2541</v>
      </c>
      <c r="H1169" s="11" t="s">
        <v>2549</v>
      </c>
    </row>
    <row r="1170" spans="1:8">
      <c r="A1170" s="11">
        <v>11</v>
      </c>
      <c r="B1170" s="11">
        <v>15</v>
      </c>
      <c r="C1170" s="11">
        <v>38</v>
      </c>
      <c r="D1170" s="11" t="s">
        <v>2439</v>
      </c>
      <c r="E1170" s="11" t="s">
        <v>1388</v>
      </c>
      <c r="G1170" s="11" t="s">
        <v>2541</v>
      </c>
      <c r="H1170" s="11" t="s">
        <v>2549</v>
      </c>
    </row>
    <row r="1171" spans="1:8">
      <c r="A1171" s="11">
        <v>11</v>
      </c>
      <c r="B1171" s="11">
        <v>15</v>
      </c>
      <c r="C1171" s="11">
        <v>39</v>
      </c>
      <c r="D1171" s="11" t="s">
        <v>2439</v>
      </c>
      <c r="E1171" s="11" t="s">
        <v>1389</v>
      </c>
      <c r="G1171" s="11" t="s">
        <v>2541</v>
      </c>
      <c r="H1171" s="11" t="s">
        <v>2549</v>
      </c>
    </row>
    <row r="1172" spans="1:8">
      <c r="A1172" s="11">
        <v>11</v>
      </c>
      <c r="B1172" s="11">
        <v>15</v>
      </c>
      <c r="C1172" s="11">
        <v>40</v>
      </c>
      <c r="D1172" s="11" t="s">
        <v>2439</v>
      </c>
      <c r="E1172" s="11" t="s">
        <v>1390</v>
      </c>
      <c r="G1172" s="11" t="s">
        <v>2541</v>
      </c>
      <c r="H1172" s="11" t="s">
        <v>2549</v>
      </c>
    </row>
    <row r="1173" spans="1:8">
      <c r="A1173" s="11">
        <v>11</v>
      </c>
      <c r="B1173" s="11">
        <v>15</v>
      </c>
      <c r="C1173" s="11">
        <v>41</v>
      </c>
      <c r="D1173" s="11" t="s">
        <v>2439</v>
      </c>
      <c r="E1173" s="11" t="s">
        <v>1384</v>
      </c>
      <c r="G1173" s="11" t="s">
        <v>2541</v>
      </c>
      <c r="H1173" s="11" t="s">
        <v>2549</v>
      </c>
    </row>
    <row r="1174" spans="1:8">
      <c r="A1174" s="11">
        <v>11</v>
      </c>
      <c r="B1174" s="11">
        <v>15</v>
      </c>
      <c r="C1174" s="11">
        <v>42</v>
      </c>
      <c r="D1174" s="11" t="s">
        <v>2439</v>
      </c>
      <c r="E1174" s="11" t="s">
        <v>1385</v>
      </c>
      <c r="G1174" s="11" t="s">
        <v>2541</v>
      </c>
      <c r="H1174" s="11" t="s">
        <v>2549</v>
      </c>
    </row>
    <row r="1175" spans="1:8">
      <c r="A1175" s="11">
        <v>11</v>
      </c>
      <c r="B1175" s="11">
        <v>15</v>
      </c>
      <c r="C1175" s="11">
        <v>43</v>
      </c>
      <c r="D1175" s="11" t="s">
        <v>2439</v>
      </c>
      <c r="E1175" s="11" t="s">
        <v>1256</v>
      </c>
      <c r="G1175" s="11" t="s">
        <v>2541</v>
      </c>
      <c r="H1175" s="11" t="s">
        <v>2543</v>
      </c>
    </row>
    <row r="1176" spans="1:8">
      <c r="A1176" s="11">
        <v>11</v>
      </c>
      <c r="B1176" s="11">
        <v>15</v>
      </c>
      <c r="C1176" s="11">
        <v>44</v>
      </c>
      <c r="D1176" s="11" t="s">
        <v>2439</v>
      </c>
      <c r="E1176" s="11" t="s">
        <v>1257</v>
      </c>
      <c r="G1176" s="11" t="s">
        <v>2541</v>
      </c>
      <c r="H1176" s="11" t="s">
        <v>2542</v>
      </c>
    </row>
    <row r="1177" spans="1:8">
      <c r="A1177" s="11">
        <v>11</v>
      </c>
      <c r="B1177" s="11">
        <v>15</v>
      </c>
      <c r="C1177" s="11">
        <v>45</v>
      </c>
      <c r="D1177" s="11" t="s">
        <v>2439</v>
      </c>
      <c r="E1177" s="11" t="s">
        <v>1398</v>
      </c>
      <c r="G1177" s="11" t="s">
        <v>2541</v>
      </c>
      <c r="H1177" s="11" t="s">
        <v>2662</v>
      </c>
    </row>
    <row r="1178" spans="1:8">
      <c r="A1178" s="11">
        <v>11</v>
      </c>
      <c r="B1178" s="11">
        <v>16</v>
      </c>
      <c r="C1178" s="11">
        <v>1</v>
      </c>
      <c r="E1178" s="11" t="s">
        <v>1522</v>
      </c>
      <c r="G1178" s="11" t="s">
        <v>2541</v>
      </c>
      <c r="H1178" s="11" t="s">
        <v>2663</v>
      </c>
    </row>
    <row r="1179" spans="1:8">
      <c r="A1179" s="11">
        <v>11</v>
      </c>
      <c r="B1179" s="11">
        <v>16</v>
      </c>
      <c r="C1179" s="11">
        <v>2</v>
      </c>
      <c r="E1179" s="11" t="s">
        <v>1517</v>
      </c>
      <c r="G1179" s="11" t="s">
        <v>2541</v>
      </c>
      <c r="H1179" s="11" t="s">
        <v>2553</v>
      </c>
    </row>
    <row r="1180" spans="1:8">
      <c r="A1180" s="11">
        <v>11</v>
      </c>
      <c r="B1180" s="11">
        <v>16</v>
      </c>
      <c r="C1180" s="11">
        <v>3</v>
      </c>
      <c r="E1180" s="11" t="s">
        <v>1516</v>
      </c>
      <c r="G1180" s="11" t="s">
        <v>2541</v>
      </c>
      <c r="H1180" s="11" t="s">
        <v>2554</v>
      </c>
    </row>
    <row r="1181" spans="1:8">
      <c r="A1181" s="11">
        <v>11</v>
      </c>
      <c r="B1181" s="11">
        <v>16</v>
      </c>
      <c r="C1181" s="11">
        <v>4</v>
      </c>
      <c r="E1181" s="11" t="s">
        <v>1518</v>
      </c>
      <c r="G1181" s="11" t="s">
        <v>2541</v>
      </c>
      <c r="H1181" s="11" t="s">
        <v>2555</v>
      </c>
    </row>
    <row r="1182" spans="1:8">
      <c r="A1182" s="11">
        <v>11</v>
      </c>
      <c r="B1182" s="11">
        <v>16</v>
      </c>
      <c r="C1182" s="11">
        <v>5</v>
      </c>
      <c r="E1182" s="11" t="s">
        <v>1519</v>
      </c>
      <c r="G1182" s="11" t="s">
        <v>2541</v>
      </c>
      <c r="H1182" s="11" t="s">
        <v>2556</v>
      </c>
    </row>
    <row r="1183" spans="1:8">
      <c r="A1183" s="11">
        <v>11</v>
      </c>
      <c r="B1183" s="11">
        <v>16</v>
      </c>
      <c r="C1183" s="11">
        <v>6</v>
      </c>
      <c r="E1183" s="11" t="s">
        <v>1521</v>
      </c>
      <c r="G1183" s="11" t="s">
        <v>2541</v>
      </c>
      <c r="H1183" s="11" t="s">
        <v>2557</v>
      </c>
    </row>
    <row r="1184" spans="1:8">
      <c r="A1184" s="11">
        <v>11</v>
      </c>
      <c r="B1184" s="11">
        <v>16</v>
      </c>
      <c r="C1184" s="11">
        <v>7</v>
      </c>
      <c r="E1184" s="11" t="s">
        <v>1520</v>
      </c>
      <c r="G1184" s="11" t="s">
        <v>2541</v>
      </c>
      <c r="H1184" s="11" t="s">
        <v>2558</v>
      </c>
    </row>
    <row r="1185" spans="1:8">
      <c r="A1185" s="11">
        <v>11</v>
      </c>
      <c r="B1185" s="11">
        <v>17</v>
      </c>
      <c r="C1185" s="11">
        <v>1</v>
      </c>
      <c r="E1185" s="11" t="s">
        <v>1440</v>
      </c>
      <c r="G1185" s="11" t="s">
        <v>2541</v>
      </c>
      <c r="H1185" s="11" t="s">
        <v>2551</v>
      </c>
    </row>
    <row r="1186" spans="1:8">
      <c r="A1186" s="11">
        <v>11</v>
      </c>
      <c r="B1186" s="11">
        <v>17</v>
      </c>
      <c r="C1186" s="11">
        <v>2</v>
      </c>
      <c r="E1186" s="11" t="s">
        <v>1441</v>
      </c>
      <c r="G1186" s="11" t="s">
        <v>2541</v>
      </c>
      <c r="H1186" s="11" t="s">
        <v>2551</v>
      </c>
    </row>
    <row r="1187" spans="1:8">
      <c r="A1187" s="11">
        <v>11</v>
      </c>
      <c r="B1187" s="11">
        <v>17</v>
      </c>
      <c r="C1187" s="11">
        <v>3</v>
      </c>
      <c r="E1187" s="11" t="s">
        <v>1442</v>
      </c>
      <c r="G1187" s="11" t="s">
        <v>2541</v>
      </c>
      <c r="H1187" s="11" t="s">
        <v>2551</v>
      </c>
    </row>
    <row r="1188" spans="1:8">
      <c r="A1188" s="11">
        <v>11</v>
      </c>
      <c r="B1188" s="11">
        <v>17</v>
      </c>
      <c r="C1188" s="11">
        <v>4</v>
      </c>
      <c r="E1188" s="11" t="s">
        <v>1443</v>
      </c>
      <c r="G1188" s="11" t="s">
        <v>2541</v>
      </c>
      <c r="H1188" s="11" t="s">
        <v>2551</v>
      </c>
    </row>
    <row r="1189" spans="1:8">
      <c r="A1189" s="11">
        <v>11</v>
      </c>
      <c r="B1189" s="11">
        <v>17</v>
      </c>
      <c r="C1189" s="11">
        <v>5</v>
      </c>
      <c r="E1189" s="11" t="s">
        <v>1444</v>
      </c>
      <c r="G1189" s="11" t="s">
        <v>2541</v>
      </c>
      <c r="H1189" s="11" t="s">
        <v>2551</v>
      </c>
    </row>
    <row r="1190" spans="1:8">
      <c r="A1190" s="11">
        <v>11</v>
      </c>
      <c r="B1190" s="11">
        <v>17</v>
      </c>
      <c r="C1190" s="11">
        <v>6</v>
      </c>
      <c r="E1190" s="11" t="s">
        <v>1438</v>
      </c>
      <c r="G1190" s="11" t="s">
        <v>2541</v>
      </c>
      <c r="H1190" s="11" t="s">
        <v>2551</v>
      </c>
    </row>
    <row r="1191" spans="1:8">
      <c r="A1191" s="11">
        <v>11</v>
      </c>
      <c r="B1191" s="11">
        <v>17</v>
      </c>
      <c r="C1191" s="11">
        <v>7</v>
      </c>
      <c r="E1191" s="11" t="s">
        <v>1439</v>
      </c>
      <c r="G1191" s="11" t="s">
        <v>2541</v>
      </c>
      <c r="H1191" s="11" t="s">
        <v>2551</v>
      </c>
    </row>
    <row r="1192" spans="1:8">
      <c r="A1192" s="11">
        <v>11</v>
      </c>
      <c r="B1192" s="11">
        <v>17</v>
      </c>
      <c r="C1192" s="11">
        <v>8</v>
      </c>
      <c r="E1192" s="11" t="s">
        <v>1433</v>
      </c>
      <c r="G1192" s="11" t="s">
        <v>2541</v>
      </c>
      <c r="H1192" s="11" t="s">
        <v>2552</v>
      </c>
    </row>
    <row r="1193" spans="1:8">
      <c r="A1193" s="11">
        <v>11</v>
      </c>
      <c r="B1193" s="11">
        <v>17</v>
      </c>
      <c r="C1193" s="11">
        <v>9</v>
      </c>
      <c r="E1193" s="11" t="s">
        <v>1434</v>
      </c>
      <c r="G1193" s="11" t="s">
        <v>2541</v>
      </c>
      <c r="H1193" s="11" t="s">
        <v>2552</v>
      </c>
    </row>
    <row r="1194" spans="1:8">
      <c r="A1194" s="11">
        <v>11</v>
      </c>
      <c r="B1194" s="11">
        <v>17</v>
      </c>
      <c r="C1194" s="11">
        <v>10</v>
      </c>
      <c r="E1194" s="11" t="s">
        <v>1435</v>
      </c>
      <c r="G1194" s="11" t="s">
        <v>2541</v>
      </c>
      <c r="H1194" s="11" t="s">
        <v>2552</v>
      </c>
    </row>
    <row r="1195" spans="1:8">
      <c r="A1195" s="11">
        <v>11</v>
      </c>
      <c r="B1195" s="11">
        <v>17</v>
      </c>
      <c r="C1195" s="11">
        <v>11</v>
      </c>
      <c r="E1195" s="11" t="s">
        <v>1436</v>
      </c>
      <c r="G1195" s="11" t="s">
        <v>2541</v>
      </c>
      <c r="H1195" s="11" t="s">
        <v>2552</v>
      </c>
    </row>
    <row r="1196" spans="1:8">
      <c r="A1196" s="11">
        <v>11</v>
      </c>
      <c r="B1196" s="11">
        <v>17</v>
      </c>
      <c r="C1196" s="11">
        <v>12</v>
      </c>
      <c r="E1196" s="11" t="s">
        <v>1437</v>
      </c>
      <c r="G1196" s="11" t="s">
        <v>2541</v>
      </c>
      <c r="H1196" s="11" t="s">
        <v>2552</v>
      </c>
    </row>
    <row r="1197" spans="1:8">
      <c r="A1197" s="11">
        <v>11</v>
      </c>
      <c r="B1197" s="11">
        <v>17</v>
      </c>
      <c r="C1197" s="11">
        <v>13</v>
      </c>
      <c r="E1197" s="11" t="s">
        <v>1431</v>
      </c>
      <c r="G1197" s="11" t="s">
        <v>2541</v>
      </c>
      <c r="H1197" s="11" t="s">
        <v>2552</v>
      </c>
    </row>
    <row r="1198" spans="1:8">
      <c r="A1198" s="11">
        <v>11</v>
      </c>
      <c r="B1198" s="11">
        <v>17</v>
      </c>
      <c r="C1198" s="11">
        <v>14</v>
      </c>
      <c r="E1198" s="11" t="s">
        <v>1432</v>
      </c>
      <c r="G1198" s="11" t="s">
        <v>2541</v>
      </c>
      <c r="H1198" s="11" t="s">
        <v>2552</v>
      </c>
    </row>
    <row r="1199" spans="1:8">
      <c r="A1199" s="11">
        <v>11</v>
      </c>
      <c r="B1199" s="11">
        <v>17</v>
      </c>
      <c r="C1199" s="11">
        <v>15</v>
      </c>
      <c r="E1199" s="11" t="s">
        <v>1291</v>
      </c>
      <c r="G1199" s="11" t="s">
        <v>2541</v>
      </c>
      <c r="H1199" s="11" t="s">
        <v>2664</v>
      </c>
    </row>
    <row r="1200" spans="1:8">
      <c r="A1200" s="11">
        <v>11</v>
      </c>
      <c r="B1200" s="11">
        <v>17</v>
      </c>
      <c r="C1200" s="11">
        <v>16</v>
      </c>
      <c r="E1200" s="11" t="s">
        <v>1255</v>
      </c>
      <c r="G1200" s="11" t="s">
        <v>2541</v>
      </c>
      <c r="H1200" s="11" t="s">
        <v>2550</v>
      </c>
    </row>
    <row r="1201" spans="1:8">
      <c r="A1201" s="11">
        <v>11</v>
      </c>
      <c r="B1201" s="11">
        <v>17</v>
      </c>
      <c r="C1201" s="11">
        <v>17</v>
      </c>
      <c r="E1201" s="11" t="s">
        <v>1515</v>
      </c>
      <c r="G1201" s="11" t="s">
        <v>2541</v>
      </c>
      <c r="H1201" s="11" t="s">
        <v>2559</v>
      </c>
    </row>
    <row r="1202" spans="1:8">
      <c r="A1202" s="11">
        <v>11</v>
      </c>
      <c r="B1202" s="11">
        <v>17</v>
      </c>
      <c r="C1202" s="11">
        <v>18</v>
      </c>
      <c r="E1202" s="11" t="s">
        <v>1599</v>
      </c>
      <c r="G1202" s="11" t="s">
        <v>2541</v>
      </c>
      <c r="H1202" s="11" t="s">
        <v>2560</v>
      </c>
    </row>
    <row r="1203" spans="1:8">
      <c r="A1203" s="11">
        <v>11</v>
      </c>
      <c r="B1203" s="11">
        <v>17</v>
      </c>
      <c r="C1203" s="11">
        <v>19</v>
      </c>
      <c r="E1203" s="11" t="s">
        <v>1525</v>
      </c>
      <c r="G1203" s="11" t="s">
        <v>2541</v>
      </c>
      <c r="H1203" s="11" t="s">
        <v>2561</v>
      </c>
    </row>
    <row r="1204" spans="1:8">
      <c r="A1204" s="11">
        <v>11</v>
      </c>
      <c r="B1204" s="11">
        <v>17</v>
      </c>
      <c r="C1204" s="11">
        <v>20</v>
      </c>
      <c r="E1204" s="11" t="s">
        <v>1524</v>
      </c>
      <c r="G1204" s="11" t="s">
        <v>2541</v>
      </c>
      <c r="H1204" s="11" t="s">
        <v>2562</v>
      </c>
    </row>
    <row r="1205" spans="1:8">
      <c r="A1205" s="11">
        <v>11</v>
      </c>
      <c r="B1205" s="11">
        <v>17</v>
      </c>
      <c r="C1205" s="11">
        <v>21</v>
      </c>
      <c r="E1205" s="11" t="s">
        <v>1529</v>
      </c>
      <c r="G1205" s="11" t="s">
        <v>2541</v>
      </c>
      <c r="H1205" s="11" t="s">
        <v>2563</v>
      </c>
    </row>
    <row r="1206" spans="1:8">
      <c r="A1206" s="11">
        <v>11</v>
      </c>
      <c r="B1206" s="11">
        <v>17</v>
      </c>
      <c r="C1206" s="11">
        <v>22</v>
      </c>
      <c r="E1206" s="11" t="s">
        <v>1530</v>
      </c>
      <c r="G1206" s="11" t="s">
        <v>2541</v>
      </c>
      <c r="H1206" s="11" t="s">
        <v>2563</v>
      </c>
    </row>
    <row r="1207" spans="1:8">
      <c r="A1207" s="11">
        <v>11</v>
      </c>
      <c r="B1207" s="11">
        <v>17</v>
      </c>
      <c r="C1207" s="11">
        <v>23</v>
      </c>
      <c r="E1207" s="11" t="s">
        <v>1531</v>
      </c>
      <c r="G1207" s="11" t="s">
        <v>2541</v>
      </c>
      <c r="H1207" s="11" t="s">
        <v>2563</v>
      </c>
    </row>
    <row r="1208" spans="1:8">
      <c r="A1208" s="11">
        <v>11</v>
      </c>
      <c r="B1208" s="11">
        <v>17</v>
      </c>
      <c r="C1208" s="11">
        <v>24</v>
      </c>
      <c r="E1208" s="11" t="s">
        <v>1532</v>
      </c>
      <c r="G1208" s="11" t="s">
        <v>2541</v>
      </c>
      <c r="H1208" s="11" t="s">
        <v>2563</v>
      </c>
    </row>
    <row r="1209" spans="1:8">
      <c r="A1209" s="11">
        <v>11</v>
      </c>
      <c r="B1209" s="11">
        <v>17</v>
      </c>
      <c r="C1209" s="11">
        <v>25</v>
      </c>
      <c r="E1209" s="11" t="s">
        <v>1533</v>
      </c>
      <c r="G1209" s="11" t="s">
        <v>2541</v>
      </c>
      <c r="H1209" s="11" t="s">
        <v>2563</v>
      </c>
    </row>
    <row r="1210" spans="1:8">
      <c r="A1210" s="11">
        <v>11</v>
      </c>
      <c r="B1210" s="11">
        <v>17</v>
      </c>
      <c r="C1210" s="11">
        <v>26</v>
      </c>
      <c r="E1210" s="11" t="s">
        <v>1527</v>
      </c>
      <c r="G1210" s="11" t="s">
        <v>2541</v>
      </c>
      <c r="H1210" s="11" t="s">
        <v>2563</v>
      </c>
    </row>
    <row r="1211" spans="1:8">
      <c r="A1211" s="11">
        <v>11</v>
      </c>
      <c r="B1211" s="11">
        <v>17</v>
      </c>
      <c r="C1211" s="11">
        <v>27</v>
      </c>
      <c r="E1211" s="11" t="s">
        <v>1528</v>
      </c>
      <c r="G1211" s="11" t="s">
        <v>2541</v>
      </c>
      <c r="H1211" s="11" t="s">
        <v>2563</v>
      </c>
    </row>
    <row r="1212" spans="1:8">
      <c r="A1212" s="11">
        <v>11</v>
      </c>
      <c r="B1212" s="11">
        <v>17</v>
      </c>
      <c r="C1212" s="11">
        <v>28</v>
      </c>
      <c r="E1212" s="11" t="s">
        <v>1526</v>
      </c>
      <c r="G1212" s="11" t="s">
        <v>2541</v>
      </c>
      <c r="H1212" s="11" t="s">
        <v>2564</v>
      </c>
    </row>
    <row r="1213" spans="1:8">
      <c r="A1213" s="11">
        <v>11</v>
      </c>
      <c r="B1213" s="11">
        <v>17</v>
      </c>
      <c r="C1213" s="11">
        <v>29</v>
      </c>
      <c r="E1213" s="11" t="s">
        <v>1342</v>
      </c>
      <c r="G1213" s="11" t="s">
        <v>2541</v>
      </c>
      <c r="H1213" s="11" t="s">
        <v>2565</v>
      </c>
    </row>
    <row r="1214" spans="1:8">
      <c r="A1214" s="11">
        <v>11</v>
      </c>
      <c r="B1214" s="11">
        <v>17</v>
      </c>
      <c r="C1214" s="11">
        <v>30</v>
      </c>
      <c r="E1214" s="11" t="s">
        <v>1344</v>
      </c>
      <c r="G1214" s="11" t="s">
        <v>2541</v>
      </c>
      <c r="H1214" s="11" t="s">
        <v>2567</v>
      </c>
    </row>
    <row r="1215" spans="1:8">
      <c r="A1215" s="11">
        <v>11</v>
      </c>
      <c r="B1215" s="11">
        <v>17</v>
      </c>
      <c r="C1215" s="11">
        <v>31</v>
      </c>
      <c r="E1215" s="11" t="s">
        <v>1343</v>
      </c>
      <c r="G1215" s="11" t="s">
        <v>2541</v>
      </c>
      <c r="H1215" s="11" t="s">
        <v>2566</v>
      </c>
    </row>
    <row r="1216" spans="1:8">
      <c r="A1216" s="11">
        <v>11</v>
      </c>
      <c r="B1216" s="11">
        <v>17</v>
      </c>
      <c r="C1216" s="11">
        <v>32</v>
      </c>
      <c r="E1216" s="11" t="s">
        <v>1345</v>
      </c>
      <c r="G1216" s="11" t="s">
        <v>2541</v>
      </c>
      <c r="H1216" s="11" t="s">
        <v>2568</v>
      </c>
    </row>
    <row r="1217" spans="1:8">
      <c r="A1217" s="11">
        <v>11</v>
      </c>
      <c r="B1217" s="11">
        <v>17</v>
      </c>
      <c r="C1217" s="11">
        <v>33</v>
      </c>
      <c r="E1217" s="11" t="s">
        <v>1309</v>
      </c>
      <c r="G1217" s="11" t="s">
        <v>2541</v>
      </c>
      <c r="H1217" s="11" t="s">
        <v>2665</v>
      </c>
    </row>
    <row r="1218" spans="1:8">
      <c r="A1218" s="11">
        <v>11</v>
      </c>
      <c r="B1218" s="11">
        <v>18</v>
      </c>
      <c r="C1218" s="11">
        <v>1</v>
      </c>
      <c r="E1218" s="11" t="s">
        <v>2440</v>
      </c>
      <c r="G1218" s="11" t="s">
        <v>2541</v>
      </c>
      <c r="H1218" s="11" t="s">
        <v>2667</v>
      </c>
    </row>
    <row r="1219" spans="1:8">
      <c r="A1219" s="11">
        <v>11</v>
      </c>
      <c r="B1219" s="11">
        <v>18</v>
      </c>
      <c r="C1219" s="11">
        <v>2</v>
      </c>
      <c r="E1219" s="11" t="s">
        <v>2442</v>
      </c>
      <c r="G1219" s="11" t="s">
        <v>2541</v>
      </c>
      <c r="H1219" s="11" t="s">
        <v>2666</v>
      </c>
    </row>
    <row r="1220" spans="1:8">
      <c r="A1220" s="11">
        <v>11</v>
      </c>
      <c r="B1220" s="11">
        <v>18</v>
      </c>
      <c r="C1220" s="11">
        <v>3</v>
      </c>
      <c r="E1220" s="11" t="s">
        <v>2446</v>
      </c>
      <c r="G1220" s="11" t="s">
        <v>2541</v>
      </c>
      <c r="H1220" s="11" t="s">
        <v>2569</v>
      </c>
    </row>
    <row r="1221" spans="1:8">
      <c r="A1221" s="11">
        <v>11</v>
      </c>
      <c r="B1221" s="11">
        <v>18</v>
      </c>
      <c r="C1221" s="11">
        <v>4</v>
      </c>
      <c r="E1221" s="11" t="s">
        <v>2441</v>
      </c>
      <c r="G1221" s="11" t="s">
        <v>2541</v>
      </c>
      <c r="H1221" s="11" t="s">
        <v>2570</v>
      </c>
    </row>
    <row r="1222" spans="1:8">
      <c r="A1222" s="11">
        <v>11</v>
      </c>
      <c r="B1222" s="11">
        <v>18</v>
      </c>
      <c r="C1222" s="11">
        <v>5</v>
      </c>
      <c r="E1222" s="11" t="s">
        <v>2443</v>
      </c>
      <c r="G1222" s="11" t="s">
        <v>2541</v>
      </c>
      <c r="H1222" s="11" t="s">
        <v>2571</v>
      </c>
    </row>
    <row r="1223" spans="1:8">
      <c r="A1223" s="11">
        <v>11</v>
      </c>
      <c r="B1223" s="11">
        <v>18</v>
      </c>
      <c r="C1223" s="11">
        <v>6</v>
      </c>
      <c r="E1223" s="11" t="s">
        <v>2444</v>
      </c>
      <c r="G1223" s="11" t="s">
        <v>2541</v>
      </c>
      <c r="H1223" s="11" t="s">
        <v>2572</v>
      </c>
    </row>
    <row r="1224" spans="1:8">
      <c r="A1224" s="11">
        <v>11</v>
      </c>
      <c r="B1224" s="11">
        <v>18</v>
      </c>
      <c r="C1224" s="11">
        <v>7</v>
      </c>
      <c r="E1224" s="11" t="s">
        <v>2445</v>
      </c>
      <c r="G1224" s="11" t="s">
        <v>2541</v>
      </c>
      <c r="H1224" s="11" t="s">
        <v>2573</v>
      </c>
    </row>
    <row r="1225" spans="1:8">
      <c r="A1225" s="11">
        <v>11</v>
      </c>
      <c r="B1225" s="11">
        <v>18</v>
      </c>
      <c r="C1225" s="11">
        <v>8</v>
      </c>
      <c r="E1225" s="11" t="s">
        <v>1494</v>
      </c>
      <c r="G1225" s="11" t="s">
        <v>2541</v>
      </c>
      <c r="H1225" s="11" t="s">
        <v>2574</v>
      </c>
    </row>
    <row r="1226" spans="1:8">
      <c r="A1226" s="11">
        <v>11</v>
      </c>
      <c r="B1226" s="11">
        <v>18</v>
      </c>
      <c r="C1226" s="11">
        <v>9</v>
      </c>
      <c r="E1226" s="11" t="s">
        <v>1493</v>
      </c>
      <c r="G1226" s="11" t="s">
        <v>2541</v>
      </c>
      <c r="H1226" s="11" t="s">
        <v>2575</v>
      </c>
    </row>
    <row r="1227" spans="1:8">
      <c r="A1227" s="11">
        <v>11</v>
      </c>
      <c r="B1227" s="11">
        <v>18</v>
      </c>
      <c r="C1227" s="11">
        <v>10</v>
      </c>
      <c r="E1227" s="11" t="s">
        <v>1495</v>
      </c>
      <c r="G1227" s="11" t="s">
        <v>2541</v>
      </c>
      <c r="H1227" s="11" t="s">
        <v>2576</v>
      </c>
    </row>
    <row r="1228" spans="1:8">
      <c r="A1228" s="11">
        <v>11</v>
      </c>
      <c r="B1228" s="11">
        <v>18</v>
      </c>
      <c r="C1228" s="11">
        <v>11</v>
      </c>
      <c r="E1228" s="11" t="s">
        <v>1496</v>
      </c>
      <c r="G1228" s="11" t="s">
        <v>2541</v>
      </c>
      <c r="H1228" s="11" t="s">
        <v>2577</v>
      </c>
    </row>
    <row r="1229" spans="1:8">
      <c r="A1229" s="11">
        <v>11</v>
      </c>
      <c r="B1229" s="11">
        <v>18</v>
      </c>
      <c r="C1229" s="11">
        <v>12</v>
      </c>
      <c r="E1229" s="11" t="s">
        <v>1498</v>
      </c>
      <c r="G1229" s="11" t="s">
        <v>2541</v>
      </c>
      <c r="H1229" s="11" t="s">
        <v>2578</v>
      </c>
    </row>
    <row r="1230" spans="1:8">
      <c r="A1230" s="11">
        <v>11</v>
      </c>
      <c r="B1230" s="11">
        <v>18</v>
      </c>
      <c r="C1230" s="11">
        <v>13</v>
      </c>
      <c r="E1230" s="11" t="s">
        <v>1497</v>
      </c>
      <c r="G1230" s="11" t="s">
        <v>2541</v>
      </c>
      <c r="H1230" s="11" t="s">
        <v>2579</v>
      </c>
    </row>
    <row r="1231" spans="1:8">
      <c r="A1231" s="11">
        <v>11</v>
      </c>
      <c r="B1231" s="11">
        <v>18</v>
      </c>
      <c r="C1231" s="11">
        <v>14</v>
      </c>
      <c r="E1231" s="11" t="s">
        <v>1477</v>
      </c>
      <c r="G1231" s="11" t="s">
        <v>2541</v>
      </c>
      <c r="H1231" s="11" t="s">
        <v>2580</v>
      </c>
    </row>
    <row r="1232" spans="1:8">
      <c r="A1232" s="11">
        <v>11</v>
      </c>
      <c r="B1232" s="11">
        <v>18</v>
      </c>
      <c r="C1232" s="11">
        <v>15</v>
      </c>
      <c r="E1232" s="11" t="s">
        <v>1491</v>
      </c>
      <c r="G1232" s="11" t="s">
        <v>2541</v>
      </c>
      <c r="H1232" s="11" t="s">
        <v>2581</v>
      </c>
    </row>
    <row r="1233" spans="1:8">
      <c r="A1233" s="11">
        <v>11</v>
      </c>
      <c r="B1233" s="11">
        <v>18</v>
      </c>
      <c r="C1233" s="11">
        <v>16</v>
      </c>
      <c r="E1233" s="11" t="s">
        <v>1478</v>
      </c>
      <c r="G1233" s="11" t="s">
        <v>2541</v>
      </c>
      <c r="H1233" s="11" t="s">
        <v>2582</v>
      </c>
    </row>
    <row r="1234" spans="1:8">
      <c r="A1234" s="11">
        <v>11</v>
      </c>
      <c r="B1234" s="11">
        <v>18</v>
      </c>
      <c r="C1234" s="11">
        <v>17</v>
      </c>
      <c r="E1234" s="11" t="s">
        <v>1488</v>
      </c>
      <c r="G1234" s="11" t="s">
        <v>2541</v>
      </c>
      <c r="H1234" s="11" t="s">
        <v>2583</v>
      </c>
    </row>
    <row r="1235" spans="1:8">
      <c r="A1235" s="11">
        <v>11</v>
      </c>
      <c r="B1235" s="11">
        <v>18</v>
      </c>
      <c r="C1235" s="11">
        <v>18</v>
      </c>
      <c r="E1235" s="11" t="s">
        <v>1481</v>
      </c>
      <c r="G1235" s="11" t="s">
        <v>2584</v>
      </c>
      <c r="H1235" s="11" t="s">
        <v>985</v>
      </c>
    </row>
    <row r="1236" spans="1:8">
      <c r="A1236" s="11">
        <v>11</v>
      </c>
      <c r="B1236" s="11">
        <v>18</v>
      </c>
      <c r="C1236" s="11">
        <v>19</v>
      </c>
      <c r="E1236" s="11" t="s">
        <v>1479</v>
      </c>
      <c r="G1236" s="11" t="s">
        <v>2584</v>
      </c>
      <c r="H1236" s="11" t="s">
        <v>727</v>
      </c>
    </row>
    <row r="1237" spans="1:8">
      <c r="A1237" s="11">
        <v>11</v>
      </c>
      <c r="B1237" s="11">
        <v>18</v>
      </c>
      <c r="C1237" s="11">
        <v>20</v>
      </c>
      <c r="E1237" s="11" t="s">
        <v>1480</v>
      </c>
      <c r="G1237" s="11" t="s">
        <v>2584</v>
      </c>
      <c r="H1237" s="11" t="s">
        <v>986</v>
      </c>
    </row>
    <row r="1238" spans="1:8">
      <c r="A1238" s="11">
        <v>11</v>
      </c>
      <c r="B1238" s="11">
        <v>18</v>
      </c>
      <c r="C1238" s="11">
        <v>21</v>
      </c>
      <c r="E1238" s="11" t="s">
        <v>1484</v>
      </c>
      <c r="G1238" s="11" t="s">
        <v>2584</v>
      </c>
      <c r="H1238" s="11" t="s">
        <v>985</v>
      </c>
    </row>
    <row r="1239" spans="1:8">
      <c r="A1239" s="11">
        <v>11</v>
      </c>
      <c r="B1239" s="11">
        <v>18</v>
      </c>
      <c r="C1239" s="11">
        <v>22</v>
      </c>
      <c r="E1239" s="11" t="s">
        <v>1482</v>
      </c>
      <c r="G1239" s="11" t="s">
        <v>2584</v>
      </c>
      <c r="H1239" s="11" t="s">
        <v>727</v>
      </c>
    </row>
    <row r="1240" spans="1:8">
      <c r="A1240" s="11">
        <v>11</v>
      </c>
      <c r="B1240" s="11">
        <v>18</v>
      </c>
      <c r="C1240" s="11">
        <v>23</v>
      </c>
      <c r="E1240" s="11" t="s">
        <v>1483</v>
      </c>
      <c r="G1240" s="11" t="s">
        <v>2584</v>
      </c>
      <c r="H1240" s="11" t="s">
        <v>986</v>
      </c>
    </row>
    <row r="1241" spans="1:8">
      <c r="A1241" s="11">
        <v>11</v>
      </c>
      <c r="B1241" s="11">
        <v>18</v>
      </c>
      <c r="C1241" s="11">
        <v>24</v>
      </c>
      <c r="E1241" s="11" t="s">
        <v>1487</v>
      </c>
      <c r="G1241" s="11" t="s">
        <v>2584</v>
      </c>
      <c r="H1241" s="11" t="s">
        <v>985</v>
      </c>
    </row>
    <row r="1242" spans="1:8">
      <c r="A1242" s="11">
        <v>11</v>
      </c>
      <c r="B1242" s="11">
        <v>18</v>
      </c>
      <c r="C1242" s="11">
        <v>25</v>
      </c>
      <c r="E1242" s="11" t="s">
        <v>1485</v>
      </c>
      <c r="G1242" s="11" t="s">
        <v>2584</v>
      </c>
      <c r="H1242" s="11" t="s">
        <v>727</v>
      </c>
    </row>
    <row r="1243" spans="1:8">
      <c r="A1243" s="11">
        <v>11</v>
      </c>
      <c r="B1243" s="11">
        <v>18</v>
      </c>
      <c r="C1243" s="11">
        <v>26</v>
      </c>
      <c r="E1243" s="11" t="s">
        <v>1486</v>
      </c>
      <c r="G1243" s="11" t="s">
        <v>2584</v>
      </c>
      <c r="H1243" s="11" t="s">
        <v>986</v>
      </c>
    </row>
    <row r="1244" spans="1:8">
      <c r="A1244" s="11">
        <v>11</v>
      </c>
      <c r="B1244" s="11">
        <v>18</v>
      </c>
      <c r="C1244" s="11">
        <v>27</v>
      </c>
      <c r="E1244" s="11" t="s">
        <v>1489</v>
      </c>
      <c r="G1244" s="11" t="s">
        <v>2541</v>
      </c>
      <c r="H1244" s="11" t="s">
        <v>2669</v>
      </c>
    </row>
    <row r="1245" spans="1:8">
      <c r="A1245" s="11">
        <v>11</v>
      </c>
      <c r="B1245" s="11">
        <v>18</v>
      </c>
      <c r="C1245" s="11">
        <v>28</v>
      </c>
      <c r="E1245" s="11" t="s">
        <v>1490</v>
      </c>
      <c r="G1245" s="11" t="s">
        <v>2541</v>
      </c>
      <c r="H1245" s="11" t="s">
        <v>2585</v>
      </c>
    </row>
    <row r="1246" spans="1:8">
      <c r="A1246" s="11">
        <v>11</v>
      </c>
      <c r="B1246" s="11">
        <v>18</v>
      </c>
      <c r="C1246" s="11">
        <v>29</v>
      </c>
      <c r="E1246" s="11" t="s">
        <v>1492</v>
      </c>
      <c r="G1246" s="11" t="s">
        <v>2541</v>
      </c>
      <c r="H1246" s="11" t="s">
        <v>2586</v>
      </c>
    </row>
    <row r="1247" spans="1:8">
      <c r="A1247" s="11">
        <v>11</v>
      </c>
      <c r="B1247" s="11">
        <v>19</v>
      </c>
      <c r="C1247" s="11">
        <v>1</v>
      </c>
      <c r="E1247" s="11" t="s">
        <v>1355</v>
      </c>
      <c r="G1247" s="11" t="s">
        <v>2541</v>
      </c>
      <c r="H1247" s="11" t="s">
        <v>2587</v>
      </c>
    </row>
    <row r="1248" spans="1:8">
      <c r="A1248" s="11">
        <v>11</v>
      </c>
      <c r="B1248" s="11">
        <v>19</v>
      </c>
      <c r="C1248" s="11">
        <v>2</v>
      </c>
      <c r="E1248" s="11" t="s">
        <v>1308</v>
      </c>
      <c r="G1248" s="11" t="s">
        <v>2541</v>
      </c>
      <c r="H1248" s="11" t="s">
        <v>2670</v>
      </c>
    </row>
    <row r="1249" spans="1:8">
      <c r="A1249" s="11">
        <v>11</v>
      </c>
      <c r="B1249" s="11">
        <v>19</v>
      </c>
      <c r="C1249" s="11">
        <v>3</v>
      </c>
      <c r="E1249" s="11" t="s">
        <v>1290</v>
      </c>
      <c r="G1249" s="11" t="s">
        <v>2541</v>
      </c>
      <c r="H1249" s="11" t="s">
        <v>2588</v>
      </c>
    </row>
    <row r="1250" spans="1:8">
      <c r="A1250" s="11">
        <v>11</v>
      </c>
      <c r="B1250" s="11">
        <v>19</v>
      </c>
      <c r="C1250" s="11">
        <v>4</v>
      </c>
      <c r="E1250" s="11" t="s">
        <v>1523</v>
      </c>
      <c r="G1250" s="11" t="s">
        <v>2541</v>
      </c>
      <c r="H1250" s="11" t="s">
        <v>2671</v>
      </c>
    </row>
    <row r="1251" spans="1:8">
      <c r="A1251" s="11">
        <v>11</v>
      </c>
      <c r="B1251" s="11">
        <v>19</v>
      </c>
      <c r="C1251" s="11">
        <v>5</v>
      </c>
      <c r="E1251" s="11" t="s">
        <v>1346</v>
      </c>
      <c r="G1251" s="11" t="s">
        <v>2541</v>
      </c>
      <c r="H1251" s="11" t="s">
        <v>2589</v>
      </c>
    </row>
    <row r="1252" spans="1:8">
      <c r="A1252" s="11">
        <v>11</v>
      </c>
      <c r="B1252" s="11">
        <v>19</v>
      </c>
      <c r="C1252" s="11">
        <v>6</v>
      </c>
      <c r="E1252" s="11" t="s">
        <v>1352</v>
      </c>
      <c r="G1252" s="11" t="s">
        <v>2541</v>
      </c>
      <c r="H1252" s="11" t="s">
        <v>2590</v>
      </c>
    </row>
    <row r="1253" spans="1:8">
      <c r="A1253" s="11">
        <v>11</v>
      </c>
      <c r="B1253" s="11">
        <v>19</v>
      </c>
      <c r="C1253" s="11">
        <v>7</v>
      </c>
      <c r="E1253" s="11" t="s">
        <v>1354</v>
      </c>
      <c r="G1253" s="11" t="s">
        <v>2541</v>
      </c>
      <c r="H1253" s="11" t="s">
        <v>2590</v>
      </c>
    </row>
    <row r="1254" spans="1:8">
      <c r="A1254" s="11">
        <v>11</v>
      </c>
      <c r="B1254" s="11">
        <v>19</v>
      </c>
      <c r="C1254" s="11">
        <v>8</v>
      </c>
      <c r="E1254" s="11" t="s">
        <v>1351</v>
      </c>
      <c r="G1254" s="11" t="s">
        <v>2541</v>
      </c>
      <c r="H1254" s="11" t="s">
        <v>2590</v>
      </c>
    </row>
    <row r="1255" spans="1:8">
      <c r="A1255" s="11">
        <v>11</v>
      </c>
      <c r="B1255" s="11">
        <v>19</v>
      </c>
      <c r="C1255" s="11">
        <v>9</v>
      </c>
      <c r="E1255" s="11" t="s">
        <v>1353</v>
      </c>
      <c r="G1255" s="11" t="s">
        <v>2541</v>
      </c>
      <c r="H1255" s="11" t="s">
        <v>2590</v>
      </c>
    </row>
    <row r="1256" spans="1:8">
      <c r="A1256" s="11">
        <v>11</v>
      </c>
      <c r="B1256" s="11">
        <v>19</v>
      </c>
      <c r="C1256" s="11">
        <v>10</v>
      </c>
      <c r="E1256" s="11" t="s">
        <v>1348</v>
      </c>
      <c r="G1256" s="11" t="s">
        <v>2541</v>
      </c>
      <c r="H1256" s="11" t="s">
        <v>2591</v>
      </c>
    </row>
    <row r="1257" spans="1:8">
      <c r="A1257" s="11">
        <v>11</v>
      </c>
      <c r="B1257" s="11">
        <v>19</v>
      </c>
      <c r="C1257" s="11">
        <v>11</v>
      </c>
      <c r="E1257" s="11" t="s">
        <v>1350</v>
      </c>
      <c r="G1257" s="11" t="s">
        <v>2541</v>
      </c>
      <c r="H1257" s="11" t="s">
        <v>2591</v>
      </c>
    </row>
    <row r="1258" spans="1:8">
      <c r="A1258" s="11">
        <v>11</v>
      </c>
      <c r="B1258" s="11">
        <v>19</v>
      </c>
      <c r="C1258" s="11">
        <v>12</v>
      </c>
      <c r="E1258" s="11" t="s">
        <v>1347</v>
      </c>
      <c r="G1258" s="11" t="s">
        <v>2541</v>
      </c>
      <c r="H1258" s="11" t="s">
        <v>2591</v>
      </c>
    </row>
    <row r="1259" spans="1:8">
      <c r="A1259" s="11">
        <v>11</v>
      </c>
      <c r="B1259" s="11">
        <v>19</v>
      </c>
      <c r="C1259" s="11">
        <v>13</v>
      </c>
      <c r="E1259" s="11" t="s">
        <v>1349</v>
      </c>
      <c r="G1259" s="11" t="s">
        <v>2541</v>
      </c>
      <c r="H1259" s="11" t="s">
        <v>2591</v>
      </c>
    </row>
    <row r="1260" spans="1:8">
      <c r="A1260" s="11">
        <v>11</v>
      </c>
      <c r="B1260" s="11">
        <v>19</v>
      </c>
      <c r="C1260" s="11">
        <v>14</v>
      </c>
      <c r="E1260" s="11" t="s">
        <v>1566</v>
      </c>
      <c r="G1260" s="11" t="s">
        <v>2541</v>
      </c>
      <c r="H1260" s="11" t="s">
        <v>2672</v>
      </c>
    </row>
  </sheetData>
  <autoFilter ref="A1:N1" xr:uid="{E7769929-6C54-4619-AF38-6C6231FBF5F4}"/>
  <phoneticPr fontId="3"/>
  <pageMargins left="0.7" right="0.7" top="0.75" bottom="0.75" header="0.3" footer="0.3"/>
  <pageSetup paperSize="9" orientation="portrait" copies="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05E27-4514-4FEC-9ADB-EF3A9F2E8D7E}">
  <sheetPr codeName="Sheet14"/>
  <dimension ref="A1:J261"/>
  <sheetViews>
    <sheetView zoomScaleNormal="100" workbookViewId="0"/>
  </sheetViews>
  <sheetFormatPr defaultColWidth="8.58203125" defaultRowHeight="18"/>
  <cols>
    <col min="1" max="1" width="27.58203125" style="11" bestFit="1" customWidth="1"/>
    <col min="2" max="2" width="43.08203125" style="11" bestFit="1" customWidth="1"/>
    <col min="3" max="3" width="43.08203125" style="11" customWidth="1"/>
    <col min="4" max="5" width="15.08203125" style="11" bestFit="1" customWidth="1"/>
    <col min="6" max="6" width="23.5" style="11" bestFit="1" customWidth="1"/>
    <col min="7" max="7" width="13" style="11" bestFit="1" customWidth="1"/>
    <col min="8" max="9" width="18.33203125" style="11" bestFit="1" customWidth="1"/>
    <col min="10" max="16384" width="8.58203125" style="11"/>
  </cols>
  <sheetData>
    <row r="1" spans="1:10">
      <c r="A1" s="11" t="s">
        <v>2611</v>
      </c>
      <c r="B1" s="11" t="s">
        <v>2448</v>
      </c>
      <c r="C1" s="11" t="s">
        <v>299</v>
      </c>
      <c r="D1" s="11" t="s">
        <v>2678</v>
      </c>
      <c r="E1" s="11" t="s">
        <v>301</v>
      </c>
      <c r="F1" s="11" t="s">
        <v>2621</v>
      </c>
      <c r="G1" s="11" t="s">
        <v>608</v>
      </c>
      <c r="H1" s="11" t="s">
        <v>478</v>
      </c>
      <c r="I1" s="11" t="s">
        <v>2655</v>
      </c>
      <c r="J1" s="11" t="s">
        <v>2668</v>
      </c>
    </row>
    <row r="2" spans="1:10">
      <c r="A2" s="11" t="s">
        <v>15</v>
      </c>
      <c r="B2" s="11" t="s">
        <v>15</v>
      </c>
      <c r="C2" s="11" t="s">
        <v>15</v>
      </c>
      <c r="D2" s="11" t="s">
        <v>15</v>
      </c>
      <c r="E2" s="11" t="s">
        <v>15</v>
      </c>
      <c r="F2" s="11" t="s">
        <v>15</v>
      </c>
      <c r="G2" s="11" t="s">
        <v>15</v>
      </c>
      <c r="H2" s="11" t="s">
        <v>15</v>
      </c>
      <c r="I2" s="11" t="s">
        <v>15</v>
      </c>
      <c r="J2" s="11" t="s">
        <v>15</v>
      </c>
    </row>
    <row r="3" spans="1:10">
      <c r="A3" s="11" t="s">
        <v>576</v>
      </c>
      <c r="B3" s="11" t="s">
        <v>14</v>
      </c>
      <c r="C3" s="11" t="s">
        <v>14</v>
      </c>
      <c r="D3" s="11" t="s">
        <v>928</v>
      </c>
      <c r="E3" s="11" t="s">
        <v>14</v>
      </c>
      <c r="F3" s="11" t="s">
        <v>14</v>
      </c>
      <c r="G3" s="11" t="s">
        <v>14</v>
      </c>
      <c r="H3" s="11" t="s">
        <v>14</v>
      </c>
      <c r="I3" s="11" t="s">
        <v>14</v>
      </c>
      <c r="J3" s="11" t="s">
        <v>14</v>
      </c>
    </row>
    <row r="4" spans="1:10">
      <c r="A4" s="11" t="s">
        <v>577</v>
      </c>
      <c r="B4" s="11" t="s">
        <v>603</v>
      </c>
      <c r="C4" s="11" t="s">
        <v>872</v>
      </c>
      <c r="D4" s="11" t="s">
        <v>597</v>
      </c>
      <c r="E4" s="11" t="s">
        <v>929</v>
      </c>
      <c r="F4" s="11" t="s">
        <v>872</v>
      </c>
      <c r="G4" s="11" t="s">
        <v>604</v>
      </c>
      <c r="H4" s="11" t="s">
        <v>950</v>
      </c>
      <c r="I4" s="11" t="s">
        <v>950</v>
      </c>
      <c r="J4" s="11" t="s">
        <v>604</v>
      </c>
    </row>
    <row r="5" spans="1:10">
      <c r="A5" s="11" t="s">
        <v>578</v>
      </c>
      <c r="B5" s="11" t="s">
        <v>604</v>
      </c>
      <c r="C5" s="11" t="s">
        <v>873</v>
      </c>
      <c r="D5" s="11" t="s">
        <v>598</v>
      </c>
      <c r="E5" s="11" t="s">
        <v>930</v>
      </c>
      <c r="F5" s="11" t="s">
        <v>873</v>
      </c>
      <c r="G5" s="11" t="s">
        <v>945</v>
      </c>
      <c r="H5" s="11" t="s">
        <v>604</v>
      </c>
      <c r="I5" s="11" t="s">
        <v>604</v>
      </c>
      <c r="J5" s="11" t="s">
        <v>984</v>
      </c>
    </row>
    <row r="6" spans="1:10">
      <c r="A6" s="11" t="s">
        <v>579</v>
      </c>
      <c r="B6" s="11" t="s">
        <v>605</v>
      </c>
      <c r="C6" s="11" t="s">
        <v>604</v>
      </c>
      <c r="D6" s="11" t="s">
        <v>599</v>
      </c>
      <c r="E6" s="11" t="s">
        <v>604</v>
      </c>
      <c r="F6" s="11" t="s">
        <v>2615</v>
      </c>
      <c r="G6" s="11" t="s">
        <v>597</v>
      </c>
      <c r="H6" s="11" t="s">
        <v>951</v>
      </c>
      <c r="I6" s="11" t="s">
        <v>951</v>
      </c>
      <c r="J6" s="11" t="s">
        <v>985</v>
      </c>
    </row>
    <row r="7" spans="1:10">
      <c r="A7" s="11" t="s">
        <v>580</v>
      </c>
      <c r="B7" s="11" t="s">
        <v>606</v>
      </c>
      <c r="C7" s="11" t="s">
        <v>874</v>
      </c>
      <c r="D7" s="11" t="s">
        <v>600</v>
      </c>
      <c r="E7" s="11" t="s">
        <v>931</v>
      </c>
      <c r="F7" s="11" t="s">
        <v>604</v>
      </c>
      <c r="G7" s="11" t="s">
        <v>598</v>
      </c>
      <c r="H7" s="11" t="s">
        <v>952</v>
      </c>
      <c r="I7" s="11" t="s">
        <v>952</v>
      </c>
      <c r="J7" s="11" t="s">
        <v>727</v>
      </c>
    </row>
    <row r="8" spans="1:10">
      <c r="A8" s="11" t="s">
        <v>581</v>
      </c>
      <c r="B8" s="11" t="s">
        <v>607</v>
      </c>
      <c r="C8" s="11" t="s">
        <v>875</v>
      </c>
      <c r="D8" s="11" t="s">
        <v>601</v>
      </c>
      <c r="E8" s="11" t="s">
        <v>932</v>
      </c>
      <c r="F8" s="11" t="s">
        <v>424</v>
      </c>
      <c r="G8" s="11" t="s">
        <v>599</v>
      </c>
      <c r="H8" s="11" t="s">
        <v>953</v>
      </c>
      <c r="I8" s="11" t="s">
        <v>953</v>
      </c>
      <c r="J8" s="11" t="s">
        <v>986</v>
      </c>
    </row>
    <row r="9" spans="1:10">
      <c r="A9" s="11" t="s">
        <v>582</v>
      </c>
      <c r="B9" s="11" t="s">
        <v>567</v>
      </c>
      <c r="C9" s="11" t="s">
        <v>876</v>
      </c>
      <c r="D9" s="11" t="s">
        <v>602</v>
      </c>
      <c r="E9" s="11" t="s">
        <v>933</v>
      </c>
      <c r="F9" s="11" t="s">
        <v>2508</v>
      </c>
      <c r="G9" s="11" t="s">
        <v>600</v>
      </c>
      <c r="H9" s="11" t="s">
        <v>954</v>
      </c>
      <c r="I9" s="11" t="s">
        <v>954</v>
      </c>
      <c r="J9" s="11" t="s">
        <v>987</v>
      </c>
    </row>
    <row r="10" spans="1:10">
      <c r="A10" s="11" t="s">
        <v>458</v>
      </c>
      <c r="B10" s="11" t="s">
        <v>608</v>
      </c>
      <c r="C10" s="11" t="s">
        <v>877</v>
      </c>
      <c r="E10" s="11" t="s">
        <v>358</v>
      </c>
      <c r="F10" s="11" t="s">
        <v>87</v>
      </c>
      <c r="G10" s="11" t="s">
        <v>601</v>
      </c>
      <c r="H10" s="11" t="s">
        <v>955</v>
      </c>
      <c r="I10" s="11" t="s">
        <v>955</v>
      </c>
      <c r="J10" s="11" t="s">
        <v>988</v>
      </c>
    </row>
    <row r="11" spans="1:10">
      <c r="A11" s="11" t="s">
        <v>583</v>
      </c>
      <c r="B11" s="11" t="s">
        <v>609</v>
      </c>
      <c r="C11" s="11" t="s">
        <v>878</v>
      </c>
      <c r="E11" s="11" t="s">
        <v>934</v>
      </c>
      <c r="F11" s="11" t="s">
        <v>2616</v>
      </c>
      <c r="G11" s="11" t="s">
        <v>602</v>
      </c>
      <c r="H11" s="11" t="s">
        <v>956</v>
      </c>
      <c r="I11" s="11" t="s">
        <v>956</v>
      </c>
      <c r="J11" s="11" t="s">
        <v>989</v>
      </c>
    </row>
    <row r="12" spans="1:10">
      <c r="A12" s="11" t="s">
        <v>584</v>
      </c>
      <c r="B12" s="11" t="s">
        <v>610</v>
      </c>
      <c r="C12" s="11" t="s">
        <v>879</v>
      </c>
      <c r="E12" s="11" t="s">
        <v>935</v>
      </c>
      <c r="F12" s="11" t="s">
        <v>2500</v>
      </c>
      <c r="H12" s="11" t="s">
        <v>957</v>
      </c>
      <c r="I12" s="11" t="s">
        <v>957</v>
      </c>
      <c r="J12" s="11" t="s">
        <v>990</v>
      </c>
    </row>
    <row r="13" spans="1:10">
      <c r="A13" s="11" t="s">
        <v>585</v>
      </c>
      <c r="B13" s="11" t="s">
        <v>611</v>
      </c>
      <c r="C13" s="11" t="s">
        <v>880</v>
      </c>
      <c r="E13" s="11" t="s">
        <v>936</v>
      </c>
      <c r="F13" s="11" t="s">
        <v>2617</v>
      </c>
      <c r="H13" s="11" t="s">
        <v>958</v>
      </c>
      <c r="I13" s="11" t="s">
        <v>958</v>
      </c>
      <c r="J13" s="11" t="s">
        <v>991</v>
      </c>
    </row>
    <row r="14" spans="1:10">
      <c r="A14" s="11" t="s">
        <v>586</v>
      </c>
      <c r="B14" s="11" t="s">
        <v>612</v>
      </c>
      <c r="C14" s="11" t="s">
        <v>881</v>
      </c>
      <c r="E14" s="11" t="s">
        <v>937</v>
      </c>
      <c r="F14" s="11" t="s">
        <v>2618</v>
      </c>
      <c r="H14" s="11" t="s">
        <v>959</v>
      </c>
      <c r="I14" s="11" t="s">
        <v>959</v>
      </c>
      <c r="J14" s="11" t="s">
        <v>992</v>
      </c>
    </row>
    <row r="15" spans="1:10">
      <c r="A15" s="11" t="s">
        <v>587</v>
      </c>
      <c r="B15" s="11" t="s">
        <v>613</v>
      </c>
      <c r="C15" s="11" t="s">
        <v>882</v>
      </c>
      <c r="E15" s="11" t="s">
        <v>899</v>
      </c>
      <c r="F15" s="11" t="s">
        <v>2619</v>
      </c>
      <c r="H15" s="11" t="s">
        <v>960</v>
      </c>
      <c r="I15" s="11" t="s">
        <v>960</v>
      </c>
      <c r="J15" s="11" t="s">
        <v>993</v>
      </c>
    </row>
    <row r="16" spans="1:10">
      <c r="A16" s="11" t="s">
        <v>588</v>
      </c>
      <c r="B16" s="11" t="s">
        <v>614</v>
      </c>
      <c r="C16" s="11" t="s">
        <v>883</v>
      </c>
      <c r="E16" s="11" t="s">
        <v>585</v>
      </c>
      <c r="F16" s="11" t="s">
        <v>2620</v>
      </c>
      <c r="H16" s="11" t="s">
        <v>961</v>
      </c>
      <c r="I16" s="11" t="s">
        <v>961</v>
      </c>
      <c r="J16" s="11" t="s">
        <v>994</v>
      </c>
    </row>
    <row r="17" spans="1:10">
      <c r="A17" s="11" t="s">
        <v>589</v>
      </c>
      <c r="B17" s="11" t="s">
        <v>615</v>
      </c>
      <c r="C17" s="11" t="s">
        <v>884</v>
      </c>
      <c r="E17" s="11" t="s">
        <v>597</v>
      </c>
      <c r="F17" s="11" t="s">
        <v>2513</v>
      </c>
      <c r="H17" s="11" t="s">
        <v>962</v>
      </c>
      <c r="I17" s="11" t="s">
        <v>962</v>
      </c>
      <c r="J17" s="11" t="s">
        <v>995</v>
      </c>
    </row>
    <row r="18" spans="1:10">
      <c r="A18" s="11" t="s">
        <v>590</v>
      </c>
      <c r="B18" s="11" t="s">
        <v>616</v>
      </c>
      <c r="C18" s="11" t="s">
        <v>885</v>
      </c>
      <c r="E18" s="11" t="s">
        <v>598</v>
      </c>
      <c r="F18" s="11" t="s">
        <v>597</v>
      </c>
      <c r="H18" s="11" t="s">
        <v>963</v>
      </c>
      <c r="I18" s="11" t="s">
        <v>963</v>
      </c>
      <c r="J18" s="11" t="s">
        <v>996</v>
      </c>
    </row>
    <row r="19" spans="1:10">
      <c r="A19" s="11" t="s">
        <v>591</v>
      </c>
      <c r="B19" s="11" t="s">
        <v>617</v>
      </c>
      <c r="C19" s="11" t="s">
        <v>886</v>
      </c>
      <c r="E19" s="11" t="s">
        <v>599</v>
      </c>
      <c r="F19" s="11" t="s">
        <v>598</v>
      </c>
      <c r="H19" s="11" t="s">
        <v>964</v>
      </c>
      <c r="I19" s="11" t="s">
        <v>964</v>
      </c>
      <c r="J19" s="11" t="s">
        <v>597</v>
      </c>
    </row>
    <row r="20" spans="1:10">
      <c r="A20" s="11" t="s">
        <v>592</v>
      </c>
      <c r="B20" s="11" t="s">
        <v>618</v>
      </c>
      <c r="C20" s="11" t="s">
        <v>887</v>
      </c>
      <c r="E20" s="11" t="s">
        <v>600</v>
      </c>
      <c r="F20" s="11" t="s">
        <v>599</v>
      </c>
      <c r="H20" s="11" t="s">
        <v>965</v>
      </c>
      <c r="I20" s="11" t="s">
        <v>965</v>
      </c>
      <c r="J20" s="11" t="s">
        <v>598</v>
      </c>
    </row>
    <row r="21" spans="1:10">
      <c r="A21" s="11" t="s">
        <v>593</v>
      </c>
      <c r="B21" s="11" t="s">
        <v>619</v>
      </c>
      <c r="C21" s="11" t="s">
        <v>888</v>
      </c>
      <c r="E21" s="11" t="s">
        <v>601</v>
      </c>
      <c r="F21" s="11" t="s">
        <v>600</v>
      </c>
      <c r="H21" s="11" t="s">
        <v>966</v>
      </c>
      <c r="I21" s="11" t="s">
        <v>966</v>
      </c>
      <c r="J21" s="11" t="s">
        <v>599</v>
      </c>
    </row>
    <row r="22" spans="1:10">
      <c r="A22" s="11" t="s">
        <v>594</v>
      </c>
      <c r="B22" s="11" t="s">
        <v>620</v>
      </c>
      <c r="C22" s="11" t="s">
        <v>889</v>
      </c>
      <c r="E22" s="11" t="s">
        <v>602</v>
      </c>
      <c r="F22" s="11" t="s">
        <v>601</v>
      </c>
      <c r="H22" s="11" t="s">
        <v>967</v>
      </c>
      <c r="I22" s="11" t="s">
        <v>967</v>
      </c>
      <c r="J22" s="11" t="s">
        <v>600</v>
      </c>
    </row>
    <row r="23" spans="1:10">
      <c r="A23" s="11" t="s">
        <v>595</v>
      </c>
      <c r="B23" s="11" t="s">
        <v>621</v>
      </c>
      <c r="C23" s="11" t="s">
        <v>890</v>
      </c>
      <c r="E23" s="11" t="s">
        <v>612</v>
      </c>
      <c r="F23" s="11" t="s">
        <v>602</v>
      </c>
      <c r="H23" s="11" t="s">
        <v>968</v>
      </c>
      <c r="I23" s="11" t="s">
        <v>968</v>
      </c>
      <c r="J23" s="11" t="s">
        <v>601</v>
      </c>
    </row>
    <row r="24" spans="1:10">
      <c r="A24" s="11" t="s">
        <v>596</v>
      </c>
      <c r="B24" s="11" t="s">
        <v>622</v>
      </c>
      <c r="C24" s="11" t="s">
        <v>891</v>
      </c>
      <c r="E24" s="11" t="s">
        <v>938</v>
      </c>
      <c r="H24" s="11" t="s">
        <v>969</v>
      </c>
      <c r="I24" s="11" t="s">
        <v>969</v>
      </c>
      <c r="J24" s="11" t="s">
        <v>602</v>
      </c>
    </row>
    <row r="25" spans="1:10">
      <c r="A25" s="11" t="s">
        <v>597</v>
      </c>
      <c r="B25" s="11" t="s">
        <v>623</v>
      </c>
      <c r="C25" s="11" t="s">
        <v>2677</v>
      </c>
      <c r="E25" s="11" t="s">
        <v>939</v>
      </c>
      <c r="H25" s="11" t="s">
        <v>970</v>
      </c>
      <c r="I25" s="11" t="s">
        <v>970</v>
      </c>
    </row>
    <row r="26" spans="1:10">
      <c r="A26" s="11" t="s">
        <v>598</v>
      </c>
      <c r="B26" s="11" t="s">
        <v>624</v>
      </c>
      <c r="C26" s="11" t="s">
        <v>893</v>
      </c>
      <c r="H26" s="11" t="s">
        <v>971</v>
      </c>
      <c r="I26" s="11" t="s">
        <v>971</v>
      </c>
    </row>
    <row r="27" spans="1:10">
      <c r="A27" s="11" t="s">
        <v>599</v>
      </c>
      <c r="B27" s="11" t="s">
        <v>625</v>
      </c>
      <c r="C27" s="11" t="s">
        <v>364</v>
      </c>
      <c r="H27" s="11" t="s">
        <v>972</v>
      </c>
      <c r="I27" s="11" t="s">
        <v>972</v>
      </c>
    </row>
    <row r="28" spans="1:10">
      <c r="A28" s="11" t="s">
        <v>600</v>
      </c>
      <c r="B28" s="11" t="s">
        <v>626</v>
      </c>
      <c r="C28" s="11" t="s">
        <v>894</v>
      </c>
      <c r="H28" s="11" t="s">
        <v>973</v>
      </c>
      <c r="I28" s="11" t="s">
        <v>973</v>
      </c>
    </row>
    <row r="29" spans="1:10">
      <c r="A29" s="11" t="s">
        <v>601</v>
      </c>
      <c r="B29" s="11" t="s">
        <v>627</v>
      </c>
      <c r="C29" s="11" t="s">
        <v>895</v>
      </c>
      <c r="H29" s="11" t="s">
        <v>974</v>
      </c>
      <c r="I29" s="11" t="s">
        <v>974</v>
      </c>
    </row>
    <row r="30" spans="1:10">
      <c r="A30" s="11" t="s">
        <v>602</v>
      </c>
      <c r="B30" s="11" t="s">
        <v>415</v>
      </c>
      <c r="C30" s="11" t="s">
        <v>896</v>
      </c>
      <c r="H30" s="11" t="s">
        <v>975</v>
      </c>
      <c r="I30" s="11" t="s">
        <v>975</v>
      </c>
    </row>
    <row r="31" spans="1:10">
      <c r="B31" s="11" t="s">
        <v>628</v>
      </c>
      <c r="C31" s="11" t="s">
        <v>897</v>
      </c>
      <c r="H31" s="11" t="s">
        <v>976</v>
      </c>
      <c r="I31" s="11" t="s">
        <v>976</v>
      </c>
    </row>
    <row r="32" spans="1:10">
      <c r="B32" s="11" t="s">
        <v>629</v>
      </c>
      <c r="C32" s="11" t="s">
        <v>358</v>
      </c>
      <c r="H32" s="11" t="s">
        <v>977</v>
      </c>
      <c r="I32" s="11" t="s">
        <v>977</v>
      </c>
    </row>
    <row r="33" spans="2:9">
      <c r="B33" s="11" t="s">
        <v>630</v>
      </c>
      <c r="C33" s="11" t="s">
        <v>314</v>
      </c>
      <c r="H33" s="11" t="s">
        <v>978</v>
      </c>
      <c r="I33" s="11" t="s">
        <v>978</v>
      </c>
    </row>
    <row r="34" spans="2:9">
      <c r="B34" s="11" t="s">
        <v>631</v>
      </c>
      <c r="C34" s="11" t="s">
        <v>898</v>
      </c>
      <c r="H34" s="11" t="s">
        <v>979</v>
      </c>
      <c r="I34" s="11" t="s">
        <v>979</v>
      </c>
    </row>
    <row r="35" spans="2:9">
      <c r="B35" s="11" t="s">
        <v>632</v>
      </c>
      <c r="C35" s="11" t="s">
        <v>899</v>
      </c>
      <c r="H35" s="11" t="s">
        <v>980</v>
      </c>
      <c r="I35" s="11" t="s">
        <v>980</v>
      </c>
    </row>
    <row r="36" spans="2:9">
      <c r="B36" s="11" t="s">
        <v>633</v>
      </c>
      <c r="C36" s="11" t="s">
        <v>900</v>
      </c>
      <c r="H36" s="11" t="s">
        <v>981</v>
      </c>
      <c r="I36" s="11" t="s">
        <v>981</v>
      </c>
    </row>
    <row r="37" spans="2:9">
      <c r="B37" s="11" t="s">
        <v>634</v>
      </c>
      <c r="C37" s="11" t="s">
        <v>901</v>
      </c>
      <c r="H37" s="11" t="s">
        <v>982</v>
      </c>
      <c r="I37" s="11" t="s">
        <v>982</v>
      </c>
    </row>
    <row r="38" spans="2:9">
      <c r="B38" s="11" t="s">
        <v>635</v>
      </c>
      <c r="C38" s="11" t="s">
        <v>902</v>
      </c>
      <c r="H38" s="11" t="s">
        <v>983</v>
      </c>
      <c r="I38" s="11" t="s">
        <v>983</v>
      </c>
    </row>
    <row r="39" spans="2:9">
      <c r="B39" s="11" t="s">
        <v>636</v>
      </c>
      <c r="C39" s="11" t="s">
        <v>903</v>
      </c>
      <c r="H39" s="11" t="s">
        <v>597</v>
      </c>
      <c r="I39" s="11" t="s">
        <v>597</v>
      </c>
    </row>
    <row r="40" spans="2:9">
      <c r="B40" s="11" t="s">
        <v>637</v>
      </c>
      <c r="C40" s="11" t="s">
        <v>904</v>
      </c>
      <c r="H40" s="11" t="s">
        <v>598</v>
      </c>
      <c r="I40" s="11" t="s">
        <v>598</v>
      </c>
    </row>
    <row r="41" spans="2:9">
      <c r="B41" s="11" t="s">
        <v>638</v>
      </c>
      <c r="C41" s="11" t="s">
        <v>905</v>
      </c>
      <c r="H41" s="11" t="s">
        <v>599</v>
      </c>
      <c r="I41" s="11" t="s">
        <v>599</v>
      </c>
    </row>
    <row r="42" spans="2:9">
      <c r="B42" s="11" t="s">
        <v>639</v>
      </c>
      <c r="C42" s="11" t="s">
        <v>906</v>
      </c>
      <c r="H42" s="11" t="s">
        <v>600</v>
      </c>
      <c r="I42" s="11" t="s">
        <v>600</v>
      </c>
    </row>
    <row r="43" spans="2:9">
      <c r="B43" s="11" t="s">
        <v>640</v>
      </c>
      <c r="C43" s="11" t="s">
        <v>907</v>
      </c>
      <c r="H43" s="11" t="s">
        <v>601</v>
      </c>
      <c r="I43" s="11" t="s">
        <v>601</v>
      </c>
    </row>
    <row r="44" spans="2:9">
      <c r="B44" s="11" t="s">
        <v>416</v>
      </c>
      <c r="C44" s="11" t="s">
        <v>908</v>
      </c>
      <c r="H44" s="11" t="s">
        <v>602</v>
      </c>
      <c r="I44" s="11" t="s">
        <v>602</v>
      </c>
    </row>
    <row r="45" spans="2:9">
      <c r="B45" s="11" t="s">
        <v>641</v>
      </c>
      <c r="C45" s="11" t="s">
        <v>909</v>
      </c>
    </row>
    <row r="46" spans="2:9">
      <c r="B46" s="11" t="s">
        <v>642</v>
      </c>
      <c r="C46" s="11" t="s">
        <v>910</v>
      </c>
    </row>
    <row r="47" spans="2:9">
      <c r="B47" s="11" t="s">
        <v>643</v>
      </c>
      <c r="C47" s="11" t="s">
        <v>911</v>
      </c>
    </row>
    <row r="48" spans="2:9">
      <c r="B48" s="11" t="s">
        <v>644</v>
      </c>
      <c r="C48" s="11" t="s">
        <v>585</v>
      </c>
    </row>
    <row r="49" spans="2:3">
      <c r="B49" s="11" t="s">
        <v>645</v>
      </c>
      <c r="C49" s="11" t="s">
        <v>597</v>
      </c>
    </row>
    <row r="50" spans="2:3">
      <c r="B50" s="11" t="s">
        <v>646</v>
      </c>
      <c r="C50" s="11" t="s">
        <v>598</v>
      </c>
    </row>
    <row r="51" spans="2:3">
      <c r="B51" s="11" t="s">
        <v>647</v>
      </c>
      <c r="C51" s="11" t="s">
        <v>599</v>
      </c>
    </row>
    <row r="52" spans="2:3">
      <c r="B52" s="11" t="s">
        <v>648</v>
      </c>
      <c r="C52" s="11" t="s">
        <v>600</v>
      </c>
    </row>
    <row r="53" spans="2:3">
      <c r="B53" s="11" t="s">
        <v>649</v>
      </c>
      <c r="C53" s="11" t="s">
        <v>601</v>
      </c>
    </row>
    <row r="54" spans="2:3">
      <c r="B54" s="11" t="s">
        <v>650</v>
      </c>
      <c r="C54" s="11" t="s">
        <v>602</v>
      </c>
    </row>
    <row r="55" spans="2:3">
      <c r="B55" s="11" t="s">
        <v>651</v>
      </c>
      <c r="C55" s="11" t="s">
        <v>912</v>
      </c>
    </row>
    <row r="56" spans="2:3">
      <c r="B56" s="11" t="s">
        <v>652</v>
      </c>
      <c r="C56" s="11" t="s">
        <v>913</v>
      </c>
    </row>
    <row r="57" spans="2:3">
      <c r="B57" s="11" t="s">
        <v>653</v>
      </c>
      <c r="C57" s="11" t="s">
        <v>914</v>
      </c>
    </row>
    <row r="58" spans="2:3">
      <c r="B58" s="11" t="s">
        <v>1143</v>
      </c>
    </row>
    <row r="59" spans="2:3">
      <c r="B59" s="11" t="s">
        <v>655</v>
      </c>
    </row>
    <row r="60" spans="2:3">
      <c r="B60" s="11" t="s">
        <v>656</v>
      </c>
    </row>
    <row r="61" spans="2:3">
      <c r="B61" s="11" t="s">
        <v>657</v>
      </c>
    </row>
    <row r="62" spans="2:3">
      <c r="B62" s="11" t="s">
        <v>658</v>
      </c>
    </row>
    <row r="63" spans="2:3">
      <c r="B63" s="11" t="s">
        <v>87</v>
      </c>
    </row>
    <row r="64" spans="2:3">
      <c r="B64" s="11" t="s">
        <v>659</v>
      </c>
    </row>
    <row r="65" spans="2:2">
      <c r="B65" s="11" t="s">
        <v>660</v>
      </c>
    </row>
    <row r="66" spans="2:2">
      <c r="B66" s="11" t="s">
        <v>661</v>
      </c>
    </row>
    <row r="67" spans="2:2">
      <c r="B67" s="11" t="s">
        <v>662</v>
      </c>
    </row>
    <row r="68" spans="2:2">
      <c r="B68" s="11" t="s">
        <v>663</v>
      </c>
    </row>
    <row r="69" spans="2:2">
      <c r="B69" s="11" t="s">
        <v>664</v>
      </c>
    </row>
    <row r="70" spans="2:2">
      <c r="B70" s="11" t="s">
        <v>665</v>
      </c>
    </row>
    <row r="71" spans="2:2">
      <c r="B71" s="11" t="s">
        <v>666</v>
      </c>
    </row>
    <row r="72" spans="2:2">
      <c r="B72" s="11" t="s">
        <v>667</v>
      </c>
    </row>
    <row r="73" spans="2:2">
      <c r="B73" s="11" t="s">
        <v>668</v>
      </c>
    </row>
    <row r="74" spans="2:2">
      <c r="B74" s="11" t="s">
        <v>669</v>
      </c>
    </row>
    <row r="75" spans="2:2">
      <c r="B75" s="11" t="s">
        <v>670</v>
      </c>
    </row>
    <row r="76" spans="2:2">
      <c r="B76" s="11" t="s">
        <v>671</v>
      </c>
    </row>
    <row r="77" spans="2:2">
      <c r="B77" s="11" t="s">
        <v>672</v>
      </c>
    </row>
    <row r="78" spans="2:2">
      <c r="B78" s="11" t="s">
        <v>673</v>
      </c>
    </row>
    <row r="79" spans="2:2">
      <c r="B79" s="11" t="s">
        <v>674</v>
      </c>
    </row>
    <row r="80" spans="2:2">
      <c r="B80" s="11" t="s">
        <v>675</v>
      </c>
    </row>
    <row r="81" spans="2:2">
      <c r="B81" s="11" t="s">
        <v>676</v>
      </c>
    </row>
    <row r="82" spans="2:2">
      <c r="B82" s="11" t="s">
        <v>677</v>
      </c>
    </row>
    <row r="83" spans="2:2">
      <c r="B83" s="11" t="s">
        <v>678</v>
      </c>
    </row>
    <row r="84" spans="2:2">
      <c r="B84" s="11" t="s">
        <v>679</v>
      </c>
    </row>
    <row r="85" spans="2:2">
      <c r="B85" s="11" t="s">
        <v>680</v>
      </c>
    </row>
    <row r="86" spans="2:2">
      <c r="B86" s="11" t="s">
        <v>681</v>
      </c>
    </row>
    <row r="87" spans="2:2">
      <c r="B87" s="11" t="s">
        <v>682</v>
      </c>
    </row>
    <row r="88" spans="2:2">
      <c r="B88" s="11" t="s">
        <v>683</v>
      </c>
    </row>
    <row r="89" spans="2:2">
      <c r="B89" s="11" t="s">
        <v>684</v>
      </c>
    </row>
    <row r="90" spans="2:2">
      <c r="B90" s="11" t="s">
        <v>685</v>
      </c>
    </row>
    <row r="91" spans="2:2">
      <c r="B91" s="11" t="s">
        <v>686</v>
      </c>
    </row>
    <row r="92" spans="2:2">
      <c r="B92" s="11" t="s">
        <v>687</v>
      </c>
    </row>
    <row r="93" spans="2:2">
      <c r="B93" s="11" t="s">
        <v>688</v>
      </c>
    </row>
    <row r="94" spans="2:2">
      <c r="B94" s="11" t="s">
        <v>689</v>
      </c>
    </row>
    <row r="95" spans="2:2">
      <c r="B95" s="11" t="s">
        <v>690</v>
      </c>
    </row>
    <row r="96" spans="2:2">
      <c r="B96" s="11" t="s">
        <v>691</v>
      </c>
    </row>
    <row r="97" spans="2:2">
      <c r="B97" s="11" t="s">
        <v>692</v>
      </c>
    </row>
    <row r="98" spans="2:2">
      <c r="B98" s="11" t="s">
        <v>508</v>
      </c>
    </row>
    <row r="99" spans="2:2">
      <c r="B99" s="11" t="s">
        <v>509</v>
      </c>
    </row>
    <row r="100" spans="2:2">
      <c r="B100" s="11" t="s">
        <v>693</v>
      </c>
    </row>
    <row r="101" spans="2:2">
      <c r="B101" s="11" t="s">
        <v>694</v>
      </c>
    </row>
    <row r="102" spans="2:2">
      <c r="B102" s="11" t="s">
        <v>695</v>
      </c>
    </row>
    <row r="103" spans="2:2">
      <c r="B103" s="11" t="s">
        <v>696</v>
      </c>
    </row>
    <row r="104" spans="2:2">
      <c r="B104" s="11" t="s">
        <v>697</v>
      </c>
    </row>
    <row r="105" spans="2:2">
      <c r="B105" s="11" t="s">
        <v>698</v>
      </c>
    </row>
    <row r="106" spans="2:2">
      <c r="B106" s="11" t="s">
        <v>699</v>
      </c>
    </row>
    <row r="107" spans="2:2">
      <c r="B107" s="11" t="s">
        <v>1202</v>
      </c>
    </row>
    <row r="108" spans="2:2">
      <c r="B108" s="11" t="s">
        <v>700</v>
      </c>
    </row>
    <row r="109" spans="2:2">
      <c r="B109" s="11" t="s">
        <v>701</v>
      </c>
    </row>
    <row r="110" spans="2:2">
      <c r="B110" s="11" t="s">
        <v>517</v>
      </c>
    </row>
    <row r="111" spans="2:2">
      <c r="B111" s="11" t="s">
        <v>702</v>
      </c>
    </row>
    <row r="112" spans="2:2">
      <c r="B112" s="11" t="s">
        <v>703</v>
      </c>
    </row>
    <row r="113" spans="2:2">
      <c r="B113" s="11" t="s">
        <v>704</v>
      </c>
    </row>
    <row r="114" spans="2:2">
      <c r="B114" s="11" t="s">
        <v>705</v>
      </c>
    </row>
    <row r="115" spans="2:2">
      <c r="B115" s="11" t="s">
        <v>706</v>
      </c>
    </row>
    <row r="116" spans="2:2">
      <c r="B116" s="11" t="s">
        <v>707</v>
      </c>
    </row>
    <row r="117" spans="2:2">
      <c r="B117" s="11" t="s">
        <v>708</v>
      </c>
    </row>
    <row r="118" spans="2:2">
      <c r="B118" s="11" t="s">
        <v>709</v>
      </c>
    </row>
    <row r="119" spans="2:2">
      <c r="B119" s="11" t="s">
        <v>710</v>
      </c>
    </row>
    <row r="120" spans="2:2">
      <c r="B120" s="11" t="s">
        <v>711</v>
      </c>
    </row>
    <row r="121" spans="2:2">
      <c r="B121" s="11" t="s">
        <v>712</v>
      </c>
    </row>
    <row r="122" spans="2:2">
      <c r="B122" s="11" t="s">
        <v>713</v>
      </c>
    </row>
    <row r="123" spans="2:2">
      <c r="B123" s="11" t="s">
        <v>714</v>
      </c>
    </row>
    <row r="124" spans="2:2">
      <c r="B124" s="11" t="s">
        <v>715</v>
      </c>
    </row>
    <row r="125" spans="2:2">
      <c r="B125" s="11" t="s">
        <v>716</v>
      </c>
    </row>
    <row r="126" spans="2:2">
      <c r="B126" s="11" t="s">
        <v>717</v>
      </c>
    </row>
    <row r="127" spans="2:2">
      <c r="B127" s="11" t="s">
        <v>718</v>
      </c>
    </row>
    <row r="128" spans="2:2">
      <c r="B128" s="11" t="s">
        <v>719</v>
      </c>
    </row>
    <row r="129" spans="2:2">
      <c r="B129" s="11" t="s">
        <v>720</v>
      </c>
    </row>
    <row r="130" spans="2:2">
      <c r="B130" s="11" t="s">
        <v>721</v>
      </c>
    </row>
    <row r="131" spans="2:2">
      <c r="B131" s="11" t="s">
        <v>722</v>
      </c>
    </row>
    <row r="132" spans="2:2">
      <c r="B132" s="11" t="s">
        <v>723</v>
      </c>
    </row>
    <row r="133" spans="2:2">
      <c r="B133" s="11" t="s">
        <v>724</v>
      </c>
    </row>
    <row r="134" spans="2:2">
      <c r="B134" s="11" t="s">
        <v>725</v>
      </c>
    </row>
    <row r="135" spans="2:2">
      <c r="B135" s="11" t="s">
        <v>726</v>
      </c>
    </row>
    <row r="136" spans="2:2">
      <c r="B136" s="11" t="s">
        <v>727</v>
      </c>
    </row>
    <row r="137" spans="2:2">
      <c r="B137" s="11" t="s">
        <v>728</v>
      </c>
    </row>
    <row r="138" spans="2:2">
      <c r="B138" s="11" t="s">
        <v>729</v>
      </c>
    </row>
    <row r="139" spans="2:2">
      <c r="B139" s="11" t="s">
        <v>730</v>
      </c>
    </row>
    <row r="140" spans="2:2">
      <c r="B140" s="11" t="s">
        <v>731</v>
      </c>
    </row>
    <row r="141" spans="2:2">
      <c r="B141" s="11" t="s">
        <v>732</v>
      </c>
    </row>
    <row r="142" spans="2:2">
      <c r="B142" s="11" t="s">
        <v>479</v>
      </c>
    </row>
    <row r="143" spans="2:2">
      <c r="B143" s="11" t="s">
        <v>485</v>
      </c>
    </row>
    <row r="144" spans="2:2">
      <c r="B144" s="11" t="s">
        <v>487</v>
      </c>
    </row>
    <row r="145" spans="2:2">
      <c r="B145" s="11" t="s">
        <v>733</v>
      </c>
    </row>
    <row r="146" spans="2:2">
      <c r="B146" s="11" t="s">
        <v>734</v>
      </c>
    </row>
    <row r="147" spans="2:2">
      <c r="B147" s="11" t="s">
        <v>735</v>
      </c>
    </row>
    <row r="148" spans="2:2">
      <c r="B148" s="11" t="s">
        <v>736</v>
      </c>
    </row>
    <row r="149" spans="2:2">
      <c r="B149" s="11" t="s">
        <v>737</v>
      </c>
    </row>
    <row r="150" spans="2:2">
      <c r="B150" s="11" t="s">
        <v>738</v>
      </c>
    </row>
    <row r="151" spans="2:2">
      <c r="B151" s="11" t="s">
        <v>739</v>
      </c>
    </row>
    <row r="152" spans="2:2">
      <c r="B152" s="11" t="s">
        <v>740</v>
      </c>
    </row>
    <row r="153" spans="2:2">
      <c r="B153" s="11" t="s">
        <v>741</v>
      </c>
    </row>
    <row r="154" spans="2:2">
      <c r="B154" s="11" t="s">
        <v>742</v>
      </c>
    </row>
    <row r="155" spans="2:2">
      <c r="B155" s="11" t="s">
        <v>743</v>
      </c>
    </row>
    <row r="156" spans="2:2">
      <c r="B156" s="11" t="s">
        <v>744</v>
      </c>
    </row>
    <row r="157" spans="2:2">
      <c r="B157" s="11" t="s">
        <v>745</v>
      </c>
    </row>
    <row r="158" spans="2:2">
      <c r="B158" s="11" t="s">
        <v>746</v>
      </c>
    </row>
    <row r="159" spans="2:2">
      <c r="B159" s="11" t="s">
        <v>747</v>
      </c>
    </row>
    <row r="160" spans="2:2">
      <c r="B160" s="11" t="s">
        <v>748</v>
      </c>
    </row>
    <row r="161" spans="2:2">
      <c r="B161" s="11" t="s">
        <v>749</v>
      </c>
    </row>
    <row r="162" spans="2:2">
      <c r="B162" s="11" t="s">
        <v>750</v>
      </c>
    </row>
    <row r="163" spans="2:2">
      <c r="B163" s="11" t="s">
        <v>751</v>
      </c>
    </row>
    <row r="164" spans="2:2">
      <c r="B164" s="11" t="s">
        <v>752</v>
      </c>
    </row>
    <row r="165" spans="2:2">
      <c r="B165" s="11" t="s">
        <v>753</v>
      </c>
    </row>
    <row r="166" spans="2:2">
      <c r="B166" s="11" t="s">
        <v>754</v>
      </c>
    </row>
    <row r="167" spans="2:2">
      <c r="B167" s="11" t="s">
        <v>755</v>
      </c>
    </row>
    <row r="168" spans="2:2">
      <c r="B168" s="11" t="s">
        <v>756</v>
      </c>
    </row>
    <row r="169" spans="2:2">
      <c r="B169" s="11" t="s">
        <v>757</v>
      </c>
    </row>
    <row r="170" spans="2:2">
      <c r="B170" s="11" t="s">
        <v>758</v>
      </c>
    </row>
    <row r="171" spans="2:2">
      <c r="B171" s="11" t="s">
        <v>759</v>
      </c>
    </row>
    <row r="172" spans="2:2">
      <c r="B172" s="11" t="s">
        <v>760</v>
      </c>
    </row>
    <row r="173" spans="2:2">
      <c r="B173" s="11" t="s">
        <v>761</v>
      </c>
    </row>
    <row r="174" spans="2:2">
      <c r="B174" s="11" t="s">
        <v>762</v>
      </c>
    </row>
    <row r="175" spans="2:2">
      <c r="B175" s="11" t="s">
        <v>763</v>
      </c>
    </row>
    <row r="176" spans="2:2">
      <c r="B176" s="11" t="s">
        <v>764</v>
      </c>
    </row>
    <row r="177" spans="2:2">
      <c r="B177" s="11" t="s">
        <v>765</v>
      </c>
    </row>
    <row r="178" spans="2:2">
      <c r="B178" s="11" t="s">
        <v>766</v>
      </c>
    </row>
    <row r="179" spans="2:2">
      <c r="B179" s="11" t="s">
        <v>767</v>
      </c>
    </row>
    <row r="180" spans="2:2">
      <c r="B180" s="11" t="s">
        <v>768</v>
      </c>
    </row>
    <row r="181" spans="2:2">
      <c r="B181" s="11" t="s">
        <v>769</v>
      </c>
    </row>
    <row r="182" spans="2:2">
      <c r="B182" s="11" t="s">
        <v>770</v>
      </c>
    </row>
    <row r="183" spans="2:2">
      <c r="B183" s="11" t="s">
        <v>771</v>
      </c>
    </row>
    <row r="184" spans="2:2">
      <c r="B184" s="11" t="s">
        <v>772</v>
      </c>
    </row>
    <row r="185" spans="2:2">
      <c r="B185" s="11" t="s">
        <v>773</v>
      </c>
    </row>
    <row r="186" spans="2:2">
      <c r="B186" s="11" t="s">
        <v>774</v>
      </c>
    </row>
    <row r="187" spans="2:2">
      <c r="B187" s="11" t="s">
        <v>775</v>
      </c>
    </row>
    <row r="188" spans="2:2">
      <c r="B188" s="11" t="s">
        <v>776</v>
      </c>
    </row>
    <row r="189" spans="2:2">
      <c r="B189" s="11" t="s">
        <v>777</v>
      </c>
    </row>
    <row r="190" spans="2:2">
      <c r="B190" s="11" t="s">
        <v>778</v>
      </c>
    </row>
    <row r="191" spans="2:2">
      <c r="B191" s="11" t="s">
        <v>779</v>
      </c>
    </row>
    <row r="192" spans="2:2">
      <c r="B192" s="11" t="s">
        <v>780</v>
      </c>
    </row>
    <row r="193" spans="2:2">
      <c r="B193" s="11" t="s">
        <v>781</v>
      </c>
    </row>
    <row r="194" spans="2:2">
      <c r="B194" s="11" t="s">
        <v>782</v>
      </c>
    </row>
    <row r="195" spans="2:2">
      <c r="B195" s="11" t="s">
        <v>783</v>
      </c>
    </row>
    <row r="196" spans="2:2">
      <c r="B196" s="11" t="s">
        <v>784</v>
      </c>
    </row>
    <row r="197" spans="2:2">
      <c r="B197" s="11" t="s">
        <v>785</v>
      </c>
    </row>
    <row r="198" spans="2:2">
      <c r="B198" s="11" t="s">
        <v>786</v>
      </c>
    </row>
    <row r="199" spans="2:2">
      <c r="B199" s="11" t="s">
        <v>787</v>
      </c>
    </row>
    <row r="200" spans="2:2">
      <c r="B200" s="11" t="s">
        <v>788</v>
      </c>
    </row>
    <row r="201" spans="2:2">
      <c r="B201" s="11" t="s">
        <v>789</v>
      </c>
    </row>
    <row r="202" spans="2:2">
      <c r="B202" s="11" t="s">
        <v>790</v>
      </c>
    </row>
    <row r="203" spans="2:2">
      <c r="B203" s="11" t="s">
        <v>791</v>
      </c>
    </row>
    <row r="204" spans="2:2">
      <c r="B204" s="11" t="s">
        <v>792</v>
      </c>
    </row>
    <row r="205" spans="2:2">
      <c r="B205" s="11" t="s">
        <v>793</v>
      </c>
    </row>
    <row r="206" spans="2:2">
      <c r="B206" s="11" t="s">
        <v>794</v>
      </c>
    </row>
    <row r="207" spans="2:2">
      <c r="B207" s="11" t="s">
        <v>795</v>
      </c>
    </row>
    <row r="208" spans="2:2">
      <c r="B208" s="11" t="s">
        <v>796</v>
      </c>
    </row>
    <row r="209" spans="2:2">
      <c r="B209" s="11" t="s">
        <v>797</v>
      </c>
    </row>
    <row r="210" spans="2:2">
      <c r="B210" s="11" t="s">
        <v>798</v>
      </c>
    </row>
    <row r="211" spans="2:2">
      <c r="B211" s="11" t="s">
        <v>799</v>
      </c>
    </row>
    <row r="212" spans="2:2">
      <c r="B212" s="11" t="s">
        <v>800</v>
      </c>
    </row>
    <row r="213" spans="2:2">
      <c r="B213" s="11" t="s">
        <v>801</v>
      </c>
    </row>
    <row r="214" spans="2:2">
      <c r="B214" s="11" t="s">
        <v>802</v>
      </c>
    </row>
    <row r="215" spans="2:2">
      <c r="B215" s="11" t="s">
        <v>803</v>
      </c>
    </row>
    <row r="216" spans="2:2">
      <c r="B216" s="11" t="s">
        <v>804</v>
      </c>
    </row>
    <row r="217" spans="2:2">
      <c r="B217" s="11" t="s">
        <v>805</v>
      </c>
    </row>
    <row r="218" spans="2:2">
      <c r="B218" s="11" t="s">
        <v>806</v>
      </c>
    </row>
    <row r="219" spans="2:2">
      <c r="B219" s="11" t="s">
        <v>807</v>
      </c>
    </row>
    <row r="220" spans="2:2">
      <c r="B220" s="11" t="s">
        <v>808</v>
      </c>
    </row>
    <row r="221" spans="2:2">
      <c r="B221" s="11" t="s">
        <v>809</v>
      </c>
    </row>
    <row r="222" spans="2:2">
      <c r="B222" s="11" t="s">
        <v>810</v>
      </c>
    </row>
    <row r="223" spans="2:2">
      <c r="B223" s="11" t="s">
        <v>811</v>
      </c>
    </row>
    <row r="224" spans="2:2">
      <c r="B224" s="11" t="s">
        <v>812</v>
      </c>
    </row>
    <row r="225" spans="2:2">
      <c r="B225" s="11" t="s">
        <v>813</v>
      </c>
    </row>
    <row r="226" spans="2:2">
      <c r="B226" s="11" t="s">
        <v>814</v>
      </c>
    </row>
    <row r="227" spans="2:2">
      <c r="B227" s="11" t="s">
        <v>815</v>
      </c>
    </row>
    <row r="228" spans="2:2">
      <c r="B228" s="11" t="s">
        <v>816</v>
      </c>
    </row>
    <row r="229" spans="2:2">
      <c r="B229" s="11" t="s">
        <v>817</v>
      </c>
    </row>
    <row r="230" spans="2:2">
      <c r="B230" s="11" t="s">
        <v>818</v>
      </c>
    </row>
    <row r="231" spans="2:2">
      <c r="B231" s="11" t="s">
        <v>819</v>
      </c>
    </row>
    <row r="232" spans="2:2">
      <c r="B232" s="11" t="s">
        <v>820</v>
      </c>
    </row>
    <row r="233" spans="2:2">
      <c r="B233" s="11" t="s">
        <v>821</v>
      </c>
    </row>
    <row r="234" spans="2:2">
      <c r="B234" s="11" t="s">
        <v>822</v>
      </c>
    </row>
    <row r="235" spans="2:2">
      <c r="B235" s="11" t="s">
        <v>823</v>
      </c>
    </row>
    <row r="236" spans="2:2">
      <c r="B236" s="11" t="s">
        <v>824</v>
      </c>
    </row>
    <row r="237" spans="2:2">
      <c r="B237" s="11" t="s">
        <v>825</v>
      </c>
    </row>
    <row r="238" spans="2:2">
      <c r="B238" s="11" t="s">
        <v>826</v>
      </c>
    </row>
    <row r="239" spans="2:2">
      <c r="B239" s="11" t="s">
        <v>827</v>
      </c>
    </row>
    <row r="240" spans="2:2">
      <c r="B240" s="11" t="s">
        <v>828</v>
      </c>
    </row>
    <row r="241" spans="2:2">
      <c r="B241" s="11" t="s">
        <v>829</v>
      </c>
    </row>
    <row r="242" spans="2:2">
      <c r="B242" s="11" t="s">
        <v>830</v>
      </c>
    </row>
    <row r="243" spans="2:2">
      <c r="B243" s="11" t="s">
        <v>831</v>
      </c>
    </row>
    <row r="244" spans="2:2">
      <c r="B244" s="11" t="s">
        <v>832</v>
      </c>
    </row>
    <row r="245" spans="2:2">
      <c r="B245" s="11" t="s">
        <v>833</v>
      </c>
    </row>
    <row r="246" spans="2:2">
      <c r="B246" s="11" t="s">
        <v>834</v>
      </c>
    </row>
    <row r="247" spans="2:2">
      <c r="B247" s="11" t="s">
        <v>835</v>
      </c>
    </row>
    <row r="248" spans="2:2">
      <c r="B248" s="11" t="s">
        <v>836</v>
      </c>
    </row>
    <row r="249" spans="2:2">
      <c r="B249" s="11" t="s">
        <v>837</v>
      </c>
    </row>
    <row r="250" spans="2:2">
      <c r="B250" s="11" t="s">
        <v>838</v>
      </c>
    </row>
    <row r="251" spans="2:2">
      <c r="B251" s="11" t="s">
        <v>839</v>
      </c>
    </row>
    <row r="252" spans="2:2">
      <c r="B252" s="11" t="s">
        <v>840</v>
      </c>
    </row>
    <row r="253" spans="2:2">
      <c r="B253" s="11" t="s">
        <v>841</v>
      </c>
    </row>
    <row r="254" spans="2:2">
      <c r="B254" s="11" t="s">
        <v>842</v>
      </c>
    </row>
    <row r="255" spans="2:2">
      <c r="B255" s="11" t="s">
        <v>597</v>
      </c>
    </row>
    <row r="256" spans="2:2">
      <c r="B256" s="11" t="s">
        <v>598</v>
      </c>
    </row>
    <row r="257" spans="2:2">
      <c r="B257" s="11" t="s">
        <v>599</v>
      </c>
    </row>
    <row r="258" spans="2:2">
      <c r="B258" s="11" t="s">
        <v>600</v>
      </c>
    </row>
    <row r="259" spans="2:2">
      <c r="B259" s="11" t="s">
        <v>601</v>
      </c>
    </row>
    <row r="260" spans="2:2">
      <c r="B260" s="11" t="s">
        <v>602</v>
      </c>
    </row>
    <row r="261" spans="2:2">
      <c r="B261" s="11" t="s">
        <v>843</v>
      </c>
    </row>
  </sheetData>
  <phoneticPr fontId="3"/>
  <pageMargins left="0.7" right="0.7" top="0.75" bottom="0.75" header="0.3" footer="0.3"/>
  <pageSetup paperSize="9" orientation="portrait" copies="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7494-7B65-436B-9543-61FE251948C4}">
  <sheetPr codeName="Sheet15"/>
  <dimension ref="A21:JA152"/>
  <sheetViews>
    <sheetView zoomScaleNormal="100" workbookViewId="0"/>
  </sheetViews>
  <sheetFormatPr defaultColWidth="9" defaultRowHeight="18"/>
  <cols>
    <col min="1" max="1" width="9" style="11"/>
    <col min="2" max="2" width="13" style="11" bestFit="1" customWidth="1"/>
    <col min="3" max="3" width="29.58203125" style="11" bestFit="1" customWidth="1"/>
    <col min="4" max="4" width="25.5" style="11" bestFit="1" customWidth="1"/>
    <col min="5" max="5" width="15.08203125" style="11" bestFit="1" customWidth="1"/>
    <col min="6" max="6" width="14.08203125" style="11" bestFit="1" customWidth="1"/>
    <col min="7" max="7" width="17.08203125" style="11" bestFit="1" customWidth="1"/>
    <col min="8" max="8" width="30.58203125" style="11" bestFit="1" customWidth="1"/>
    <col min="9" max="9" width="23.5" style="11" bestFit="1" customWidth="1"/>
    <col min="10" max="10" width="19.08203125" style="11" bestFit="1" customWidth="1"/>
    <col min="11" max="11" width="20.33203125" style="11" bestFit="1" customWidth="1"/>
    <col min="12" max="14" width="16.08203125" style="11" bestFit="1" customWidth="1"/>
    <col min="15" max="16" width="18.33203125" style="11" bestFit="1" customWidth="1"/>
    <col min="17" max="17" width="19.33203125" style="11" bestFit="1" customWidth="1"/>
    <col min="18" max="26" width="18.33203125" style="11" bestFit="1" customWidth="1"/>
    <col min="27" max="27" width="23.5" style="11" bestFit="1" customWidth="1"/>
    <col min="28" max="28" width="21.33203125" style="11" bestFit="1" customWidth="1"/>
    <col min="29" max="30" width="18.33203125" style="11" bestFit="1" customWidth="1"/>
    <col min="31" max="33" width="16.08203125" style="11" bestFit="1" customWidth="1"/>
    <col min="34" max="34" width="17.08203125" style="11" bestFit="1" customWidth="1"/>
    <col min="35" max="36" width="16.08203125" style="11" bestFit="1" customWidth="1"/>
    <col min="37" max="37" width="23.5" style="11" bestFit="1" customWidth="1"/>
    <col min="38" max="38" width="25.5" style="11" bestFit="1" customWidth="1"/>
    <col min="39" max="39" width="13" style="11" bestFit="1" customWidth="1"/>
    <col min="40" max="40" width="15.08203125" style="11" bestFit="1" customWidth="1"/>
    <col min="41" max="41" width="19.08203125" style="11" bestFit="1" customWidth="1"/>
    <col min="42" max="43" width="11" style="11" bestFit="1" customWidth="1"/>
    <col min="44" max="44" width="13" style="11" bestFit="1" customWidth="1"/>
    <col min="45" max="45" width="19.08203125" style="11" bestFit="1" customWidth="1"/>
    <col min="46" max="46" width="14.08203125" style="11" bestFit="1" customWidth="1"/>
    <col min="47" max="47" width="20.33203125" style="11" bestFit="1" customWidth="1"/>
    <col min="48" max="48" width="7.08203125" style="11" bestFit="1" customWidth="1"/>
    <col min="49" max="49" width="15.08203125" style="11" bestFit="1" customWidth="1"/>
    <col min="50" max="50" width="28.58203125" style="11" bestFit="1" customWidth="1"/>
    <col min="51" max="51" width="14.08203125" style="11" bestFit="1" customWidth="1"/>
    <col min="52" max="52" width="16.08203125" style="11" bestFit="1" customWidth="1"/>
    <col min="53" max="54" width="14.08203125" style="11" bestFit="1" customWidth="1"/>
    <col min="55" max="55" width="21.33203125" style="11" bestFit="1" customWidth="1"/>
    <col min="56" max="56" width="14.08203125" style="11" bestFit="1" customWidth="1"/>
    <col min="57" max="57" width="50.5" style="11" bestFit="1" customWidth="1"/>
    <col min="58" max="58" width="10" style="11" bestFit="1" customWidth="1"/>
    <col min="59" max="60" width="16.08203125" style="11" bestFit="1" customWidth="1"/>
    <col min="61" max="61" width="13.58203125" style="11" bestFit="1" customWidth="1"/>
    <col min="62" max="62" width="16.08203125" style="11" bestFit="1" customWidth="1"/>
    <col min="63" max="63" width="25.5" style="11" bestFit="1" customWidth="1"/>
    <col min="64" max="64" width="17.33203125" style="11" bestFit="1" customWidth="1"/>
    <col min="65" max="65" width="14.08203125" style="11" bestFit="1" customWidth="1"/>
    <col min="66" max="66" width="25.58203125" style="11" bestFit="1" customWidth="1"/>
    <col min="67" max="67" width="21.5" style="11" bestFit="1" customWidth="1"/>
    <col min="68" max="68" width="25.58203125" style="11" bestFit="1" customWidth="1"/>
    <col min="69" max="69" width="27.58203125" style="11" bestFit="1" customWidth="1"/>
    <col min="70" max="70" width="13" style="11" bestFit="1" customWidth="1"/>
    <col min="71" max="71" width="30.58203125" style="11" bestFit="1" customWidth="1"/>
    <col min="72" max="74" width="16.08203125" style="11" bestFit="1" customWidth="1"/>
    <col min="75" max="75" width="21.33203125" style="11" bestFit="1" customWidth="1"/>
    <col min="76" max="76" width="16.08203125" style="11" bestFit="1" customWidth="1"/>
    <col min="77" max="77" width="12.08203125" style="11" bestFit="1" customWidth="1"/>
    <col min="78" max="79" width="17.33203125" style="11" bestFit="1" customWidth="1"/>
    <col min="80" max="80" width="14.08203125" style="11" bestFit="1" customWidth="1"/>
    <col min="81" max="81" width="25.5" style="11" bestFit="1" customWidth="1"/>
    <col min="82" max="82" width="19.33203125" style="11" bestFit="1" customWidth="1"/>
    <col min="83" max="84" width="16.08203125" style="11" bestFit="1" customWidth="1"/>
    <col min="85" max="85" width="12.08203125" style="11" bestFit="1" customWidth="1"/>
    <col min="86" max="86" width="11" style="11" bestFit="1" customWidth="1"/>
    <col min="87" max="87" width="13" style="11" bestFit="1" customWidth="1"/>
    <col min="88" max="88" width="12.08203125" style="11" bestFit="1" customWidth="1"/>
    <col min="89" max="89" width="19.33203125" style="11" bestFit="1" customWidth="1"/>
    <col min="90" max="90" width="12.08203125" style="11" bestFit="1" customWidth="1"/>
    <col min="91" max="91" width="25.58203125" style="11" bestFit="1" customWidth="1"/>
    <col min="92" max="92" width="18.33203125" style="11" bestFit="1" customWidth="1"/>
    <col min="93" max="93" width="12.08203125" style="11" bestFit="1" customWidth="1"/>
    <col min="94" max="94" width="21.5" style="11" bestFit="1" customWidth="1"/>
    <col min="95" max="96" width="23.58203125" style="11" bestFit="1" customWidth="1"/>
    <col min="97" max="97" width="24.5" style="11" bestFit="1" customWidth="1"/>
    <col min="98" max="98" width="9" style="11"/>
    <col min="99" max="99" width="11" style="11" bestFit="1" customWidth="1"/>
    <col min="100" max="101" width="15.08203125" style="11" bestFit="1" customWidth="1"/>
    <col min="102" max="102" width="22.5" style="11" bestFit="1" customWidth="1"/>
    <col min="103" max="103" width="24.5" style="11" bestFit="1" customWidth="1"/>
    <col min="104" max="104" width="19.08203125" style="11" bestFit="1" customWidth="1"/>
    <col min="105" max="105" width="27.58203125" style="11" bestFit="1" customWidth="1"/>
    <col min="106" max="106" width="17.08203125" style="11" bestFit="1" customWidth="1"/>
    <col min="107" max="110" width="15.08203125" style="11" bestFit="1" customWidth="1"/>
    <col min="111" max="111" width="23.5" style="11" bestFit="1" customWidth="1"/>
    <col min="112" max="112" width="26.58203125" style="11" bestFit="1" customWidth="1"/>
    <col min="113" max="113" width="23.5" style="11" bestFit="1" customWidth="1"/>
    <col min="114" max="114" width="26.58203125" style="11" bestFit="1" customWidth="1"/>
    <col min="115" max="115" width="17.08203125" style="11" bestFit="1" customWidth="1"/>
    <col min="116" max="118" width="21.33203125" style="11" bestFit="1" customWidth="1"/>
    <col min="119" max="119" width="23.5" style="11" bestFit="1" customWidth="1"/>
    <col min="120" max="120" width="25.5" style="11" bestFit="1" customWidth="1"/>
    <col min="121" max="121" width="23.5" style="11" bestFit="1" customWidth="1"/>
    <col min="122" max="122" width="19.08203125" style="11" bestFit="1" customWidth="1"/>
    <col min="123" max="123" width="17.08203125" style="11" bestFit="1" customWidth="1"/>
    <col min="124" max="124" width="43.08203125" style="11" bestFit="1" customWidth="1"/>
    <col min="125" max="125" width="28.58203125" style="11" bestFit="1" customWidth="1"/>
    <col min="126" max="126" width="43.08203125" style="11" bestFit="1" customWidth="1"/>
    <col min="127" max="131" width="28.58203125" style="11" bestFit="1" customWidth="1"/>
    <col min="132" max="132" width="24.5" style="11" bestFit="1" customWidth="1"/>
    <col min="133" max="133" width="11" style="11" bestFit="1" customWidth="1"/>
    <col min="134" max="134" width="13" style="11" bestFit="1" customWidth="1"/>
    <col min="135" max="136" width="15.08203125" style="11" bestFit="1" customWidth="1"/>
    <col min="137" max="137" width="19.08203125" style="11" bestFit="1" customWidth="1"/>
    <col min="138" max="141" width="25.5" style="11" bestFit="1" customWidth="1"/>
    <col min="142" max="142" width="13" style="11" bestFit="1" customWidth="1"/>
    <col min="143" max="143" width="21.33203125" style="11" bestFit="1" customWidth="1"/>
    <col min="144" max="144" width="13" style="11" bestFit="1" customWidth="1"/>
    <col min="145" max="146" width="23.58203125" style="11" bestFit="1" customWidth="1"/>
    <col min="147" max="147" width="27.58203125" style="11" bestFit="1" customWidth="1"/>
    <col min="148" max="148" width="23.58203125" style="11" bestFit="1" customWidth="1"/>
    <col min="149" max="149" width="27.58203125" style="11" bestFit="1" customWidth="1"/>
    <col min="150" max="153" width="23.58203125" style="11" bestFit="1" customWidth="1"/>
    <col min="154" max="154" width="27.58203125" style="11" bestFit="1" customWidth="1"/>
    <col min="155" max="155" width="23.58203125" style="11" bestFit="1" customWidth="1"/>
    <col min="156" max="156" width="27.58203125" style="11" bestFit="1" customWidth="1"/>
    <col min="157" max="158" width="23.58203125" style="11" bestFit="1" customWidth="1"/>
    <col min="159" max="159" width="21.5" style="11" bestFit="1" customWidth="1"/>
    <col min="160" max="160" width="23.58203125" style="11" bestFit="1" customWidth="1"/>
    <col min="161" max="161" width="21.5" style="11" bestFit="1" customWidth="1"/>
    <col min="162" max="162" width="23.58203125" style="11" bestFit="1" customWidth="1"/>
    <col min="163" max="163" width="21.5" style="11" bestFit="1" customWidth="1"/>
    <col min="164" max="164" width="23.58203125" style="11" bestFit="1" customWidth="1"/>
    <col min="165" max="165" width="21.5" style="11" bestFit="1" customWidth="1"/>
    <col min="166" max="166" width="21.08203125" style="11" bestFit="1" customWidth="1"/>
    <col min="167" max="167" width="22.58203125" style="11" bestFit="1" customWidth="1"/>
    <col min="168" max="168" width="21.08203125" style="11" bestFit="1" customWidth="1"/>
    <col min="169" max="169" width="22.58203125" style="11" bestFit="1" customWidth="1"/>
    <col min="170" max="170" width="14.08203125" style="11" bestFit="1" customWidth="1"/>
    <col min="171" max="171" width="20.33203125" style="11" bestFit="1" customWidth="1"/>
    <col min="172" max="172" width="15.08203125" style="11" bestFit="1" customWidth="1"/>
    <col min="173" max="173" width="19.33203125" style="11" bestFit="1" customWidth="1"/>
    <col min="174" max="174" width="17.33203125" style="11" bestFit="1" customWidth="1"/>
    <col min="175" max="175" width="21.5" style="11" bestFit="1" customWidth="1"/>
    <col min="176" max="176" width="20.33203125" style="11" bestFit="1" customWidth="1"/>
    <col min="177" max="177" width="21.5" style="11" bestFit="1" customWidth="1"/>
    <col min="178" max="178" width="20.33203125" style="11" bestFit="1" customWidth="1"/>
    <col min="179" max="179" width="11" style="11" bestFit="1" customWidth="1"/>
    <col min="180" max="180" width="15.08203125" style="11" bestFit="1" customWidth="1"/>
    <col min="181" max="183" width="11" style="11" bestFit="1" customWidth="1"/>
    <col min="184" max="184" width="13" style="11" bestFit="1" customWidth="1"/>
    <col min="185" max="188" width="24.5" style="11" bestFit="1" customWidth="1"/>
    <col min="189" max="189" width="16.08203125" style="11" bestFit="1" customWidth="1"/>
    <col min="190" max="190" width="14.08203125" style="11" bestFit="1" customWidth="1"/>
    <col min="191" max="191" width="20.33203125" style="11" bestFit="1" customWidth="1"/>
    <col min="192" max="192" width="14.08203125" style="11" bestFit="1" customWidth="1"/>
    <col min="193" max="193" width="20.33203125" style="11" bestFit="1" customWidth="1"/>
    <col min="194" max="194" width="19.33203125" style="11" bestFit="1" customWidth="1"/>
    <col min="195" max="198" width="27.58203125" style="11" bestFit="1" customWidth="1"/>
    <col min="199" max="201" width="23.58203125" style="11" bestFit="1" customWidth="1"/>
    <col min="202" max="202" width="21.33203125" style="11" bestFit="1" customWidth="1"/>
    <col min="203" max="203" width="23.58203125" style="11" bestFit="1" customWidth="1"/>
    <col min="204" max="204" width="21.33203125" style="11" bestFit="1" customWidth="1"/>
    <col min="205" max="205" width="12.08203125" style="11" bestFit="1" customWidth="1"/>
    <col min="206" max="206" width="20.33203125" style="11" bestFit="1" customWidth="1"/>
    <col min="207" max="207" width="18.33203125" style="11" bestFit="1" customWidth="1"/>
    <col min="208" max="208" width="20.33203125" style="11" bestFit="1" customWidth="1"/>
    <col min="209" max="209" width="18.33203125" style="11" bestFit="1" customWidth="1"/>
    <col min="210" max="210" width="14.08203125" style="11" bestFit="1" customWidth="1"/>
    <col min="211" max="211" width="18.33203125" style="11" bestFit="1" customWidth="1"/>
    <col min="212" max="212" width="24.5" style="11" bestFit="1" customWidth="1"/>
    <col min="213" max="213" width="17.08203125" style="11" bestFit="1" customWidth="1"/>
    <col min="214" max="214" width="24.5" style="11" bestFit="1" customWidth="1"/>
    <col min="215" max="216" width="18.33203125" style="11" bestFit="1" customWidth="1"/>
    <col min="217" max="217" width="20.33203125" style="11" bestFit="1" customWidth="1"/>
    <col min="218" max="218" width="26.58203125" style="11" bestFit="1" customWidth="1"/>
    <col min="219" max="219" width="20.33203125" style="11" bestFit="1" customWidth="1"/>
    <col min="220" max="220" width="26.58203125" style="11" bestFit="1" customWidth="1"/>
    <col min="221" max="221" width="13" style="11" bestFit="1" customWidth="1"/>
    <col min="222" max="222" width="32.83203125" style="11" bestFit="1" customWidth="1"/>
    <col min="223" max="223" width="21.33203125" style="11" bestFit="1" customWidth="1"/>
    <col min="224" max="224" width="20.33203125" style="11" bestFit="1" customWidth="1"/>
    <col min="225" max="226" width="18.33203125" style="11" bestFit="1" customWidth="1"/>
    <col min="227" max="227" width="32.83203125" style="11" bestFit="1" customWidth="1"/>
    <col min="228" max="231" width="18.33203125" style="11" bestFit="1" customWidth="1"/>
    <col min="232" max="232" width="19.33203125" style="11" bestFit="1" customWidth="1"/>
    <col min="233" max="233" width="28.83203125" style="11" bestFit="1" customWidth="1"/>
    <col min="234" max="234" width="25.58203125" style="11" bestFit="1" customWidth="1"/>
    <col min="235" max="235" width="40.08203125" style="11" bestFit="1" customWidth="1"/>
    <col min="236" max="237" width="25.58203125" style="11" bestFit="1" customWidth="1"/>
    <col min="238" max="238" width="28.83203125" style="11" bestFit="1" customWidth="1"/>
    <col min="239" max="239" width="25.58203125" style="11" bestFit="1" customWidth="1"/>
    <col min="240" max="240" width="40.08203125" style="11" bestFit="1" customWidth="1"/>
    <col min="241" max="242" width="25.58203125" style="11" bestFit="1" customWidth="1"/>
    <col min="243" max="243" width="27.58203125" style="11" bestFit="1" customWidth="1"/>
    <col min="244" max="247" width="29.83203125" style="11" bestFit="1" customWidth="1"/>
    <col min="248" max="248" width="27.58203125" style="11" bestFit="1" customWidth="1"/>
    <col min="249" max="252" width="29.83203125" style="11" bestFit="1" customWidth="1"/>
    <col min="253" max="253" width="27.58203125" style="11" bestFit="1" customWidth="1"/>
    <col min="254" max="254" width="19.08203125" style="11" bestFit="1" customWidth="1"/>
    <col min="255" max="255" width="16.08203125" style="11" bestFit="1" customWidth="1"/>
    <col min="256" max="256" width="11" style="11" bestFit="1" customWidth="1"/>
    <col min="257" max="257" width="13" style="11" bestFit="1" customWidth="1"/>
    <col min="258" max="258" width="9" style="11"/>
    <col min="259" max="259" width="7.08203125" style="11" bestFit="1" customWidth="1"/>
    <col min="260" max="260" width="9" style="11"/>
    <col min="261" max="261" width="5.08203125" style="11" bestFit="1" customWidth="1"/>
    <col min="262" max="16384" width="9" style="11"/>
  </cols>
  <sheetData>
    <row r="21" spans="1:261">
      <c r="A21" s="11" t="s">
        <v>1119</v>
      </c>
    </row>
    <row r="22" spans="1:261" s="12" customFormat="1">
      <c r="A22" s="12" t="s">
        <v>1102</v>
      </c>
      <c r="B22" s="12" t="s">
        <v>15</v>
      </c>
      <c r="C22" s="12" t="s">
        <v>576</v>
      </c>
      <c r="D22" s="12" t="s">
        <v>577</v>
      </c>
      <c r="E22" s="12" t="s">
        <v>578</v>
      </c>
      <c r="F22" s="12" t="s">
        <v>579</v>
      </c>
      <c r="G22" s="12" t="s">
        <v>580</v>
      </c>
      <c r="H22" s="12" t="s">
        <v>581</v>
      </c>
      <c r="I22" s="12" t="s">
        <v>582</v>
      </c>
      <c r="J22" s="12" t="s">
        <v>458</v>
      </c>
      <c r="K22" s="12" t="s">
        <v>583</v>
      </c>
      <c r="L22" s="12" t="s">
        <v>584</v>
      </c>
      <c r="M22" s="12" t="s">
        <v>585</v>
      </c>
      <c r="N22" s="12" t="s">
        <v>586</v>
      </c>
      <c r="O22" s="12" t="s">
        <v>587</v>
      </c>
      <c r="P22" s="12" t="s">
        <v>588</v>
      </c>
      <c r="Q22" s="12" t="s">
        <v>589</v>
      </c>
      <c r="R22" s="12" t="s">
        <v>590</v>
      </c>
      <c r="S22" s="12" t="s">
        <v>591</v>
      </c>
      <c r="T22" s="12" t="s">
        <v>592</v>
      </c>
      <c r="U22" s="12" t="s">
        <v>593</v>
      </c>
      <c r="V22" s="12" t="s">
        <v>594</v>
      </c>
      <c r="W22" s="12" t="s">
        <v>595</v>
      </c>
      <c r="X22" s="12" t="s">
        <v>596</v>
      </c>
      <c r="Y22" s="12" t="s">
        <v>597</v>
      </c>
      <c r="Z22" s="12" t="s">
        <v>598</v>
      </c>
      <c r="AA22" s="12" t="s">
        <v>599</v>
      </c>
      <c r="AB22" s="12" t="s">
        <v>600</v>
      </c>
      <c r="AC22" s="12" t="s">
        <v>601</v>
      </c>
      <c r="AD22" s="12" t="s">
        <v>602</v>
      </c>
    </row>
    <row r="23" spans="1:261">
      <c r="B23" s="11" t="s">
        <v>570</v>
      </c>
      <c r="C23" s="11" t="s">
        <v>571</v>
      </c>
      <c r="E23" s="11" t="s">
        <v>572</v>
      </c>
      <c r="F23" s="11" t="s">
        <v>572</v>
      </c>
      <c r="G23" s="11" t="s">
        <v>572</v>
      </c>
      <c r="H23" s="11" t="s">
        <v>572</v>
      </c>
      <c r="I23" s="11" t="s">
        <v>572</v>
      </c>
      <c r="K23" s="11" t="s">
        <v>572</v>
      </c>
      <c r="N23" s="11" t="s">
        <v>572</v>
      </c>
      <c r="O23" s="11" t="s">
        <v>572</v>
      </c>
      <c r="P23" s="11" t="s">
        <v>572</v>
      </c>
      <c r="Q23" s="11" t="s">
        <v>572</v>
      </c>
      <c r="R23" s="11" t="s">
        <v>572</v>
      </c>
      <c r="Y23" s="11" t="s">
        <v>573</v>
      </c>
      <c r="Z23" s="11" t="s">
        <v>574</v>
      </c>
      <c r="AA23" s="11" t="s">
        <v>575</v>
      </c>
    </row>
    <row r="25" spans="1:261">
      <c r="A25" s="11" t="s">
        <v>1120</v>
      </c>
    </row>
    <row r="26" spans="1:261" s="12" customFormat="1">
      <c r="A26" s="12" t="s">
        <v>1103</v>
      </c>
      <c r="B26" s="12" t="s">
        <v>15</v>
      </c>
      <c r="C26" s="12" t="s">
        <v>14</v>
      </c>
      <c r="D26" s="12" t="s">
        <v>603</v>
      </c>
      <c r="E26" s="12" t="s">
        <v>604</v>
      </c>
      <c r="F26" s="12" t="s">
        <v>605</v>
      </c>
      <c r="G26" s="12" t="s">
        <v>606</v>
      </c>
      <c r="H26" s="12" t="s">
        <v>607</v>
      </c>
      <c r="I26" s="12" t="s">
        <v>567</v>
      </c>
      <c r="J26" s="12" t="s">
        <v>608</v>
      </c>
      <c r="K26" s="12" t="s">
        <v>609</v>
      </c>
      <c r="L26" s="12" t="s">
        <v>610</v>
      </c>
      <c r="M26" s="12" t="s">
        <v>611</v>
      </c>
      <c r="N26" s="12" t="s">
        <v>612</v>
      </c>
      <c r="O26" s="12" t="s">
        <v>613</v>
      </c>
      <c r="P26" s="12" t="s">
        <v>614</v>
      </c>
      <c r="Q26" s="12" t="s">
        <v>615</v>
      </c>
      <c r="R26" s="12" t="s">
        <v>616</v>
      </c>
      <c r="S26" s="12" t="s">
        <v>617</v>
      </c>
      <c r="T26" s="12" t="s">
        <v>618</v>
      </c>
      <c r="U26" s="12" t="s">
        <v>619</v>
      </c>
      <c r="V26" s="12" t="s">
        <v>620</v>
      </c>
      <c r="W26" s="12" t="s">
        <v>621</v>
      </c>
      <c r="X26" s="12" t="s">
        <v>622</v>
      </c>
      <c r="Y26" s="12" t="s">
        <v>623</v>
      </c>
      <c r="Z26" s="12" t="s">
        <v>624</v>
      </c>
      <c r="AA26" s="12" t="s">
        <v>625</v>
      </c>
      <c r="AB26" s="12" t="s">
        <v>626</v>
      </c>
      <c r="AC26" s="12" t="s">
        <v>627</v>
      </c>
      <c r="AD26" s="12" t="s">
        <v>415</v>
      </c>
      <c r="AE26" s="12" t="s">
        <v>628</v>
      </c>
      <c r="AF26" s="12" t="s">
        <v>629</v>
      </c>
      <c r="AG26" s="12" t="s">
        <v>630</v>
      </c>
      <c r="AH26" s="12" t="s">
        <v>631</v>
      </c>
      <c r="AI26" s="12" t="s">
        <v>632</v>
      </c>
      <c r="AJ26" s="12" t="s">
        <v>633</v>
      </c>
      <c r="AK26" s="12" t="s">
        <v>634</v>
      </c>
      <c r="AL26" s="12" t="s">
        <v>635</v>
      </c>
      <c r="AM26" s="12" t="s">
        <v>636</v>
      </c>
      <c r="AN26" s="12" t="s">
        <v>637</v>
      </c>
      <c r="AO26" s="12" t="s">
        <v>638</v>
      </c>
      <c r="AP26" s="12" t="s">
        <v>639</v>
      </c>
      <c r="AQ26" s="12" t="s">
        <v>640</v>
      </c>
      <c r="AR26" s="12" t="s">
        <v>416</v>
      </c>
      <c r="AS26" s="12" t="s">
        <v>641</v>
      </c>
      <c r="AT26" s="12" t="s">
        <v>642</v>
      </c>
      <c r="AU26" s="12" t="s">
        <v>643</v>
      </c>
      <c r="AV26" s="12" t="s">
        <v>644</v>
      </c>
      <c r="AW26" s="12" t="s">
        <v>645</v>
      </c>
      <c r="AX26" s="12" t="s">
        <v>646</v>
      </c>
      <c r="AY26" s="12" t="s">
        <v>647</v>
      </c>
      <c r="AZ26" s="12" t="s">
        <v>648</v>
      </c>
      <c r="BA26" s="12" t="s">
        <v>649</v>
      </c>
      <c r="BB26" s="12" t="s">
        <v>650</v>
      </c>
      <c r="BC26" s="12" t="s">
        <v>651</v>
      </c>
      <c r="BD26" s="12" t="s">
        <v>652</v>
      </c>
      <c r="BE26" s="12" t="s">
        <v>653</v>
      </c>
      <c r="BF26" s="12" t="s">
        <v>1143</v>
      </c>
      <c r="BG26" s="12" t="s">
        <v>655</v>
      </c>
      <c r="BH26" s="12" t="s">
        <v>656</v>
      </c>
      <c r="BI26" s="12" t="s">
        <v>657</v>
      </c>
      <c r="BJ26" s="12" t="s">
        <v>658</v>
      </c>
      <c r="BK26" s="12" t="s">
        <v>87</v>
      </c>
      <c r="BL26" s="12" t="s">
        <v>659</v>
      </c>
      <c r="BM26" s="12" t="s">
        <v>660</v>
      </c>
      <c r="BN26" s="12" t="s">
        <v>661</v>
      </c>
      <c r="BO26" s="12" t="s">
        <v>662</v>
      </c>
      <c r="BP26" s="12" t="s">
        <v>663</v>
      </c>
      <c r="BQ26" s="12" t="s">
        <v>664</v>
      </c>
      <c r="BR26" s="12" t="s">
        <v>665</v>
      </c>
      <c r="BS26" s="12" t="s">
        <v>666</v>
      </c>
      <c r="BT26" s="12" t="s">
        <v>667</v>
      </c>
      <c r="BU26" s="12" t="s">
        <v>668</v>
      </c>
      <c r="BV26" s="12" t="s">
        <v>669</v>
      </c>
      <c r="BW26" s="12" t="s">
        <v>670</v>
      </c>
      <c r="BX26" s="12" t="s">
        <v>671</v>
      </c>
      <c r="BY26" s="12" t="s">
        <v>672</v>
      </c>
      <c r="BZ26" s="12" t="s">
        <v>673</v>
      </c>
      <c r="CA26" s="12" t="s">
        <v>674</v>
      </c>
      <c r="CB26" s="12" t="s">
        <v>675</v>
      </c>
      <c r="CC26" s="12" t="s">
        <v>676</v>
      </c>
      <c r="CD26" s="12" t="s">
        <v>677</v>
      </c>
      <c r="CE26" s="12" t="s">
        <v>678</v>
      </c>
      <c r="CF26" s="12" t="s">
        <v>679</v>
      </c>
      <c r="CG26" s="12" t="s">
        <v>680</v>
      </c>
      <c r="CH26" s="12" t="s">
        <v>681</v>
      </c>
      <c r="CI26" s="12" t="s">
        <v>682</v>
      </c>
      <c r="CJ26" s="12" t="s">
        <v>683</v>
      </c>
      <c r="CK26" s="12" t="s">
        <v>684</v>
      </c>
      <c r="CL26" s="12" t="s">
        <v>685</v>
      </c>
      <c r="CM26" s="12" t="s">
        <v>686</v>
      </c>
      <c r="CN26" s="12" t="s">
        <v>687</v>
      </c>
      <c r="CO26" s="12" t="s">
        <v>688</v>
      </c>
      <c r="CP26" s="12" t="s">
        <v>689</v>
      </c>
      <c r="CQ26" s="12" t="s">
        <v>690</v>
      </c>
      <c r="CR26" s="12" t="s">
        <v>691</v>
      </c>
      <c r="CS26" s="12" t="s">
        <v>692</v>
      </c>
      <c r="CT26" s="12" t="s">
        <v>508</v>
      </c>
      <c r="CU26" s="12" t="s">
        <v>509</v>
      </c>
      <c r="CV26" s="12" t="s">
        <v>693</v>
      </c>
      <c r="CW26" s="12" t="s">
        <v>694</v>
      </c>
      <c r="CX26" s="12" t="s">
        <v>695</v>
      </c>
      <c r="CY26" s="12" t="s">
        <v>696</v>
      </c>
      <c r="CZ26" s="12" t="s">
        <v>697</v>
      </c>
      <c r="DA26" s="12" t="s">
        <v>698</v>
      </c>
      <c r="DB26" s="12" t="s">
        <v>699</v>
      </c>
      <c r="DC26" s="12" t="s">
        <v>516</v>
      </c>
      <c r="DD26" s="12" t="s">
        <v>700</v>
      </c>
      <c r="DE26" s="12" t="s">
        <v>701</v>
      </c>
      <c r="DF26" s="12" t="s">
        <v>517</v>
      </c>
      <c r="DG26" s="12" t="s">
        <v>702</v>
      </c>
      <c r="DH26" s="12" t="s">
        <v>703</v>
      </c>
      <c r="DI26" s="12" t="s">
        <v>704</v>
      </c>
      <c r="DJ26" s="12" t="s">
        <v>705</v>
      </c>
      <c r="DK26" s="12" t="s">
        <v>706</v>
      </c>
      <c r="DL26" s="12" t="s">
        <v>707</v>
      </c>
      <c r="DM26" s="12" t="s">
        <v>708</v>
      </c>
      <c r="DN26" s="12" t="s">
        <v>709</v>
      </c>
      <c r="DO26" s="12" t="s">
        <v>710</v>
      </c>
      <c r="DP26" s="12" t="s">
        <v>711</v>
      </c>
      <c r="DQ26" s="12" t="s">
        <v>712</v>
      </c>
      <c r="DR26" s="12" t="s">
        <v>713</v>
      </c>
      <c r="DS26" s="12" t="s">
        <v>714</v>
      </c>
      <c r="DT26" s="12" t="s">
        <v>715</v>
      </c>
      <c r="DU26" s="12" t="s">
        <v>716</v>
      </c>
      <c r="DV26" s="12" t="s">
        <v>717</v>
      </c>
      <c r="DW26" s="12" t="s">
        <v>718</v>
      </c>
      <c r="DX26" s="12" t="s">
        <v>719</v>
      </c>
      <c r="DY26" s="12" t="s">
        <v>720</v>
      </c>
      <c r="DZ26" s="12" t="s">
        <v>721</v>
      </c>
      <c r="EA26" s="12" t="s">
        <v>722</v>
      </c>
      <c r="EB26" s="12" t="s">
        <v>723</v>
      </c>
      <c r="EC26" s="12" t="s">
        <v>724</v>
      </c>
      <c r="ED26" s="12" t="s">
        <v>725</v>
      </c>
      <c r="EE26" s="12" t="s">
        <v>726</v>
      </c>
      <c r="EF26" s="12" t="s">
        <v>727</v>
      </c>
      <c r="EG26" s="12" t="s">
        <v>728</v>
      </c>
      <c r="EH26" s="12" t="s">
        <v>729</v>
      </c>
      <c r="EI26" s="12" t="s">
        <v>730</v>
      </c>
      <c r="EJ26" s="12" t="s">
        <v>731</v>
      </c>
      <c r="EK26" s="12" t="s">
        <v>732</v>
      </c>
      <c r="EL26" s="12" t="s">
        <v>479</v>
      </c>
      <c r="EM26" s="12" t="s">
        <v>485</v>
      </c>
      <c r="EN26" s="12" t="s">
        <v>487</v>
      </c>
      <c r="EO26" s="12" t="s">
        <v>733</v>
      </c>
      <c r="EP26" s="12" t="s">
        <v>734</v>
      </c>
      <c r="EQ26" s="12" t="s">
        <v>735</v>
      </c>
      <c r="ER26" s="12" t="s">
        <v>736</v>
      </c>
      <c r="ES26" s="12" t="s">
        <v>737</v>
      </c>
      <c r="ET26" s="12" t="s">
        <v>738</v>
      </c>
      <c r="EU26" s="12" t="s">
        <v>739</v>
      </c>
      <c r="EV26" s="12" t="s">
        <v>740</v>
      </c>
      <c r="EW26" s="12" t="s">
        <v>741</v>
      </c>
      <c r="EX26" s="12" t="s">
        <v>742</v>
      </c>
      <c r="EY26" s="12" t="s">
        <v>743</v>
      </c>
      <c r="EZ26" s="12" t="s">
        <v>744</v>
      </c>
      <c r="FA26" s="12" t="s">
        <v>745</v>
      </c>
      <c r="FB26" s="12" t="s">
        <v>746</v>
      </c>
      <c r="FC26" s="12" t="s">
        <v>747</v>
      </c>
      <c r="FD26" s="12" t="s">
        <v>748</v>
      </c>
      <c r="FE26" s="12" t="s">
        <v>749</v>
      </c>
      <c r="FF26" s="12" t="s">
        <v>750</v>
      </c>
      <c r="FG26" s="12" t="s">
        <v>751</v>
      </c>
      <c r="FH26" s="12" t="s">
        <v>752</v>
      </c>
      <c r="FI26" s="12" t="s">
        <v>753</v>
      </c>
      <c r="FJ26" s="12" t="s">
        <v>754</v>
      </c>
      <c r="FK26" s="12" t="s">
        <v>755</v>
      </c>
      <c r="FL26" s="12" t="s">
        <v>756</v>
      </c>
      <c r="FM26" s="12" t="s">
        <v>757</v>
      </c>
      <c r="FN26" s="12" t="s">
        <v>758</v>
      </c>
      <c r="FO26" s="12" t="s">
        <v>759</v>
      </c>
      <c r="FP26" s="12" t="s">
        <v>760</v>
      </c>
      <c r="FQ26" s="12" t="s">
        <v>761</v>
      </c>
      <c r="FR26" s="12" t="s">
        <v>762</v>
      </c>
      <c r="FS26" s="12" t="s">
        <v>763</v>
      </c>
      <c r="FT26" s="12" t="s">
        <v>764</v>
      </c>
      <c r="FU26" s="12" t="s">
        <v>765</v>
      </c>
      <c r="FV26" s="12" t="s">
        <v>766</v>
      </c>
      <c r="FW26" s="12" t="s">
        <v>767</v>
      </c>
      <c r="FX26" s="12" t="s">
        <v>768</v>
      </c>
      <c r="FY26" s="12" t="s">
        <v>769</v>
      </c>
      <c r="FZ26" s="12" t="s">
        <v>770</v>
      </c>
      <c r="GA26" s="12" t="s">
        <v>771</v>
      </c>
      <c r="GB26" s="12" t="s">
        <v>772</v>
      </c>
      <c r="GC26" s="12" t="s">
        <v>773</v>
      </c>
      <c r="GD26" s="12" t="s">
        <v>774</v>
      </c>
      <c r="GE26" s="12" t="s">
        <v>775</v>
      </c>
      <c r="GF26" s="12" t="s">
        <v>776</v>
      </c>
      <c r="GG26" s="12" t="s">
        <v>777</v>
      </c>
      <c r="GH26" s="12" t="s">
        <v>778</v>
      </c>
      <c r="GI26" s="12" t="s">
        <v>779</v>
      </c>
      <c r="GJ26" s="12" t="s">
        <v>780</v>
      </c>
      <c r="GK26" s="12" t="s">
        <v>781</v>
      </c>
      <c r="GL26" s="12" t="s">
        <v>782</v>
      </c>
      <c r="GM26" s="12" t="s">
        <v>783</v>
      </c>
      <c r="GN26" s="12" t="s">
        <v>784</v>
      </c>
      <c r="GO26" s="12" t="s">
        <v>785</v>
      </c>
      <c r="GP26" s="12" t="s">
        <v>786</v>
      </c>
      <c r="GQ26" s="12" t="s">
        <v>787</v>
      </c>
      <c r="GR26" s="12" t="s">
        <v>788</v>
      </c>
      <c r="GS26" s="12" t="s">
        <v>789</v>
      </c>
      <c r="GT26" s="12" t="s">
        <v>790</v>
      </c>
      <c r="GU26" s="12" t="s">
        <v>791</v>
      </c>
      <c r="GV26" s="12" t="s">
        <v>792</v>
      </c>
      <c r="GW26" s="12" t="s">
        <v>793</v>
      </c>
      <c r="GX26" s="12" t="s">
        <v>794</v>
      </c>
      <c r="GY26" s="12" t="s">
        <v>795</v>
      </c>
      <c r="GZ26" s="12" t="s">
        <v>796</v>
      </c>
      <c r="HA26" s="12" t="s">
        <v>797</v>
      </c>
      <c r="HB26" s="12" t="s">
        <v>798</v>
      </c>
      <c r="HC26" s="12" t="s">
        <v>799</v>
      </c>
      <c r="HD26" s="12" t="s">
        <v>800</v>
      </c>
      <c r="HE26" s="12" t="s">
        <v>801</v>
      </c>
      <c r="HF26" s="12" t="s">
        <v>802</v>
      </c>
      <c r="HG26" s="12" t="s">
        <v>803</v>
      </c>
      <c r="HH26" s="12" t="s">
        <v>804</v>
      </c>
      <c r="HI26" s="12" t="s">
        <v>805</v>
      </c>
      <c r="HJ26" s="12" t="s">
        <v>806</v>
      </c>
      <c r="HK26" s="12" t="s">
        <v>807</v>
      </c>
      <c r="HL26" s="12" t="s">
        <v>808</v>
      </c>
      <c r="HM26" s="12" t="s">
        <v>809</v>
      </c>
      <c r="HN26" s="12" t="s">
        <v>810</v>
      </c>
      <c r="HO26" s="12" t="s">
        <v>811</v>
      </c>
      <c r="HP26" s="12" t="s">
        <v>812</v>
      </c>
      <c r="HQ26" s="12" t="s">
        <v>813</v>
      </c>
      <c r="HR26" s="12" t="s">
        <v>814</v>
      </c>
      <c r="HS26" s="12" t="s">
        <v>815</v>
      </c>
      <c r="HT26" s="12" t="s">
        <v>816</v>
      </c>
      <c r="HU26" s="12" t="s">
        <v>817</v>
      </c>
      <c r="HV26" s="12" t="s">
        <v>818</v>
      </c>
      <c r="HW26" s="12" t="s">
        <v>819</v>
      </c>
      <c r="HX26" s="12" t="s">
        <v>820</v>
      </c>
      <c r="HY26" s="12" t="s">
        <v>821</v>
      </c>
      <c r="HZ26" s="12" t="s">
        <v>822</v>
      </c>
      <c r="IA26" s="12" t="s">
        <v>823</v>
      </c>
      <c r="IB26" s="12" t="s">
        <v>824</v>
      </c>
      <c r="IC26" s="12" t="s">
        <v>825</v>
      </c>
      <c r="ID26" s="12" t="s">
        <v>826</v>
      </c>
      <c r="IE26" s="12" t="s">
        <v>827</v>
      </c>
      <c r="IF26" s="12" t="s">
        <v>828</v>
      </c>
      <c r="IG26" s="12" t="s">
        <v>829</v>
      </c>
      <c r="IH26" s="12" t="s">
        <v>830</v>
      </c>
      <c r="II26" s="12" t="s">
        <v>831</v>
      </c>
      <c r="IJ26" s="12" t="s">
        <v>832</v>
      </c>
      <c r="IK26" s="12" t="s">
        <v>833</v>
      </c>
      <c r="IL26" s="12" t="s">
        <v>834</v>
      </c>
      <c r="IM26" s="12" t="s">
        <v>835</v>
      </c>
      <c r="IN26" s="12" t="s">
        <v>836</v>
      </c>
      <c r="IO26" s="12" t="s">
        <v>837</v>
      </c>
      <c r="IP26" s="12" t="s">
        <v>838</v>
      </c>
      <c r="IQ26" s="12" t="s">
        <v>839</v>
      </c>
      <c r="IR26" s="12" t="s">
        <v>840</v>
      </c>
      <c r="IS26" s="12" t="s">
        <v>841</v>
      </c>
      <c r="IT26" s="12" t="s">
        <v>842</v>
      </c>
      <c r="IU26" s="12" t="s">
        <v>597</v>
      </c>
      <c r="IV26" s="12" t="s">
        <v>598</v>
      </c>
      <c r="IW26" s="12" t="s">
        <v>599</v>
      </c>
      <c r="IX26" s="12" t="s">
        <v>600</v>
      </c>
      <c r="IY26" s="12" t="s">
        <v>601</v>
      </c>
      <c r="IZ26" s="12" t="s">
        <v>602</v>
      </c>
      <c r="JA26" s="12" t="s">
        <v>843</v>
      </c>
    </row>
    <row r="27" spans="1:261">
      <c r="B27" s="11" t="s">
        <v>570</v>
      </c>
      <c r="C27" s="11" t="s">
        <v>844</v>
      </c>
      <c r="E27" s="11" t="s">
        <v>845</v>
      </c>
      <c r="F27" s="11" t="s">
        <v>846</v>
      </c>
      <c r="G27" s="11" t="s">
        <v>571</v>
      </c>
      <c r="I27" s="11" t="s">
        <v>846</v>
      </c>
      <c r="K27" s="11" t="s">
        <v>847</v>
      </c>
      <c r="L27" s="11" t="s">
        <v>848</v>
      </c>
      <c r="N27" s="11" t="s">
        <v>849</v>
      </c>
      <c r="O27" s="11" t="s">
        <v>849</v>
      </c>
      <c r="R27" s="11" t="s">
        <v>849</v>
      </c>
      <c r="S27" s="11" t="s">
        <v>849</v>
      </c>
      <c r="Y27" s="11" t="s">
        <v>850</v>
      </c>
      <c r="AB27" s="11" t="s">
        <v>572</v>
      </c>
      <c r="AC27" s="11" t="s">
        <v>849</v>
      </c>
      <c r="AD27" s="11" t="s">
        <v>849</v>
      </c>
      <c r="AE27" s="11" t="s">
        <v>849</v>
      </c>
      <c r="AF27" s="11" t="s">
        <v>851</v>
      </c>
      <c r="AG27" s="11" t="s">
        <v>852</v>
      </c>
      <c r="AI27" s="11" t="s">
        <v>572</v>
      </c>
      <c r="AJ27" s="11" t="s">
        <v>853</v>
      </c>
      <c r="AK27" s="11" t="s">
        <v>854</v>
      </c>
      <c r="AU27" s="11" t="s">
        <v>572</v>
      </c>
      <c r="AV27" s="11" t="s">
        <v>572</v>
      </c>
      <c r="AW27" s="11" t="s">
        <v>572</v>
      </c>
      <c r="AX27" s="11" t="s">
        <v>855</v>
      </c>
      <c r="AY27" s="11" t="s">
        <v>856</v>
      </c>
      <c r="BA27" s="11" t="s">
        <v>857</v>
      </c>
      <c r="BB27" s="11" t="s">
        <v>858</v>
      </c>
      <c r="BC27" s="11" t="s">
        <v>859</v>
      </c>
      <c r="BD27" s="11" t="s">
        <v>860</v>
      </c>
      <c r="BE27" s="11" t="s">
        <v>861</v>
      </c>
      <c r="BF27" s="11" t="s">
        <v>862</v>
      </c>
      <c r="BG27" s="11" t="s">
        <v>863</v>
      </c>
      <c r="BI27" s="11" t="s">
        <v>864</v>
      </c>
      <c r="BJ27" s="11" t="s">
        <v>865</v>
      </c>
      <c r="BK27" s="11" t="s">
        <v>866</v>
      </c>
      <c r="BL27" s="11" t="s">
        <v>572</v>
      </c>
      <c r="BM27" s="11" t="s">
        <v>867</v>
      </c>
      <c r="BO27" s="11" t="s">
        <v>572</v>
      </c>
      <c r="BR27" s="11" t="s">
        <v>868</v>
      </c>
      <c r="BS27" s="11" t="s">
        <v>855</v>
      </c>
      <c r="BT27" s="11" t="s">
        <v>856</v>
      </c>
      <c r="BU27" s="11" t="s">
        <v>857</v>
      </c>
      <c r="BV27" s="11" t="s">
        <v>858</v>
      </c>
      <c r="BW27" s="11" t="s">
        <v>859</v>
      </c>
      <c r="BX27" s="11" t="s">
        <v>860</v>
      </c>
      <c r="BY27" s="11" t="s">
        <v>862</v>
      </c>
      <c r="BZ27" s="11" t="s">
        <v>863</v>
      </c>
      <c r="CB27" s="11" t="s">
        <v>864</v>
      </c>
      <c r="CC27" s="11" t="s">
        <v>866</v>
      </c>
      <c r="CD27" s="11" t="s">
        <v>572</v>
      </c>
      <c r="CE27" s="11" t="s">
        <v>867</v>
      </c>
      <c r="CH27" s="11" t="s">
        <v>571</v>
      </c>
      <c r="CI27" s="11" t="s">
        <v>572</v>
      </c>
      <c r="CK27" s="11" t="s">
        <v>572</v>
      </c>
      <c r="CM27" s="11" t="s">
        <v>869</v>
      </c>
      <c r="CN27" s="11" t="s">
        <v>572</v>
      </c>
      <c r="CO27" s="11" t="s">
        <v>572</v>
      </c>
      <c r="CP27" s="11" t="s">
        <v>572</v>
      </c>
      <c r="CS27" s="11" t="s">
        <v>572</v>
      </c>
      <c r="CT27" s="11" t="s">
        <v>870</v>
      </c>
      <c r="CU27" s="11" t="s">
        <v>870</v>
      </c>
      <c r="CV27" s="11" t="s">
        <v>572</v>
      </c>
      <c r="CW27" s="11" t="s">
        <v>572</v>
      </c>
      <c r="CX27" s="11" t="s">
        <v>572</v>
      </c>
      <c r="CY27" s="11" t="s">
        <v>572</v>
      </c>
      <c r="CZ27" s="11" t="s">
        <v>572</v>
      </c>
      <c r="DA27" s="11" t="s">
        <v>572</v>
      </c>
      <c r="DB27" s="11" t="s">
        <v>572</v>
      </c>
      <c r="DC27" s="11" t="s">
        <v>572</v>
      </c>
      <c r="DD27" s="11" t="s">
        <v>572</v>
      </c>
      <c r="DE27" s="11" t="s">
        <v>572</v>
      </c>
      <c r="DF27" s="11" t="s">
        <v>870</v>
      </c>
      <c r="DK27" s="11" t="s">
        <v>572</v>
      </c>
      <c r="DN27" s="11" t="s">
        <v>571</v>
      </c>
      <c r="DO27" s="11" t="s">
        <v>846</v>
      </c>
      <c r="DR27" s="11" t="s">
        <v>572</v>
      </c>
      <c r="EC27" s="11" t="s">
        <v>572</v>
      </c>
      <c r="ED27" s="11" t="s">
        <v>572</v>
      </c>
      <c r="EI27" s="11" t="s">
        <v>870</v>
      </c>
      <c r="EJ27" s="11" t="s">
        <v>870</v>
      </c>
      <c r="EK27" s="11" t="s">
        <v>870</v>
      </c>
      <c r="EL27" s="11" t="s">
        <v>870</v>
      </c>
      <c r="EM27" s="11" t="s">
        <v>870</v>
      </c>
      <c r="EN27" s="11" t="s">
        <v>870</v>
      </c>
      <c r="EQ27" s="11" t="s">
        <v>572</v>
      </c>
      <c r="ER27" s="11" t="s">
        <v>572</v>
      </c>
      <c r="ES27" s="11" t="s">
        <v>572</v>
      </c>
      <c r="ET27" s="11" t="s">
        <v>572</v>
      </c>
      <c r="EU27" s="11" t="s">
        <v>572</v>
      </c>
      <c r="EV27" s="11" t="s">
        <v>572</v>
      </c>
      <c r="EW27" s="11" t="s">
        <v>572</v>
      </c>
      <c r="EX27" s="11" t="s">
        <v>572</v>
      </c>
      <c r="EY27" s="11" t="s">
        <v>572</v>
      </c>
      <c r="EZ27" s="11" t="s">
        <v>572</v>
      </c>
      <c r="FA27" s="11" t="s">
        <v>572</v>
      </c>
      <c r="FB27" s="11" t="s">
        <v>572</v>
      </c>
      <c r="FC27" s="11" t="s">
        <v>572</v>
      </c>
      <c r="FD27" s="11" t="s">
        <v>572</v>
      </c>
      <c r="FE27" s="11" t="s">
        <v>572</v>
      </c>
      <c r="FF27" s="11" t="s">
        <v>572</v>
      </c>
      <c r="FG27" s="11" t="s">
        <v>572</v>
      </c>
      <c r="FH27" s="11" t="s">
        <v>572</v>
      </c>
      <c r="FI27" s="11" t="s">
        <v>572</v>
      </c>
      <c r="FJ27" s="11" t="s">
        <v>572</v>
      </c>
      <c r="FN27" s="11" t="s">
        <v>572</v>
      </c>
      <c r="FQ27" s="11" t="s">
        <v>572</v>
      </c>
      <c r="FR27" s="11" t="s">
        <v>572</v>
      </c>
      <c r="FS27" s="11" t="s">
        <v>572</v>
      </c>
      <c r="FT27" s="11" t="s">
        <v>572</v>
      </c>
      <c r="FV27" s="11" t="s">
        <v>572</v>
      </c>
      <c r="GD27" s="11" t="s">
        <v>572</v>
      </c>
      <c r="GE27" s="11" t="s">
        <v>572</v>
      </c>
      <c r="GF27" s="11" t="s">
        <v>572</v>
      </c>
      <c r="GJ27" s="11" t="s">
        <v>870</v>
      </c>
      <c r="GK27" s="11" t="s">
        <v>871</v>
      </c>
      <c r="GL27" s="11" t="s">
        <v>871</v>
      </c>
      <c r="GO27" s="11" t="s">
        <v>870</v>
      </c>
      <c r="GP27" s="11" t="s">
        <v>572</v>
      </c>
      <c r="GQ27" s="11" t="s">
        <v>870</v>
      </c>
      <c r="GR27" s="11" t="s">
        <v>572</v>
      </c>
      <c r="GS27" s="11" t="s">
        <v>572</v>
      </c>
      <c r="GT27" s="11" t="s">
        <v>870</v>
      </c>
      <c r="GU27" s="11" t="s">
        <v>870</v>
      </c>
      <c r="GV27" s="11" t="s">
        <v>572</v>
      </c>
      <c r="GX27" s="11" t="s">
        <v>572</v>
      </c>
      <c r="HA27" s="11" t="s">
        <v>572</v>
      </c>
      <c r="HE27" s="11" t="s">
        <v>572</v>
      </c>
      <c r="HF27" s="11" t="s">
        <v>572</v>
      </c>
      <c r="HG27" s="11" t="s">
        <v>572</v>
      </c>
      <c r="HN27" s="11" t="s">
        <v>572</v>
      </c>
      <c r="HO27" s="11" t="s">
        <v>572</v>
      </c>
      <c r="HP27" s="11" t="s">
        <v>572</v>
      </c>
      <c r="HQ27" s="11" t="s">
        <v>572</v>
      </c>
      <c r="HR27" s="11" t="s">
        <v>572</v>
      </c>
      <c r="HZ27" s="11" t="s">
        <v>572</v>
      </c>
      <c r="IA27" s="11" t="s">
        <v>870</v>
      </c>
      <c r="IB27" s="11" t="s">
        <v>572</v>
      </c>
      <c r="ID27" s="11" t="s">
        <v>572</v>
      </c>
      <c r="IM27" s="11" t="s">
        <v>572</v>
      </c>
      <c r="IO27" s="11" t="s">
        <v>572</v>
      </c>
      <c r="IP27" s="11" t="s">
        <v>572</v>
      </c>
      <c r="IQ27" s="11" t="s">
        <v>572</v>
      </c>
      <c r="IR27" s="11" t="s">
        <v>572</v>
      </c>
      <c r="IS27" s="11" t="s">
        <v>572</v>
      </c>
      <c r="IU27" s="11" t="s">
        <v>573</v>
      </c>
      <c r="IV27" s="11" t="s">
        <v>574</v>
      </c>
      <c r="IW27" s="11" t="s">
        <v>575</v>
      </c>
      <c r="JA27" s="11" t="s">
        <v>571</v>
      </c>
    </row>
    <row r="29" spans="1:261">
      <c r="A29" s="11" t="s">
        <v>1121</v>
      </c>
    </row>
    <row r="30" spans="1:261" s="12" customFormat="1">
      <c r="A30" s="12" t="s">
        <v>1104</v>
      </c>
      <c r="B30" s="12" t="s">
        <v>15</v>
      </c>
      <c r="C30" s="12" t="s">
        <v>14</v>
      </c>
      <c r="D30" s="12" t="s">
        <v>872</v>
      </c>
      <c r="E30" s="12" t="s">
        <v>873</v>
      </c>
      <c r="F30" s="12" t="s">
        <v>604</v>
      </c>
      <c r="G30" s="12" t="s">
        <v>874</v>
      </c>
      <c r="H30" s="12" t="s">
        <v>875</v>
      </c>
      <c r="I30" s="12" t="s">
        <v>876</v>
      </c>
      <c r="J30" s="12" t="s">
        <v>877</v>
      </c>
      <c r="K30" s="12" t="s">
        <v>878</v>
      </c>
      <c r="L30" s="12" t="s">
        <v>879</v>
      </c>
      <c r="M30" s="12" t="s">
        <v>880</v>
      </c>
      <c r="N30" s="12" t="s">
        <v>881</v>
      </c>
      <c r="O30" s="12" t="s">
        <v>882</v>
      </c>
      <c r="P30" s="12" t="s">
        <v>883</v>
      </c>
      <c r="Q30" s="12" t="s">
        <v>884</v>
      </c>
      <c r="R30" s="12" t="s">
        <v>885</v>
      </c>
      <c r="S30" s="12" t="s">
        <v>886</v>
      </c>
      <c r="T30" s="12" t="s">
        <v>887</v>
      </c>
      <c r="U30" s="12" t="s">
        <v>888</v>
      </c>
      <c r="V30" s="12" t="s">
        <v>889</v>
      </c>
      <c r="W30" s="12" t="s">
        <v>890</v>
      </c>
      <c r="X30" s="12" t="s">
        <v>891</v>
      </c>
      <c r="Y30" s="12" t="s">
        <v>892</v>
      </c>
      <c r="Z30" s="12" t="s">
        <v>893</v>
      </c>
      <c r="AA30" s="12" t="s">
        <v>364</v>
      </c>
      <c r="AB30" s="12" t="s">
        <v>894</v>
      </c>
      <c r="AC30" s="12" t="s">
        <v>895</v>
      </c>
      <c r="AD30" s="12" t="s">
        <v>896</v>
      </c>
      <c r="AE30" s="12" t="s">
        <v>897</v>
      </c>
      <c r="AF30" s="12" t="s">
        <v>358</v>
      </c>
      <c r="AG30" s="12" t="s">
        <v>314</v>
      </c>
      <c r="AH30" s="12" t="s">
        <v>898</v>
      </c>
      <c r="AI30" s="12" t="s">
        <v>899</v>
      </c>
      <c r="AJ30" s="12" t="s">
        <v>900</v>
      </c>
      <c r="AK30" s="12" t="s">
        <v>901</v>
      </c>
      <c r="AL30" s="12" t="s">
        <v>902</v>
      </c>
      <c r="AM30" s="12" t="s">
        <v>903</v>
      </c>
      <c r="AN30" s="12" t="s">
        <v>904</v>
      </c>
      <c r="AO30" s="12" t="s">
        <v>905</v>
      </c>
      <c r="AP30" s="12" t="s">
        <v>906</v>
      </c>
      <c r="AQ30" s="12" t="s">
        <v>907</v>
      </c>
      <c r="AR30" s="12" t="s">
        <v>908</v>
      </c>
      <c r="AS30" s="12" t="s">
        <v>909</v>
      </c>
      <c r="AT30" s="12" t="s">
        <v>910</v>
      </c>
      <c r="AU30" s="12" t="s">
        <v>911</v>
      </c>
      <c r="AV30" s="12" t="s">
        <v>585</v>
      </c>
      <c r="AW30" s="12" t="s">
        <v>597</v>
      </c>
      <c r="AX30" s="12" t="s">
        <v>598</v>
      </c>
      <c r="AY30" s="12" t="s">
        <v>599</v>
      </c>
      <c r="AZ30" s="12" t="s">
        <v>600</v>
      </c>
      <c r="BA30" s="12" t="s">
        <v>601</v>
      </c>
      <c r="BB30" s="12" t="s">
        <v>602</v>
      </c>
      <c r="BC30" s="12" t="s">
        <v>912</v>
      </c>
      <c r="BD30" s="12" t="s">
        <v>913</v>
      </c>
      <c r="BE30" s="12" t="s">
        <v>914</v>
      </c>
    </row>
    <row r="33" spans="1:25">
      <c r="A33" s="11" t="s">
        <v>1122</v>
      </c>
    </row>
    <row r="34" spans="1:25" s="12" customFormat="1">
      <c r="A34" s="12" t="s">
        <v>1105</v>
      </c>
      <c r="B34" s="12" t="s">
        <v>926</v>
      </c>
      <c r="C34" s="12" t="s">
        <v>927</v>
      </c>
    </row>
    <row r="35" spans="1:25">
      <c r="B35" s="11" t="s">
        <v>915</v>
      </c>
      <c r="C35" s="11" t="s">
        <v>339</v>
      </c>
    </row>
    <row r="36" spans="1:25">
      <c r="B36" s="11" t="s">
        <v>916</v>
      </c>
      <c r="C36" s="11" t="s">
        <v>340</v>
      </c>
    </row>
    <row r="37" spans="1:25">
      <c r="B37" s="11" t="s">
        <v>917</v>
      </c>
      <c r="C37" s="11" t="s">
        <v>918</v>
      </c>
    </row>
    <row r="38" spans="1:25">
      <c r="B38" s="11" t="s">
        <v>919</v>
      </c>
      <c r="C38" s="11" t="s">
        <v>920</v>
      </c>
    </row>
    <row r="39" spans="1:25">
      <c r="B39" s="11" t="s">
        <v>921</v>
      </c>
      <c r="C39" s="11" t="s">
        <v>343</v>
      </c>
    </row>
    <row r="40" spans="1:25">
      <c r="B40" s="11" t="s">
        <v>922</v>
      </c>
      <c r="C40" s="11" t="s">
        <v>923</v>
      </c>
    </row>
    <row r="41" spans="1:25">
      <c r="B41" s="11" t="s">
        <v>924</v>
      </c>
      <c r="C41" s="11" t="s">
        <v>925</v>
      </c>
    </row>
    <row r="43" spans="1:25">
      <c r="A43" s="11" t="s">
        <v>2609</v>
      </c>
    </row>
    <row r="44" spans="1:25" s="12" customFormat="1">
      <c r="A44" s="12" t="s">
        <v>1106</v>
      </c>
      <c r="B44" s="12" t="s">
        <v>15</v>
      </c>
      <c r="C44" s="12" t="s">
        <v>928</v>
      </c>
      <c r="D44" s="12" t="s">
        <v>597</v>
      </c>
      <c r="E44" s="12" t="s">
        <v>598</v>
      </c>
      <c r="F44" s="12" t="s">
        <v>599</v>
      </c>
      <c r="G44" s="12" t="s">
        <v>600</v>
      </c>
      <c r="H44" s="12" t="s">
        <v>601</v>
      </c>
      <c r="I44" s="12" t="s">
        <v>602</v>
      </c>
    </row>
    <row r="46" spans="1:25">
      <c r="A46" s="11" t="s">
        <v>1123</v>
      </c>
    </row>
    <row r="47" spans="1:25" s="12" customFormat="1">
      <c r="A47" s="12" t="s">
        <v>1107</v>
      </c>
      <c r="B47" s="12" t="s">
        <v>15</v>
      </c>
      <c r="C47" s="12" t="s">
        <v>14</v>
      </c>
      <c r="D47" s="12" t="s">
        <v>929</v>
      </c>
      <c r="E47" s="12" t="s">
        <v>930</v>
      </c>
      <c r="F47" s="12" t="s">
        <v>604</v>
      </c>
      <c r="G47" s="12" t="s">
        <v>931</v>
      </c>
      <c r="H47" s="12" t="s">
        <v>932</v>
      </c>
      <c r="I47" s="12" t="s">
        <v>933</v>
      </c>
      <c r="J47" s="12" t="s">
        <v>358</v>
      </c>
      <c r="K47" s="12" t="s">
        <v>934</v>
      </c>
      <c r="L47" s="12" t="s">
        <v>935</v>
      </c>
      <c r="M47" s="12" t="s">
        <v>936</v>
      </c>
      <c r="N47" s="12" t="s">
        <v>937</v>
      </c>
      <c r="O47" s="12" t="s">
        <v>899</v>
      </c>
      <c r="P47" s="12" t="s">
        <v>585</v>
      </c>
      <c r="Q47" s="12" t="s">
        <v>597</v>
      </c>
      <c r="R47" s="12" t="s">
        <v>598</v>
      </c>
      <c r="S47" s="12" t="s">
        <v>599</v>
      </c>
      <c r="T47" s="12" t="s">
        <v>600</v>
      </c>
      <c r="U47" s="12" t="s">
        <v>601</v>
      </c>
      <c r="V47" s="12" t="s">
        <v>602</v>
      </c>
      <c r="W47" s="12" t="s">
        <v>612</v>
      </c>
      <c r="X47" s="12" t="s">
        <v>938</v>
      </c>
      <c r="Y47" s="12" t="s">
        <v>939</v>
      </c>
    </row>
    <row r="48" spans="1:25">
      <c r="B48" s="11" t="s">
        <v>570</v>
      </c>
      <c r="C48" s="11" t="s">
        <v>844</v>
      </c>
      <c r="D48" s="11" t="s">
        <v>571</v>
      </c>
      <c r="E48" s="11" t="s">
        <v>571</v>
      </c>
      <c r="F48" s="11" t="s">
        <v>845</v>
      </c>
      <c r="G48" s="11" t="s">
        <v>572</v>
      </c>
      <c r="H48" s="11" t="s">
        <v>940</v>
      </c>
      <c r="I48" s="11" t="s">
        <v>572</v>
      </c>
      <c r="J48" s="11" t="s">
        <v>849</v>
      </c>
      <c r="L48" s="11" t="s">
        <v>846</v>
      </c>
      <c r="M48" s="11" t="s">
        <v>941</v>
      </c>
      <c r="N48" s="11" t="s">
        <v>572</v>
      </c>
      <c r="O48" s="11" t="s">
        <v>572</v>
      </c>
      <c r="P48" s="11" t="s">
        <v>942</v>
      </c>
      <c r="Q48" s="11" t="s">
        <v>573</v>
      </c>
      <c r="R48" s="11" t="s">
        <v>574</v>
      </c>
      <c r="S48" s="11" t="s">
        <v>575</v>
      </c>
      <c r="W48" s="11" t="s">
        <v>849</v>
      </c>
      <c r="X48" s="11" t="s">
        <v>571</v>
      </c>
      <c r="Y48" s="11" t="s">
        <v>943</v>
      </c>
    </row>
    <row r="50" spans="1:3">
      <c r="A50" s="11" t="s">
        <v>1124</v>
      </c>
    </row>
    <row r="51" spans="1:3" s="12" customFormat="1">
      <c r="A51" s="12" t="s">
        <v>1108</v>
      </c>
      <c r="B51" s="12" t="s">
        <v>926</v>
      </c>
      <c r="C51" s="12" t="s">
        <v>944</v>
      </c>
    </row>
    <row r="52" spans="1:3">
      <c r="B52" s="11" t="s">
        <v>2624</v>
      </c>
      <c r="C52" s="11" t="s">
        <v>2612</v>
      </c>
    </row>
    <row r="53" spans="1:3">
      <c r="B53" s="11" t="s">
        <v>2625</v>
      </c>
      <c r="C53" s="11" t="s">
        <v>2626</v>
      </c>
    </row>
    <row r="54" spans="1:3">
      <c r="B54" s="11" t="s">
        <v>2627</v>
      </c>
      <c r="C54" s="11" t="s">
        <v>449</v>
      </c>
    </row>
    <row r="55" spans="1:3">
      <c r="B55" s="11" t="s">
        <v>2628</v>
      </c>
      <c r="C55" s="11" t="s">
        <v>450</v>
      </c>
    </row>
    <row r="56" spans="1:3">
      <c r="B56" s="11" t="s">
        <v>2629</v>
      </c>
      <c r="C56" s="11" t="s">
        <v>2449</v>
      </c>
    </row>
    <row r="57" spans="1:3">
      <c r="B57" s="11" t="s">
        <v>2630</v>
      </c>
      <c r="C57" s="11" t="s">
        <v>451</v>
      </c>
    </row>
    <row r="58" spans="1:3">
      <c r="B58" s="11" t="s">
        <v>2631</v>
      </c>
      <c r="C58" s="11" t="s">
        <v>426</v>
      </c>
    </row>
    <row r="59" spans="1:3">
      <c r="B59" s="11" t="s">
        <v>2632</v>
      </c>
      <c r="C59" s="11" t="s">
        <v>355</v>
      </c>
    </row>
    <row r="60" spans="1:3">
      <c r="B60" s="11" t="s">
        <v>2633</v>
      </c>
      <c r="C60" s="11" t="s">
        <v>452</v>
      </c>
    </row>
    <row r="61" spans="1:3">
      <c r="B61" s="11" t="s">
        <v>2634</v>
      </c>
      <c r="C61" s="11" t="s">
        <v>453</v>
      </c>
    </row>
    <row r="62" spans="1:3">
      <c r="B62" s="11" t="s">
        <v>2635</v>
      </c>
      <c r="C62" s="11" t="s">
        <v>454</v>
      </c>
    </row>
    <row r="63" spans="1:3">
      <c r="B63" s="11" t="s">
        <v>2636</v>
      </c>
      <c r="C63" s="11" t="s">
        <v>455</v>
      </c>
    </row>
    <row r="64" spans="1:3">
      <c r="B64" s="11" t="s">
        <v>2637</v>
      </c>
      <c r="C64" s="11" t="s">
        <v>2638</v>
      </c>
    </row>
    <row r="65" spans="1:257">
      <c r="B65" s="11" t="s">
        <v>2639</v>
      </c>
      <c r="C65" s="11" t="s">
        <v>2640</v>
      </c>
    </row>
    <row r="66" spans="1:257">
      <c r="B66" s="11" t="s">
        <v>2641</v>
      </c>
      <c r="C66" s="11" t="s">
        <v>347</v>
      </c>
    </row>
    <row r="67" spans="1:257">
      <c r="B67" s="11" t="s">
        <v>2642</v>
      </c>
      <c r="C67" s="11" t="s">
        <v>458</v>
      </c>
    </row>
    <row r="68" spans="1:257">
      <c r="B68" s="11" t="s">
        <v>2643</v>
      </c>
      <c r="C68" s="11" t="s">
        <v>459</v>
      </c>
    </row>
    <row r="69" spans="1:257">
      <c r="B69" s="11" t="s">
        <v>2644</v>
      </c>
      <c r="C69" s="11" t="s">
        <v>460</v>
      </c>
    </row>
    <row r="70" spans="1:257">
      <c r="B70" s="11" t="s">
        <v>2645</v>
      </c>
      <c r="C70" s="11" t="s">
        <v>461</v>
      </c>
    </row>
    <row r="71" spans="1:257">
      <c r="B71" s="11" t="s">
        <v>2646</v>
      </c>
      <c r="C71" s="11" t="s">
        <v>462</v>
      </c>
    </row>
    <row r="72" spans="1:257">
      <c r="B72" s="11" t="s">
        <v>2647</v>
      </c>
      <c r="C72" s="11" t="s">
        <v>463</v>
      </c>
    </row>
    <row r="73" spans="1:257">
      <c r="B73" s="11" t="s">
        <v>2648</v>
      </c>
      <c r="C73" s="11" t="s">
        <v>464</v>
      </c>
    </row>
    <row r="74" spans="1:257">
      <c r="B74" s="11" t="s">
        <v>2649</v>
      </c>
      <c r="C74" s="11" t="s">
        <v>316</v>
      </c>
    </row>
    <row r="76" spans="1:257">
      <c r="A76" s="11" t="s">
        <v>1125</v>
      </c>
    </row>
    <row r="77" spans="1:257" s="12" customFormat="1">
      <c r="A77" s="12" t="s">
        <v>1109</v>
      </c>
      <c r="B77" s="12" t="s">
        <v>15</v>
      </c>
      <c r="C77" s="12" t="s">
        <v>14</v>
      </c>
      <c r="D77" s="12" t="s">
        <v>604</v>
      </c>
      <c r="E77" s="12" t="s">
        <v>945</v>
      </c>
      <c r="F77" s="12" t="s">
        <v>597</v>
      </c>
      <c r="G77" s="12" t="s">
        <v>598</v>
      </c>
      <c r="H77" s="12" t="s">
        <v>599</v>
      </c>
      <c r="I77" s="12" t="s">
        <v>600</v>
      </c>
      <c r="J77" s="12" t="s">
        <v>601</v>
      </c>
      <c r="K77" s="12" t="s">
        <v>602</v>
      </c>
    </row>
    <row r="79" spans="1:257">
      <c r="A79" s="11" t="s">
        <v>1126</v>
      </c>
    </row>
    <row r="80" spans="1:257" s="12" customFormat="1">
      <c r="A80" s="12" t="s">
        <v>1110</v>
      </c>
      <c r="B80" s="12" t="s">
        <v>15</v>
      </c>
      <c r="C80" s="12" t="s">
        <v>14</v>
      </c>
      <c r="D80" s="12" t="s">
        <v>603</v>
      </c>
      <c r="E80" s="12" t="s">
        <v>604</v>
      </c>
      <c r="F80" s="12" t="s">
        <v>605</v>
      </c>
      <c r="G80" s="12" t="s">
        <v>606</v>
      </c>
      <c r="H80" s="12" t="s">
        <v>607</v>
      </c>
      <c r="I80" s="12" t="s">
        <v>567</v>
      </c>
      <c r="J80" s="12" t="s">
        <v>608</v>
      </c>
      <c r="K80" s="12" t="s">
        <v>609</v>
      </c>
      <c r="L80" s="12" t="s">
        <v>610</v>
      </c>
      <c r="M80" s="12" t="s">
        <v>611</v>
      </c>
      <c r="N80" s="12" t="s">
        <v>612</v>
      </c>
      <c r="O80" s="12" t="s">
        <v>613</v>
      </c>
      <c r="P80" s="12" t="s">
        <v>614</v>
      </c>
      <c r="Q80" s="12" t="s">
        <v>615</v>
      </c>
      <c r="R80" s="12" t="s">
        <v>616</v>
      </c>
      <c r="S80" s="12" t="s">
        <v>617</v>
      </c>
      <c r="T80" s="12" t="s">
        <v>618</v>
      </c>
      <c r="U80" s="12" t="s">
        <v>619</v>
      </c>
      <c r="V80" s="12" t="s">
        <v>620</v>
      </c>
      <c r="W80" s="12" t="s">
        <v>621</v>
      </c>
      <c r="X80" s="12" t="s">
        <v>622</v>
      </c>
      <c r="Y80" s="12" t="s">
        <v>623</v>
      </c>
      <c r="Z80" s="12" t="s">
        <v>624</v>
      </c>
      <c r="AA80" s="12" t="s">
        <v>625</v>
      </c>
      <c r="AB80" s="12" t="s">
        <v>626</v>
      </c>
      <c r="AC80" s="12" t="s">
        <v>627</v>
      </c>
      <c r="AD80" s="12" t="s">
        <v>415</v>
      </c>
      <c r="AE80" s="12" t="s">
        <v>628</v>
      </c>
      <c r="AF80" s="12" t="s">
        <v>629</v>
      </c>
      <c r="AG80" s="12" t="s">
        <v>630</v>
      </c>
      <c r="AH80" s="12" t="s">
        <v>631</v>
      </c>
      <c r="AI80" s="12" t="s">
        <v>632</v>
      </c>
      <c r="AJ80" s="12" t="s">
        <v>633</v>
      </c>
      <c r="AK80" s="12" t="s">
        <v>634</v>
      </c>
      <c r="AL80" s="12" t="s">
        <v>635</v>
      </c>
      <c r="AM80" s="12" t="s">
        <v>636</v>
      </c>
      <c r="AN80" s="12" t="s">
        <v>637</v>
      </c>
      <c r="AO80" s="12" t="s">
        <v>638</v>
      </c>
      <c r="AP80" s="12" t="s">
        <v>639</v>
      </c>
      <c r="AQ80" s="12" t="s">
        <v>640</v>
      </c>
      <c r="AR80" s="12" t="s">
        <v>416</v>
      </c>
      <c r="AS80" s="12" t="s">
        <v>641</v>
      </c>
      <c r="AT80" s="12" t="s">
        <v>642</v>
      </c>
      <c r="AU80" s="12" t="s">
        <v>643</v>
      </c>
      <c r="AV80" s="12" t="s">
        <v>644</v>
      </c>
      <c r="AW80" s="12" t="s">
        <v>645</v>
      </c>
      <c r="AX80" s="12" t="s">
        <v>646</v>
      </c>
      <c r="AY80" s="12" t="s">
        <v>647</v>
      </c>
      <c r="AZ80" s="12" t="s">
        <v>648</v>
      </c>
      <c r="BA80" s="12" t="s">
        <v>649</v>
      </c>
      <c r="BB80" s="12" t="s">
        <v>650</v>
      </c>
      <c r="BC80" s="12" t="s">
        <v>651</v>
      </c>
      <c r="BD80" s="12" t="s">
        <v>652</v>
      </c>
      <c r="BE80" s="12" t="s">
        <v>653</v>
      </c>
      <c r="BF80" s="12" t="s">
        <v>654</v>
      </c>
      <c r="BG80" s="12" t="s">
        <v>655</v>
      </c>
      <c r="BH80" s="12" t="s">
        <v>656</v>
      </c>
      <c r="BI80" s="12" t="s">
        <v>657</v>
      </c>
      <c r="BJ80" s="12" t="s">
        <v>658</v>
      </c>
      <c r="BK80" s="12" t="s">
        <v>87</v>
      </c>
      <c r="BL80" s="12" t="s">
        <v>659</v>
      </c>
      <c r="BM80" s="12" t="s">
        <v>660</v>
      </c>
      <c r="BN80" s="12" t="s">
        <v>661</v>
      </c>
      <c r="BO80" s="12" t="s">
        <v>662</v>
      </c>
      <c r="BP80" s="12" t="s">
        <v>663</v>
      </c>
      <c r="BQ80" s="12" t="s">
        <v>664</v>
      </c>
      <c r="BR80" s="12" t="s">
        <v>665</v>
      </c>
      <c r="BS80" s="12" t="s">
        <v>666</v>
      </c>
      <c r="BT80" s="12" t="s">
        <v>667</v>
      </c>
      <c r="BU80" s="12" t="s">
        <v>668</v>
      </c>
      <c r="BV80" s="12" t="s">
        <v>669</v>
      </c>
      <c r="BW80" s="12" t="s">
        <v>670</v>
      </c>
      <c r="BX80" s="12" t="s">
        <v>671</v>
      </c>
      <c r="BY80" s="12" t="s">
        <v>672</v>
      </c>
      <c r="BZ80" s="12" t="s">
        <v>673</v>
      </c>
      <c r="CA80" s="12" t="s">
        <v>674</v>
      </c>
      <c r="CB80" s="12" t="s">
        <v>675</v>
      </c>
      <c r="CC80" s="12" t="s">
        <v>676</v>
      </c>
      <c r="CD80" s="12" t="s">
        <v>677</v>
      </c>
      <c r="CE80" s="12" t="s">
        <v>678</v>
      </c>
      <c r="CF80" s="12" t="s">
        <v>679</v>
      </c>
      <c r="CG80" s="12" t="s">
        <v>680</v>
      </c>
      <c r="CH80" s="12" t="s">
        <v>681</v>
      </c>
      <c r="CI80" s="12" t="s">
        <v>682</v>
      </c>
      <c r="CJ80" s="12" t="s">
        <v>683</v>
      </c>
      <c r="CK80" s="12" t="s">
        <v>684</v>
      </c>
      <c r="CL80" s="12" t="s">
        <v>685</v>
      </c>
      <c r="CM80" s="12" t="s">
        <v>686</v>
      </c>
      <c r="CN80" s="12" t="s">
        <v>687</v>
      </c>
      <c r="CO80" s="12" t="s">
        <v>688</v>
      </c>
      <c r="CP80" s="12" t="s">
        <v>689</v>
      </c>
      <c r="CQ80" s="12" t="s">
        <v>690</v>
      </c>
      <c r="CR80" s="12" t="s">
        <v>691</v>
      </c>
      <c r="CS80" s="12" t="s">
        <v>692</v>
      </c>
      <c r="CT80" s="12" t="s">
        <v>508</v>
      </c>
      <c r="CU80" s="12" t="s">
        <v>509</v>
      </c>
      <c r="CV80" s="12" t="s">
        <v>693</v>
      </c>
      <c r="CW80" s="12" t="s">
        <v>694</v>
      </c>
      <c r="CX80" s="12" t="s">
        <v>695</v>
      </c>
      <c r="CY80" s="12" t="s">
        <v>696</v>
      </c>
      <c r="CZ80" s="12" t="s">
        <v>697</v>
      </c>
      <c r="DA80" s="12" t="s">
        <v>698</v>
      </c>
      <c r="DB80" s="12" t="s">
        <v>699</v>
      </c>
      <c r="DC80" s="12" t="s">
        <v>516</v>
      </c>
      <c r="DD80" s="12" t="s">
        <v>700</v>
      </c>
      <c r="DE80" s="12" t="s">
        <v>701</v>
      </c>
      <c r="DF80" s="12" t="s">
        <v>517</v>
      </c>
      <c r="DG80" s="12" t="s">
        <v>702</v>
      </c>
      <c r="DH80" s="12" t="s">
        <v>703</v>
      </c>
      <c r="DI80" s="12" t="s">
        <v>704</v>
      </c>
      <c r="DJ80" s="12" t="s">
        <v>705</v>
      </c>
      <c r="DK80" s="12" t="s">
        <v>706</v>
      </c>
      <c r="DL80" s="12" t="s">
        <v>707</v>
      </c>
      <c r="DM80" s="12" t="s">
        <v>708</v>
      </c>
      <c r="DN80" s="12" t="s">
        <v>709</v>
      </c>
      <c r="DO80" s="12" t="s">
        <v>710</v>
      </c>
      <c r="DP80" s="12" t="s">
        <v>711</v>
      </c>
      <c r="DQ80" s="12" t="s">
        <v>714</v>
      </c>
      <c r="DR80" s="12" t="s">
        <v>715</v>
      </c>
      <c r="DS80" s="12" t="s">
        <v>716</v>
      </c>
      <c r="DT80" s="12" t="s">
        <v>717</v>
      </c>
      <c r="DU80" s="12" t="s">
        <v>718</v>
      </c>
      <c r="DV80" s="12" t="s">
        <v>719</v>
      </c>
      <c r="DW80" s="12" t="s">
        <v>720</v>
      </c>
      <c r="DX80" s="12" t="s">
        <v>721</v>
      </c>
      <c r="DY80" s="12" t="s">
        <v>722</v>
      </c>
      <c r="DZ80" s="12" t="s">
        <v>723</v>
      </c>
      <c r="EA80" s="12" t="s">
        <v>724</v>
      </c>
      <c r="EB80" s="12" t="s">
        <v>725</v>
      </c>
      <c r="EC80" s="12" t="s">
        <v>726</v>
      </c>
      <c r="ED80" s="12" t="s">
        <v>727</v>
      </c>
      <c r="EE80" s="12" t="s">
        <v>728</v>
      </c>
      <c r="EF80" s="12" t="s">
        <v>729</v>
      </c>
      <c r="EG80" s="12" t="s">
        <v>730</v>
      </c>
      <c r="EH80" s="12" t="s">
        <v>731</v>
      </c>
      <c r="EI80" s="12" t="s">
        <v>732</v>
      </c>
      <c r="EJ80" s="12" t="s">
        <v>479</v>
      </c>
      <c r="EK80" s="12" t="s">
        <v>485</v>
      </c>
      <c r="EL80" s="12" t="s">
        <v>487</v>
      </c>
      <c r="EM80" s="12" t="s">
        <v>733</v>
      </c>
      <c r="EN80" s="12" t="s">
        <v>734</v>
      </c>
      <c r="EO80" s="12" t="s">
        <v>735</v>
      </c>
      <c r="EP80" s="12" t="s">
        <v>736</v>
      </c>
      <c r="EQ80" s="12" t="s">
        <v>737</v>
      </c>
      <c r="ER80" s="12" t="s">
        <v>738</v>
      </c>
      <c r="ES80" s="12" t="s">
        <v>739</v>
      </c>
      <c r="ET80" s="12" t="s">
        <v>740</v>
      </c>
      <c r="EU80" s="12" t="s">
        <v>741</v>
      </c>
      <c r="EV80" s="12" t="s">
        <v>742</v>
      </c>
      <c r="EW80" s="12" t="s">
        <v>743</v>
      </c>
      <c r="EX80" s="12" t="s">
        <v>744</v>
      </c>
      <c r="EY80" s="12" t="s">
        <v>745</v>
      </c>
      <c r="EZ80" s="12" t="s">
        <v>746</v>
      </c>
      <c r="FA80" s="12" t="s">
        <v>747</v>
      </c>
      <c r="FB80" s="12" t="s">
        <v>748</v>
      </c>
      <c r="FC80" s="12" t="s">
        <v>749</v>
      </c>
      <c r="FD80" s="12" t="s">
        <v>750</v>
      </c>
      <c r="FE80" s="12" t="s">
        <v>751</v>
      </c>
      <c r="FF80" s="12" t="s">
        <v>752</v>
      </c>
      <c r="FG80" s="12" t="s">
        <v>753</v>
      </c>
      <c r="FH80" s="12" t="s">
        <v>754</v>
      </c>
      <c r="FI80" s="12" t="s">
        <v>755</v>
      </c>
      <c r="FJ80" s="12" t="s">
        <v>756</v>
      </c>
      <c r="FK80" s="12" t="s">
        <v>757</v>
      </c>
      <c r="FL80" s="12" t="s">
        <v>758</v>
      </c>
      <c r="FM80" s="12" t="s">
        <v>759</v>
      </c>
      <c r="FN80" s="12" t="s">
        <v>760</v>
      </c>
      <c r="FO80" s="12" t="s">
        <v>761</v>
      </c>
      <c r="FP80" s="12" t="s">
        <v>762</v>
      </c>
      <c r="FQ80" s="12" t="s">
        <v>763</v>
      </c>
      <c r="FR80" s="12" t="s">
        <v>764</v>
      </c>
      <c r="FS80" s="12" t="s">
        <v>765</v>
      </c>
      <c r="FT80" s="12" t="s">
        <v>766</v>
      </c>
      <c r="FU80" s="12" t="s">
        <v>767</v>
      </c>
      <c r="FV80" s="12" t="s">
        <v>768</v>
      </c>
      <c r="FW80" s="12" t="s">
        <v>769</v>
      </c>
      <c r="FX80" s="12" t="s">
        <v>770</v>
      </c>
      <c r="FY80" s="12" t="s">
        <v>771</v>
      </c>
      <c r="FZ80" s="12" t="s">
        <v>772</v>
      </c>
      <c r="GA80" s="12" t="s">
        <v>773</v>
      </c>
      <c r="GB80" s="12" t="s">
        <v>774</v>
      </c>
      <c r="GC80" s="12" t="s">
        <v>775</v>
      </c>
      <c r="GD80" s="12" t="s">
        <v>776</v>
      </c>
      <c r="GE80" s="12" t="s">
        <v>777</v>
      </c>
      <c r="GF80" s="12" t="s">
        <v>778</v>
      </c>
      <c r="GG80" s="12" t="s">
        <v>779</v>
      </c>
      <c r="GH80" s="12" t="s">
        <v>780</v>
      </c>
      <c r="GI80" s="12" t="s">
        <v>781</v>
      </c>
      <c r="GJ80" s="12" t="s">
        <v>782</v>
      </c>
      <c r="GK80" s="12" t="s">
        <v>783</v>
      </c>
      <c r="GL80" s="12" t="s">
        <v>784</v>
      </c>
      <c r="GM80" s="12" t="s">
        <v>785</v>
      </c>
      <c r="GN80" s="12" t="s">
        <v>786</v>
      </c>
      <c r="GO80" s="12" t="s">
        <v>787</v>
      </c>
      <c r="GP80" s="12" t="s">
        <v>788</v>
      </c>
      <c r="GQ80" s="12" t="s">
        <v>789</v>
      </c>
      <c r="GR80" s="12" t="s">
        <v>790</v>
      </c>
      <c r="GS80" s="12" t="s">
        <v>791</v>
      </c>
      <c r="GT80" s="12" t="s">
        <v>792</v>
      </c>
      <c r="GU80" s="12" t="s">
        <v>793</v>
      </c>
      <c r="GV80" s="12" t="s">
        <v>794</v>
      </c>
      <c r="GW80" s="12" t="s">
        <v>795</v>
      </c>
      <c r="GX80" s="12" t="s">
        <v>796</v>
      </c>
      <c r="GY80" s="12" t="s">
        <v>797</v>
      </c>
      <c r="GZ80" s="12" t="s">
        <v>798</v>
      </c>
      <c r="HA80" s="12" t="s">
        <v>799</v>
      </c>
      <c r="HB80" s="12" t="s">
        <v>800</v>
      </c>
      <c r="HC80" s="12" t="s">
        <v>801</v>
      </c>
      <c r="HD80" s="12" t="s">
        <v>802</v>
      </c>
      <c r="HE80" s="12" t="s">
        <v>803</v>
      </c>
      <c r="HF80" s="12" t="s">
        <v>804</v>
      </c>
      <c r="HG80" s="12" t="s">
        <v>805</v>
      </c>
      <c r="HH80" s="12" t="s">
        <v>806</v>
      </c>
      <c r="HI80" s="12" t="s">
        <v>807</v>
      </c>
      <c r="HJ80" s="12" t="s">
        <v>808</v>
      </c>
      <c r="HK80" s="12" t="s">
        <v>809</v>
      </c>
      <c r="HL80" s="12" t="s">
        <v>810</v>
      </c>
      <c r="HM80" s="12" t="s">
        <v>814</v>
      </c>
      <c r="HN80" s="12" t="s">
        <v>815</v>
      </c>
      <c r="HO80" s="12" t="s">
        <v>816</v>
      </c>
      <c r="HP80" s="12" t="s">
        <v>817</v>
      </c>
      <c r="HQ80" s="12" t="s">
        <v>818</v>
      </c>
      <c r="HR80" s="12" t="s">
        <v>819</v>
      </c>
      <c r="HS80" s="12" t="s">
        <v>820</v>
      </c>
      <c r="HT80" s="12" t="s">
        <v>821</v>
      </c>
      <c r="HU80" s="12" t="s">
        <v>822</v>
      </c>
      <c r="HV80" s="12" t="s">
        <v>823</v>
      </c>
      <c r="HW80" s="12" t="s">
        <v>824</v>
      </c>
      <c r="HX80" s="12" t="s">
        <v>825</v>
      </c>
      <c r="HY80" s="12" t="s">
        <v>826</v>
      </c>
      <c r="HZ80" s="12" t="s">
        <v>827</v>
      </c>
      <c r="IA80" s="12" t="s">
        <v>828</v>
      </c>
      <c r="IB80" s="12" t="s">
        <v>829</v>
      </c>
      <c r="IC80" s="12" t="s">
        <v>830</v>
      </c>
      <c r="ID80" s="12" t="s">
        <v>831</v>
      </c>
      <c r="IE80" s="12" t="s">
        <v>832</v>
      </c>
      <c r="IF80" s="12" t="s">
        <v>833</v>
      </c>
      <c r="IG80" s="12" t="s">
        <v>834</v>
      </c>
      <c r="IH80" s="12" t="s">
        <v>835</v>
      </c>
      <c r="II80" s="12" t="s">
        <v>836</v>
      </c>
      <c r="IJ80" s="12" t="s">
        <v>837</v>
      </c>
      <c r="IK80" s="12" t="s">
        <v>838</v>
      </c>
      <c r="IL80" s="12" t="s">
        <v>839</v>
      </c>
      <c r="IM80" s="12" t="s">
        <v>840</v>
      </c>
      <c r="IN80" s="12" t="s">
        <v>841</v>
      </c>
      <c r="IO80" s="12" t="s">
        <v>842</v>
      </c>
      <c r="IP80" s="12" t="s">
        <v>597</v>
      </c>
      <c r="IQ80" s="12" t="s">
        <v>598</v>
      </c>
      <c r="IR80" s="12" t="s">
        <v>599</v>
      </c>
      <c r="IS80" s="12" t="s">
        <v>600</v>
      </c>
      <c r="IT80" s="12" t="s">
        <v>601</v>
      </c>
      <c r="IU80" s="12" t="s">
        <v>602</v>
      </c>
      <c r="IV80" s="12" t="s">
        <v>947</v>
      </c>
      <c r="IW80" s="12" t="s">
        <v>948</v>
      </c>
    </row>
    <row r="81" spans="1:256">
      <c r="B81" s="11" t="s">
        <v>570</v>
      </c>
      <c r="C81" s="11" t="s">
        <v>844</v>
      </c>
      <c r="E81" s="11" t="s">
        <v>845</v>
      </c>
      <c r="F81" s="11" t="s">
        <v>846</v>
      </c>
      <c r="G81" s="11" t="s">
        <v>571</v>
      </c>
      <c r="I81" s="11" t="s">
        <v>846</v>
      </c>
      <c r="K81" s="11" t="s">
        <v>847</v>
      </c>
      <c r="L81" s="11" t="s">
        <v>848</v>
      </c>
      <c r="N81" s="11" t="s">
        <v>849</v>
      </c>
      <c r="O81" s="11" t="s">
        <v>849</v>
      </c>
      <c r="R81" s="11" t="s">
        <v>849</v>
      </c>
      <c r="S81" s="11" t="s">
        <v>849</v>
      </c>
      <c r="Y81" s="11" t="s">
        <v>850</v>
      </c>
      <c r="AB81" s="11" t="s">
        <v>572</v>
      </c>
      <c r="AC81" s="11" t="s">
        <v>849</v>
      </c>
      <c r="AD81" s="11" t="s">
        <v>849</v>
      </c>
      <c r="AE81" s="11" t="s">
        <v>849</v>
      </c>
      <c r="AF81" s="11" t="s">
        <v>851</v>
      </c>
      <c r="AG81" s="11" t="s">
        <v>852</v>
      </c>
      <c r="AI81" s="11" t="s">
        <v>572</v>
      </c>
      <c r="AJ81" s="11" t="s">
        <v>853</v>
      </c>
      <c r="AK81" s="11" t="s">
        <v>854</v>
      </c>
      <c r="AU81" s="11" t="s">
        <v>572</v>
      </c>
      <c r="AV81" s="11" t="s">
        <v>572</v>
      </c>
      <c r="AW81" s="11" t="s">
        <v>572</v>
      </c>
      <c r="AX81" s="11" t="s">
        <v>855</v>
      </c>
      <c r="AY81" s="11" t="s">
        <v>856</v>
      </c>
      <c r="BA81" s="11" t="s">
        <v>857</v>
      </c>
      <c r="BB81" s="11" t="s">
        <v>858</v>
      </c>
      <c r="BC81" s="11" t="s">
        <v>859</v>
      </c>
      <c r="BD81" s="11" t="s">
        <v>860</v>
      </c>
      <c r="BE81" s="11" t="s">
        <v>861</v>
      </c>
      <c r="BF81" s="11" t="s">
        <v>862</v>
      </c>
      <c r="BG81" s="11" t="s">
        <v>863</v>
      </c>
      <c r="BI81" s="11" t="s">
        <v>864</v>
      </c>
      <c r="BJ81" s="11" t="s">
        <v>865</v>
      </c>
      <c r="BK81" s="11" t="s">
        <v>866</v>
      </c>
      <c r="BL81" s="11" t="s">
        <v>572</v>
      </c>
      <c r="BM81" s="11" t="s">
        <v>867</v>
      </c>
      <c r="BO81" s="11" t="s">
        <v>572</v>
      </c>
      <c r="BR81" s="11" t="s">
        <v>868</v>
      </c>
      <c r="BS81" s="11" t="s">
        <v>855</v>
      </c>
      <c r="BT81" s="11" t="s">
        <v>856</v>
      </c>
      <c r="BU81" s="11" t="s">
        <v>857</v>
      </c>
      <c r="BV81" s="11" t="s">
        <v>858</v>
      </c>
      <c r="BW81" s="11" t="s">
        <v>859</v>
      </c>
      <c r="BX81" s="11" t="s">
        <v>860</v>
      </c>
      <c r="BY81" s="11" t="s">
        <v>862</v>
      </c>
      <c r="BZ81" s="11" t="s">
        <v>863</v>
      </c>
      <c r="CB81" s="11" t="s">
        <v>864</v>
      </c>
      <c r="CC81" s="11" t="s">
        <v>866</v>
      </c>
      <c r="CD81" s="11" t="s">
        <v>572</v>
      </c>
      <c r="CE81" s="11" t="s">
        <v>867</v>
      </c>
      <c r="CH81" s="11" t="s">
        <v>571</v>
      </c>
      <c r="CI81" s="11" t="s">
        <v>572</v>
      </c>
      <c r="CK81" s="11" t="s">
        <v>572</v>
      </c>
      <c r="CM81" s="11" t="s">
        <v>869</v>
      </c>
      <c r="CN81" s="11" t="s">
        <v>572</v>
      </c>
      <c r="CO81" s="11" t="s">
        <v>572</v>
      </c>
      <c r="CP81" s="11" t="s">
        <v>572</v>
      </c>
      <c r="CS81" s="11" t="s">
        <v>572</v>
      </c>
      <c r="CT81" s="11" t="s">
        <v>870</v>
      </c>
      <c r="CU81" s="11" t="s">
        <v>870</v>
      </c>
      <c r="CV81" s="11" t="s">
        <v>572</v>
      </c>
      <c r="CW81" s="11" t="s">
        <v>572</v>
      </c>
      <c r="CX81" s="11" t="s">
        <v>572</v>
      </c>
      <c r="CY81" s="11" t="s">
        <v>572</v>
      </c>
      <c r="CZ81" s="11" t="s">
        <v>572</v>
      </c>
      <c r="DA81" s="11" t="s">
        <v>572</v>
      </c>
      <c r="DB81" s="11" t="s">
        <v>572</v>
      </c>
      <c r="DC81" s="11" t="s">
        <v>572</v>
      </c>
      <c r="DD81" s="11" t="s">
        <v>572</v>
      </c>
      <c r="DE81" s="11" t="s">
        <v>572</v>
      </c>
      <c r="DF81" s="11" t="s">
        <v>870</v>
      </c>
      <c r="DK81" s="11" t="s">
        <v>572</v>
      </c>
      <c r="DN81" s="11" t="s">
        <v>571</v>
      </c>
      <c r="DO81" s="11" t="s">
        <v>846</v>
      </c>
      <c r="DR81" s="11" t="s">
        <v>572</v>
      </c>
      <c r="EC81" s="11" t="s">
        <v>572</v>
      </c>
      <c r="ED81" s="11" t="s">
        <v>572</v>
      </c>
      <c r="EI81" s="11" t="s">
        <v>870</v>
      </c>
      <c r="EJ81" s="11" t="s">
        <v>870</v>
      </c>
      <c r="EK81" s="11" t="s">
        <v>870</v>
      </c>
      <c r="EL81" s="11" t="s">
        <v>870</v>
      </c>
      <c r="EM81" s="11" t="s">
        <v>870</v>
      </c>
      <c r="EN81" s="11" t="s">
        <v>870</v>
      </c>
      <c r="EQ81" s="11" t="s">
        <v>572</v>
      </c>
      <c r="ER81" s="11" t="s">
        <v>572</v>
      </c>
      <c r="ES81" s="11" t="s">
        <v>572</v>
      </c>
      <c r="ET81" s="11" t="s">
        <v>572</v>
      </c>
      <c r="EU81" s="11" t="s">
        <v>572</v>
      </c>
      <c r="EV81" s="11" t="s">
        <v>572</v>
      </c>
      <c r="EW81" s="11" t="s">
        <v>572</v>
      </c>
      <c r="EX81" s="11" t="s">
        <v>572</v>
      </c>
      <c r="EY81" s="11" t="s">
        <v>572</v>
      </c>
      <c r="EZ81" s="11" t="s">
        <v>572</v>
      </c>
      <c r="FA81" s="11" t="s">
        <v>572</v>
      </c>
      <c r="FB81" s="11" t="s">
        <v>572</v>
      </c>
      <c r="FC81" s="11" t="s">
        <v>572</v>
      </c>
      <c r="FD81" s="11" t="s">
        <v>572</v>
      </c>
      <c r="FE81" s="11" t="s">
        <v>572</v>
      </c>
      <c r="FF81" s="11" t="s">
        <v>572</v>
      </c>
      <c r="FG81" s="11" t="s">
        <v>572</v>
      </c>
      <c r="FH81" s="11" t="s">
        <v>572</v>
      </c>
      <c r="FI81" s="11" t="s">
        <v>572</v>
      </c>
      <c r="FJ81" s="11" t="s">
        <v>572</v>
      </c>
      <c r="FN81" s="11" t="s">
        <v>572</v>
      </c>
      <c r="FQ81" s="11" t="s">
        <v>572</v>
      </c>
      <c r="FR81" s="11" t="s">
        <v>572</v>
      </c>
      <c r="FS81" s="11" t="s">
        <v>572</v>
      </c>
      <c r="FT81" s="11" t="s">
        <v>572</v>
      </c>
      <c r="FV81" s="11" t="s">
        <v>572</v>
      </c>
      <c r="GD81" s="11" t="s">
        <v>572</v>
      </c>
      <c r="GE81" s="11" t="s">
        <v>572</v>
      </c>
      <c r="GF81" s="11" t="s">
        <v>572</v>
      </c>
      <c r="GJ81" s="11" t="s">
        <v>870</v>
      </c>
      <c r="GK81" s="11" t="s">
        <v>871</v>
      </c>
      <c r="GL81" s="11" t="s">
        <v>871</v>
      </c>
      <c r="GO81" s="11" t="s">
        <v>870</v>
      </c>
      <c r="GP81" s="11" t="s">
        <v>572</v>
      </c>
      <c r="GQ81" s="11" t="s">
        <v>870</v>
      </c>
      <c r="GR81" s="11" t="s">
        <v>572</v>
      </c>
      <c r="GS81" s="11" t="s">
        <v>572</v>
      </c>
      <c r="GT81" s="11" t="s">
        <v>870</v>
      </c>
      <c r="GU81" s="11" t="s">
        <v>870</v>
      </c>
      <c r="GV81" s="11" t="s">
        <v>572</v>
      </c>
      <c r="GX81" s="11" t="s">
        <v>572</v>
      </c>
      <c r="HA81" s="11" t="s">
        <v>572</v>
      </c>
      <c r="HE81" s="11" t="s">
        <v>572</v>
      </c>
      <c r="HF81" s="11" t="s">
        <v>572</v>
      </c>
      <c r="HG81" s="11" t="s">
        <v>572</v>
      </c>
      <c r="HN81" s="11" t="s">
        <v>572</v>
      </c>
      <c r="HO81" s="11" t="s">
        <v>572</v>
      </c>
      <c r="HP81" s="11" t="s">
        <v>572</v>
      </c>
      <c r="HQ81" s="11" t="s">
        <v>572</v>
      </c>
      <c r="HR81" s="11" t="s">
        <v>572</v>
      </c>
      <c r="HZ81" s="11" t="s">
        <v>572</v>
      </c>
      <c r="IA81" s="11" t="s">
        <v>870</v>
      </c>
      <c r="IB81" s="11" t="s">
        <v>572</v>
      </c>
      <c r="ID81" s="11" t="s">
        <v>572</v>
      </c>
      <c r="IM81" s="11" t="s">
        <v>572</v>
      </c>
      <c r="IO81" s="11" t="s">
        <v>572</v>
      </c>
      <c r="IP81" s="11" t="s">
        <v>572</v>
      </c>
      <c r="IQ81" s="11" t="s">
        <v>572</v>
      </c>
      <c r="IR81" s="11" t="s">
        <v>572</v>
      </c>
      <c r="IS81" s="11" t="s">
        <v>572</v>
      </c>
      <c r="IU81" s="11" t="s">
        <v>573</v>
      </c>
      <c r="IV81" s="11" t="s">
        <v>946</v>
      </c>
    </row>
    <row r="83" spans="1:256">
      <c r="A83" s="11" t="s">
        <v>1127</v>
      </c>
    </row>
    <row r="84" spans="1:256" s="12" customFormat="1">
      <c r="A84" s="12" t="s">
        <v>1111</v>
      </c>
      <c r="B84" s="12" t="s">
        <v>14</v>
      </c>
      <c r="C84" s="12" t="s">
        <v>15</v>
      </c>
      <c r="D84" s="12" t="s">
        <v>16</v>
      </c>
      <c r="E84" s="12" t="s">
        <v>604</v>
      </c>
      <c r="F84" s="12" t="s">
        <v>605</v>
      </c>
      <c r="G84" s="12" t="s">
        <v>649</v>
      </c>
      <c r="H84" s="12" t="s">
        <v>650</v>
      </c>
      <c r="I84" s="12" t="s">
        <v>651</v>
      </c>
      <c r="J84" s="12" t="s">
        <v>652</v>
      </c>
      <c r="K84" s="12" t="s">
        <v>654</v>
      </c>
      <c r="L84" s="12" t="s">
        <v>87</v>
      </c>
      <c r="M84" s="12" t="s">
        <v>676</v>
      </c>
      <c r="N84" s="12" t="s">
        <v>947</v>
      </c>
      <c r="O84" s="12" t="s">
        <v>949</v>
      </c>
    </row>
    <row r="86" spans="1:256">
      <c r="A86" s="11" t="s">
        <v>1128</v>
      </c>
    </row>
    <row r="87" spans="1:256" s="12" customFormat="1">
      <c r="A87" s="12" t="s">
        <v>1112</v>
      </c>
      <c r="B87" s="12" t="s">
        <v>15</v>
      </c>
      <c r="C87" s="12" t="s">
        <v>14</v>
      </c>
      <c r="D87" s="12" t="s">
        <v>950</v>
      </c>
      <c r="E87" s="12" t="s">
        <v>604</v>
      </c>
      <c r="F87" s="12" t="s">
        <v>951</v>
      </c>
      <c r="G87" s="12" t="s">
        <v>952</v>
      </c>
      <c r="H87" s="12" t="s">
        <v>953</v>
      </c>
      <c r="I87" s="12" t="s">
        <v>954</v>
      </c>
      <c r="J87" s="12" t="s">
        <v>955</v>
      </c>
      <c r="K87" s="12" t="s">
        <v>956</v>
      </c>
      <c r="L87" s="12" t="s">
        <v>957</v>
      </c>
      <c r="M87" s="12" t="s">
        <v>958</v>
      </c>
      <c r="N87" s="12" t="s">
        <v>959</v>
      </c>
      <c r="O87" s="12" t="s">
        <v>960</v>
      </c>
      <c r="P87" s="12" t="s">
        <v>961</v>
      </c>
      <c r="Q87" s="12" t="s">
        <v>962</v>
      </c>
      <c r="R87" s="12" t="s">
        <v>963</v>
      </c>
      <c r="S87" s="12" t="s">
        <v>964</v>
      </c>
      <c r="T87" s="12" t="s">
        <v>965</v>
      </c>
      <c r="U87" s="12" t="s">
        <v>966</v>
      </c>
      <c r="V87" s="12" t="s">
        <v>967</v>
      </c>
      <c r="W87" s="12" t="s">
        <v>968</v>
      </c>
      <c r="X87" s="12" t="s">
        <v>969</v>
      </c>
      <c r="Y87" s="12" t="s">
        <v>970</v>
      </c>
      <c r="Z87" s="12" t="s">
        <v>971</v>
      </c>
      <c r="AA87" s="12" t="s">
        <v>972</v>
      </c>
      <c r="AB87" s="12" t="s">
        <v>973</v>
      </c>
      <c r="AC87" s="12" t="s">
        <v>974</v>
      </c>
      <c r="AD87" s="12" t="s">
        <v>975</v>
      </c>
      <c r="AE87" s="12" t="s">
        <v>976</v>
      </c>
      <c r="AF87" s="12" t="s">
        <v>977</v>
      </c>
      <c r="AG87" s="12" t="s">
        <v>978</v>
      </c>
      <c r="AH87" s="12" t="s">
        <v>979</v>
      </c>
      <c r="AI87" s="12" t="s">
        <v>980</v>
      </c>
      <c r="AJ87" s="12" t="s">
        <v>981</v>
      </c>
      <c r="AK87" s="12" t="s">
        <v>982</v>
      </c>
      <c r="AL87" s="12" t="s">
        <v>983</v>
      </c>
      <c r="AM87" s="12" t="s">
        <v>597</v>
      </c>
      <c r="AN87" s="12" t="s">
        <v>598</v>
      </c>
      <c r="AO87" s="12" t="s">
        <v>599</v>
      </c>
      <c r="AP87" s="12" t="s">
        <v>600</v>
      </c>
      <c r="AQ87" s="12" t="s">
        <v>601</v>
      </c>
      <c r="AR87" s="12" t="s">
        <v>602</v>
      </c>
    </row>
    <row r="89" spans="1:256">
      <c r="A89" s="11" t="s">
        <v>1129</v>
      </c>
    </row>
    <row r="90" spans="1:256" s="12" customFormat="1">
      <c r="A90" s="12" t="s">
        <v>1113</v>
      </c>
      <c r="B90" s="12" t="s">
        <v>15</v>
      </c>
      <c r="C90" s="12" t="s">
        <v>14</v>
      </c>
      <c r="D90" s="12" t="s">
        <v>950</v>
      </c>
      <c r="E90" s="12" t="s">
        <v>604</v>
      </c>
      <c r="F90" s="12" t="s">
        <v>951</v>
      </c>
      <c r="G90" s="12" t="s">
        <v>952</v>
      </c>
      <c r="H90" s="12" t="s">
        <v>953</v>
      </c>
      <c r="I90" s="12" t="s">
        <v>954</v>
      </c>
      <c r="J90" s="12" t="s">
        <v>955</v>
      </c>
      <c r="K90" s="12" t="s">
        <v>956</v>
      </c>
      <c r="L90" s="12" t="s">
        <v>957</v>
      </c>
      <c r="M90" s="12" t="s">
        <v>958</v>
      </c>
      <c r="N90" s="12" t="s">
        <v>959</v>
      </c>
      <c r="O90" s="12" t="s">
        <v>960</v>
      </c>
      <c r="P90" s="12" t="s">
        <v>961</v>
      </c>
      <c r="Q90" s="12" t="s">
        <v>962</v>
      </c>
      <c r="R90" s="12" t="s">
        <v>963</v>
      </c>
      <c r="S90" s="12" t="s">
        <v>964</v>
      </c>
      <c r="T90" s="12" t="s">
        <v>965</v>
      </c>
      <c r="U90" s="12" t="s">
        <v>966</v>
      </c>
      <c r="V90" s="12" t="s">
        <v>967</v>
      </c>
      <c r="W90" s="12" t="s">
        <v>968</v>
      </c>
      <c r="X90" s="12" t="s">
        <v>969</v>
      </c>
      <c r="Y90" s="12" t="s">
        <v>970</v>
      </c>
      <c r="Z90" s="12" t="s">
        <v>971</v>
      </c>
      <c r="AA90" s="12" t="s">
        <v>972</v>
      </c>
      <c r="AB90" s="12" t="s">
        <v>973</v>
      </c>
      <c r="AC90" s="12" t="s">
        <v>974</v>
      </c>
      <c r="AD90" s="12" t="s">
        <v>975</v>
      </c>
      <c r="AE90" s="12" t="s">
        <v>976</v>
      </c>
      <c r="AF90" s="12" t="s">
        <v>977</v>
      </c>
      <c r="AG90" s="12" t="s">
        <v>978</v>
      </c>
      <c r="AH90" s="12" t="s">
        <v>979</v>
      </c>
      <c r="AI90" s="12" t="s">
        <v>980</v>
      </c>
      <c r="AJ90" s="12" t="s">
        <v>981</v>
      </c>
      <c r="AK90" s="12" t="s">
        <v>982</v>
      </c>
      <c r="AL90" s="12" t="s">
        <v>983</v>
      </c>
      <c r="AM90" s="12" t="s">
        <v>597</v>
      </c>
      <c r="AN90" s="12" t="s">
        <v>598</v>
      </c>
      <c r="AO90" s="12" t="s">
        <v>599</v>
      </c>
      <c r="AP90" s="12" t="s">
        <v>600</v>
      </c>
      <c r="AQ90" s="12" t="s">
        <v>601</v>
      </c>
      <c r="AR90" s="12" t="s">
        <v>602</v>
      </c>
    </row>
    <row r="92" spans="1:256">
      <c r="A92" s="11" t="s">
        <v>1130</v>
      </c>
    </row>
    <row r="93" spans="1:256" s="12" customFormat="1">
      <c r="A93" s="12" t="s">
        <v>1114</v>
      </c>
      <c r="B93" s="12" t="s">
        <v>15</v>
      </c>
      <c r="C93" s="12" t="s">
        <v>14</v>
      </c>
      <c r="D93" s="12" t="s">
        <v>604</v>
      </c>
      <c r="E93" s="12" t="s">
        <v>984</v>
      </c>
      <c r="F93" s="12" t="s">
        <v>985</v>
      </c>
      <c r="G93" s="12" t="s">
        <v>727</v>
      </c>
      <c r="H93" s="12" t="s">
        <v>986</v>
      </c>
      <c r="I93" s="12" t="s">
        <v>987</v>
      </c>
      <c r="J93" s="12" t="s">
        <v>988</v>
      </c>
      <c r="K93" s="12" t="s">
        <v>989</v>
      </c>
      <c r="L93" s="12" t="s">
        <v>990</v>
      </c>
      <c r="M93" s="12" t="s">
        <v>991</v>
      </c>
      <c r="N93" s="12" t="s">
        <v>992</v>
      </c>
      <c r="O93" s="12" t="s">
        <v>993</v>
      </c>
      <c r="P93" s="12" t="s">
        <v>994</v>
      </c>
      <c r="Q93" s="12" t="s">
        <v>995</v>
      </c>
      <c r="R93" s="12" t="s">
        <v>996</v>
      </c>
      <c r="S93" s="12" t="s">
        <v>597</v>
      </c>
      <c r="T93" s="12" t="s">
        <v>598</v>
      </c>
      <c r="U93" s="12" t="s">
        <v>599</v>
      </c>
      <c r="V93" s="12" t="s">
        <v>600</v>
      </c>
      <c r="W93" s="12" t="s">
        <v>601</v>
      </c>
      <c r="X93" s="12" t="s">
        <v>602</v>
      </c>
    </row>
    <row r="95" spans="1:256">
      <c r="A95" s="11" t="s">
        <v>1131</v>
      </c>
    </row>
    <row r="96" spans="1:256" s="12" customFormat="1">
      <c r="A96" s="12" t="s">
        <v>1115</v>
      </c>
      <c r="B96" s="12" t="s">
        <v>926</v>
      </c>
      <c r="C96" s="12" t="s">
        <v>927</v>
      </c>
    </row>
    <row r="97" spans="2:3">
      <c r="B97" s="11" t="s">
        <v>997</v>
      </c>
      <c r="C97" s="11" t="s">
        <v>998</v>
      </c>
    </row>
    <row r="98" spans="2:3">
      <c r="B98" s="11" t="s">
        <v>999</v>
      </c>
      <c r="C98" s="11" t="s">
        <v>1000</v>
      </c>
    </row>
    <row r="99" spans="2:3">
      <c r="B99" s="11" t="s">
        <v>1001</v>
      </c>
      <c r="C99" s="11" t="s">
        <v>1002</v>
      </c>
    </row>
    <row r="100" spans="2:3">
      <c r="B100" s="11" t="s">
        <v>1003</v>
      </c>
      <c r="C100" s="11" t="s">
        <v>1004</v>
      </c>
    </row>
    <row r="101" spans="2:3">
      <c r="B101" s="11" t="s">
        <v>1005</v>
      </c>
      <c r="C101" s="11" t="s">
        <v>1006</v>
      </c>
    </row>
    <row r="102" spans="2:3">
      <c r="B102" s="11" t="s">
        <v>1007</v>
      </c>
      <c r="C102" s="11" t="s">
        <v>1008</v>
      </c>
    </row>
    <row r="103" spans="2:3">
      <c r="B103" s="11" t="s">
        <v>1009</v>
      </c>
      <c r="C103" s="11" t="s">
        <v>1010</v>
      </c>
    </row>
    <row r="104" spans="2:3">
      <c r="B104" s="11" t="s">
        <v>1011</v>
      </c>
      <c r="C104" s="11" t="s">
        <v>1012</v>
      </c>
    </row>
    <row r="105" spans="2:3">
      <c r="B105" s="11" t="s">
        <v>1013</v>
      </c>
      <c r="C105" s="11" t="s">
        <v>1014</v>
      </c>
    </row>
    <row r="106" spans="2:3">
      <c r="B106" s="11" t="s">
        <v>1015</v>
      </c>
      <c r="C106" s="11" t="s">
        <v>1016</v>
      </c>
    </row>
    <row r="107" spans="2:3">
      <c r="B107" s="11" t="s">
        <v>1017</v>
      </c>
      <c r="C107" s="11" t="s">
        <v>1018</v>
      </c>
    </row>
    <row r="108" spans="2:3">
      <c r="B108" s="11" t="s">
        <v>1019</v>
      </c>
      <c r="C108" s="11" t="s">
        <v>1020</v>
      </c>
    </row>
    <row r="109" spans="2:3">
      <c r="B109" s="11" t="s">
        <v>1021</v>
      </c>
      <c r="C109" s="11" t="s">
        <v>1022</v>
      </c>
    </row>
    <row r="110" spans="2:3">
      <c r="B110" s="11" t="s">
        <v>1023</v>
      </c>
      <c r="C110" s="11" t="s">
        <v>1024</v>
      </c>
    </row>
    <row r="111" spans="2:3">
      <c r="B111" s="11" t="s">
        <v>1025</v>
      </c>
      <c r="C111" s="11" t="s">
        <v>1026</v>
      </c>
    </row>
    <row r="112" spans="2:3">
      <c r="B112" s="11" t="s">
        <v>1027</v>
      </c>
      <c r="C112" s="11" t="s">
        <v>1028</v>
      </c>
    </row>
    <row r="113" spans="2:3">
      <c r="B113" s="11" t="s">
        <v>1029</v>
      </c>
      <c r="C113" s="11" t="s">
        <v>1030</v>
      </c>
    </row>
    <row r="114" spans="2:3">
      <c r="B114" s="11" t="s">
        <v>869</v>
      </c>
      <c r="C114" s="11" t="s">
        <v>1031</v>
      </c>
    </row>
    <row r="115" spans="2:3">
      <c r="B115" s="11" t="s">
        <v>1032</v>
      </c>
      <c r="C115" s="11" t="s">
        <v>1033</v>
      </c>
    </row>
    <row r="116" spans="2:3">
      <c r="B116" s="11" t="s">
        <v>1034</v>
      </c>
      <c r="C116" s="11" t="s">
        <v>1035</v>
      </c>
    </row>
    <row r="117" spans="2:3">
      <c r="B117" s="11" t="s">
        <v>1036</v>
      </c>
      <c r="C117" s="11" t="s">
        <v>1037</v>
      </c>
    </row>
    <row r="118" spans="2:3">
      <c r="B118" s="11" t="s">
        <v>1038</v>
      </c>
      <c r="C118" s="11" t="s">
        <v>1039</v>
      </c>
    </row>
    <row r="119" spans="2:3">
      <c r="B119" s="11" t="s">
        <v>1040</v>
      </c>
      <c r="C119" s="11" t="s">
        <v>1041</v>
      </c>
    </row>
    <row r="120" spans="2:3">
      <c r="B120" s="11" t="s">
        <v>1042</v>
      </c>
      <c r="C120" s="11" t="s">
        <v>1043</v>
      </c>
    </row>
    <row r="121" spans="2:3">
      <c r="B121" s="11" t="s">
        <v>1044</v>
      </c>
      <c r="C121" s="11" t="s">
        <v>1045</v>
      </c>
    </row>
    <row r="122" spans="2:3">
      <c r="B122" s="11" t="s">
        <v>1046</v>
      </c>
      <c r="C122" s="11" t="s">
        <v>1047</v>
      </c>
    </row>
    <row r="123" spans="2:3">
      <c r="B123" s="11" t="s">
        <v>1048</v>
      </c>
      <c r="C123" s="11" t="s">
        <v>1049</v>
      </c>
    </row>
    <row r="124" spans="2:3">
      <c r="B124" s="11" t="s">
        <v>1050</v>
      </c>
      <c r="C124" s="11" t="s">
        <v>1051</v>
      </c>
    </row>
    <row r="125" spans="2:3">
      <c r="B125" s="11" t="s">
        <v>1052</v>
      </c>
      <c r="C125" s="11" t="s">
        <v>1053</v>
      </c>
    </row>
    <row r="126" spans="2:3">
      <c r="B126" s="11" t="s">
        <v>1054</v>
      </c>
      <c r="C126" s="11" t="s">
        <v>1055</v>
      </c>
    </row>
    <row r="127" spans="2:3">
      <c r="B127" s="11" t="s">
        <v>1056</v>
      </c>
      <c r="C127" s="11" t="s">
        <v>1057</v>
      </c>
    </row>
    <row r="128" spans="2:3">
      <c r="B128" s="11" t="s">
        <v>1058</v>
      </c>
      <c r="C128" s="11" t="s">
        <v>1059</v>
      </c>
    </row>
    <row r="129" spans="2:3">
      <c r="B129" s="11" t="s">
        <v>1060</v>
      </c>
      <c r="C129" s="11" t="s">
        <v>857</v>
      </c>
    </row>
    <row r="130" spans="2:3">
      <c r="B130" s="11" t="s">
        <v>1061</v>
      </c>
      <c r="C130" s="11" t="s">
        <v>1062</v>
      </c>
    </row>
    <row r="131" spans="2:3">
      <c r="B131" s="11" t="s">
        <v>1063</v>
      </c>
      <c r="C131" s="11" t="s">
        <v>1064</v>
      </c>
    </row>
    <row r="132" spans="2:3">
      <c r="B132" s="11" t="s">
        <v>1065</v>
      </c>
      <c r="C132" s="11" t="s">
        <v>1066</v>
      </c>
    </row>
    <row r="133" spans="2:3">
      <c r="B133" s="11" t="s">
        <v>1067</v>
      </c>
      <c r="C133" s="11" t="s">
        <v>1068</v>
      </c>
    </row>
    <row r="134" spans="2:3">
      <c r="B134" s="11" t="s">
        <v>1069</v>
      </c>
      <c r="C134" s="11" t="s">
        <v>1070</v>
      </c>
    </row>
    <row r="135" spans="2:3">
      <c r="B135" s="11" t="s">
        <v>1071</v>
      </c>
      <c r="C135" s="11" t="s">
        <v>1072</v>
      </c>
    </row>
    <row r="136" spans="2:3">
      <c r="B136" s="11" t="s">
        <v>1073</v>
      </c>
      <c r="C136" s="11" t="s">
        <v>1074</v>
      </c>
    </row>
    <row r="137" spans="2:3">
      <c r="B137" s="11" t="s">
        <v>1075</v>
      </c>
      <c r="C137" s="11" t="s">
        <v>1076</v>
      </c>
    </row>
    <row r="138" spans="2:3">
      <c r="B138" s="11" t="s">
        <v>1077</v>
      </c>
      <c r="C138" s="11" t="s">
        <v>1078</v>
      </c>
    </row>
    <row r="139" spans="2:3">
      <c r="B139" s="11" t="s">
        <v>1079</v>
      </c>
      <c r="C139" s="11" t="s">
        <v>1080</v>
      </c>
    </row>
    <row r="140" spans="2:3">
      <c r="B140" s="11" t="s">
        <v>1081</v>
      </c>
      <c r="C140" s="11" t="s">
        <v>1082</v>
      </c>
    </row>
    <row r="141" spans="2:3">
      <c r="B141" s="11" t="s">
        <v>1083</v>
      </c>
      <c r="C141" s="11" t="s">
        <v>1084</v>
      </c>
    </row>
    <row r="142" spans="2:3">
      <c r="B142" s="11" t="s">
        <v>1085</v>
      </c>
      <c r="C142" s="11" t="s">
        <v>1086</v>
      </c>
    </row>
    <row r="143" spans="2:3">
      <c r="B143" s="11" t="s">
        <v>846</v>
      </c>
      <c r="C143" s="11" t="s">
        <v>1087</v>
      </c>
    </row>
    <row r="145" spans="1:15">
      <c r="A145" s="11" t="s">
        <v>1132</v>
      </c>
    </row>
    <row r="146" spans="1:15" s="12" customFormat="1">
      <c r="A146" s="12" t="s">
        <v>1116</v>
      </c>
      <c r="B146" s="12" t="s">
        <v>15</v>
      </c>
      <c r="C146" s="12" t="s">
        <v>14</v>
      </c>
      <c r="D146" s="12" t="s">
        <v>604</v>
      </c>
      <c r="E146" s="12" t="s">
        <v>1088</v>
      </c>
      <c r="F146" s="12" t="s">
        <v>597</v>
      </c>
      <c r="G146" s="12" t="s">
        <v>598</v>
      </c>
      <c r="H146" s="12" t="s">
        <v>599</v>
      </c>
      <c r="I146" s="12" t="s">
        <v>600</v>
      </c>
      <c r="J146" s="12" t="s">
        <v>601</v>
      </c>
      <c r="K146" s="12" t="s">
        <v>602</v>
      </c>
    </row>
    <row r="148" spans="1:15">
      <c r="A148" s="11" t="s">
        <v>1133</v>
      </c>
    </row>
    <row r="149" spans="1:15" s="12" customFormat="1">
      <c r="A149" s="12" t="s">
        <v>1117</v>
      </c>
      <c r="B149" s="12" t="s">
        <v>15</v>
      </c>
      <c r="C149" s="12" t="s">
        <v>14</v>
      </c>
      <c r="D149" s="12" t="s">
        <v>604</v>
      </c>
      <c r="E149" s="12" t="s">
        <v>1089</v>
      </c>
      <c r="F149" s="12" t="s">
        <v>1090</v>
      </c>
      <c r="G149" s="12" t="s">
        <v>1091</v>
      </c>
      <c r="H149" s="12" t="s">
        <v>1092</v>
      </c>
      <c r="I149" s="12" t="s">
        <v>1093</v>
      </c>
      <c r="J149" s="12" t="s">
        <v>597</v>
      </c>
      <c r="K149" s="12" t="s">
        <v>598</v>
      </c>
      <c r="L149" s="12" t="s">
        <v>599</v>
      </c>
      <c r="M149" s="12" t="s">
        <v>600</v>
      </c>
      <c r="N149" s="12" t="s">
        <v>601</v>
      </c>
      <c r="O149" s="12" t="s">
        <v>602</v>
      </c>
    </row>
    <row r="151" spans="1:15">
      <c r="A151" s="11" t="s">
        <v>1134</v>
      </c>
    </row>
    <row r="152" spans="1:15" s="12" customFormat="1">
      <c r="A152" s="12" t="s">
        <v>1118</v>
      </c>
      <c r="B152" s="12" t="s">
        <v>1094</v>
      </c>
    </row>
  </sheetData>
  <phoneticPr fontId="3"/>
  <pageMargins left="0.7" right="0.7" top="0.75" bottom="0.75" header="0.3" footer="0.3"/>
  <pageSetup paperSize="9" orientation="portrait" copies="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E4412-A15A-4470-9F39-9935645DDCA8}">
  <sheetPr codeName="Sheet16"/>
  <dimension ref="A1:V1"/>
  <sheetViews>
    <sheetView zoomScaleNormal="100" workbookViewId="0"/>
  </sheetViews>
  <sheetFormatPr defaultColWidth="8.58203125" defaultRowHeight="18"/>
  <cols>
    <col min="1" max="16384" width="8.58203125" style="11"/>
  </cols>
  <sheetData>
    <row r="1" spans="1:22">
      <c r="A1" s="11" t="s">
        <v>15</v>
      </c>
      <c r="B1" s="11" t="s">
        <v>14</v>
      </c>
      <c r="C1" s="11" t="s">
        <v>872</v>
      </c>
      <c r="D1" s="11" t="s">
        <v>873</v>
      </c>
      <c r="E1" s="11" t="s">
        <v>2615</v>
      </c>
      <c r="F1" s="11" t="s">
        <v>604</v>
      </c>
      <c r="G1" s="11" t="s">
        <v>424</v>
      </c>
      <c r="H1" s="11" t="s">
        <v>2508</v>
      </c>
      <c r="I1" s="11" t="s">
        <v>87</v>
      </c>
      <c r="J1" s="11" t="s">
        <v>2616</v>
      </c>
      <c r="K1" s="11" t="s">
        <v>2500</v>
      </c>
      <c r="L1" s="11" t="s">
        <v>2617</v>
      </c>
      <c r="M1" s="11" t="s">
        <v>2618</v>
      </c>
      <c r="N1" s="11" t="s">
        <v>2619</v>
      </c>
      <c r="O1" s="11" t="s">
        <v>2620</v>
      </c>
      <c r="P1" s="11" t="s">
        <v>2513</v>
      </c>
      <c r="Q1" s="11" t="s">
        <v>597</v>
      </c>
      <c r="R1" s="11" t="s">
        <v>598</v>
      </c>
      <c r="S1" s="11" t="s">
        <v>599</v>
      </c>
      <c r="T1" s="11" t="s">
        <v>600</v>
      </c>
      <c r="U1" s="11" t="s">
        <v>601</v>
      </c>
      <c r="V1" s="11" t="s">
        <v>602</v>
      </c>
    </row>
  </sheetData>
  <phoneticPr fontId="3"/>
  <pageMargins left="0.7" right="0.7" top="0.75" bottom="0.75" header="0.3" footer="0.3"/>
  <pageSetup paperSize="9" orientation="portrait" copies="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N4"/>
  <sheetViews>
    <sheetView zoomScaleNormal="100" workbookViewId="0"/>
  </sheetViews>
  <sheetFormatPr defaultColWidth="10.5" defaultRowHeight="18"/>
  <cols>
    <col min="1" max="2" width="10.33203125" style="11" bestFit="1" customWidth="1"/>
    <col min="3" max="5" width="8.58203125" style="11" bestFit="1" customWidth="1"/>
    <col min="6" max="6" width="10.33203125" style="11" bestFit="1" customWidth="1"/>
    <col min="7" max="8" width="16.08203125" style="11" bestFit="1" customWidth="1"/>
    <col min="9" max="9" width="22.08203125" style="11" bestFit="1" customWidth="1"/>
    <col min="10" max="13" width="20.08203125" style="11" bestFit="1" customWidth="1"/>
    <col min="14" max="14" width="24.08203125" style="11" bestFit="1" customWidth="1"/>
    <col min="15" max="16" width="16.08203125" style="11" bestFit="1" customWidth="1"/>
    <col min="17" max="18" width="20.08203125" style="11" bestFit="1" customWidth="1"/>
    <col min="19" max="19" width="19.08203125" style="11" bestFit="1" customWidth="1"/>
    <col min="20" max="20" width="23.08203125" style="11" bestFit="1" customWidth="1"/>
    <col min="21" max="21" width="28.08203125" style="11" bestFit="1" customWidth="1"/>
    <col min="22" max="22" width="26.08203125" style="11" bestFit="1" customWidth="1"/>
    <col min="23" max="25" width="28.08203125" style="11" bestFit="1" customWidth="1"/>
    <col min="26" max="26" width="26.08203125" style="11" bestFit="1" customWidth="1"/>
    <col min="27" max="28" width="28.08203125" style="11" bestFit="1" customWidth="1"/>
    <col min="29" max="29" width="32" style="11" bestFit="1" customWidth="1"/>
    <col min="30" max="30" width="26.08203125" style="11" bestFit="1" customWidth="1"/>
    <col min="31" max="31" width="8.58203125" style="11" bestFit="1" customWidth="1"/>
    <col min="32" max="32" width="24.08203125" style="11" bestFit="1" customWidth="1"/>
    <col min="33" max="33" width="20.08203125" style="11" bestFit="1" customWidth="1"/>
    <col min="34" max="34" width="22.08203125" style="11" bestFit="1" customWidth="1"/>
    <col min="35" max="36" width="27.08203125" style="11" bestFit="1" customWidth="1"/>
    <col min="37" max="37" width="24.08203125" style="11" bestFit="1" customWidth="1"/>
    <col min="38" max="38" width="26.08203125" style="11" bestFit="1" customWidth="1"/>
    <col min="39" max="40" width="22.08203125" style="11" bestFit="1" customWidth="1"/>
    <col min="41" max="41" width="28.08203125" style="11" bestFit="1" customWidth="1"/>
    <col min="42" max="43" width="22.08203125" style="11" bestFit="1" customWidth="1"/>
    <col min="44" max="45" width="26.08203125" style="11" bestFit="1" customWidth="1"/>
    <col min="46" max="46" width="24.08203125" style="11" bestFit="1" customWidth="1"/>
    <col min="47" max="47" width="28.08203125" style="11" bestFit="1" customWidth="1"/>
    <col min="48" max="48" width="35.83203125" style="11" bestFit="1" customWidth="1"/>
    <col min="49" max="49" width="32" style="11" bestFit="1" customWidth="1"/>
    <col min="50" max="50" width="35.83203125" style="11" bestFit="1" customWidth="1"/>
    <col min="51" max="51" width="30" style="11" bestFit="1" customWidth="1"/>
    <col min="52" max="52" width="32" style="11" bestFit="1" customWidth="1"/>
    <col min="53" max="54" width="30" style="11" bestFit="1" customWidth="1"/>
    <col min="55" max="55" width="35.83203125" style="11" bestFit="1" customWidth="1"/>
    <col min="56" max="56" width="32" style="11" bestFit="1" customWidth="1"/>
    <col min="57" max="57" width="35.83203125" style="11" bestFit="1" customWidth="1"/>
    <col min="58" max="58" width="30" style="11" bestFit="1" customWidth="1"/>
    <col min="59" max="59" width="32" style="11" bestFit="1" customWidth="1"/>
    <col min="60" max="61" width="30" style="11" bestFit="1" customWidth="1"/>
    <col min="62" max="62" width="17.08203125" style="11" bestFit="1" customWidth="1"/>
    <col min="63" max="63" width="34.83203125" style="11" bestFit="1" customWidth="1"/>
    <col min="64" max="66" width="31" style="11" bestFit="1" customWidth="1"/>
    <col min="67" max="67" width="34.83203125" style="11" bestFit="1" customWidth="1"/>
    <col min="68" max="68" width="31" style="11" bestFit="1" customWidth="1"/>
    <col min="69" max="69" width="29" style="11" bestFit="1" customWidth="1"/>
    <col min="70" max="70" width="36.83203125" style="11" bestFit="1" customWidth="1"/>
    <col min="71" max="73" width="32.83203125" style="11" bestFit="1" customWidth="1"/>
    <col min="74" max="74" width="36.83203125" style="11" bestFit="1" customWidth="1"/>
    <col min="75" max="75" width="32.83203125" style="11" bestFit="1" customWidth="1"/>
    <col min="76" max="76" width="31" style="11" bestFit="1" customWidth="1"/>
    <col min="77" max="77" width="34.83203125" style="11" bestFit="1" customWidth="1"/>
    <col min="78" max="80" width="31" style="11" bestFit="1" customWidth="1"/>
    <col min="81" max="81" width="34.83203125" style="11" bestFit="1" customWidth="1"/>
    <col min="82" max="82" width="31" style="11" bestFit="1" customWidth="1"/>
    <col min="83" max="83" width="29" style="11" bestFit="1" customWidth="1"/>
    <col min="84" max="84" width="36.83203125" style="11" bestFit="1" customWidth="1"/>
    <col min="85" max="87" width="32.83203125" style="11" bestFit="1" customWidth="1"/>
    <col min="88" max="88" width="36.83203125" style="11" bestFit="1" customWidth="1"/>
    <col min="89" max="89" width="32.83203125" style="11" bestFit="1" customWidth="1"/>
    <col min="90" max="90" width="31" style="11" bestFit="1" customWidth="1"/>
    <col min="91" max="91" width="17.08203125" style="11" bestFit="1" customWidth="1"/>
    <col min="92" max="93" width="21.08203125" style="11" bestFit="1" customWidth="1"/>
    <col min="94" max="96" width="11.33203125" style="11" bestFit="1" customWidth="1"/>
    <col min="97" max="97" width="13.33203125" style="11" bestFit="1" customWidth="1"/>
    <col min="98" max="99" width="11.33203125" style="11" bestFit="1" customWidth="1"/>
    <col min="100" max="118" width="21.08203125" style="11" bestFit="1" customWidth="1"/>
    <col min="119" max="124" width="23.08203125" style="11" bestFit="1" customWidth="1"/>
    <col min="125" max="126" width="25.08203125" style="11" bestFit="1" customWidth="1"/>
    <col min="127" max="128" width="33.83203125" style="11" bestFit="1" customWidth="1"/>
    <col min="129" max="129" width="35.83203125" style="11" bestFit="1" customWidth="1"/>
    <col min="130" max="130" width="43.58203125" style="11" bestFit="1" customWidth="1"/>
    <col min="131" max="131" width="45.58203125" style="11" bestFit="1" customWidth="1"/>
    <col min="132" max="132" width="37.58203125" style="11" bestFit="1" customWidth="1"/>
    <col min="133" max="133" width="35.83203125" style="11" bestFit="1" customWidth="1"/>
    <col min="134" max="134" width="39.58203125" style="11" bestFit="1" customWidth="1"/>
    <col min="135" max="135" width="10.33203125" style="11" bestFit="1" customWidth="1"/>
    <col min="136" max="136" width="19.08203125" style="11" bestFit="1" customWidth="1"/>
    <col min="137" max="137" width="21.08203125" style="11" bestFit="1" customWidth="1"/>
    <col min="138" max="138" width="25.08203125" style="11" bestFit="1" customWidth="1"/>
    <col min="139" max="139" width="21.08203125" style="11" bestFit="1" customWidth="1"/>
    <col min="140" max="141" width="25.08203125" style="11" bestFit="1" customWidth="1"/>
    <col min="142" max="143" width="16.08203125" style="11" bestFit="1" customWidth="1"/>
    <col min="144" max="144" width="18.08203125" style="11" bestFit="1" customWidth="1"/>
    <col min="145" max="145" width="11.33203125" style="11" bestFit="1" customWidth="1"/>
    <col min="146" max="146" width="27.08203125" style="11" bestFit="1" customWidth="1"/>
    <col min="147" max="147" width="25.08203125" style="11" bestFit="1" customWidth="1"/>
    <col min="148" max="148" width="29" style="11" bestFit="1" customWidth="1"/>
    <col min="149" max="149" width="34.83203125" style="11" bestFit="1" customWidth="1"/>
    <col min="150" max="150" width="15.08203125" style="11" bestFit="1" customWidth="1"/>
    <col min="151" max="151" width="19.08203125" style="11" bestFit="1" customWidth="1"/>
    <col min="152" max="152" width="24.08203125" style="11" bestFit="1" customWidth="1"/>
    <col min="153" max="153" width="26.08203125" style="11" bestFit="1" customWidth="1"/>
    <col min="154" max="154" width="20.08203125" style="11" bestFit="1" customWidth="1"/>
    <col min="155" max="155" width="22.08203125" style="11" bestFit="1" customWidth="1"/>
    <col min="156" max="156" width="26.08203125" style="11" bestFit="1" customWidth="1"/>
    <col min="157" max="157" width="15.08203125" style="11" bestFit="1" customWidth="1"/>
    <col min="158" max="158" width="24.08203125" style="11" bestFit="1" customWidth="1"/>
    <col min="159" max="159" width="22.08203125" style="11" bestFit="1" customWidth="1"/>
    <col min="160" max="160" width="26.08203125" style="11" bestFit="1" customWidth="1"/>
    <col min="161" max="161" width="22.08203125" style="11" bestFit="1" customWidth="1"/>
    <col min="162" max="162" width="26.08203125" style="11" bestFit="1" customWidth="1"/>
    <col min="163" max="166" width="22.08203125" style="11" bestFit="1" customWidth="1"/>
    <col min="167" max="167" width="26.08203125" style="11" bestFit="1" customWidth="1"/>
    <col min="168" max="170" width="24.08203125" style="11" bestFit="1" customWidth="1"/>
    <col min="171" max="172" width="26.08203125" style="11" bestFit="1" customWidth="1"/>
    <col min="173" max="173" width="33.83203125" style="11" bestFit="1" customWidth="1"/>
    <col min="174" max="174" width="32" style="11" bestFit="1" customWidth="1"/>
    <col min="175" max="175" width="33.83203125" style="11" bestFit="1" customWidth="1"/>
    <col min="176" max="176" width="32" style="11" bestFit="1" customWidth="1"/>
    <col min="177" max="177" width="28.08203125" style="11" bestFit="1" customWidth="1"/>
    <col min="178" max="178" width="26.08203125" style="11" bestFit="1" customWidth="1"/>
    <col min="179" max="179" width="33.83203125" style="11" bestFit="1" customWidth="1"/>
    <col min="180" max="180" width="32" style="11" bestFit="1" customWidth="1"/>
    <col min="181" max="181" width="26.08203125" style="11" bestFit="1" customWidth="1"/>
    <col min="182" max="182" width="24.08203125" style="11" bestFit="1" customWidth="1"/>
    <col min="183" max="183" width="33.83203125" style="11" bestFit="1" customWidth="1"/>
    <col min="184" max="184" width="32" style="11" bestFit="1" customWidth="1"/>
    <col min="185" max="185" width="35.83203125" style="11" bestFit="1" customWidth="1"/>
    <col min="186" max="186" width="33.83203125" style="11" bestFit="1" customWidth="1"/>
    <col min="187" max="187" width="35.83203125" style="11" bestFit="1" customWidth="1"/>
    <col min="188" max="189" width="33.83203125" style="11" bestFit="1" customWidth="1"/>
    <col min="190" max="191" width="32" style="11" bestFit="1" customWidth="1"/>
    <col min="192" max="192" width="30" style="11" bestFit="1" customWidth="1"/>
    <col min="193" max="193" width="28.08203125" style="11" bestFit="1" customWidth="1"/>
    <col min="194" max="194" width="26.08203125" style="11" bestFit="1" customWidth="1"/>
    <col min="195" max="195" width="43.58203125" style="11" bestFit="1" customWidth="1"/>
    <col min="196" max="196" width="41.58203125" style="11" bestFit="1" customWidth="1"/>
    <col min="197" max="197" width="45.58203125" style="11" bestFit="1" customWidth="1"/>
    <col min="198" max="198" width="43.58203125" style="11" bestFit="1" customWidth="1"/>
    <col min="199" max="199" width="39.58203125" style="11" bestFit="1" customWidth="1"/>
    <col min="200" max="200" width="37.58203125" style="11" bestFit="1" customWidth="1"/>
    <col min="201" max="201" width="28.08203125" style="11" bestFit="1" customWidth="1"/>
    <col min="202" max="203" width="30" style="11" bestFit="1" customWidth="1"/>
    <col min="204" max="204" width="32" style="11" bestFit="1" customWidth="1"/>
    <col min="205" max="205" width="35.83203125" style="11" bestFit="1" customWidth="1"/>
    <col min="206" max="207" width="32" style="11" bestFit="1" customWidth="1"/>
    <col min="208" max="208" width="28.08203125" style="11" bestFit="1" customWidth="1"/>
    <col min="209" max="209" width="32" style="11" bestFit="1" customWidth="1"/>
    <col min="210" max="210" width="29" style="11" bestFit="1" customWidth="1"/>
    <col min="211" max="211" width="21.08203125" style="11" bestFit="1" customWidth="1"/>
    <col min="212" max="212" width="13.33203125" style="11" bestFit="1" customWidth="1"/>
    <col min="213" max="217" width="31" style="11" bestFit="1" customWidth="1"/>
    <col min="218" max="218" width="25.08203125" style="11" bestFit="1" customWidth="1"/>
    <col min="219" max="219" width="27.08203125" style="11" bestFit="1" customWidth="1"/>
    <col min="220" max="220" width="29" style="11" bestFit="1" customWidth="1"/>
    <col min="221" max="221" width="25.08203125" style="11" bestFit="1" customWidth="1"/>
    <col min="222" max="222" width="29" style="11" bestFit="1" customWidth="1"/>
    <col min="223" max="223" width="17.08203125" style="11" bestFit="1" customWidth="1"/>
    <col min="224" max="225" width="23.08203125" style="11" bestFit="1" customWidth="1"/>
    <col min="226" max="226" width="17.08203125" style="11" bestFit="1" customWidth="1"/>
    <col min="227" max="227" width="21.08203125" style="11" bestFit="1" customWidth="1"/>
    <col min="228" max="228" width="17.08203125" style="11" bestFit="1" customWidth="1"/>
    <col min="229" max="229" width="19.08203125" style="11" bestFit="1" customWidth="1"/>
    <col min="230" max="230" width="23.08203125" style="11" bestFit="1" customWidth="1"/>
    <col min="231" max="231" width="27.08203125" style="11" bestFit="1" customWidth="1"/>
    <col min="232" max="232" width="25.08203125" style="11" bestFit="1" customWidth="1"/>
    <col min="233" max="234" width="30" style="11" bestFit="1" customWidth="1"/>
    <col min="235" max="235" width="19.08203125" style="11" bestFit="1" customWidth="1"/>
    <col min="236" max="237" width="32" style="11" bestFit="1" customWidth="1"/>
    <col min="238" max="238" width="28.08203125" style="11" bestFit="1" customWidth="1"/>
    <col min="239" max="239" width="32" style="11" bestFit="1" customWidth="1"/>
    <col min="240" max="240" width="16.08203125" style="11" bestFit="1" customWidth="1"/>
    <col min="241" max="243" width="11.33203125" style="11" bestFit="1" customWidth="1"/>
    <col min="244" max="244" width="17.08203125" style="11" bestFit="1" customWidth="1"/>
    <col min="245" max="245" width="15.08203125" style="11" bestFit="1" customWidth="1"/>
    <col min="246" max="246" width="9.5" style="11" bestFit="1" customWidth="1"/>
    <col min="247" max="247" width="11.33203125" style="11" bestFit="1" customWidth="1"/>
    <col min="248" max="248" width="13.33203125" style="11" bestFit="1" customWidth="1"/>
    <col min="249" max="16384" width="10.5" style="11"/>
  </cols>
  <sheetData>
    <row r="1" spans="1:326">
      <c r="A1" s="242" t="s">
        <v>13</v>
      </c>
      <c r="B1" s="242" t="s">
        <v>14</v>
      </c>
      <c r="C1" s="242" t="s">
        <v>15</v>
      </c>
      <c r="D1" s="242" t="s">
        <v>16</v>
      </c>
      <c r="E1" s="242" t="s">
        <v>17</v>
      </c>
      <c r="F1" s="242" t="s">
        <v>18</v>
      </c>
      <c r="G1" s="242" t="s">
        <v>176</v>
      </c>
      <c r="H1" s="242" t="s">
        <v>177</v>
      </c>
      <c r="I1" s="242" t="s">
        <v>178</v>
      </c>
      <c r="J1" s="242" t="s">
        <v>179</v>
      </c>
      <c r="K1" s="242" t="s">
        <v>180</v>
      </c>
      <c r="L1" s="242" t="s">
        <v>181</v>
      </c>
      <c r="M1" s="242" t="s">
        <v>182</v>
      </c>
      <c r="N1" s="242" t="s">
        <v>183</v>
      </c>
      <c r="O1" s="242" t="s">
        <v>184</v>
      </c>
      <c r="P1" s="242" t="s">
        <v>185</v>
      </c>
      <c r="Q1" s="242" t="s">
        <v>186</v>
      </c>
      <c r="R1" s="242" t="s">
        <v>19</v>
      </c>
      <c r="S1" s="242" t="s">
        <v>20</v>
      </c>
      <c r="T1" s="242" t="s">
        <v>21</v>
      </c>
      <c r="U1" s="242" t="s">
        <v>22</v>
      </c>
      <c r="V1" s="242" t="s">
        <v>187</v>
      </c>
      <c r="W1" s="242" t="s">
        <v>23</v>
      </c>
      <c r="X1" s="242" t="s">
        <v>188</v>
      </c>
      <c r="Y1" s="242" t="s">
        <v>24</v>
      </c>
      <c r="Z1" s="242" t="s">
        <v>189</v>
      </c>
      <c r="AA1" s="242" t="s">
        <v>190</v>
      </c>
      <c r="AB1" s="242" t="s">
        <v>25</v>
      </c>
      <c r="AC1" s="242" t="s">
        <v>26</v>
      </c>
      <c r="AD1" s="242" t="s">
        <v>27</v>
      </c>
      <c r="AE1" s="242" t="s">
        <v>28</v>
      </c>
      <c r="AF1" s="242" t="s">
        <v>89</v>
      </c>
      <c r="AG1" s="242" t="s">
        <v>29</v>
      </c>
      <c r="AH1" s="242" t="s">
        <v>30</v>
      </c>
      <c r="AI1" s="242" t="s">
        <v>31</v>
      </c>
      <c r="AJ1" s="242" t="s">
        <v>32</v>
      </c>
      <c r="AK1" s="242" t="s">
        <v>33</v>
      </c>
      <c r="AL1" s="242" t="s">
        <v>34</v>
      </c>
      <c r="AM1" s="242" t="s">
        <v>35</v>
      </c>
      <c r="AN1" s="242" t="s">
        <v>36</v>
      </c>
      <c r="AO1" s="242" t="s">
        <v>37</v>
      </c>
      <c r="AP1" s="242" t="s">
        <v>38</v>
      </c>
      <c r="AQ1" s="242" t="s">
        <v>39</v>
      </c>
      <c r="AR1" s="242" t="s">
        <v>40</v>
      </c>
      <c r="AS1" s="242" t="s">
        <v>41</v>
      </c>
      <c r="AT1" s="242" t="s">
        <v>42</v>
      </c>
      <c r="AU1" s="242" t="s">
        <v>43</v>
      </c>
      <c r="AV1" s="242" t="s">
        <v>44</v>
      </c>
      <c r="AW1" s="242" t="s">
        <v>45</v>
      </c>
      <c r="AX1" s="242" t="s">
        <v>46</v>
      </c>
      <c r="AY1" s="242" t="s">
        <v>47</v>
      </c>
      <c r="AZ1" s="242" t="s">
        <v>48</v>
      </c>
      <c r="BA1" s="242" t="s">
        <v>49</v>
      </c>
      <c r="BB1" s="242" t="s">
        <v>50</v>
      </c>
      <c r="BC1" s="242" t="s">
        <v>51</v>
      </c>
      <c r="BD1" s="242" t="s">
        <v>52</v>
      </c>
      <c r="BE1" s="242" t="s">
        <v>53</v>
      </c>
      <c r="BF1" s="242" t="s">
        <v>54</v>
      </c>
      <c r="BG1" s="242" t="s">
        <v>55</v>
      </c>
      <c r="BH1" s="242" t="s">
        <v>56</v>
      </c>
      <c r="BI1" s="242" t="s">
        <v>57</v>
      </c>
      <c r="BJ1" s="242" t="s">
        <v>58</v>
      </c>
      <c r="BK1" s="242" t="s">
        <v>59</v>
      </c>
      <c r="BL1" s="242" t="s">
        <v>60</v>
      </c>
      <c r="BM1" s="242" t="s">
        <v>61</v>
      </c>
      <c r="BN1" s="242" t="s">
        <v>62</v>
      </c>
      <c r="BO1" s="242" t="s">
        <v>63</v>
      </c>
      <c r="BP1" s="242" t="s">
        <v>64</v>
      </c>
      <c r="BQ1" s="242" t="s">
        <v>65</v>
      </c>
      <c r="BR1" s="242" t="s">
        <v>66</v>
      </c>
      <c r="BS1" s="242" t="s">
        <v>67</v>
      </c>
      <c r="BT1" s="242" t="s">
        <v>68</v>
      </c>
      <c r="BU1" s="242" t="s">
        <v>69</v>
      </c>
      <c r="BV1" s="242" t="s">
        <v>70</v>
      </c>
      <c r="BW1" s="242" t="s">
        <v>71</v>
      </c>
      <c r="BX1" s="242" t="s">
        <v>72</v>
      </c>
      <c r="BY1" s="242" t="s">
        <v>73</v>
      </c>
      <c r="BZ1" s="242" t="s">
        <v>74</v>
      </c>
      <c r="CA1" s="242" t="s">
        <v>75</v>
      </c>
      <c r="CB1" s="242" t="s">
        <v>76</v>
      </c>
      <c r="CC1" s="242" t="s">
        <v>77</v>
      </c>
      <c r="CD1" s="242" t="s">
        <v>78</v>
      </c>
      <c r="CE1" s="242" t="s">
        <v>79</v>
      </c>
      <c r="CF1" s="242" t="s">
        <v>80</v>
      </c>
      <c r="CG1" s="242" t="s">
        <v>81</v>
      </c>
      <c r="CH1" s="242" t="s">
        <v>82</v>
      </c>
      <c r="CI1" s="242" t="s">
        <v>83</v>
      </c>
      <c r="CJ1" s="242" t="s">
        <v>84</v>
      </c>
      <c r="CK1" s="242" t="s">
        <v>85</v>
      </c>
      <c r="CL1" s="242" t="s">
        <v>86</v>
      </c>
      <c r="CM1" s="242" t="s">
        <v>191</v>
      </c>
      <c r="CN1" s="242" t="s">
        <v>192</v>
      </c>
      <c r="CO1" s="242" t="s">
        <v>193</v>
      </c>
      <c r="CP1" s="242" t="s">
        <v>194</v>
      </c>
      <c r="CQ1" s="242" t="s">
        <v>195</v>
      </c>
      <c r="CR1" s="242" t="s">
        <v>196</v>
      </c>
      <c r="CS1" s="242" t="s">
        <v>197</v>
      </c>
      <c r="CT1" s="242" t="s">
        <v>198</v>
      </c>
      <c r="CU1" s="242" t="s">
        <v>199</v>
      </c>
      <c r="CV1" s="242" t="s">
        <v>200</v>
      </c>
      <c r="CW1" s="242" t="s">
        <v>201</v>
      </c>
      <c r="CX1" s="242" t="s">
        <v>202</v>
      </c>
      <c r="CY1" s="242" t="s">
        <v>203</v>
      </c>
      <c r="CZ1" s="242" t="s">
        <v>204</v>
      </c>
      <c r="DA1" s="242" t="s">
        <v>205</v>
      </c>
      <c r="DB1" s="242" t="s">
        <v>206</v>
      </c>
      <c r="DC1" s="242" t="s">
        <v>207</v>
      </c>
      <c r="DD1" s="242" t="s">
        <v>208</v>
      </c>
      <c r="DE1" s="242" t="s">
        <v>209</v>
      </c>
      <c r="DF1" s="242" t="s">
        <v>210</v>
      </c>
      <c r="DG1" s="242" t="s">
        <v>211</v>
      </c>
      <c r="DH1" s="242" t="s">
        <v>212</v>
      </c>
      <c r="DI1" s="242" t="s">
        <v>213</v>
      </c>
      <c r="DJ1" s="242" t="s">
        <v>214</v>
      </c>
      <c r="DK1" s="242" t="s">
        <v>215</v>
      </c>
      <c r="DL1" s="242" t="s">
        <v>216</v>
      </c>
      <c r="DM1" s="242" t="s">
        <v>217</v>
      </c>
      <c r="DN1" s="242" t="s">
        <v>218</v>
      </c>
      <c r="DO1" s="242" t="s">
        <v>219</v>
      </c>
      <c r="DP1" s="242" t="s">
        <v>220</v>
      </c>
      <c r="DQ1" s="242" t="s">
        <v>221</v>
      </c>
      <c r="DR1" s="242" t="s">
        <v>222</v>
      </c>
      <c r="DS1" s="242" t="s">
        <v>223</v>
      </c>
      <c r="DT1" s="242" t="s">
        <v>224</v>
      </c>
      <c r="DU1" s="242" t="s">
        <v>225</v>
      </c>
      <c r="DV1" s="242" t="s">
        <v>226</v>
      </c>
      <c r="DW1" s="242" t="s">
        <v>227</v>
      </c>
      <c r="DX1" s="242" t="s">
        <v>228</v>
      </c>
      <c r="DY1" s="242" t="s">
        <v>229</v>
      </c>
      <c r="DZ1" s="242" t="s">
        <v>230</v>
      </c>
      <c r="EA1" s="242" t="s">
        <v>231</v>
      </c>
      <c r="EB1" s="242" t="s">
        <v>232</v>
      </c>
      <c r="EC1" s="242" t="s">
        <v>233</v>
      </c>
      <c r="ED1" s="242" t="s">
        <v>234</v>
      </c>
      <c r="EE1" s="242" t="s">
        <v>235</v>
      </c>
      <c r="EF1" s="242" t="s">
        <v>236</v>
      </c>
      <c r="EG1" s="242" t="s">
        <v>237</v>
      </c>
      <c r="EH1" s="242" t="s">
        <v>238</v>
      </c>
      <c r="EI1" s="242" t="s">
        <v>239</v>
      </c>
      <c r="EJ1" s="242" t="s">
        <v>240</v>
      </c>
      <c r="EK1" s="242" t="s">
        <v>241</v>
      </c>
      <c r="EL1" s="242" t="s">
        <v>242</v>
      </c>
      <c r="EM1" s="242" t="s">
        <v>243</v>
      </c>
      <c r="EN1" s="242" t="s">
        <v>244</v>
      </c>
      <c r="EO1" s="242" t="s">
        <v>245</v>
      </c>
      <c r="EP1" s="242" t="s">
        <v>246</v>
      </c>
      <c r="EQ1" s="242" t="s">
        <v>247</v>
      </c>
      <c r="ER1" s="242" t="s">
        <v>248</v>
      </c>
      <c r="ES1" s="242" t="s">
        <v>249</v>
      </c>
      <c r="ET1" s="242" t="s">
        <v>90</v>
      </c>
      <c r="EU1" s="242" t="s">
        <v>91</v>
      </c>
      <c r="EV1" s="242" t="s">
        <v>92</v>
      </c>
      <c r="EW1" s="242" t="s">
        <v>93</v>
      </c>
      <c r="EX1" s="242" t="s">
        <v>94</v>
      </c>
      <c r="EY1" s="242" t="s">
        <v>95</v>
      </c>
      <c r="EZ1" s="242" t="s">
        <v>96</v>
      </c>
      <c r="FA1" s="242" t="s">
        <v>97</v>
      </c>
      <c r="FB1" s="242" t="s">
        <v>98</v>
      </c>
      <c r="FC1" s="242" t="s">
        <v>99</v>
      </c>
      <c r="FD1" s="242" t="s">
        <v>100</v>
      </c>
      <c r="FE1" s="242" t="s">
        <v>101</v>
      </c>
      <c r="FF1" s="242" t="s">
        <v>102</v>
      </c>
      <c r="FG1" s="242" t="s">
        <v>103</v>
      </c>
      <c r="FH1" s="242" t="s">
        <v>104</v>
      </c>
      <c r="FI1" s="242" t="s">
        <v>105</v>
      </c>
      <c r="FJ1" s="242" t="s">
        <v>106</v>
      </c>
      <c r="FK1" s="242" t="s">
        <v>107</v>
      </c>
      <c r="FL1" s="242" t="s">
        <v>250</v>
      </c>
      <c r="FM1" s="242" t="s">
        <v>251</v>
      </c>
      <c r="FN1" s="242" t="s">
        <v>252</v>
      </c>
      <c r="FO1" s="242" t="s">
        <v>253</v>
      </c>
      <c r="FP1" s="242" t="s">
        <v>254</v>
      </c>
      <c r="FQ1" s="242" t="s">
        <v>108</v>
      </c>
      <c r="FR1" s="242" t="s">
        <v>109</v>
      </c>
      <c r="FS1" s="242" t="s">
        <v>110</v>
      </c>
      <c r="FT1" s="242" t="s">
        <v>111</v>
      </c>
      <c r="FU1" s="242" t="s">
        <v>112</v>
      </c>
      <c r="FV1" s="242" t="s">
        <v>113</v>
      </c>
      <c r="FW1" s="242" t="s">
        <v>114</v>
      </c>
      <c r="FX1" s="242" t="s">
        <v>115</v>
      </c>
      <c r="FY1" s="242" t="s">
        <v>116</v>
      </c>
      <c r="FZ1" s="242" t="s">
        <v>117</v>
      </c>
      <c r="GA1" s="242" t="s">
        <v>118</v>
      </c>
      <c r="GB1" s="242" t="s">
        <v>119</v>
      </c>
      <c r="GC1" s="242" t="s">
        <v>120</v>
      </c>
      <c r="GD1" s="242" t="s">
        <v>121</v>
      </c>
      <c r="GE1" s="242" t="s">
        <v>122</v>
      </c>
      <c r="GF1" s="242" t="s">
        <v>123</v>
      </c>
      <c r="GG1" s="242" t="s">
        <v>124</v>
      </c>
      <c r="GH1" s="242" t="s">
        <v>125</v>
      </c>
      <c r="GI1" s="242" t="s">
        <v>126</v>
      </c>
      <c r="GJ1" s="242" t="s">
        <v>127</v>
      </c>
      <c r="GK1" s="242" t="s">
        <v>128</v>
      </c>
      <c r="GL1" s="242" t="s">
        <v>129</v>
      </c>
      <c r="GM1" s="242" t="s">
        <v>130</v>
      </c>
      <c r="GN1" s="242" t="s">
        <v>131</v>
      </c>
      <c r="GO1" s="242" t="s">
        <v>132</v>
      </c>
      <c r="GP1" s="242" t="s">
        <v>133</v>
      </c>
      <c r="GQ1" s="242" t="s">
        <v>134</v>
      </c>
      <c r="GR1" s="242" t="s">
        <v>135</v>
      </c>
      <c r="GS1" s="242" t="s">
        <v>136</v>
      </c>
      <c r="GT1" s="242" t="s">
        <v>137</v>
      </c>
      <c r="GU1" s="242" t="s">
        <v>138</v>
      </c>
      <c r="GV1" s="242" t="s">
        <v>139</v>
      </c>
      <c r="GW1" s="242" t="s">
        <v>140</v>
      </c>
      <c r="GX1" s="242" t="s">
        <v>141</v>
      </c>
      <c r="GY1" s="242" t="s">
        <v>142</v>
      </c>
      <c r="GZ1" s="242" t="s">
        <v>143</v>
      </c>
      <c r="HA1" s="242" t="s">
        <v>144</v>
      </c>
      <c r="HB1" s="242" t="s">
        <v>145</v>
      </c>
      <c r="HC1" s="242" t="s">
        <v>146</v>
      </c>
      <c r="HD1" s="242" t="s">
        <v>147</v>
      </c>
      <c r="HE1" s="242" t="s">
        <v>255</v>
      </c>
      <c r="HF1" s="242" t="s">
        <v>256</v>
      </c>
      <c r="HG1" s="242" t="s">
        <v>257</v>
      </c>
      <c r="HH1" s="242" t="s">
        <v>258</v>
      </c>
      <c r="HI1" s="242" t="s">
        <v>259</v>
      </c>
      <c r="HJ1" s="242" t="s">
        <v>148</v>
      </c>
      <c r="HK1" s="242" t="s">
        <v>149</v>
      </c>
      <c r="HL1" s="242" t="s">
        <v>150</v>
      </c>
      <c r="HM1" s="242" t="s">
        <v>151</v>
      </c>
      <c r="HN1" s="242" t="s">
        <v>152</v>
      </c>
      <c r="HO1" s="242" t="s">
        <v>153</v>
      </c>
      <c r="HP1" s="242" t="s">
        <v>154</v>
      </c>
      <c r="HQ1" s="242" t="s">
        <v>155</v>
      </c>
      <c r="HR1" s="242" t="s">
        <v>156</v>
      </c>
      <c r="HS1" s="242" t="s">
        <v>157</v>
      </c>
      <c r="HT1" s="242" t="s">
        <v>158</v>
      </c>
      <c r="HU1" s="242" t="s">
        <v>159</v>
      </c>
      <c r="HV1" s="242" t="s">
        <v>160</v>
      </c>
      <c r="HW1" s="242" t="s">
        <v>161</v>
      </c>
      <c r="HX1" s="242" t="s">
        <v>162</v>
      </c>
      <c r="HY1" s="242" t="s">
        <v>163</v>
      </c>
      <c r="HZ1" s="242" t="s">
        <v>164</v>
      </c>
      <c r="IA1" s="242" t="s">
        <v>165</v>
      </c>
      <c r="IB1" s="242" t="s">
        <v>166</v>
      </c>
      <c r="IC1" s="242" t="s">
        <v>167</v>
      </c>
      <c r="ID1" s="242" t="s">
        <v>168</v>
      </c>
      <c r="IE1" s="242" t="s">
        <v>169</v>
      </c>
      <c r="IF1" s="242" t="s">
        <v>170</v>
      </c>
      <c r="IG1" s="242" t="s">
        <v>171</v>
      </c>
      <c r="IH1" s="242" t="s">
        <v>172</v>
      </c>
      <c r="II1" s="242" t="s">
        <v>173</v>
      </c>
      <c r="IJ1" s="242" t="s">
        <v>174</v>
      </c>
      <c r="IK1" s="242" t="s">
        <v>175</v>
      </c>
      <c r="IL1" s="242" t="s">
        <v>87</v>
      </c>
      <c r="IM1" s="242" t="s">
        <v>88</v>
      </c>
      <c r="IN1" s="242" t="s">
        <v>261</v>
      </c>
      <c r="IO1" s="242"/>
      <c r="IP1" s="242"/>
      <c r="IQ1" s="242"/>
      <c r="IR1" s="242"/>
      <c r="IS1" s="242"/>
      <c r="IT1" s="242"/>
      <c r="IU1" s="242"/>
      <c r="IV1" s="242"/>
      <c r="IW1" s="242"/>
      <c r="IX1" s="242"/>
      <c r="IY1" s="242"/>
      <c r="IZ1" s="242"/>
      <c r="JA1" s="242"/>
      <c r="JB1" s="242"/>
      <c r="JC1" s="242"/>
      <c r="JD1" s="242"/>
      <c r="JE1" s="242"/>
      <c r="JF1" s="242"/>
      <c r="JG1" s="242"/>
      <c r="JH1" s="242"/>
      <c r="JI1" s="242"/>
      <c r="JJ1" s="242"/>
      <c r="JK1" s="242"/>
      <c r="JL1" s="242"/>
      <c r="JM1" s="242"/>
      <c r="JN1" s="242"/>
      <c r="JO1" s="242"/>
      <c r="JP1" s="242"/>
      <c r="JQ1" s="242"/>
      <c r="JR1" s="242"/>
      <c r="JS1" s="242"/>
      <c r="JT1" s="242"/>
      <c r="JU1" s="242"/>
      <c r="JV1" s="242"/>
      <c r="JW1" s="242"/>
      <c r="JX1" s="242"/>
      <c r="JY1" s="242"/>
      <c r="JZ1" s="242"/>
      <c r="KA1" s="242"/>
      <c r="KB1" s="242"/>
      <c r="KC1" s="242"/>
      <c r="KD1" s="242"/>
      <c r="KE1" s="242"/>
      <c r="KF1" s="242"/>
      <c r="KG1" s="242"/>
      <c r="KH1" s="242"/>
      <c r="KI1" s="242"/>
      <c r="KJ1" s="242"/>
      <c r="KK1" s="242"/>
      <c r="KL1" s="242"/>
      <c r="KM1" s="242"/>
      <c r="KN1" s="242"/>
      <c r="KO1" s="242"/>
      <c r="KP1" s="242"/>
      <c r="KQ1" s="242"/>
      <c r="KR1" s="242"/>
      <c r="KS1" s="242"/>
      <c r="KT1" s="242"/>
      <c r="KU1" s="242"/>
      <c r="KV1" s="242"/>
      <c r="KW1" s="242"/>
      <c r="KX1" s="242"/>
      <c r="KY1" s="242"/>
      <c r="KZ1" s="242"/>
      <c r="LA1" s="242"/>
      <c r="LB1" s="242"/>
      <c r="LC1" s="242"/>
      <c r="LD1" s="242"/>
      <c r="LE1" s="242"/>
      <c r="LF1" s="242"/>
      <c r="LG1" s="242"/>
      <c r="LH1" s="242"/>
      <c r="LI1" s="242"/>
      <c r="LJ1" s="242"/>
      <c r="LK1" s="242"/>
      <c r="LL1" s="242"/>
      <c r="LM1" s="242"/>
      <c r="LN1" s="242"/>
    </row>
    <row r="2" spans="1:326">
      <c r="A2" s="11" t="s">
        <v>260</v>
      </c>
      <c r="B2" s="11">
        <v>6700</v>
      </c>
      <c r="C2" s="11" t="e">
        <f>IF(#REF!="","",#REF!)</f>
        <v>#REF!</v>
      </c>
      <c r="D2" s="11">
        <v>0</v>
      </c>
      <c r="F2" s="11" t="e">
        <f>IF(F3="","",F4)</f>
        <v>#REF!</v>
      </c>
      <c r="G2" s="11" t="e">
        <f>IF(#REF!="","",#REF!)</f>
        <v>#REF!</v>
      </c>
      <c r="H2" s="11" t="e">
        <f>IF(#REF!="","",#REF!)</f>
        <v>#REF!</v>
      </c>
      <c r="I2" s="11" t="e">
        <f>IF(#REF!="","",#REF!)</f>
        <v>#REF!</v>
      </c>
      <c r="J2" s="11" t="e">
        <f>IF(#REF!="","",#REF!)</f>
        <v>#REF!</v>
      </c>
      <c r="K2" s="11" t="e">
        <f>IF(#REF!="","",#REF!)</f>
        <v>#REF!</v>
      </c>
      <c r="L2" s="11" t="e">
        <f>IF(#REF!="","",#REF!)</f>
        <v>#REF!</v>
      </c>
      <c r="M2" s="11" t="e">
        <f>IF(#REF!="","",#REF!)</f>
        <v>#REF!</v>
      </c>
      <c r="N2" s="11" t="e">
        <f>IF(#REF!="","",#REF!)</f>
        <v>#REF!</v>
      </c>
      <c r="O2" s="11" t="e">
        <f>IF(#REF!="","",#REF!)</f>
        <v>#REF!</v>
      </c>
      <c r="P2" s="11" t="e">
        <f>IF(#REF!="","",#REF!)</f>
        <v>#REF!</v>
      </c>
      <c r="Q2" s="11" t="e">
        <f>IF(#REF!="","",#REF!)</f>
        <v>#REF!</v>
      </c>
      <c r="R2" s="11" t="e">
        <f>IF(#REF!="","",#REF!)</f>
        <v>#REF!</v>
      </c>
      <c r="S2" s="11" t="e">
        <f>IF(#REF!="","",#REF!)</f>
        <v>#REF!</v>
      </c>
      <c r="T2" s="11" t="e">
        <f>IF(#REF!="","",#REF!)</f>
        <v>#REF!</v>
      </c>
      <c r="U2" s="11" t="e">
        <f>IF(#REF!="","",#REF!)</f>
        <v>#REF!</v>
      </c>
      <c r="V2" s="11" t="e">
        <f>IF(#REF!="","",#REF!)</f>
        <v>#REF!</v>
      </c>
      <c r="W2" s="11" t="e">
        <f>IF(#REF!="","",#REF!)</f>
        <v>#REF!</v>
      </c>
      <c r="X2" s="11" t="e">
        <f>IF(#REF!="","",#REF!)</f>
        <v>#REF!</v>
      </c>
      <c r="Y2" s="11" t="e">
        <f>IF(#REF!="","",#REF!)</f>
        <v>#REF!</v>
      </c>
      <c r="Z2" s="11" t="e">
        <f>IF(#REF!="","",#REF!)</f>
        <v>#REF!</v>
      </c>
      <c r="AA2" s="11" t="e">
        <f>IF(#REF!="","",#REF!)</f>
        <v>#REF!</v>
      </c>
      <c r="AB2" s="11" t="e">
        <f>IF(#REF!="","",#REF!)</f>
        <v>#REF!</v>
      </c>
      <c r="AC2" s="11" t="e">
        <f>IF(#REF!="","",#REF!)</f>
        <v>#REF!</v>
      </c>
      <c r="AD2" s="11" t="e">
        <f>IF(#REF!="","",#REF!)</f>
        <v>#REF!</v>
      </c>
      <c r="AE2" s="11" t="e">
        <f>IF(#REF!="","",#REF!)</f>
        <v>#REF!</v>
      </c>
      <c r="AG2" s="11" t="e">
        <f>IF(#REF!="","",#REF!)</f>
        <v>#REF!</v>
      </c>
      <c r="AH2" s="11" t="e">
        <f>IF(#REF!="","",#REF!)</f>
        <v>#REF!</v>
      </c>
      <c r="AI2" s="11" t="e">
        <f>IF(#REF!="","",#REF!)</f>
        <v>#REF!</v>
      </c>
      <c r="AJ2" s="11" t="e">
        <f>IF(#REF!="","",#REF!)</f>
        <v>#REF!</v>
      </c>
      <c r="AK2" s="11" t="e">
        <f>IF(#REF!="","",#REF!)</f>
        <v>#REF!</v>
      </c>
      <c r="AL2" s="11" t="e">
        <f>IF(#REF!="","",#REF!)</f>
        <v>#REF!</v>
      </c>
      <c r="AM2" s="11" t="e">
        <f>IF(#REF!="","",#REF!)</f>
        <v>#REF!</v>
      </c>
      <c r="AN2" s="11" t="e">
        <f>IF(#REF!="","",#REF!)</f>
        <v>#REF!</v>
      </c>
      <c r="AO2" s="11" t="e">
        <f>IF(#REF!="","",#REF!)</f>
        <v>#REF!</v>
      </c>
      <c r="AP2" s="11" t="e">
        <f>IF(#REF!="","",#REF!)</f>
        <v>#REF!</v>
      </c>
      <c r="AQ2" s="11" t="e">
        <f>IF(#REF!="","",#REF!)</f>
        <v>#REF!</v>
      </c>
      <c r="AR2" s="11" t="e">
        <f>IF(#REF!="","",#REF!)</f>
        <v>#REF!</v>
      </c>
      <c r="AS2" s="11" t="e">
        <f>IF(#REF!="","",#REF!)</f>
        <v>#REF!</v>
      </c>
      <c r="AT2" s="11" t="e">
        <f>IF(#REF!="","",#REF!)</f>
        <v>#REF!</v>
      </c>
      <c r="AU2" s="11" t="e">
        <f>IF(#REF!="","",#REF!)</f>
        <v>#REF!</v>
      </c>
      <c r="AV2" s="11" t="e">
        <f>IF(#REF!="","",#REF!)</f>
        <v>#REF!</v>
      </c>
      <c r="AW2" s="11" t="e">
        <f>IF(#REF!="","",#REF!)</f>
        <v>#REF!</v>
      </c>
      <c r="AX2" s="11" t="e">
        <f>IF(#REF!="","",#REF!)</f>
        <v>#REF!</v>
      </c>
      <c r="AY2" s="11" t="e">
        <f>IF(#REF!="","",#REF!)</f>
        <v>#REF!</v>
      </c>
      <c r="AZ2" s="11" t="e">
        <f>IF(#REF!="","",#REF!)</f>
        <v>#REF!</v>
      </c>
      <c r="BA2" s="11" t="e">
        <f>IF(#REF!="","",#REF!)</f>
        <v>#REF!</v>
      </c>
      <c r="BB2" s="11" t="e">
        <f>IF(#REF!="","",#REF!)</f>
        <v>#REF!</v>
      </c>
      <c r="BC2" s="11" t="e">
        <f>IF(#REF!="","",#REF!)</f>
        <v>#REF!</v>
      </c>
      <c r="BD2" s="11" t="e">
        <f>IF(#REF!="","",#REF!)</f>
        <v>#REF!</v>
      </c>
      <c r="BE2" s="11" t="e">
        <f>IF(#REF!="","",#REF!)</f>
        <v>#REF!</v>
      </c>
      <c r="BF2" s="11" t="e">
        <f>IF(#REF!="","",#REF!)</f>
        <v>#REF!</v>
      </c>
      <c r="BG2" s="11" t="e">
        <f>IF(#REF!="","",#REF!)</f>
        <v>#REF!</v>
      </c>
      <c r="BH2" s="11" t="e">
        <f>IF(#REF!="","",#REF!)</f>
        <v>#REF!</v>
      </c>
      <c r="BI2" s="11" t="e">
        <f>IF(#REF!="","",#REF!)</f>
        <v>#REF!</v>
      </c>
      <c r="BJ2" s="11" t="e">
        <f>IF(BJ3="","",BJ4)</f>
        <v>#REF!</v>
      </c>
      <c r="BK2" s="11" t="e">
        <f>IF(#REF!="","",#REF!)</f>
        <v>#REF!</v>
      </c>
      <c r="BL2" s="11" t="e">
        <f>IF(#REF!="","",#REF!)</f>
        <v>#REF!</v>
      </c>
      <c r="BM2" s="11" t="e">
        <f>IF(#REF!="","",#REF!)</f>
        <v>#REF!</v>
      </c>
      <c r="BN2" s="11" t="e">
        <f>IF(#REF!="","",#REF!)</f>
        <v>#REF!</v>
      </c>
      <c r="BO2" s="11" t="e">
        <f>IF(#REF!="","",#REF!)</f>
        <v>#REF!</v>
      </c>
      <c r="BP2" s="11" t="e">
        <f>IF(#REF!="","",#REF!)</f>
        <v>#REF!</v>
      </c>
      <c r="BQ2" s="11" t="e">
        <f>IF(#REF!="","",#REF!)</f>
        <v>#REF!</v>
      </c>
      <c r="BR2" s="11" t="e">
        <f>IF(#REF!="","",#REF!)</f>
        <v>#REF!</v>
      </c>
      <c r="BS2" s="11" t="e">
        <f>IF(#REF!="","",#REF!)</f>
        <v>#REF!</v>
      </c>
      <c r="BT2" s="11" t="e">
        <f>IF(#REF!="","",#REF!)</f>
        <v>#REF!</v>
      </c>
      <c r="BU2" s="11" t="e">
        <f>IF(#REF!="","",#REF!)</f>
        <v>#REF!</v>
      </c>
      <c r="BV2" s="11" t="e">
        <f>IF(#REF!="","",#REF!)</f>
        <v>#REF!</v>
      </c>
      <c r="BW2" s="11" t="e">
        <f>IF(#REF!="","",#REF!)</f>
        <v>#REF!</v>
      </c>
      <c r="BX2" s="11" t="e">
        <f>IF(#REF!="","",#REF!)</f>
        <v>#REF!</v>
      </c>
      <c r="BY2" s="11" t="e">
        <f>IF(#REF!="","",#REF!)</f>
        <v>#REF!</v>
      </c>
      <c r="BZ2" s="11" t="e">
        <f>IF(#REF!="","",#REF!)</f>
        <v>#REF!</v>
      </c>
      <c r="CA2" s="11" t="e">
        <f>IF(#REF!="","",#REF!)</f>
        <v>#REF!</v>
      </c>
      <c r="CB2" s="11" t="e">
        <f>IF(#REF!="","",#REF!)</f>
        <v>#REF!</v>
      </c>
      <c r="CC2" s="11" t="e">
        <f>IF(#REF!="","",#REF!)</f>
        <v>#REF!</v>
      </c>
      <c r="CD2" s="11" t="e">
        <f>IF(#REF!="","",#REF!)</f>
        <v>#REF!</v>
      </c>
      <c r="CE2" s="11" t="e">
        <f>IF(#REF!="","",#REF!)</f>
        <v>#REF!</v>
      </c>
      <c r="CF2" s="11" t="e">
        <f>IF(#REF!="","",#REF!)</f>
        <v>#REF!</v>
      </c>
      <c r="CG2" s="11" t="e">
        <f>IF(#REF!="","",#REF!)</f>
        <v>#REF!</v>
      </c>
      <c r="CH2" s="11" t="e">
        <f>IF(#REF!="","",#REF!)</f>
        <v>#REF!</v>
      </c>
      <c r="CI2" s="11" t="e">
        <f>IF(#REF!="","",#REF!)</f>
        <v>#REF!</v>
      </c>
      <c r="CJ2" s="11" t="e">
        <f>IF(#REF!="","",#REF!)</f>
        <v>#REF!</v>
      </c>
      <c r="CK2" s="11" t="e">
        <f>IF(#REF!="","",#REF!)</f>
        <v>#REF!</v>
      </c>
      <c r="CL2" s="11" t="e">
        <f>IF(#REF!="","",#REF!)</f>
        <v>#REF!</v>
      </c>
      <c r="CM2" s="11" t="e">
        <f>IF(#REF!="","",#REF!)</f>
        <v>#REF!</v>
      </c>
      <c r="CN2" s="11" t="e">
        <f>IF(#REF!="","",#REF!)</f>
        <v>#REF!</v>
      </c>
      <c r="CO2" s="11" t="e">
        <f>IF(#REF!="","",#REF!)</f>
        <v>#REF!</v>
      </c>
      <c r="CP2" s="11" t="e">
        <f>IF(#REF!="","",#REF!)</f>
        <v>#REF!</v>
      </c>
      <c r="CQ2" s="11" t="e">
        <f>IF(#REF!="","",#REF!)</f>
        <v>#REF!</v>
      </c>
      <c r="CR2" s="11" t="e">
        <f>IF(#REF!="","",#REF!)</f>
        <v>#REF!</v>
      </c>
      <c r="CS2" s="11" t="e">
        <f>IF(#REF!="","",#REF!)</f>
        <v>#REF!</v>
      </c>
      <c r="CT2" s="11" t="e">
        <f>IF(#REF!="","",#REF!)</f>
        <v>#REF!</v>
      </c>
      <c r="CU2" s="11" t="e">
        <f>IF(#REF!="","",#REF!)</f>
        <v>#REF!</v>
      </c>
      <c r="CV2" s="11" t="e">
        <f>IF(CV3="","",CV4)</f>
        <v>#REF!</v>
      </c>
      <c r="CW2" s="11" t="e">
        <f>IF(#REF!="","",#REF!)</f>
        <v>#REF!</v>
      </c>
      <c r="CX2" s="11" t="e">
        <f>IF(#REF!="","",#REF!)</f>
        <v>#REF!</v>
      </c>
      <c r="CY2" s="11" t="e">
        <f>IF(#REF!="","",#REF!)</f>
        <v>#REF!</v>
      </c>
      <c r="CZ2" s="11" t="e">
        <f>IF(#REF!="","",#REF!)</f>
        <v>#REF!</v>
      </c>
      <c r="DA2" s="11" t="e">
        <f>IF(#REF!="","",#REF!)</f>
        <v>#REF!</v>
      </c>
      <c r="DB2" s="11" t="e">
        <f>IF(#REF!="","",#REF!)</f>
        <v>#REF!</v>
      </c>
      <c r="DC2" s="11" t="e">
        <f>IF(#REF!="","",#REF!)</f>
        <v>#REF!</v>
      </c>
      <c r="DD2" s="11" t="e">
        <f>IF(#REF!="","",#REF!)</f>
        <v>#REF!</v>
      </c>
      <c r="DE2" s="11" t="e">
        <f>IF(#REF!="","",#REF!)</f>
        <v>#REF!</v>
      </c>
      <c r="DF2" s="11" t="e">
        <f>IF(#REF!="","",#REF!)</f>
        <v>#REF!</v>
      </c>
      <c r="DG2" s="11" t="e">
        <f>IF(#REF!="","",#REF!)</f>
        <v>#REF!</v>
      </c>
      <c r="DH2" s="11" t="e">
        <f>IF(#REF!="","",#REF!)</f>
        <v>#REF!</v>
      </c>
      <c r="DI2" s="11" t="e">
        <f>IF(#REF!="","",#REF!)</f>
        <v>#REF!</v>
      </c>
      <c r="DJ2" s="11" t="e">
        <f>IF(#REF!="","",#REF!)</f>
        <v>#REF!</v>
      </c>
      <c r="DK2" s="11" t="e">
        <f>IF(#REF!="","",#REF!)</f>
        <v>#REF!</v>
      </c>
      <c r="DL2" s="11" t="e">
        <f>IF(#REF!="","",#REF!)</f>
        <v>#REF!</v>
      </c>
      <c r="DM2" s="11" t="e">
        <f>IF(#REF!="","",#REF!)</f>
        <v>#REF!</v>
      </c>
      <c r="DN2" s="11" t="e">
        <f>IF(#REF!="","",#REF!)</f>
        <v>#REF!</v>
      </c>
      <c r="DO2" s="11" t="e">
        <f>IF(#REF!="","",#REF!)</f>
        <v>#REF!</v>
      </c>
      <c r="DP2" s="11" t="e">
        <f>IF(#REF!="","",#REF!)</f>
        <v>#REF!</v>
      </c>
      <c r="DQ2" s="11" t="e">
        <f>IF(#REF!="","",#REF!)</f>
        <v>#REF!</v>
      </c>
      <c r="DR2" s="11" t="e">
        <f>IF(#REF!="","",#REF!)</f>
        <v>#REF!</v>
      </c>
      <c r="DS2" s="11" t="e">
        <f>IF(#REF!="","",#REF!)</f>
        <v>#REF!</v>
      </c>
      <c r="DT2" s="11" t="e">
        <f>IF(#REF!="","",#REF!)</f>
        <v>#REF!</v>
      </c>
      <c r="DU2" s="11" t="e">
        <f>IF(#REF!="","",#REF!)</f>
        <v>#REF!</v>
      </c>
      <c r="DV2" s="11" t="e">
        <f>IF(#REF!="","",#REF!)</f>
        <v>#REF!</v>
      </c>
      <c r="DW2" s="11" t="e">
        <f>IF(#REF!="","",#REF!)</f>
        <v>#REF!</v>
      </c>
      <c r="DX2" s="11" t="e">
        <f>IF(#REF!="","",#REF!)</f>
        <v>#REF!</v>
      </c>
      <c r="DY2" s="11" t="e">
        <f>IF(#REF!="","",#REF!)</f>
        <v>#REF!</v>
      </c>
      <c r="DZ2" s="11" t="e">
        <f>IF(#REF!="","",#REF!)</f>
        <v>#REF!</v>
      </c>
      <c r="EA2" s="11" t="e">
        <f>IF(#REF!="","",#REF!)</f>
        <v>#REF!</v>
      </c>
      <c r="EB2" s="11" t="e">
        <f>IF(#REF!="","",#REF!)</f>
        <v>#REF!</v>
      </c>
      <c r="EC2" s="11" t="e">
        <f>IF(#REF!="","",#REF!)</f>
        <v>#REF!</v>
      </c>
      <c r="ED2" s="11" t="e">
        <f>IF(#REF!="","",#REF!)</f>
        <v>#REF!</v>
      </c>
      <c r="EE2" s="11" t="e">
        <f>IF(#REF!="","",#REF!)</f>
        <v>#REF!</v>
      </c>
      <c r="EF2" s="11" t="e">
        <f>IF(#REF!="","",#REF!)</f>
        <v>#REF!</v>
      </c>
      <c r="EG2" s="11" t="e">
        <f>IF(#REF!="","",#REF!)</f>
        <v>#REF!</v>
      </c>
      <c r="EH2" s="11" t="e">
        <f>IF(#REF!="","",#REF!)</f>
        <v>#REF!</v>
      </c>
      <c r="EI2" s="11" t="e">
        <f>IF(#REF!="","",#REF!)</f>
        <v>#REF!</v>
      </c>
      <c r="EJ2" s="11" t="e">
        <f>IF(#REF!="","",#REF!)</f>
        <v>#REF!</v>
      </c>
      <c r="EK2" s="11" t="e">
        <f>IF(#REF!="","",#REF!)</f>
        <v>#REF!</v>
      </c>
      <c r="EL2" s="11" t="e">
        <f>IF(#REF!="","",#REF!)</f>
        <v>#REF!</v>
      </c>
      <c r="EM2" s="11" t="e">
        <f>IF(#REF!="","",#REF!)</f>
        <v>#REF!</v>
      </c>
      <c r="EN2" s="11" t="e">
        <f>IF(#REF!="","",#REF!)</f>
        <v>#REF!</v>
      </c>
      <c r="EO2" s="11" t="e">
        <f>IF(#REF!="","",#REF!)</f>
        <v>#REF!</v>
      </c>
      <c r="EP2" s="11" t="e">
        <f>IF(#REF!="","",#REF!)</f>
        <v>#REF!</v>
      </c>
      <c r="EQ2" s="11" t="e">
        <f>IF(#REF!="","",#REF!)</f>
        <v>#REF!</v>
      </c>
      <c r="ER2" s="11" t="e">
        <f>IF(#REF!="","",#REF!)</f>
        <v>#REF!</v>
      </c>
      <c r="ES2" s="11" t="e">
        <f>IF(#REF!="","",#REF!)</f>
        <v>#REF!</v>
      </c>
      <c r="ET2" s="11" t="e">
        <f>IF(#REF!="","",#REF!)</f>
        <v>#REF!</v>
      </c>
      <c r="EU2" s="11" t="e">
        <f>IF(#REF!="","",#REF!)</f>
        <v>#REF!</v>
      </c>
      <c r="EV2" s="11" t="e">
        <f>IF(#REF!="","",#REF!)</f>
        <v>#REF!</v>
      </c>
      <c r="EW2" s="11" t="e">
        <f>IF(#REF!="","",#REF!)</f>
        <v>#REF!</v>
      </c>
      <c r="EX2" s="11" t="e">
        <f>IF(#REF!="","",#REF!)</f>
        <v>#REF!</v>
      </c>
      <c r="EY2" s="11" t="e">
        <f>IF(#REF!="","",#REF!)</f>
        <v>#REF!</v>
      </c>
      <c r="EZ2" s="11" t="e">
        <f>IF(#REF!="","",#REF!)</f>
        <v>#REF!</v>
      </c>
      <c r="FA2" s="11" t="e">
        <f>IF(#REF!="","",#REF!)</f>
        <v>#REF!</v>
      </c>
      <c r="FB2" s="11" t="e">
        <f>IF(#REF!="","",#REF!)</f>
        <v>#REF!</v>
      </c>
      <c r="FC2" s="11" t="e">
        <f>IF(#REF!="","",#REF!)</f>
        <v>#REF!</v>
      </c>
      <c r="FD2" s="11" t="e">
        <f>IF(#REF!="","",#REF!)</f>
        <v>#REF!</v>
      </c>
      <c r="FE2" s="11" t="e">
        <f>IF(#REF!="","",#REF!)</f>
        <v>#REF!</v>
      </c>
      <c r="FF2" s="11" t="e">
        <f>IF(#REF!="","",#REF!)</f>
        <v>#REF!</v>
      </c>
      <c r="FG2" s="11" t="e">
        <f>IF(#REF!="","",#REF!)</f>
        <v>#REF!</v>
      </c>
      <c r="FH2" s="11" t="e">
        <f>IF(#REF!="","",#REF!)</f>
        <v>#REF!</v>
      </c>
      <c r="FI2" s="11" t="e">
        <f>IF(#REF!="","",#REF!)</f>
        <v>#REF!</v>
      </c>
      <c r="FJ2" s="11" t="e">
        <f>IF(#REF!="","",#REF!)</f>
        <v>#REF!</v>
      </c>
      <c r="FK2" s="11" t="e">
        <f>IF(#REF!="","",#REF!)</f>
        <v>#REF!</v>
      </c>
      <c r="FL2" s="11" t="e">
        <f>IF(#REF!="","",#REF!)</f>
        <v>#REF!</v>
      </c>
      <c r="FM2" s="11" t="e">
        <f>IF(#REF!="","",#REF!)</f>
        <v>#REF!</v>
      </c>
      <c r="FN2" s="11" t="e">
        <f>IF(#REF!="","",#REF!)</f>
        <v>#REF!</v>
      </c>
      <c r="FO2" s="11" t="e">
        <f>IF(#REF!="","",#REF!)</f>
        <v>#REF!</v>
      </c>
      <c r="FP2" s="11" t="e">
        <f>IF(#REF!="","",#REF!)</f>
        <v>#REF!</v>
      </c>
      <c r="FQ2" s="11" t="e">
        <f>IF(#REF!="","",#REF!)</f>
        <v>#REF!</v>
      </c>
      <c r="FR2" s="11" t="e">
        <f>IF(#REF!="","",#REF!)</f>
        <v>#REF!</v>
      </c>
      <c r="FS2" s="11" t="e">
        <f>IF(#REF!="","",#REF!)</f>
        <v>#REF!</v>
      </c>
      <c r="FT2" s="11" t="e">
        <f>IF(#REF!="","",#REF!)</f>
        <v>#REF!</v>
      </c>
      <c r="FU2" s="11" t="e">
        <f>IF(#REF!="","",#REF!)</f>
        <v>#REF!</v>
      </c>
      <c r="FV2" s="11" t="e">
        <f>IF(#REF!="","",#REF!)</f>
        <v>#REF!</v>
      </c>
      <c r="FW2" s="11" t="e">
        <f>IF(#REF!="","",#REF!)</f>
        <v>#REF!</v>
      </c>
      <c r="FX2" s="11" t="e">
        <f>IF(#REF!="","",#REF!)</f>
        <v>#REF!</v>
      </c>
      <c r="FY2" s="11" t="e">
        <f>IF(#REF!="","",#REF!)</f>
        <v>#REF!</v>
      </c>
      <c r="FZ2" s="11" t="e">
        <f>IF(#REF!="","",#REF!)</f>
        <v>#REF!</v>
      </c>
      <c r="GA2" s="11" t="e">
        <f>IF(#REF!="","",#REF!)</f>
        <v>#REF!</v>
      </c>
      <c r="GB2" s="11" t="e">
        <f>IF(#REF!="","",#REF!)</f>
        <v>#REF!</v>
      </c>
      <c r="GC2" s="11" t="e">
        <f>IF(#REF!="","",#REF!)</f>
        <v>#REF!</v>
      </c>
      <c r="GD2" s="11" t="e">
        <f>IF(#REF!="","",#REF!)</f>
        <v>#REF!</v>
      </c>
      <c r="GE2" s="11" t="e">
        <f>IF(#REF!="","",#REF!)</f>
        <v>#REF!</v>
      </c>
      <c r="GF2" s="11" t="e">
        <f>IF(#REF!="","",#REF!)</f>
        <v>#REF!</v>
      </c>
      <c r="GG2" s="11" t="e">
        <f>IF(#REF!="","",#REF!)</f>
        <v>#REF!</v>
      </c>
      <c r="GH2" s="11" t="e">
        <f>IF(#REF!="","",#REF!)</f>
        <v>#REF!</v>
      </c>
      <c r="GI2" s="11" t="e">
        <f>IF(#REF!="","",#REF!)</f>
        <v>#REF!</v>
      </c>
      <c r="GJ2" s="11" t="e">
        <f>IF(#REF!="","",#REF!)</f>
        <v>#REF!</v>
      </c>
      <c r="GK2" s="11" t="e">
        <f>IF(#REF!="","",#REF!)</f>
        <v>#REF!</v>
      </c>
      <c r="GL2" s="11" t="e">
        <f>IF(#REF!="","",#REF!)</f>
        <v>#REF!</v>
      </c>
      <c r="GM2" s="11" t="e">
        <f>IF(#REF!="","",#REF!)</f>
        <v>#REF!</v>
      </c>
      <c r="GN2" s="11" t="e">
        <f>IF(#REF!="","",#REF!)</f>
        <v>#REF!</v>
      </c>
      <c r="GO2" s="11" t="e">
        <f>IF(#REF!="","",#REF!)</f>
        <v>#REF!</v>
      </c>
      <c r="GP2" s="11" t="e">
        <f>IF(#REF!="","",#REF!)</f>
        <v>#REF!</v>
      </c>
      <c r="GQ2" s="11" t="e">
        <f>IF(#REF!="","",#REF!)</f>
        <v>#REF!</v>
      </c>
      <c r="GR2" s="11" t="e">
        <f>IF(#REF!="","",#REF!)</f>
        <v>#REF!</v>
      </c>
      <c r="GS2" s="11" t="e">
        <f>IF(#REF!="","",#REF!)</f>
        <v>#REF!</v>
      </c>
      <c r="GT2" s="11" t="e">
        <f>IF(#REF!="","",#REF!)</f>
        <v>#REF!</v>
      </c>
      <c r="GU2" s="11" t="e">
        <f>IF(#REF!="","",#REF!)</f>
        <v>#REF!</v>
      </c>
      <c r="GV2" s="11" t="e">
        <f>IF(#REF!="","",#REF!)</f>
        <v>#REF!</v>
      </c>
      <c r="GW2" s="11" t="e">
        <f>IF(#REF!="","",#REF!)</f>
        <v>#REF!</v>
      </c>
      <c r="GX2" s="11" t="e">
        <f>IF(#REF!="","",#REF!)</f>
        <v>#REF!</v>
      </c>
      <c r="GY2" s="11" t="e">
        <f>IF(#REF!="","",#REF!)</f>
        <v>#REF!</v>
      </c>
      <c r="GZ2" s="11" t="e">
        <f>IF(#REF!="","",#REF!)</f>
        <v>#REF!</v>
      </c>
      <c r="HA2" s="11" t="e">
        <f>IF(#REF!="","",#REF!)</f>
        <v>#REF!</v>
      </c>
      <c r="HB2" s="11" t="e">
        <f>IF(#REF!="","",#REF!)</f>
        <v>#REF!</v>
      </c>
      <c r="HC2" s="11" t="e">
        <f>IF(#REF!="","",#REF!)</f>
        <v>#REF!</v>
      </c>
      <c r="HD2" s="11" t="e">
        <f>IF(#REF!="","",#REF!)</f>
        <v>#REF!</v>
      </c>
      <c r="HE2" s="11" t="e">
        <f>IF(#REF!="","",#REF!)</f>
        <v>#REF!</v>
      </c>
      <c r="HF2" s="11" t="e">
        <f>IF(#REF!="","",#REF!)</f>
        <v>#REF!</v>
      </c>
      <c r="HG2" s="11" t="e">
        <f>IF(#REF!="","",#REF!)</f>
        <v>#REF!</v>
      </c>
      <c r="HH2" s="11" t="e">
        <f>IF(#REF!="","",#REF!)</f>
        <v>#REF!</v>
      </c>
      <c r="HI2" s="11" t="e">
        <f>IF(#REF!="","",#REF!)</f>
        <v>#REF!</v>
      </c>
      <c r="HJ2" s="11" t="e">
        <f>IF(#REF!="","",#REF!)</f>
        <v>#REF!</v>
      </c>
      <c r="HK2" s="11" t="e">
        <f>IF(#REF!="","",#REF!)</f>
        <v>#REF!</v>
      </c>
      <c r="HL2" s="11" t="e">
        <f>IF(#REF!="","",#REF!)</f>
        <v>#REF!</v>
      </c>
      <c r="HM2" s="11" t="e">
        <f>IF(#REF!="","",#REF!)</f>
        <v>#REF!</v>
      </c>
      <c r="HN2" s="11" t="e">
        <f>IF(#REF!="","",#REF!)</f>
        <v>#REF!</v>
      </c>
      <c r="HO2" s="11" t="e">
        <f>IF(#REF!="","",#REF!)</f>
        <v>#REF!</v>
      </c>
      <c r="HP2" s="11" t="e">
        <f>IF(#REF!="","",#REF!)</f>
        <v>#REF!</v>
      </c>
      <c r="HQ2" s="11" t="e">
        <f>IF(#REF!="","",#REF!)</f>
        <v>#REF!</v>
      </c>
      <c r="HR2" s="11" t="e">
        <f>IF(#REF!="","",#REF!)</f>
        <v>#REF!</v>
      </c>
      <c r="HS2" s="11" t="e">
        <f>IF(#REF!="","",#REF!)</f>
        <v>#REF!</v>
      </c>
      <c r="HT2" s="11" t="e">
        <f>IF(#REF!="","",#REF!)</f>
        <v>#REF!</v>
      </c>
      <c r="HU2" s="11" t="e">
        <f>IF(#REF!="","",#REF!)</f>
        <v>#REF!</v>
      </c>
      <c r="HV2" s="11" t="e">
        <f>IF(#REF!="","",#REF!)</f>
        <v>#REF!</v>
      </c>
      <c r="HW2" s="11" t="e">
        <f>IF(#REF!="","",#REF!)</f>
        <v>#REF!</v>
      </c>
      <c r="HX2" s="11" t="e">
        <f>IF(#REF!="","",#REF!)</f>
        <v>#REF!</v>
      </c>
      <c r="HY2" s="11" t="e">
        <f>IF(#REF!="","",#REF!)</f>
        <v>#REF!</v>
      </c>
      <c r="HZ2" s="11" t="e">
        <f>IF(#REF!="","",#REF!)</f>
        <v>#REF!</v>
      </c>
      <c r="IA2" s="11" t="e">
        <f>IF(#REF!="","",#REF!)</f>
        <v>#REF!</v>
      </c>
      <c r="IB2" s="11" t="e">
        <f>IF(#REF!="","",#REF!)</f>
        <v>#REF!</v>
      </c>
      <c r="IC2" s="11" t="e">
        <f>IF(#REF!="","",#REF!)</f>
        <v>#REF!</v>
      </c>
      <c r="ID2" s="11" t="e">
        <f>IF(#REF!="","",#REF!)</f>
        <v>#REF!</v>
      </c>
      <c r="IE2" s="11" t="e">
        <f>IF(#REF!="","",#REF!)</f>
        <v>#REF!</v>
      </c>
      <c r="IF2" s="11" t="e">
        <f>IF(#REF!="","",#REF!)</f>
        <v>#REF!</v>
      </c>
      <c r="IG2" s="11" t="e">
        <f>IF(#REF!="","",#REF!)</f>
        <v>#REF!</v>
      </c>
      <c r="IH2" s="11" t="e">
        <f>IF(#REF!="","",#REF!)</f>
        <v>#REF!</v>
      </c>
      <c r="II2" s="11" t="e">
        <f>IF(#REF!="","",#REF!)</f>
        <v>#REF!</v>
      </c>
      <c r="IJ2" s="11" t="e">
        <f>IF(#REF!="","",#REF!)</f>
        <v>#REF!</v>
      </c>
      <c r="IK2" s="11" t="e">
        <f>IF(#REF!="","",#REF!)</f>
        <v>#REF!</v>
      </c>
      <c r="IL2" s="11" t="e">
        <f>IF(#REF!="","",#REF!)</f>
        <v>#REF!</v>
      </c>
      <c r="IM2" s="11" t="e">
        <f>IF(#REF!="","",#REF!)</f>
        <v>#REF!</v>
      </c>
      <c r="IN2" s="11" t="e">
        <f>IF(#REF!="","",#REF!)</f>
        <v>#REF!</v>
      </c>
    </row>
    <row r="3" spans="1:326">
      <c r="F3" s="11" t="e">
        <f>#REF!&amp;#REF!&amp;#REF!</f>
        <v>#REF!</v>
      </c>
      <c r="BJ3" s="11" t="e">
        <f>#REF!&amp;#REF!&amp;#REF!</f>
        <v>#REF!</v>
      </c>
      <c r="CV3" s="11" t="e">
        <f>#REF!&amp;#REF!&amp;#REF!</f>
        <v>#REF!</v>
      </c>
    </row>
    <row r="4" spans="1:326">
      <c r="F4" s="11" t="e">
        <f>#REF!&amp;#REF!&amp;#REF!&amp;#REF!&amp;#REF!&amp;#REF!&amp;#REF!</f>
        <v>#REF!</v>
      </c>
      <c r="BJ4" s="11" t="e">
        <f>#REF!&amp;#REF!&amp;#REF!&amp;#REF!&amp;#REF!&amp;#REF!&amp;#REF!</f>
        <v>#REF!</v>
      </c>
      <c r="CV4" s="11" t="e">
        <f>#REF!&amp;#REF!&amp;#REF!&amp;#REF!&amp;#REF!&amp;#REF!&amp;#REF!</f>
        <v>#REF!</v>
      </c>
    </row>
  </sheetData>
  <phoneticPr fontId="3"/>
  <conditionalFormatting sqref="A1:F1">
    <cfRule type="expression" dxfId="4" priority="4">
      <formula>$T1="P"</formula>
    </cfRule>
  </conditionalFormatting>
  <conditionalFormatting sqref="I1:AE1">
    <cfRule type="expression" dxfId="2" priority="6">
      <formula>$T1="P"</formula>
    </cfRule>
  </conditionalFormatting>
  <conditionalFormatting sqref="AG1:LN1">
    <cfRule type="expression" dxfId="0" priority="3">
      <formula>$T1="P"</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C5B4DA1B-A87E-4ACA-AAC8-F0DFCBDA8E75}">
            <xm:f>'\\svm-100file\公共ソリューション\01 システム部\02 グループ情報\05 伊藤G\業務開発資料\新潟市衛生★開発★\21_詳細設計\03_給食\04_外部ファイルレイアウト\[20190701_04_栄養管理状況報告ＣＳＶ.xlsm]EIG67020_給食_運営状況報告'!#REF!="P"</xm:f>
            <x14:dxf>
              <fill>
                <patternFill>
                  <bgColor rgb="FFFFFF00"/>
                </patternFill>
              </fill>
            </x14:dxf>
          </x14:cfRule>
          <xm:sqref>G1:H1</xm:sqref>
        </x14:conditionalFormatting>
        <x14:conditionalFormatting xmlns:xm="http://schemas.microsoft.com/office/excel/2006/main">
          <x14:cfRule type="expression" priority="1" id="{4384436C-C50A-4B8F-A703-CA887EE73D1B}">
            <xm:f>'\\svm-100file\公共ソリューション\01 システム部\02 グループ情報\05 伊藤G\業務開発資料\新潟市衛生★開発★\21_詳細設計\03_給食\04_外部ファイルレイアウト\[20190701_04_栄養管理状況報告ＣＳＶ.xlsm]EIG67024_給食_運営状況報告'!#REF!="P"</xm:f>
            <x14:dxf>
              <fill>
                <patternFill>
                  <bgColor rgb="FFFFFF00"/>
                </patternFill>
              </fill>
            </x14:dxf>
          </x14:cfRule>
          <xm:sqref>AF1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98D-6AF6-4FFA-9B9A-3C3118F9E4FD}">
  <sheetPr codeName="Sheet1">
    <pageSetUpPr fitToPage="1"/>
  </sheetPr>
  <dimension ref="B1:BA2313"/>
  <sheetViews>
    <sheetView view="pageBreakPreview" zoomScaleNormal="100" zoomScaleSheetLayoutView="100" workbookViewId="0"/>
  </sheetViews>
  <sheetFormatPr defaultColWidth="2.58203125" defaultRowHeight="13.4" customHeight="1"/>
  <cols>
    <col min="1" max="1" width="1.58203125" style="14" customWidth="1"/>
    <col min="2" max="19" width="2.58203125" style="14"/>
    <col min="20" max="20" width="2.58203125" style="14" customWidth="1"/>
    <col min="21" max="26" width="2.58203125" style="14"/>
    <col min="27" max="27" width="2.58203125" style="14" customWidth="1"/>
    <col min="28" max="30" width="2.58203125" style="14"/>
    <col min="31" max="31" width="2.58203125" style="14" customWidth="1"/>
    <col min="32" max="41" width="2.58203125" style="14"/>
    <col min="42" max="42" width="2.58203125" style="14" customWidth="1"/>
    <col min="43" max="16384" width="2.58203125" style="14"/>
  </cols>
  <sheetData>
    <row r="1" spans="2:53" ht="3.65" customHeight="1"/>
    <row r="2" spans="2:53" ht="13.4" customHeight="1">
      <c r="B2" s="398" t="str">
        <f>IF(COUNTA(注意事項!C16,注意事項!C19,注意事項!C23,注意事項!C26,注意事項!C29,注意事項!C33,注意事項!C36,注意事項!C39,注意事項!C42,注意事項!C45,注意事項!C48,注意事項!C60,注意事項!C63,注意事項!C66)&gt;0,
IF(注意事項!C16=コードマスタ!B3,コードマスタ!P1,
IF(注意事項!C19=コードマスタ!B3,コードマスタ!P2,
IF(OR(注意事項!C23=コードマスタ!B3,注意事項!C26=コードマスタ!B3,注意事項!C29=コードマスタ!B3,注意事項!C33=コードマスタ!B3,注意事項!C36=コードマスタ!B3,注意事項!C36=コードマスタ!B3,注意事項!C39=コードマスタ!B3),コードマスタ!P3,
IF(注意事項!C42=コードマスタ!B3,コードマスタ!P4,
IF(注意事項!C45=コードマスタ!B3,コードマスタ!P5,
IF(注意事項!C48=コードマスタ!B3,コードマスタ!P6,
IF(注意事項!C60=コードマスタ!B3,コードマスタ!P7,
IF(注意事項!C63=コードマスタ!B3,コードマスタ!P8,
IF(注意事項!C66=コードマスタ!B3,コードマスタ!P9))))))))),"")</f>
        <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392"/>
      <c r="AG2" s="392"/>
      <c r="AH2" s="392"/>
      <c r="AI2" s="392"/>
      <c r="AJ2" s="392"/>
      <c r="AK2" s="392"/>
      <c r="AL2" s="392"/>
      <c r="AM2" s="392"/>
      <c r="AN2" s="392"/>
      <c r="AO2" s="392"/>
      <c r="AP2" s="15"/>
      <c r="AQ2" s="15"/>
      <c r="AR2" s="15"/>
      <c r="AS2" s="15"/>
      <c r="AT2" s="15"/>
      <c r="AU2" s="15"/>
      <c r="AV2" s="15"/>
      <c r="AW2" s="15"/>
      <c r="AX2" s="15"/>
    </row>
    <row r="3" spans="2:53" ht="3.65" customHeight="1"/>
    <row r="4" spans="2:53" ht="3.65" customHeight="1"/>
    <row r="5" spans="2:53" ht="13.4" customHeight="1">
      <c r="B5" s="16" t="s">
        <v>3486</v>
      </c>
      <c r="C5" s="16"/>
      <c r="D5" s="16"/>
      <c r="E5" s="16"/>
      <c r="F5" s="16"/>
      <c r="G5" s="16"/>
      <c r="H5" s="16"/>
      <c r="I5" s="16"/>
      <c r="J5" s="16"/>
      <c r="K5" s="16"/>
      <c r="L5" s="16"/>
      <c r="M5" s="16"/>
      <c r="N5" s="16"/>
      <c r="AH5" s="399" t="s">
        <v>1</v>
      </c>
      <c r="AI5" s="399"/>
      <c r="AJ5" s="42"/>
      <c r="AK5" s="38" t="s">
        <v>2</v>
      </c>
      <c r="AL5" s="42"/>
      <c r="AM5" s="39" t="s">
        <v>3</v>
      </c>
      <c r="AN5" s="42"/>
      <c r="AO5" s="39" t="s">
        <v>4</v>
      </c>
      <c r="AP5" s="39"/>
      <c r="AQ5" s="39"/>
      <c r="AR5" s="39"/>
      <c r="AS5" s="39"/>
      <c r="AT5" s="39"/>
      <c r="AU5" s="39"/>
      <c r="AV5" s="39"/>
      <c r="AW5" s="39"/>
      <c r="AX5" s="39"/>
      <c r="AY5" s="39"/>
      <c r="AZ5" s="38"/>
      <c r="BA5" s="38"/>
    </row>
    <row r="6" spans="2:53" ht="3.65" customHeight="1">
      <c r="B6" s="16"/>
      <c r="C6" s="16"/>
      <c r="D6" s="16"/>
      <c r="E6" s="16"/>
      <c r="F6" s="16"/>
      <c r="G6" s="16"/>
      <c r="H6" s="16"/>
      <c r="I6" s="16"/>
      <c r="J6" s="16"/>
      <c r="K6" s="16"/>
      <c r="L6" s="16"/>
      <c r="M6" s="16"/>
      <c r="N6" s="16"/>
      <c r="AK6" s="38"/>
      <c r="AL6" s="38"/>
      <c r="AM6" s="38"/>
      <c r="AN6" s="39"/>
      <c r="AO6" s="39"/>
      <c r="AP6" s="39"/>
      <c r="AQ6" s="39"/>
      <c r="AR6" s="39"/>
      <c r="AS6" s="39"/>
      <c r="AT6" s="39"/>
      <c r="AU6" s="39"/>
      <c r="AV6" s="39"/>
      <c r="AW6" s="39"/>
      <c r="AX6" s="39"/>
      <c r="AY6" s="39"/>
      <c r="AZ6" s="38"/>
      <c r="BA6" s="38"/>
    </row>
    <row r="7" spans="2:53" ht="3.65" customHeight="1">
      <c r="AL7" s="15"/>
      <c r="AM7" s="15"/>
      <c r="AN7" s="15"/>
      <c r="AO7" s="15"/>
    </row>
    <row r="8" spans="2:53" ht="13.4" customHeight="1">
      <c r="AG8" s="15"/>
      <c r="AH8" s="15"/>
      <c r="AI8" s="15"/>
      <c r="AJ8" s="15"/>
      <c r="AK8" s="15"/>
      <c r="AL8" s="15"/>
      <c r="AM8" s="15"/>
      <c r="AN8" s="15"/>
      <c r="AO8" s="15"/>
    </row>
    <row r="9" spans="2:53" ht="3.65" customHeight="1">
      <c r="AL9" s="15"/>
      <c r="AM9" s="15"/>
      <c r="AN9" s="15"/>
      <c r="AO9" s="15"/>
    </row>
    <row r="10" spans="2:53" ht="3.65" customHeight="1"/>
    <row r="11" spans="2:53" ht="13.4" customHeight="1">
      <c r="B11" s="14" t="s">
        <v>3487</v>
      </c>
    </row>
    <row r="12" spans="2:53" ht="3.65" customHeight="1"/>
    <row r="13" spans="2:53" ht="3.65" customHeight="1">
      <c r="B13" s="17"/>
      <c r="C13" s="18"/>
      <c r="D13" s="18"/>
      <c r="E13" s="18"/>
      <c r="F13" s="18"/>
      <c r="G13" s="18"/>
      <c r="H13" s="18"/>
      <c r="I13" s="19"/>
      <c r="J13" s="17"/>
      <c r="K13" s="18"/>
      <c r="L13" s="18"/>
      <c r="M13" s="18"/>
      <c r="N13" s="18"/>
      <c r="O13" s="19"/>
      <c r="P13" s="436" t="str">
        <f>_xlfn.CONCAT(
IF(変更_4!M10&lt;&gt;"", ASC(変更_4!M10), ""),
IF(更新_1!M7&lt;&gt;"", ASC(更新_1!M7), ""),
    IF(変更_2!M10&lt;&gt;"", ASC(変更_2!M10),
        IF(変更_1!M10&lt;&gt;"", ASC(変更_1!M10),
IF(変更_3!M10&lt;&gt;"", ASC(変更_3!M10),
            IF(変更_6!M10&lt;&gt;"", ASC(変更_6!M10),
IF(変更_5!M10&lt;&gt;"",ASC(変更_5!M10),""))))),
    IF(休止_1!O8&lt;&gt;"", ASC(休止_1!O8), ""),
    IF(廃止_1!O8&lt;&gt;"", ASC(廃止_1!O8), ""),
    IF(再開_1!O8&lt;&gt;"", ASC(再開_1!O8), ""),
    IF(書換_1!L11&lt;&gt;"", ASC(書換_1!L11), ""),
    IF(再交付_1!L11&lt;&gt;"", ASC(再交付_1!L11), ""),
    IF(兼務許可_1!L33&lt;&gt;"", ASC(兼務許可_1!L33), "")
)</f>
        <v/>
      </c>
      <c r="Q13" s="354"/>
      <c r="R13" s="354"/>
      <c r="S13" s="354"/>
      <c r="T13" s="354"/>
      <c r="U13" s="354"/>
      <c r="V13" s="354"/>
      <c r="W13" s="354"/>
      <c r="X13" s="354"/>
      <c r="Y13" s="354"/>
      <c r="Z13" s="36"/>
      <c r="AA13" s="29"/>
      <c r="AB13" s="29"/>
      <c r="AC13" s="29"/>
      <c r="AD13" s="29"/>
      <c r="AE13" s="34"/>
      <c r="AF13" s="353" t="str">
        <f>IF(OR(許可_1!M5="☑",変更_3!S50="☑"),コードマスタ!O3,IF(OR(許可_1!M3="☑",変更_3!S48="☑"),コードマスタ!O4,IF(OR(許可_1!M4="☑",変更_3!S49="☑"),コードマスタ!O5,"")))</f>
        <v/>
      </c>
      <c r="AG13" s="354"/>
      <c r="AH13" s="354"/>
      <c r="AI13" s="354"/>
      <c r="AJ13" s="354"/>
      <c r="AK13" s="354"/>
      <c r="AL13" s="354"/>
      <c r="AM13" s="354"/>
      <c r="AN13" s="354"/>
      <c r="AO13" s="355"/>
    </row>
    <row r="14" spans="2:53" ht="13.4" customHeight="1">
      <c r="B14" s="20" t="s">
        <v>2679</v>
      </c>
      <c r="I14" s="21"/>
      <c r="J14" s="20" t="s">
        <v>425</v>
      </c>
      <c r="O14" s="21"/>
      <c r="P14" s="356"/>
      <c r="Q14" s="357"/>
      <c r="R14" s="357"/>
      <c r="S14" s="357"/>
      <c r="T14" s="357"/>
      <c r="U14" s="357"/>
      <c r="V14" s="357"/>
      <c r="W14" s="357"/>
      <c r="X14" s="357"/>
      <c r="Y14" s="357"/>
      <c r="Z14" s="32" t="s">
        <v>4986</v>
      </c>
      <c r="AA14" s="45"/>
      <c r="AB14" s="45"/>
      <c r="AC14" s="45"/>
      <c r="AD14" s="45"/>
      <c r="AE14" s="33"/>
      <c r="AF14" s="356"/>
      <c r="AG14" s="357"/>
      <c r="AH14" s="357"/>
      <c r="AI14" s="357"/>
      <c r="AJ14" s="357"/>
      <c r="AK14" s="357"/>
      <c r="AL14" s="357"/>
      <c r="AM14" s="357"/>
      <c r="AN14" s="357"/>
      <c r="AO14" s="358"/>
    </row>
    <row r="15" spans="2:53" ht="3.65" customHeight="1">
      <c r="B15" s="20"/>
      <c r="I15" s="21"/>
      <c r="J15" s="22"/>
      <c r="K15" s="23"/>
      <c r="L15" s="23"/>
      <c r="M15" s="23"/>
      <c r="N15" s="23"/>
      <c r="O15" s="24"/>
      <c r="P15" s="359"/>
      <c r="Q15" s="360"/>
      <c r="R15" s="360"/>
      <c r="S15" s="360"/>
      <c r="T15" s="360"/>
      <c r="U15" s="360"/>
      <c r="V15" s="360"/>
      <c r="W15" s="360"/>
      <c r="X15" s="360"/>
      <c r="Y15" s="360"/>
      <c r="Z15" s="37"/>
      <c r="AA15" s="30"/>
      <c r="AB15" s="30"/>
      <c r="AC15" s="30"/>
      <c r="AD15" s="30"/>
      <c r="AE15" s="35"/>
      <c r="AF15" s="359"/>
      <c r="AG15" s="360"/>
      <c r="AH15" s="360"/>
      <c r="AI15" s="360"/>
      <c r="AJ15" s="360"/>
      <c r="AK15" s="360"/>
      <c r="AL15" s="360"/>
      <c r="AM15" s="360"/>
      <c r="AN15" s="360"/>
      <c r="AO15" s="361"/>
    </row>
    <row r="16" spans="2:53" ht="3.65" customHeight="1">
      <c r="B16" s="20"/>
      <c r="I16" s="21"/>
      <c r="J16" s="17"/>
      <c r="K16" s="18"/>
      <c r="L16" s="18"/>
      <c r="M16" s="18"/>
      <c r="N16" s="18"/>
      <c r="O16" s="19"/>
      <c r="P16" s="17"/>
      <c r="Q16" s="18"/>
      <c r="R16" s="18"/>
      <c r="S16" s="18"/>
      <c r="T16" s="18"/>
      <c r="U16" s="18"/>
      <c r="V16" s="18"/>
      <c r="W16" s="18"/>
      <c r="X16" s="18"/>
      <c r="Y16" s="19"/>
      <c r="Z16" s="17"/>
      <c r="AA16" s="18"/>
      <c r="AB16" s="18"/>
      <c r="AC16" s="18"/>
      <c r="AD16" s="18"/>
      <c r="AE16" s="19"/>
      <c r="AF16" s="17"/>
      <c r="AG16" s="18"/>
      <c r="AH16" s="18"/>
      <c r="AI16" s="18"/>
      <c r="AJ16" s="18"/>
      <c r="AK16" s="18"/>
      <c r="AL16" s="18"/>
      <c r="AM16" s="18"/>
      <c r="AN16" s="18"/>
      <c r="AO16" s="19"/>
    </row>
    <row r="17" spans="2:43" ht="13.4" customHeight="1">
      <c r="B17" s="20"/>
      <c r="C17" s="44"/>
      <c r="I17" s="21"/>
      <c r="J17" s="20" t="s">
        <v>436</v>
      </c>
      <c r="O17" s="21"/>
      <c r="P17" s="20"/>
      <c r="Q17" s="362" t="str">
        <f>_xlfn.TEXTJOIN("",TRUE,許可_1!B165,更新_1!B59,変更_4!C86,
IF(変更_2!C260&lt;&gt;"",変更_2!C260,IF(変更_1!C62&lt;&gt;"",変更_1!C62,IF(変更_6!C142&lt;&gt;"",変更_6!C142,IF(変更_5!C48&lt;&gt;"",変更_5!C48,IF(変更_3!C56&lt;&gt;"",変更_3!C56,""))))),
休止_1!C28,廃止_1!C28,再開_1!C28,書換_1!C35,再交付_1!C32,兼務許可_1!P6)</f>
        <v/>
      </c>
      <c r="R17" s="364"/>
      <c r="T17" s="92" t="str">
        <f>_xlfn.TEXTJOIN("",TRUE,許可_1!D165,更新_1!D59,変更_4!E86,
IF(変更_2!E260&lt;&gt;"",変更_2!E260,IF(変更_1!E62&lt;&gt;"",変更_1!E62,IF(変更_6!E142&lt;&gt;"",変更_6!E142,IF(変更_5!E48&lt;&gt;"",変更_5!E48,IF(変更_3!E56&lt;&gt;"",変更_3!E56,""))))),                                                                                                                                                                                                                                                休止_1!E28,廃止_1!E28,再開_1!E28,書換_1!E35,再交付_1!E32,兼務許可_1!R6)</f>
        <v/>
      </c>
      <c r="U17" s="14" t="s">
        <v>12</v>
      </c>
      <c r="V17" s="92" t="str">
        <f>_xlfn.TEXTJOIN("",TRUE,許可_1!F165,更新_1!F59,変更_4!G86,
IF(変更_2!G260&lt;&gt;"",変更_2!G260,IF(変更_1!G62&lt;&gt;"",変更_1!G62,IF(変更_6!G142&lt;&gt;"",変更_6!G142,IF(変更_5!G48&lt;&gt;"",変更_5!G48,IF(変更_3!G56&lt;&gt;"",変更_3!G56,""))))),
休止_1!G28,廃止_1!G28,再開_1!G28,書換_1!G35,再交付_1!G32,兼務許可_1!T6)</f>
        <v/>
      </c>
      <c r="W17" s="14" t="s">
        <v>11</v>
      </c>
      <c r="X17" s="92" t="str">
        <f>_xlfn.TEXTJOIN("",TRUE,許可_1!H165,更新_1!H59,変更_4!I86,
IF(変更_2!I260&lt;&gt;"",変更_2!I260,IF(変更_1!I62&lt;&gt;"",変更_1!I62,IF(変更_6!I142&lt;&gt;"",変更_6!I142,IF(変更_5!I48&lt;&gt;"",変更_5!I48,IF(変更_3!I56&lt;&gt;"",変更_3!I56,""))))),
休止_1!I28,廃止_1!I28,再開_1!I28,書換_1!I35,再交付_1!I32,兼務許可_1!V6)</f>
        <v/>
      </c>
      <c r="Y17" s="14" t="s">
        <v>1156</v>
      </c>
      <c r="Z17" s="20" t="s">
        <v>444</v>
      </c>
      <c r="AE17" s="21"/>
      <c r="AF17" s="20"/>
      <c r="AG17" s="362" t="str">
        <f>IF(変更_2!K35&lt;&gt;"",変更_2!K35,IF(変更_1!K35&lt;&gt;"",変更_1!K35,IF(変更_6!K35&lt;&gt;"",変更_6!K35,IF(変更_4!K35&lt;&gt;"",変更_4!K35,IF(変更_5!K35&lt;&gt;"",変更_5!K35,IF(変更_3!C56&lt;&gt;"",変更_3!C56,""))))))</f>
        <v/>
      </c>
      <c r="AH17" s="364"/>
      <c r="AJ17" s="92" t="str">
        <f>IF(変更_2!N35&lt;&gt;"",変更_2!N35,IF(変更_1!N35&lt;&gt;"",変更_1!N35,IF(変更_6!N35&lt;&gt;"",変更_6!N35,IF(変更_4!N35&lt;&gt;"",変更_4!N35,IF(変更_5!N35&lt;&gt;"",変更_5!N35,IF(変更_3!E56&lt;&gt;"",変更_3!E56,""))))))</f>
        <v/>
      </c>
      <c r="AK17" s="14" t="s">
        <v>12</v>
      </c>
      <c r="AL17" s="92" t="str">
        <f>IF(変更_2!P35&lt;&gt;"",変更_2!P35,IF(変更_1!P35&lt;&gt;"",変更_1!P35,IF(変更_6!P35&lt;&gt;"",変更_6!P35,IF(変更_4!P35&lt;&gt;"",変更_4!P35,IF(変更_5!P35&lt;&gt;"",変更_5!P35,IF(変更_3!G56&lt;&gt;"",変更_3!G56,""))))))</f>
        <v/>
      </c>
      <c r="AM17" s="14" t="s">
        <v>11</v>
      </c>
      <c r="AN17" s="92" t="str">
        <f>IF(変更_2!R35&lt;&gt;"",変更_2!R35,IF(変更_1!R35&lt;&gt;"",変更_1!R35,IF(変更_4!R35&lt;&gt;"",変更_4!R35,IF(変更_6!R35&lt;&gt;"",変更_6!R35,IF(変更_5!R35&lt;&gt;"",変更_5!R35,IF(変更_3!I56&lt;&gt;"",変更_3!I56,""))))))</f>
        <v/>
      </c>
      <c r="AO17" s="21" t="s">
        <v>1156</v>
      </c>
    </row>
    <row r="18" spans="2:43" ht="3.65" customHeight="1">
      <c r="B18" s="20"/>
      <c r="I18" s="21"/>
      <c r="J18" s="22"/>
      <c r="K18" s="23"/>
      <c r="L18" s="23"/>
      <c r="M18" s="23"/>
      <c r="N18" s="23"/>
      <c r="O18" s="24"/>
      <c r="P18" s="22"/>
      <c r="Q18" s="23"/>
      <c r="R18" s="23"/>
      <c r="S18" s="23"/>
      <c r="T18" s="23"/>
      <c r="U18" s="23"/>
      <c r="V18" s="23"/>
      <c r="W18" s="23"/>
      <c r="X18" s="23"/>
      <c r="Y18" s="24"/>
      <c r="Z18" s="22"/>
      <c r="AA18" s="23"/>
      <c r="AB18" s="23"/>
      <c r="AC18" s="23"/>
      <c r="AD18" s="23"/>
      <c r="AE18" s="24"/>
      <c r="AF18" s="22"/>
      <c r="AG18" s="23"/>
      <c r="AH18" s="23"/>
      <c r="AI18" s="23"/>
      <c r="AJ18" s="23"/>
      <c r="AK18" s="23"/>
      <c r="AL18" s="23"/>
      <c r="AM18" s="23"/>
      <c r="AN18" s="23"/>
      <c r="AO18" s="24"/>
    </row>
    <row r="19" spans="2:43" ht="3.65" customHeight="1">
      <c r="B19" s="20"/>
      <c r="I19" s="21"/>
      <c r="J19" s="17"/>
      <c r="K19" s="18"/>
      <c r="L19" s="18"/>
      <c r="M19" s="18"/>
      <c r="N19" s="18"/>
      <c r="O19" s="19"/>
      <c r="P19" s="17"/>
      <c r="Q19" s="18"/>
      <c r="R19" s="18"/>
      <c r="S19" s="18"/>
      <c r="T19" s="18"/>
      <c r="U19" s="18"/>
      <c r="V19" s="18"/>
      <c r="W19" s="18"/>
      <c r="X19" s="18"/>
      <c r="Y19" s="19"/>
      <c r="Z19" s="17"/>
      <c r="AA19" s="18"/>
      <c r="AB19" s="18"/>
      <c r="AC19" s="18"/>
      <c r="AD19" s="18"/>
      <c r="AE19" s="19"/>
      <c r="AF19" s="17"/>
      <c r="AG19" s="18"/>
      <c r="AH19" s="18"/>
      <c r="AI19" s="18"/>
      <c r="AJ19" s="18"/>
      <c r="AK19" s="18"/>
      <c r="AL19" s="18"/>
      <c r="AM19" s="18"/>
      <c r="AN19" s="18"/>
      <c r="AO19" s="19"/>
    </row>
    <row r="20" spans="2:43" ht="13.4" customHeight="1">
      <c r="B20" s="20"/>
      <c r="C20" s="44"/>
      <c r="I20" s="21"/>
      <c r="J20" s="20" t="s">
        <v>442</v>
      </c>
      <c r="O20" s="21"/>
      <c r="P20" s="20"/>
      <c r="Q20" s="362" t="str">
        <f>IF(廃止_1!M21&lt;&gt;"",廃止_1!M21,"")</f>
        <v/>
      </c>
      <c r="R20" s="364"/>
      <c r="T20" s="92" t="str">
        <f>IF(廃止_1!P21&lt;&gt;"",廃止_1!P21,"")</f>
        <v/>
      </c>
      <c r="U20" s="14" t="s">
        <v>12</v>
      </c>
      <c r="V20" s="92" t="str">
        <f>IF(廃止_1!R21&lt;&gt;"",廃止_1!R21,"")</f>
        <v/>
      </c>
      <c r="W20" s="14" t="s">
        <v>11</v>
      </c>
      <c r="X20" s="92" t="str">
        <f>IF(廃止_1!T21&lt;&gt;"",廃止_1!T21,"")</f>
        <v/>
      </c>
      <c r="Y20" s="14" t="s">
        <v>1156</v>
      </c>
      <c r="Z20" s="20" t="s">
        <v>443</v>
      </c>
      <c r="AE20" s="21"/>
      <c r="AF20" s="20"/>
      <c r="AG20" s="362" t="str">
        <f>IF(休止_1!M21&lt;&gt;"",休止_1!M21,"")</f>
        <v/>
      </c>
      <c r="AH20" s="364"/>
      <c r="AJ20" s="92" t="str">
        <f>IF(休止_1!P21&lt;&gt;"",休止_1!P21,"")</f>
        <v/>
      </c>
      <c r="AK20" s="14" t="s">
        <v>12</v>
      </c>
      <c r="AL20" s="92" t="str">
        <f>IF(休止_1!R21&lt;&gt;"",休止_1!R21,"")</f>
        <v/>
      </c>
      <c r="AM20" s="14" t="s">
        <v>11</v>
      </c>
      <c r="AN20" s="92" t="str">
        <f>IF(休止_1!T21&lt;&gt;"",休止_1!T21,"")</f>
        <v/>
      </c>
      <c r="AO20" s="21" t="s">
        <v>1156</v>
      </c>
    </row>
    <row r="21" spans="2:43" ht="3.65" customHeight="1">
      <c r="B21" s="20"/>
      <c r="I21" s="21"/>
      <c r="J21" s="22"/>
      <c r="K21" s="23"/>
      <c r="L21" s="23"/>
      <c r="M21" s="23"/>
      <c r="N21" s="23"/>
      <c r="O21" s="24"/>
      <c r="P21" s="22"/>
      <c r="Q21" s="23"/>
      <c r="R21" s="23"/>
      <c r="S21" s="23"/>
      <c r="T21" s="23"/>
      <c r="U21" s="23"/>
      <c r="V21" s="23"/>
      <c r="W21" s="23"/>
      <c r="X21" s="23"/>
      <c r="Y21" s="24"/>
      <c r="Z21" s="22"/>
      <c r="AA21" s="23"/>
      <c r="AB21" s="23"/>
      <c r="AC21" s="23"/>
      <c r="AD21" s="23"/>
      <c r="AE21" s="24"/>
      <c r="AF21" s="22"/>
      <c r="AG21" s="23"/>
      <c r="AH21" s="23"/>
      <c r="AI21" s="23"/>
      <c r="AJ21" s="23"/>
      <c r="AK21" s="23"/>
      <c r="AL21" s="23"/>
      <c r="AM21" s="23"/>
      <c r="AN21" s="23"/>
      <c r="AO21" s="24"/>
    </row>
    <row r="22" spans="2:43" ht="3.65" customHeight="1">
      <c r="B22" s="20"/>
      <c r="I22" s="21"/>
      <c r="J22" s="17"/>
      <c r="K22" s="18"/>
      <c r="L22" s="18"/>
      <c r="M22" s="18"/>
      <c r="N22" s="18"/>
      <c r="O22" s="19"/>
      <c r="P22" s="17"/>
      <c r="Q22" s="18"/>
      <c r="R22" s="18"/>
      <c r="S22" s="18"/>
      <c r="T22" s="18"/>
      <c r="U22" s="18"/>
      <c r="V22" s="18"/>
      <c r="W22" s="18"/>
      <c r="X22" s="18"/>
      <c r="Y22" s="19"/>
      <c r="Z22" s="17"/>
      <c r="AA22" s="18"/>
      <c r="AB22" s="18"/>
      <c r="AC22" s="18"/>
      <c r="AD22" s="18"/>
      <c r="AE22" s="19"/>
      <c r="AF22" s="17"/>
      <c r="AG22" s="18"/>
      <c r="AH22" s="18"/>
      <c r="AI22" s="18"/>
      <c r="AJ22" s="18"/>
      <c r="AK22" s="18"/>
      <c r="AL22" s="18"/>
      <c r="AM22" s="18"/>
      <c r="AN22" s="18"/>
      <c r="AO22" s="19"/>
    </row>
    <row r="23" spans="2:43" ht="13.4" customHeight="1">
      <c r="B23" s="20"/>
      <c r="I23" s="21"/>
      <c r="J23" s="20" t="s">
        <v>566</v>
      </c>
      <c r="O23" s="21"/>
      <c r="P23" s="20"/>
      <c r="Q23" s="362" t="str">
        <f>IF(書換_1!I28&lt;&gt;"",書換_1!I28,"")</f>
        <v/>
      </c>
      <c r="R23" s="364"/>
      <c r="T23" s="92" t="str">
        <f>IF(書換_1!K28&lt;&gt;"",書換_1!K28,"")</f>
        <v/>
      </c>
      <c r="U23" s="14" t="s">
        <v>12</v>
      </c>
      <c r="V23" s="92" t="str">
        <f>IF(書換_1!M28&lt;&gt;"",書換_1!M28,"")</f>
        <v/>
      </c>
      <c r="W23" s="14" t="s">
        <v>11</v>
      </c>
      <c r="X23" s="92" t="str">
        <f>IF(書換_1!O28&lt;&gt;"",書換_1!O28,"")</f>
        <v/>
      </c>
      <c r="Y23" s="14" t="s">
        <v>1156</v>
      </c>
      <c r="Z23" s="20" t="s">
        <v>445</v>
      </c>
      <c r="AE23" s="21"/>
      <c r="AF23" s="20"/>
      <c r="AG23" s="362" t="str">
        <f>IF(再開_1!M21&lt;&gt;"",再開_1!M21,"")</f>
        <v/>
      </c>
      <c r="AH23" s="364"/>
      <c r="AJ23" s="92" t="str">
        <f>IF(再開_1!P21&lt;&gt;"",再開_1!P21,"")</f>
        <v/>
      </c>
      <c r="AK23" s="14" t="s">
        <v>12</v>
      </c>
      <c r="AL23" s="92" t="str">
        <f>IF(再開_1!R21&lt;&gt;"",再開_1!R21,"")</f>
        <v/>
      </c>
      <c r="AM23" s="14" t="s">
        <v>11</v>
      </c>
      <c r="AN23" s="92" t="str">
        <f>IF(再開_1!T21&lt;&gt;"",再開_1!T21,"")</f>
        <v/>
      </c>
      <c r="AO23" s="21" t="s">
        <v>1156</v>
      </c>
    </row>
    <row r="24" spans="2:43" ht="3.65" customHeight="1">
      <c r="B24" s="20"/>
      <c r="I24" s="21"/>
      <c r="J24" s="22"/>
      <c r="K24" s="23"/>
      <c r="L24" s="23"/>
      <c r="M24" s="23"/>
      <c r="N24" s="23"/>
      <c r="O24" s="24"/>
      <c r="P24" s="22"/>
      <c r="Q24" s="23"/>
      <c r="R24" s="23"/>
      <c r="S24" s="23"/>
      <c r="T24" s="23"/>
      <c r="U24" s="23"/>
      <c r="V24" s="23"/>
      <c r="W24" s="23"/>
      <c r="X24" s="23"/>
      <c r="Y24" s="24"/>
      <c r="Z24" s="22"/>
      <c r="AA24" s="23"/>
      <c r="AB24" s="23"/>
      <c r="AC24" s="23"/>
      <c r="AD24" s="23"/>
      <c r="AE24" s="24"/>
      <c r="AF24" s="22"/>
      <c r="AG24" s="23"/>
      <c r="AH24" s="23"/>
      <c r="AI24" s="23"/>
      <c r="AJ24" s="23"/>
      <c r="AK24" s="23"/>
      <c r="AL24" s="23"/>
      <c r="AM24" s="23"/>
      <c r="AN24" s="23"/>
      <c r="AO24" s="24"/>
    </row>
    <row r="25" spans="2:43" ht="3.65" customHeight="1">
      <c r="B25" s="20"/>
      <c r="I25" s="21"/>
      <c r="J25" s="17"/>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9"/>
    </row>
    <row r="26" spans="2:43" ht="13.4" customHeight="1">
      <c r="B26" s="20"/>
      <c r="I26" s="21"/>
      <c r="J26" s="20" t="s">
        <v>447</v>
      </c>
      <c r="M26" s="93" t="str">
        <f>IF(OR(許可_1!X3=コードマスタ!B3,許可_2!Y2=コードマスタ!B3),"☑","")</f>
        <v/>
      </c>
      <c r="N26" s="14" t="s">
        <v>286</v>
      </c>
      <c r="S26" s="135"/>
      <c r="T26" s="14" t="s">
        <v>3493</v>
      </c>
      <c r="X26" s="135"/>
      <c r="Y26" s="14" t="s">
        <v>3505</v>
      </c>
      <c r="AE26" s="135"/>
      <c r="AF26" s="14" t="s">
        <v>3494</v>
      </c>
      <c r="AK26" s="135"/>
      <c r="AL26" s="14" t="s">
        <v>3495</v>
      </c>
      <c r="AO26" s="21"/>
      <c r="AQ26" s="14" t="s">
        <v>3556</v>
      </c>
    </row>
    <row r="27" spans="2:43" ht="3.65" customHeight="1">
      <c r="B27" s="20"/>
      <c r="I27" s="21"/>
      <c r="J27" s="20"/>
      <c r="AO27" s="21"/>
    </row>
    <row r="28" spans="2:43" ht="3.65" customHeight="1">
      <c r="B28" s="20"/>
      <c r="I28" s="21"/>
      <c r="J28" s="20"/>
      <c r="AO28" s="21"/>
    </row>
    <row r="29" spans="2:43" ht="13.4" customHeight="1">
      <c r="B29" s="20"/>
      <c r="I29" s="21"/>
      <c r="J29" s="20"/>
      <c r="M29" s="135"/>
      <c r="N29" s="14" t="s">
        <v>3496</v>
      </c>
      <c r="S29" s="135"/>
      <c r="T29" s="14" t="s">
        <v>3497</v>
      </c>
      <c r="AO29" s="21"/>
    </row>
    <row r="30" spans="2:43" ht="3.65" customHeight="1">
      <c r="B30" s="20"/>
      <c r="I30" s="21"/>
      <c r="J30" s="20"/>
      <c r="AO30" s="21"/>
    </row>
    <row r="31" spans="2:43" ht="3.65" customHeight="1">
      <c r="B31" s="20"/>
      <c r="I31" s="21"/>
      <c r="J31" s="20"/>
      <c r="AO31" s="21"/>
    </row>
    <row r="32" spans="2:43" ht="13.4" customHeight="1">
      <c r="B32" s="20"/>
      <c r="I32" s="21"/>
      <c r="J32" s="20"/>
      <c r="M32" s="94"/>
      <c r="N32" s="14" t="s">
        <v>3492</v>
      </c>
      <c r="S32" s="94"/>
      <c r="T32" s="14" t="s">
        <v>448</v>
      </c>
      <c r="X32" s="94"/>
      <c r="Y32" s="14" t="s">
        <v>1197</v>
      </c>
      <c r="AE32" s="94" t="str">
        <f>IF(変更_1!L32="☑","☑","")</f>
        <v/>
      </c>
      <c r="AF32" s="14" t="s">
        <v>1200</v>
      </c>
      <c r="AK32" s="94" t="str">
        <f>IF(変更_4!L32="☑","☑","")</f>
        <v/>
      </c>
      <c r="AL32" s="14" t="s">
        <v>301</v>
      </c>
      <c r="AO32" s="21"/>
      <c r="AQ32" s="14" t="s">
        <v>3506</v>
      </c>
    </row>
    <row r="33" spans="2:41" ht="3.65" customHeight="1">
      <c r="B33" s="20"/>
      <c r="I33" s="21"/>
      <c r="J33" s="20"/>
      <c r="AO33" s="21"/>
    </row>
    <row r="34" spans="2:41" ht="3.65" customHeight="1">
      <c r="B34" s="20"/>
      <c r="I34" s="21"/>
      <c r="J34" s="20"/>
      <c r="AO34" s="21"/>
    </row>
    <row r="35" spans="2:41" ht="13.4" customHeight="1">
      <c r="B35" s="20"/>
      <c r="I35" s="21"/>
      <c r="J35" s="20"/>
      <c r="M35" s="94" t="str">
        <f>IF(変更_1!W32="☑","☑","")</f>
        <v/>
      </c>
      <c r="N35" s="14" t="s">
        <v>1190</v>
      </c>
      <c r="S35" s="94" t="str">
        <f>IF(変更_5!L32="☑","☑","")</f>
        <v/>
      </c>
      <c r="T35" s="14" t="s">
        <v>1194</v>
      </c>
      <c r="X35" s="94" t="str">
        <f>IF(変更_2!L32="☑","☑","")</f>
        <v/>
      </c>
      <c r="Y35" s="14" t="s">
        <v>3498</v>
      </c>
      <c r="AE35" s="94" t="str">
        <f>IF(変更_2!U32="☑","☑","")</f>
        <v/>
      </c>
      <c r="AF35" s="14" t="s">
        <v>3499</v>
      </c>
      <c r="AK35" s="94" t="str">
        <f>IF(変更_2!P32="☑","☑","")</f>
        <v/>
      </c>
      <c r="AL35" s="14" t="s">
        <v>3500</v>
      </c>
      <c r="AO35" s="21"/>
    </row>
    <row r="36" spans="2:41" ht="3.65" customHeight="1">
      <c r="B36" s="20"/>
      <c r="I36" s="21"/>
      <c r="J36" s="20"/>
      <c r="AO36" s="21"/>
    </row>
    <row r="37" spans="2:41" ht="3.65" customHeight="1">
      <c r="B37" s="20"/>
      <c r="I37" s="21"/>
      <c r="J37" s="20"/>
      <c r="AO37" s="21"/>
    </row>
    <row r="38" spans="2:41" ht="13.4" customHeight="1">
      <c r="B38" s="20"/>
      <c r="I38" s="21"/>
      <c r="J38" s="20"/>
      <c r="M38" s="94"/>
      <c r="N38" s="14" t="s">
        <v>3501</v>
      </c>
      <c r="X38" s="43" t="s">
        <v>262</v>
      </c>
      <c r="AO38" s="21"/>
    </row>
    <row r="39" spans="2:41" ht="3.65" customHeight="1">
      <c r="B39" s="20"/>
      <c r="I39" s="21"/>
      <c r="J39" s="20"/>
      <c r="AO39" s="21"/>
    </row>
    <row r="40" spans="2:41" ht="3.65" customHeight="1">
      <c r="B40" s="20"/>
      <c r="I40" s="21"/>
      <c r="J40" s="20"/>
      <c r="AO40" s="21"/>
    </row>
    <row r="41" spans="2:41" ht="13.4" customHeight="1">
      <c r="B41" s="20"/>
      <c r="I41" s="21"/>
      <c r="J41" s="20"/>
      <c r="M41" s="94" t="str">
        <f>IF(変更_6!L32="☑","☑","")</f>
        <v/>
      </c>
      <c r="N41" s="14" t="s">
        <v>1191</v>
      </c>
      <c r="S41" s="94"/>
      <c r="T41" s="14" t="s">
        <v>1195</v>
      </c>
      <c r="AA41" s="94"/>
      <c r="AB41" s="14" t="s">
        <v>3502</v>
      </c>
      <c r="AO41" s="21"/>
    </row>
    <row r="42" spans="2:41" ht="3.65" customHeight="1">
      <c r="B42" s="20"/>
      <c r="I42" s="21"/>
      <c r="J42" s="20"/>
      <c r="AO42" s="21"/>
    </row>
    <row r="43" spans="2:41" ht="3.65" customHeight="1">
      <c r="B43" s="20"/>
      <c r="I43" s="21"/>
      <c r="J43" s="20"/>
      <c r="AO43" s="21"/>
    </row>
    <row r="44" spans="2:41" ht="13.4" customHeight="1">
      <c r="B44" s="20"/>
      <c r="I44" s="21"/>
      <c r="J44" s="20"/>
      <c r="M44" s="94"/>
      <c r="N44" s="14" t="s">
        <v>1181</v>
      </c>
      <c r="S44" s="135"/>
      <c r="T44" s="14" t="s">
        <v>1196</v>
      </c>
      <c r="AA44" s="135"/>
      <c r="AB44" s="14" t="s">
        <v>1203</v>
      </c>
      <c r="AO44" s="21"/>
    </row>
    <row r="45" spans="2:41" ht="3.65" customHeight="1">
      <c r="B45" s="20"/>
      <c r="I45" s="21"/>
      <c r="J45" s="20"/>
      <c r="AO45" s="21"/>
    </row>
    <row r="46" spans="2:41" ht="3.65" customHeight="1">
      <c r="B46" s="20"/>
      <c r="I46" s="21"/>
      <c r="J46" s="20"/>
      <c r="AO46" s="21"/>
    </row>
    <row r="47" spans="2:41" ht="13.4" customHeight="1">
      <c r="B47" s="20"/>
      <c r="I47" s="21"/>
      <c r="J47" s="20"/>
      <c r="M47" s="135"/>
      <c r="N47" s="14" t="s">
        <v>1192</v>
      </c>
      <c r="X47" s="135"/>
      <c r="Y47" s="14" t="s">
        <v>1198</v>
      </c>
      <c r="AO47" s="21"/>
    </row>
    <row r="48" spans="2:41" ht="3.65" customHeight="1">
      <c r="B48" s="20"/>
      <c r="I48" s="21"/>
      <c r="J48" s="20"/>
      <c r="AO48" s="21"/>
    </row>
    <row r="49" spans="2:43" ht="3.65" customHeight="1">
      <c r="B49" s="20"/>
      <c r="I49" s="21"/>
      <c r="J49" s="20"/>
      <c r="AO49" s="21"/>
    </row>
    <row r="50" spans="2:43" ht="13.4" customHeight="1">
      <c r="B50" s="20"/>
      <c r="I50" s="21"/>
      <c r="J50" s="20"/>
      <c r="M50" s="135"/>
      <c r="N50" s="14" t="s">
        <v>1193</v>
      </c>
      <c r="X50" s="135"/>
      <c r="Y50" s="14" t="s">
        <v>1199</v>
      </c>
      <c r="AE50" s="135"/>
      <c r="AF50" s="14" t="s">
        <v>1201</v>
      </c>
      <c r="AO50" s="21"/>
    </row>
    <row r="51" spans="2:43" ht="3.65" customHeight="1">
      <c r="B51" s="20"/>
      <c r="I51" s="21"/>
      <c r="J51" s="20"/>
      <c r="AO51" s="21"/>
    </row>
    <row r="52" spans="2:43" ht="3.65" customHeight="1">
      <c r="B52" s="20"/>
      <c r="I52" s="21"/>
      <c r="J52" s="20"/>
      <c r="AO52" s="21"/>
    </row>
    <row r="53" spans="2:43" ht="13.4" customHeight="1">
      <c r="B53" s="20"/>
      <c r="I53" s="21"/>
      <c r="J53" s="20"/>
      <c r="M53" s="94" t="str">
        <f>IF(変更_2!AA32="☑","☑","")</f>
        <v/>
      </c>
      <c r="N53" s="14" t="s">
        <v>316</v>
      </c>
      <c r="AO53" s="21"/>
    </row>
    <row r="54" spans="2:43" ht="3.65" customHeight="1">
      <c r="B54" s="20"/>
      <c r="I54" s="21"/>
      <c r="J54" s="20"/>
      <c r="AO54" s="21"/>
    </row>
    <row r="55" spans="2:43" ht="3.65" customHeight="1">
      <c r="B55" s="20"/>
      <c r="I55" s="21"/>
      <c r="J55" s="20"/>
      <c r="AO55" s="21"/>
    </row>
    <row r="56" spans="2:43" ht="13.4" customHeight="1">
      <c r="B56" s="20"/>
      <c r="I56" s="21"/>
      <c r="J56" s="20"/>
      <c r="M56" s="135"/>
      <c r="N56" s="14" t="s">
        <v>3503</v>
      </c>
      <c r="S56" s="135"/>
      <c r="T56" s="14" t="s">
        <v>3504</v>
      </c>
      <c r="AO56" s="21"/>
      <c r="AQ56" s="14" t="s">
        <v>3557</v>
      </c>
    </row>
    <row r="57" spans="2:43" ht="3.65" customHeight="1">
      <c r="B57" s="20"/>
      <c r="I57" s="21"/>
      <c r="J57" s="22"/>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4"/>
    </row>
    <row r="58" spans="2:43" ht="3.65" customHeight="1">
      <c r="B58" s="20"/>
      <c r="I58" s="21"/>
      <c r="J58" s="20"/>
      <c r="O58" s="21"/>
      <c r="P58" s="415" t="str">
        <f>_xlfn.TEXTJOIN("　",TRUE,
IF(許可_1!K157&lt;&gt;"","備考 ："&amp;許可_1!K157,""),
IF(更新_1!K51&lt;&gt;"","備考 ："&amp;更新_1!K51,""),
IF(COUNTA(変更_4!J37,変更_3!J37,変更_2!J37,変更_1!J37,変更_6!J37,変更_5!J37)&gt;0,"備考："&amp;_xlfn.TEXTJOIN("　",TRUE,変更_4!J37,変更_3!J37,変更_2!J37,変更_1!J37,変更_6!J37,変更_5!J37),""),
IF(休止_1!L23&lt;&gt;"","備考："&amp;休止_1!L23,""),
IF(廃止_1!L23&lt;&gt;"","備考："&amp;廃止_1!L23,""),
IF(再開_1!L23&lt;&gt;"","備考："&amp;再開_1!L23,""),
IF(書換_1!C24&lt;&gt;"","事項："&amp;書換_1!C24,""),
IF(書換_1!I24&lt;&gt;"","変更前："&amp;書換_1!I24,""),
IF(書換_1!R24&lt;&gt;"","変更後："&amp;書換_1!R24,""),
IF(再交付_1!I23&lt;&gt;"","再交付申請の理由："&amp;再交付_1!I23,""),
IF(兼務許可_1!L94&lt;&gt;"","備考："&amp;兼務許可_1!L94,"")
)</f>
        <v/>
      </c>
      <c r="Q58" s="315"/>
      <c r="R58" s="315"/>
      <c r="S58" s="315"/>
      <c r="T58" s="315"/>
      <c r="U58" s="315"/>
      <c r="V58" s="315"/>
      <c r="W58" s="315"/>
      <c r="X58" s="315"/>
      <c r="Y58" s="315"/>
      <c r="Z58" s="315"/>
      <c r="AA58" s="315"/>
      <c r="AB58" s="315"/>
      <c r="AC58" s="315"/>
      <c r="AD58" s="315"/>
      <c r="AE58" s="315"/>
      <c r="AF58" s="315"/>
      <c r="AG58" s="315"/>
      <c r="AH58" s="315"/>
      <c r="AI58" s="315"/>
      <c r="AJ58" s="315"/>
      <c r="AK58" s="315"/>
      <c r="AL58" s="315"/>
      <c r="AM58" s="315"/>
      <c r="AN58" s="315"/>
      <c r="AO58" s="316"/>
    </row>
    <row r="59" spans="2:43" ht="50.15" customHeight="1">
      <c r="B59" s="20"/>
      <c r="I59" s="21"/>
      <c r="J59" s="20" t="s">
        <v>466</v>
      </c>
      <c r="O59" s="21"/>
      <c r="P59" s="317"/>
      <c r="Q59" s="318"/>
      <c r="R59" s="318"/>
      <c r="S59" s="318"/>
      <c r="T59" s="318"/>
      <c r="U59" s="318"/>
      <c r="V59" s="318"/>
      <c r="W59" s="318"/>
      <c r="X59" s="318"/>
      <c r="Y59" s="318"/>
      <c r="Z59" s="318"/>
      <c r="AA59" s="318"/>
      <c r="AB59" s="318"/>
      <c r="AC59" s="318"/>
      <c r="AD59" s="318"/>
      <c r="AE59" s="318"/>
      <c r="AF59" s="318"/>
      <c r="AG59" s="318"/>
      <c r="AH59" s="318"/>
      <c r="AI59" s="318"/>
      <c r="AJ59" s="318"/>
      <c r="AK59" s="318"/>
      <c r="AL59" s="318"/>
      <c r="AM59" s="318"/>
      <c r="AN59" s="318"/>
      <c r="AO59" s="319"/>
    </row>
    <row r="60" spans="2:43" ht="3.65" customHeight="1">
      <c r="B60" s="20"/>
      <c r="I60" s="21"/>
      <c r="J60" s="22"/>
      <c r="K60" s="23"/>
      <c r="L60" s="23"/>
      <c r="M60" s="23"/>
      <c r="N60" s="23"/>
      <c r="O60" s="24"/>
      <c r="P60" s="320"/>
      <c r="Q60" s="321"/>
      <c r="R60" s="321"/>
      <c r="S60" s="321"/>
      <c r="T60" s="321"/>
      <c r="U60" s="321"/>
      <c r="V60" s="321"/>
      <c r="W60" s="321"/>
      <c r="X60" s="321"/>
      <c r="Y60" s="321"/>
      <c r="Z60" s="321"/>
      <c r="AA60" s="321"/>
      <c r="AB60" s="321"/>
      <c r="AC60" s="321"/>
      <c r="AD60" s="321"/>
      <c r="AE60" s="321"/>
      <c r="AF60" s="321"/>
      <c r="AG60" s="321"/>
      <c r="AH60" s="321"/>
      <c r="AI60" s="321"/>
      <c r="AJ60" s="321"/>
      <c r="AK60" s="321"/>
      <c r="AL60" s="321"/>
      <c r="AM60" s="321"/>
      <c r="AN60" s="321"/>
      <c r="AO60" s="322"/>
    </row>
    <row r="61" spans="2:43" ht="3.65" customHeight="1">
      <c r="B61" s="17"/>
      <c r="C61" s="18"/>
      <c r="D61" s="18"/>
      <c r="E61" s="18"/>
      <c r="F61" s="18"/>
      <c r="G61" s="18"/>
      <c r="H61" s="18"/>
      <c r="I61" s="19"/>
      <c r="K61" s="29"/>
      <c r="L61" s="29"/>
      <c r="M61" s="29"/>
      <c r="N61" s="303" t="str">
        <f>許可_1!L7&amp;変更_5!L43</f>
        <v/>
      </c>
      <c r="O61" s="354"/>
      <c r="P61" s="354"/>
      <c r="Q61" s="354"/>
      <c r="R61" s="354"/>
      <c r="S61" s="354"/>
      <c r="T61" s="354"/>
      <c r="U61" s="354"/>
      <c r="V61" s="354"/>
      <c r="W61" s="354"/>
      <c r="X61" s="354"/>
      <c r="Y61" s="354"/>
      <c r="Z61" s="354"/>
      <c r="AA61" s="354"/>
      <c r="AB61" s="354"/>
      <c r="AC61" s="354"/>
      <c r="AD61" s="354"/>
      <c r="AE61" s="354"/>
      <c r="AF61" s="354"/>
      <c r="AG61" s="354"/>
      <c r="AH61" s="354"/>
      <c r="AI61" s="354"/>
      <c r="AJ61" s="355"/>
      <c r="AK61" s="18"/>
      <c r="AL61" s="18"/>
      <c r="AM61" s="18"/>
      <c r="AN61" s="18"/>
      <c r="AO61" s="19"/>
    </row>
    <row r="62" spans="2:43" ht="13.4" customHeight="1">
      <c r="B62" s="20" t="s">
        <v>3525</v>
      </c>
      <c r="I62" s="21"/>
      <c r="J62" s="45" t="s">
        <v>3489</v>
      </c>
      <c r="K62" s="45"/>
      <c r="L62" s="45"/>
      <c r="M62" s="45"/>
      <c r="N62" s="356"/>
      <c r="O62" s="357"/>
      <c r="P62" s="357"/>
      <c r="Q62" s="357"/>
      <c r="R62" s="357"/>
      <c r="S62" s="357"/>
      <c r="T62" s="357"/>
      <c r="U62" s="357"/>
      <c r="V62" s="357"/>
      <c r="W62" s="357"/>
      <c r="X62" s="357"/>
      <c r="Y62" s="357"/>
      <c r="Z62" s="357"/>
      <c r="AA62" s="357"/>
      <c r="AB62" s="357"/>
      <c r="AC62" s="357"/>
      <c r="AD62" s="357"/>
      <c r="AE62" s="357"/>
      <c r="AF62" s="357"/>
      <c r="AG62" s="357"/>
      <c r="AH62" s="357"/>
      <c r="AI62" s="357"/>
      <c r="AJ62" s="358"/>
      <c r="AL62" s="77"/>
      <c r="AM62" s="14" t="s">
        <v>277</v>
      </c>
      <c r="AO62" s="21"/>
    </row>
    <row r="63" spans="2:43" ht="3.65" customHeight="1">
      <c r="B63" s="20"/>
      <c r="I63" s="21"/>
      <c r="J63" s="30"/>
      <c r="K63" s="30"/>
      <c r="L63" s="30"/>
      <c r="M63" s="30"/>
      <c r="N63" s="359"/>
      <c r="O63" s="360"/>
      <c r="P63" s="360"/>
      <c r="Q63" s="360"/>
      <c r="R63" s="360"/>
      <c r="S63" s="360"/>
      <c r="T63" s="360"/>
      <c r="U63" s="360"/>
      <c r="V63" s="360"/>
      <c r="W63" s="360"/>
      <c r="X63" s="360"/>
      <c r="Y63" s="360"/>
      <c r="Z63" s="360"/>
      <c r="AA63" s="360"/>
      <c r="AB63" s="360"/>
      <c r="AC63" s="360"/>
      <c r="AD63" s="360"/>
      <c r="AE63" s="360"/>
      <c r="AF63" s="360"/>
      <c r="AG63" s="360"/>
      <c r="AH63" s="360"/>
      <c r="AI63" s="360"/>
      <c r="AJ63" s="361"/>
      <c r="AK63" s="23"/>
      <c r="AL63" s="23"/>
      <c r="AM63" s="23"/>
      <c r="AN63" s="23"/>
      <c r="AO63" s="24"/>
    </row>
    <row r="64" spans="2:43" ht="3.65" customHeight="1">
      <c r="B64" s="20"/>
      <c r="I64" s="21"/>
      <c r="K64" s="29"/>
      <c r="L64" s="29"/>
      <c r="M64" s="29"/>
      <c r="N64" s="416"/>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7"/>
      <c r="AL64" s="407"/>
      <c r="AM64" s="407"/>
      <c r="AN64" s="407"/>
      <c r="AO64" s="408"/>
    </row>
    <row r="65" spans="2:41" ht="13.4" customHeight="1">
      <c r="B65" s="20"/>
      <c r="I65" s="21"/>
      <c r="J65" s="45" t="s">
        <v>309</v>
      </c>
      <c r="K65" s="45"/>
      <c r="L65" s="45"/>
      <c r="M65" s="45"/>
      <c r="N65" s="409"/>
      <c r="O65" s="410"/>
      <c r="P65" s="410"/>
      <c r="Q65" s="410"/>
      <c r="R65" s="410"/>
      <c r="S65" s="410"/>
      <c r="T65" s="410"/>
      <c r="U65" s="410"/>
      <c r="V65" s="410"/>
      <c r="W65" s="410"/>
      <c r="X65" s="410"/>
      <c r="Y65" s="410"/>
      <c r="Z65" s="410"/>
      <c r="AA65" s="410"/>
      <c r="AB65" s="410"/>
      <c r="AC65" s="410"/>
      <c r="AD65" s="410"/>
      <c r="AE65" s="410"/>
      <c r="AF65" s="410"/>
      <c r="AG65" s="410"/>
      <c r="AH65" s="410"/>
      <c r="AI65" s="410"/>
      <c r="AJ65" s="410"/>
      <c r="AK65" s="410"/>
      <c r="AL65" s="410"/>
      <c r="AM65" s="410"/>
      <c r="AN65" s="410"/>
      <c r="AO65" s="411"/>
    </row>
    <row r="66" spans="2:41" ht="3.65" customHeight="1">
      <c r="B66" s="20"/>
      <c r="I66" s="21"/>
      <c r="J66" s="30"/>
      <c r="K66" s="30"/>
      <c r="L66" s="30"/>
      <c r="M66" s="30"/>
      <c r="N66" s="412"/>
      <c r="O66" s="413"/>
      <c r="P66" s="413"/>
      <c r="Q66" s="413"/>
      <c r="R66" s="413"/>
      <c r="S66" s="413"/>
      <c r="T66" s="413"/>
      <c r="U66" s="413"/>
      <c r="V66" s="413"/>
      <c r="W66" s="413"/>
      <c r="X66" s="413"/>
      <c r="Y66" s="413"/>
      <c r="Z66" s="413"/>
      <c r="AA66" s="413"/>
      <c r="AB66" s="413"/>
      <c r="AC66" s="413"/>
      <c r="AD66" s="413"/>
      <c r="AE66" s="413"/>
      <c r="AF66" s="413"/>
      <c r="AG66" s="413"/>
      <c r="AH66" s="413"/>
      <c r="AI66" s="413"/>
      <c r="AJ66" s="413"/>
      <c r="AK66" s="413"/>
      <c r="AL66" s="413"/>
      <c r="AM66" s="413"/>
      <c r="AN66" s="413"/>
      <c r="AO66" s="414"/>
    </row>
    <row r="67" spans="2:41" ht="3.65" customHeight="1">
      <c r="B67" s="20"/>
      <c r="I67" s="21"/>
      <c r="J67" s="26"/>
      <c r="K67" s="26"/>
      <c r="L67" s="26"/>
      <c r="M67" s="26"/>
      <c r="N67" s="314" t="str">
        <f>ASC(許可_1!O8)</f>
        <v/>
      </c>
      <c r="O67" s="315"/>
      <c r="P67" s="315"/>
      <c r="Q67" s="315"/>
      <c r="R67" s="316"/>
      <c r="S67" s="3"/>
      <c r="T67" s="314" t="str">
        <f>ASC(許可_1!S8)</f>
        <v/>
      </c>
      <c r="U67" s="315"/>
      <c r="V67" s="315"/>
      <c r="W67" s="315"/>
      <c r="X67" s="315"/>
      <c r="Y67" s="316"/>
      <c r="Z67" s="3"/>
      <c r="AA67" s="3"/>
      <c r="AB67" s="3"/>
      <c r="AC67" s="4"/>
      <c r="AD67" s="314" t="str">
        <f>IF(許可_1!O9&lt;&gt;"",許可_1!O9,"")</f>
        <v/>
      </c>
      <c r="AE67" s="315"/>
      <c r="AF67" s="315"/>
      <c r="AG67" s="315"/>
      <c r="AH67" s="315"/>
      <c r="AI67" s="315"/>
      <c r="AJ67" s="315"/>
      <c r="AK67" s="315"/>
      <c r="AL67" s="315"/>
      <c r="AM67" s="315"/>
      <c r="AN67" s="315"/>
      <c r="AO67" s="316"/>
    </row>
    <row r="68" spans="2:41" ht="13.4" customHeight="1">
      <c r="B68" s="20"/>
      <c r="I68" s="21"/>
      <c r="J68" s="16" t="s">
        <v>264</v>
      </c>
      <c r="K68" s="15"/>
      <c r="L68" s="15"/>
      <c r="M68" s="15"/>
      <c r="N68" s="317"/>
      <c r="O68" s="318"/>
      <c r="P68" s="318"/>
      <c r="Q68" s="318"/>
      <c r="R68" s="319"/>
      <c r="S68" s="262" t="s">
        <v>1149</v>
      </c>
      <c r="T68" s="317"/>
      <c r="U68" s="318"/>
      <c r="V68" s="318"/>
      <c r="W68" s="318"/>
      <c r="X68" s="318"/>
      <c r="Y68" s="319"/>
      <c r="Z68" s="1" t="s">
        <v>304</v>
      </c>
      <c r="AA68" s="1"/>
      <c r="AB68" s="1"/>
      <c r="AC68" s="9"/>
      <c r="AD68" s="317"/>
      <c r="AE68" s="318"/>
      <c r="AF68" s="318"/>
      <c r="AG68" s="318"/>
      <c r="AH68" s="318"/>
      <c r="AI68" s="318"/>
      <c r="AJ68" s="318"/>
      <c r="AK68" s="318"/>
      <c r="AL68" s="318"/>
      <c r="AM68" s="318"/>
      <c r="AN68" s="318"/>
      <c r="AO68" s="319"/>
    </row>
    <row r="69" spans="2:41" ht="3.65" customHeight="1">
      <c r="B69" s="20"/>
      <c r="I69" s="21"/>
      <c r="J69" s="28"/>
      <c r="K69" s="28"/>
      <c r="L69" s="28"/>
      <c r="M69" s="28"/>
      <c r="N69" s="320"/>
      <c r="O69" s="321"/>
      <c r="P69" s="321"/>
      <c r="Q69" s="321"/>
      <c r="R69" s="322"/>
      <c r="S69" s="5"/>
      <c r="T69" s="320"/>
      <c r="U69" s="321"/>
      <c r="V69" s="321"/>
      <c r="W69" s="321"/>
      <c r="X69" s="321"/>
      <c r="Y69" s="322"/>
      <c r="Z69" s="5"/>
      <c r="AA69" s="5"/>
      <c r="AB69" s="5"/>
      <c r="AC69" s="7"/>
      <c r="AD69" s="320"/>
      <c r="AE69" s="321"/>
      <c r="AF69" s="321"/>
      <c r="AG69" s="321"/>
      <c r="AH69" s="321"/>
      <c r="AI69" s="321"/>
      <c r="AJ69" s="321"/>
      <c r="AK69" s="321"/>
      <c r="AL69" s="321"/>
      <c r="AM69" s="321"/>
      <c r="AN69" s="321"/>
      <c r="AO69" s="322"/>
    </row>
    <row r="70" spans="2:41" ht="3.65" customHeight="1">
      <c r="B70" s="20"/>
      <c r="I70" s="21"/>
      <c r="J70" s="18"/>
      <c r="K70" s="18"/>
      <c r="L70" s="18"/>
      <c r="M70" s="19"/>
      <c r="N70" s="317" t="str">
        <f>IF(許可_1!X9&lt;&gt;"",許可_1!X9,"")</f>
        <v/>
      </c>
      <c r="O70" s="318"/>
      <c r="P70" s="318"/>
      <c r="Q70" s="318"/>
      <c r="R70" s="318"/>
      <c r="S70" s="318"/>
      <c r="T70" s="318"/>
      <c r="U70" s="318"/>
      <c r="V70" s="318"/>
      <c r="W70" s="318"/>
      <c r="X70" s="318"/>
      <c r="Y70" s="319"/>
      <c r="Z70" s="2"/>
      <c r="AA70" s="3"/>
      <c r="AB70" s="3"/>
      <c r="AC70" s="4"/>
      <c r="AD70" s="314" t="str">
        <f>IF(許可_1!O10&lt;&gt;"",許可_1!O10,"")</f>
        <v/>
      </c>
      <c r="AE70" s="315"/>
      <c r="AF70" s="315"/>
      <c r="AG70" s="315"/>
      <c r="AH70" s="315"/>
      <c r="AI70" s="315"/>
      <c r="AJ70" s="315"/>
      <c r="AK70" s="315"/>
      <c r="AL70" s="315"/>
      <c r="AM70" s="315"/>
      <c r="AN70" s="315"/>
      <c r="AO70" s="316"/>
    </row>
    <row r="71" spans="2:41" ht="13.4" customHeight="1">
      <c r="B71" s="20"/>
      <c r="I71" s="21"/>
      <c r="J71" s="14" t="s">
        <v>266</v>
      </c>
      <c r="M71" s="21"/>
      <c r="N71" s="317"/>
      <c r="O71" s="318"/>
      <c r="P71" s="318"/>
      <c r="Q71" s="318"/>
      <c r="R71" s="318"/>
      <c r="S71" s="318"/>
      <c r="T71" s="318"/>
      <c r="U71" s="318"/>
      <c r="V71" s="318"/>
      <c r="W71" s="318"/>
      <c r="X71" s="318"/>
      <c r="Y71" s="319"/>
      <c r="Z71" s="8" t="s">
        <v>5752</v>
      </c>
      <c r="AA71" s="1"/>
      <c r="AB71" s="1"/>
      <c r="AC71" s="9"/>
      <c r="AD71" s="317"/>
      <c r="AE71" s="318"/>
      <c r="AF71" s="318"/>
      <c r="AG71" s="318"/>
      <c r="AH71" s="318"/>
      <c r="AI71" s="318"/>
      <c r="AJ71" s="318"/>
      <c r="AK71" s="318"/>
      <c r="AL71" s="318"/>
      <c r="AM71" s="318"/>
      <c r="AN71" s="318"/>
      <c r="AO71" s="319"/>
    </row>
    <row r="72" spans="2:41" ht="3.65" customHeight="1">
      <c r="B72" s="20"/>
      <c r="I72" s="21"/>
      <c r="J72" s="23"/>
      <c r="K72" s="23"/>
      <c r="L72" s="23"/>
      <c r="M72" s="24"/>
      <c r="N72" s="320"/>
      <c r="O72" s="321"/>
      <c r="P72" s="321"/>
      <c r="Q72" s="321"/>
      <c r="R72" s="321"/>
      <c r="S72" s="321"/>
      <c r="T72" s="321"/>
      <c r="U72" s="321"/>
      <c r="V72" s="321"/>
      <c r="W72" s="321"/>
      <c r="X72" s="321"/>
      <c r="Y72" s="322"/>
      <c r="Z72" s="6"/>
      <c r="AA72" s="5"/>
      <c r="AB72" s="5"/>
      <c r="AC72" s="7"/>
      <c r="AD72" s="320"/>
      <c r="AE72" s="321"/>
      <c r="AF72" s="321"/>
      <c r="AG72" s="321"/>
      <c r="AH72" s="321"/>
      <c r="AI72" s="321"/>
      <c r="AJ72" s="321"/>
      <c r="AK72" s="321"/>
      <c r="AL72" s="321"/>
      <c r="AM72" s="321"/>
      <c r="AN72" s="321"/>
      <c r="AO72" s="322"/>
    </row>
    <row r="73" spans="2:41" ht="3.65" customHeight="1">
      <c r="B73" s="20"/>
      <c r="I73" s="21"/>
      <c r="M73" s="21"/>
      <c r="N73" s="314" t="str">
        <f>IF(許可_1!X10&lt;&gt;"",許可_1!X10,"")</f>
        <v/>
      </c>
      <c r="O73" s="315"/>
      <c r="P73" s="315"/>
      <c r="Q73" s="315"/>
      <c r="R73" s="315"/>
      <c r="S73" s="315"/>
      <c r="T73" s="315"/>
      <c r="U73" s="315"/>
      <c r="V73" s="315"/>
      <c r="W73" s="315"/>
      <c r="X73" s="315"/>
      <c r="Y73" s="316"/>
      <c r="Z73" s="2"/>
      <c r="AA73" s="3"/>
      <c r="AB73" s="3"/>
      <c r="AC73" s="4"/>
      <c r="AD73" s="314" t="str">
        <f>IF(許可_1!O11&lt;&gt;"",許可_1!O11,"")</f>
        <v/>
      </c>
      <c r="AE73" s="315"/>
      <c r="AF73" s="315"/>
      <c r="AG73" s="315"/>
      <c r="AH73" s="315"/>
      <c r="AI73" s="315"/>
      <c r="AJ73" s="315"/>
      <c r="AK73" s="315"/>
      <c r="AL73" s="315"/>
      <c r="AM73" s="315"/>
      <c r="AN73" s="315"/>
      <c r="AO73" s="316"/>
    </row>
    <row r="74" spans="2:41" ht="13.4" customHeight="1">
      <c r="B74" s="20"/>
      <c r="I74" s="21"/>
      <c r="J74" s="14" t="s">
        <v>267</v>
      </c>
      <c r="M74" s="21"/>
      <c r="N74" s="317"/>
      <c r="O74" s="318"/>
      <c r="P74" s="318"/>
      <c r="Q74" s="318"/>
      <c r="R74" s="318"/>
      <c r="S74" s="318"/>
      <c r="T74" s="318"/>
      <c r="U74" s="318"/>
      <c r="V74" s="318"/>
      <c r="W74" s="318"/>
      <c r="X74" s="318"/>
      <c r="Y74" s="319"/>
      <c r="Z74" s="8" t="s">
        <v>268</v>
      </c>
      <c r="AA74" s="1"/>
      <c r="AB74" s="1"/>
      <c r="AC74" s="9"/>
      <c r="AD74" s="317"/>
      <c r="AE74" s="318"/>
      <c r="AF74" s="318"/>
      <c r="AG74" s="318"/>
      <c r="AH74" s="318"/>
      <c r="AI74" s="318"/>
      <c r="AJ74" s="318"/>
      <c r="AK74" s="318"/>
      <c r="AL74" s="318"/>
      <c r="AM74" s="318"/>
      <c r="AN74" s="318"/>
      <c r="AO74" s="319"/>
    </row>
    <row r="75" spans="2:41" ht="3.65" customHeight="1">
      <c r="B75" s="20"/>
      <c r="I75" s="21"/>
      <c r="J75" s="23"/>
      <c r="K75" s="23"/>
      <c r="L75" s="23"/>
      <c r="M75" s="24"/>
      <c r="N75" s="320"/>
      <c r="O75" s="321"/>
      <c r="P75" s="321"/>
      <c r="Q75" s="321"/>
      <c r="R75" s="321"/>
      <c r="S75" s="321"/>
      <c r="T75" s="321"/>
      <c r="U75" s="321"/>
      <c r="V75" s="321"/>
      <c r="W75" s="321"/>
      <c r="X75" s="321"/>
      <c r="Y75" s="322"/>
      <c r="Z75" s="6"/>
      <c r="AA75" s="5"/>
      <c r="AB75" s="5"/>
      <c r="AC75" s="7"/>
      <c r="AD75" s="320"/>
      <c r="AE75" s="321"/>
      <c r="AF75" s="321"/>
      <c r="AG75" s="321"/>
      <c r="AH75" s="321"/>
      <c r="AI75" s="321"/>
      <c r="AJ75" s="321"/>
      <c r="AK75" s="321"/>
      <c r="AL75" s="321"/>
      <c r="AM75" s="321"/>
      <c r="AN75" s="321"/>
      <c r="AO75" s="322"/>
    </row>
    <row r="76" spans="2:41" ht="3.65" customHeight="1">
      <c r="B76" s="20"/>
      <c r="I76" s="21"/>
      <c r="J76" s="18"/>
      <c r="K76" s="18"/>
      <c r="L76" s="18"/>
      <c r="M76" s="19"/>
      <c r="N76" s="376"/>
      <c r="O76" s="377"/>
      <c r="P76" s="377"/>
      <c r="Q76" s="377"/>
      <c r="R76" s="377"/>
      <c r="S76" s="377"/>
      <c r="T76" s="378"/>
      <c r="U76" s="17"/>
      <c r="V76" s="18"/>
      <c r="W76" s="18"/>
      <c r="X76" s="19"/>
      <c r="Y76" s="376"/>
      <c r="Z76" s="377"/>
      <c r="AA76" s="377"/>
      <c r="AB76" s="377"/>
      <c r="AC76" s="377"/>
      <c r="AD76" s="377"/>
      <c r="AE76" s="378"/>
      <c r="AF76" s="17"/>
      <c r="AG76" s="18"/>
      <c r="AH76" s="19"/>
      <c r="AI76" s="376"/>
      <c r="AJ76" s="377"/>
      <c r="AK76" s="377"/>
      <c r="AL76" s="377"/>
      <c r="AM76" s="377"/>
      <c r="AN76" s="377"/>
      <c r="AO76" s="378"/>
    </row>
    <row r="77" spans="2:41" ht="13.4" customHeight="1">
      <c r="B77" s="20"/>
      <c r="I77" s="21"/>
      <c r="J77" s="14" t="s">
        <v>3516</v>
      </c>
      <c r="M77" s="21"/>
      <c r="N77" s="379"/>
      <c r="O77" s="380"/>
      <c r="P77" s="380"/>
      <c r="Q77" s="380"/>
      <c r="R77" s="380"/>
      <c r="S77" s="380"/>
      <c r="T77" s="381"/>
      <c r="U77" s="20" t="s">
        <v>3517</v>
      </c>
      <c r="X77" s="21"/>
      <c r="Y77" s="379"/>
      <c r="Z77" s="380"/>
      <c r="AA77" s="380"/>
      <c r="AB77" s="380"/>
      <c r="AC77" s="380"/>
      <c r="AD77" s="380"/>
      <c r="AE77" s="381"/>
      <c r="AF77" s="20" t="s">
        <v>290</v>
      </c>
      <c r="AH77" s="21"/>
      <c r="AI77" s="379"/>
      <c r="AJ77" s="380"/>
      <c r="AK77" s="380"/>
      <c r="AL77" s="380"/>
      <c r="AM77" s="380"/>
      <c r="AN77" s="380"/>
      <c r="AO77" s="381"/>
    </row>
    <row r="78" spans="2:41" ht="3.65" customHeight="1">
      <c r="B78" s="20"/>
      <c r="I78" s="21"/>
      <c r="J78" s="23"/>
      <c r="K78" s="23"/>
      <c r="L78" s="23"/>
      <c r="M78" s="24"/>
      <c r="N78" s="382"/>
      <c r="O78" s="383"/>
      <c r="P78" s="383"/>
      <c r="Q78" s="383"/>
      <c r="R78" s="383"/>
      <c r="S78" s="383"/>
      <c r="T78" s="384"/>
      <c r="U78" s="22"/>
      <c r="V78" s="23"/>
      <c r="W78" s="23"/>
      <c r="X78" s="24"/>
      <c r="Y78" s="382"/>
      <c r="Z78" s="383"/>
      <c r="AA78" s="383"/>
      <c r="AB78" s="383"/>
      <c r="AC78" s="383"/>
      <c r="AD78" s="383"/>
      <c r="AE78" s="384"/>
      <c r="AF78" s="22"/>
      <c r="AG78" s="23"/>
      <c r="AH78" s="24"/>
      <c r="AI78" s="382"/>
      <c r="AJ78" s="383"/>
      <c r="AK78" s="383"/>
      <c r="AL78" s="383"/>
      <c r="AM78" s="383"/>
      <c r="AN78" s="383"/>
      <c r="AO78" s="384"/>
    </row>
    <row r="79" spans="2:41" ht="3.65" customHeight="1">
      <c r="B79" s="20"/>
      <c r="I79" s="21"/>
      <c r="J79" s="18"/>
      <c r="K79" s="18"/>
      <c r="L79" s="18"/>
      <c r="M79" s="19"/>
      <c r="N79" s="376"/>
      <c r="O79" s="377"/>
      <c r="P79" s="377"/>
      <c r="Q79" s="377"/>
      <c r="R79" s="377"/>
      <c r="S79" s="377"/>
      <c r="T79" s="377"/>
      <c r="U79" s="377"/>
      <c r="V79" s="377"/>
      <c r="W79" s="377"/>
      <c r="X79" s="377"/>
      <c r="Y79" s="377"/>
      <c r="Z79" s="377"/>
      <c r="AA79" s="377"/>
      <c r="AB79" s="377"/>
      <c r="AC79" s="377"/>
      <c r="AD79" s="377"/>
      <c r="AE79" s="377"/>
      <c r="AF79" s="377"/>
      <c r="AG79" s="377"/>
      <c r="AH79" s="377"/>
      <c r="AI79" s="377"/>
      <c r="AJ79" s="377"/>
      <c r="AK79" s="377"/>
      <c r="AL79" s="377"/>
      <c r="AM79" s="377"/>
      <c r="AN79" s="377"/>
      <c r="AO79" s="378"/>
    </row>
    <row r="80" spans="2:41" ht="13.4" customHeight="1">
      <c r="B80" s="20"/>
      <c r="I80" s="21"/>
      <c r="J80" s="14" t="s">
        <v>3518</v>
      </c>
      <c r="M80" s="21"/>
      <c r="N80" s="379"/>
      <c r="O80" s="380"/>
      <c r="P80" s="380"/>
      <c r="Q80" s="380"/>
      <c r="R80" s="380"/>
      <c r="S80" s="380"/>
      <c r="T80" s="380"/>
      <c r="U80" s="380"/>
      <c r="V80" s="380"/>
      <c r="W80" s="380"/>
      <c r="X80" s="380"/>
      <c r="Y80" s="380"/>
      <c r="Z80" s="380"/>
      <c r="AA80" s="380"/>
      <c r="AB80" s="380"/>
      <c r="AC80" s="380"/>
      <c r="AD80" s="380"/>
      <c r="AE80" s="380"/>
      <c r="AF80" s="380"/>
      <c r="AG80" s="380"/>
      <c r="AH80" s="380"/>
      <c r="AI80" s="380"/>
      <c r="AJ80" s="380"/>
      <c r="AK80" s="380"/>
      <c r="AL80" s="380"/>
      <c r="AM80" s="380"/>
      <c r="AN80" s="380"/>
      <c r="AO80" s="381"/>
    </row>
    <row r="81" spans="2:41" ht="3.65" customHeight="1">
      <c r="B81" s="22"/>
      <c r="C81" s="23"/>
      <c r="D81" s="23"/>
      <c r="E81" s="23"/>
      <c r="F81" s="23"/>
      <c r="G81" s="23"/>
      <c r="H81" s="23"/>
      <c r="I81" s="24"/>
      <c r="J81" s="23"/>
      <c r="K81" s="23"/>
      <c r="L81" s="23"/>
      <c r="M81" s="24"/>
      <c r="N81" s="382"/>
      <c r="O81" s="383"/>
      <c r="P81" s="383"/>
      <c r="Q81" s="383"/>
      <c r="R81" s="383"/>
      <c r="S81" s="383"/>
      <c r="T81" s="383"/>
      <c r="U81" s="383"/>
      <c r="V81" s="383"/>
      <c r="W81" s="383"/>
      <c r="X81" s="383"/>
      <c r="Y81" s="383"/>
      <c r="Z81" s="383"/>
      <c r="AA81" s="383"/>
      <c r="AB81" s="383"/>
      <c r="AC81" s="383"/>
      <c r="AD81" s="383"/>
      <c r="AE81" s="383"/>
      <c r="AF81" s="383"/>
      <c r="AG81" s="383"/>
      <c r="AH81" s="383"/>
      <c r="AI81" s="383"/>
      <c r="AJ81" s="383"/>
      <c r="AK81" s="383"/>
      <c r="AL81" s="383"/>
      <c r="AM81" s="383"/>
      <c r="AN81" s="383"/>
      <c r="AO81" s="384"/>
    </row>
    <row r="82" spans="2:41" ht="3.65" customHeight="1">
      <c r="B82" s="20"/>
      <c r="I82" s="21"/>
      <c r="J82" s="17"/>
      <c r="K82" s="18"/>
      <c r="L82" s="18"/>
      <c r="M82" s="19"/>
      <c r="N82" s="397" t="str">
        <f>許可_1!S172&amp;変更_1!V56</f>
        <v/>
      </c>
      <c r="O82" s="315"/>
      <c r="P82" s="315"/>
      <c r="Q82" s="315"/>
      <c r="R82" s="315"/>
      <c r="S82" s="315"/>
      <c r="T82" s="315"/>
      <c r="U82" s="315"/>
      <c r="V82" s="315"/>
      <c r="W82" s="315"/>
      <c r="X82" s="315"/>
      <c r="Y82" s="315"/>
      <c r="Z82" s="315"/>
      <c r="AA82" s="315"/>
      <c r="AB82" s="315"/>
      <c r="AC82" s="315"/>
      <c r="AD82" s="315"/>
      <c r="AE82" s="315"/>
      <c r="AF82" s="315"/>
      <c r="AG82" s="315"/>
      <c r="AH82" s="315"/>
      <c r="AI82" s="315"/>
      <c r="AJ82" s="316"/>
      <c r="AK82" s="18"/>
      <c r="AL82" s="18"/>
      <c r="AM82" s="18"/>
      <c r="AN82" s="18"/>
      <c r="AO82" s="19"/>
    </row>
    <row r="83" spans="2:41" ht="13.4" customHeight="1">
      <c r="B83" s="20" t="s">
        <v>3526</v>
      </c>
      <c r="I83" s="21"/>
      <c r="J83" s="20" t="s">
        <v>8</v>
      </c>
      <c r="M83" s="21"/>
      <c r="N83" s="317"/>
      <c r="O83" s="318"/>
      <c r="P83" s="318"/>
      <c r="Q83" s="318"/>
      <c r="R83" s="318"/>
      <c r="S83" s="318"/>
      <c r="T83" s="318"/>
      <c r="U83" s="318"/>
      <c r="V83" s="318"/>
      <c r="W83" s="318"/>
      <c r="X83" s="318"/>
      <c r="Y83" s="318"/>
      <c r="Z83" s="318"/>
      <c r="AA83" s="318"/>
      <c r="AB83" s="318"/>
      <c r="AC83" s="318"/>
      <c r="AD83" s="318"/>
      <c r="AE83" s="318"/>
      <c r="AF83" s="318"/>
      <c r="AG83" s="318"/>
      <c r="AH83" s="318"/>
      <c r="AI83" s="318"/>
      <c r="AJ83" s="319"/>
      <c r="AL83" s="77"/>
      <c r="AM83" s="14" t="s">
        <v>277</v>
      </c>
      <c r="AO83" s="21"/>
    </row>
    <row r="84" spans="2:41" ht="3.65" customHeight="1">
      <c r="B84" s="20"/>
      <c r="I84" s="21"/>
      <c r="J84" s="22"/>
      <c r="K84" s="23"/>
      <c r="L84" s="23"/>
      <c r="M84" s="24"/>
      <c r="N84" s="320"/>
      <c r="O84" s="321"/>
      <c r="P84" s="321"/>
      <c r="Q84" s="321"/>
      <c r="R84" s="321"/>
      <c r="S84" s="321"/>
      <c r="T84" s="321"/>
      <c r="U84" s="321"/>
      <c r="V84" s="321"/>
      <c r="W84" s="321"/>
      <c r="X84" s="321"/>
      <c r="Y84" s="321"/>
      <c r="Z84" s="321"/>
      <c r="AA84" s="321"/>
      <c r="AB84" s="321"/>
      <c r="AC84" s="321"/>
      <c r="AD84" s="321"/>
      <c r="AE84" s="321"/>
      <c r="AF84" s="321"/>
      <c r="AG84" s="321"/>
      <c r="AH84" s="321"/>
      <c r="AI84" s="321"/>
      <c r="AJ84" s="322"/>
      <c r="AK84" s="23"/>
      <c r="AL84" s="23"/>
      <c r="AM84" s="23"/>
      <c r="AN84" s="23"/>
      <c r="AO84" s="24"/>
    </row>
    <row r="85" spans="2:41" ht="3.65" customHeight="1">
      <c r="B85" s="20"/>
      <c r="I85" s="21"/>
      <c r="J85" s="17"/>
      <c r="K85" s="18"/>
      <c r="L85" s="18"/>
      <c r="M85" s="19"/>
      <c r="N85" s="397"/>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6"/>
    </row>
    <row r="86" spans="2:41" ht="13.4" customHeight="1">
      <c r="B86" s="20"/>
      <c r="C86" s="43"/>
      <c r="I86" s="21"/>
      <c r="J86" s="20" t="s">
        <v>309</v>
      </c>
      <c r="M86" s="21"/>
      <c r="N86" s="317"/>
      <c r="O86" s="318"/>
      <c r="P86" s="318"/>
      <c r="Q86" s="318"/>
      <c r="R86" s="318"/>
      <c r="S86" s="318"/>
      <c r="T86" s="318"/>
      <c r="U86" s="318"/>
      <c r="V86" s="318"/>
      <c r="W86" s="318"/>
      <c r="X86" s="318"/>
      <c r="Y86" s="318"/>
      <c r="Z86" s="318"/>
      <c r="AA86" s="318"/>
      <c r="AB86" s="318"/>
      <c r="AC86" s="318"/>
      <c r="AD86" s="318"/>
      <c r="AE86" s="318"/>
      <c r="AF86" s="318"/>
      <c r="AG86" s="318"/>
      <c r="AH86" s="318"/>
      <c r="AI86" s="318"/>
      <c r="AJ86" s="318"/>
      <c r="AK86" s="318"/>
      <c r="AL86" s="318"/>
      <c r="AM86" s="318"/>
      <c r="AN86" s="318"/>
      <c r="AO86" s="319"/>
    </row>
    <row r="87" spans="2:41" ht="3.65" customHeight="1">
      <c r="B87" s="20"/>
      <c r="I87" s="21"/>
      <c r="J87" s="22"/>
      <c r="K87" s="23"/>
      <c r="L87" s="23"/>
      <c r="M87" s="24"/>
      <c r="N87" s="320"/>
      <c r="O87" s="321"/>
      <c r="P87" s="321"/>
      <c r="Q87" s="321"/>
      <c r="R87" s="318"/>
      <c r="S87" s="318"/>
      <c r="T87" s="318"/>
      <c r="U87" s="318"/>
      <c r="V87" s="318"/>
      <c r="W87" s="318"/>
      <c r="X87" s="318"/>
      <c r="Y87" s="318"/>
      <c r="Z87" s="318"/>
      <c r="AA87" s="318"/>
      <c r="AB87" s="321"/>
      <c r="AC87" s="321"/>
      <c r="AD87" s="321"/>
      <c r="AE87" s="321"/>
      <c r="AF87" s="321"/>
      <c r="AG87" s="321"/>
      <c r="AH87" s="321"/>
      <c r="AI87" s="321"/>
      <c r="AJ87" s="321"/>
      <c r="AK87" s="321"/>
      <c r="AL87" s="321"/>
      <c r="AM87" s="321"/>
      <c r="AN87" s="321"/>
      <c r="AO87" s="322"/>
    </row>
    <row r="88" spans="2:41" ht="3.65" customHeight="1">
      <c r="B88" s="20"/>
      <c r="I88" s="21"/>
      <c r="N88" s="25"/>
      <c r="O88" s="26"/>
      <c r="P88" s="26"/>
      <c r="Q88" s="26"/>
      <c r="R88" s="397" t="str">
        <f>ASC(許可_1!O167)&amp;ASC(変更_1!O52)</f>
        <v/>
      </c>
      <c r="S88" s="315"/>
      <c r="T88" s="315"/>
      <c r="U88" s="316"/>
      <c r="V88" s="18"/>
      <c r="W88" s="397" t="str">
        <f>ASC(許可_1!S167)&amp;ASC(変更_1!R52)</f>
        <v/>
      </c>
      <c r="X88" s="315"/>
      <c r="Y88" s="315"/>
      <c r="Z88" s="315"/>
      <c r="AA88" s="316"/>
      <c r="AB88" s="18"/>
      <c r="AC88" s="18"/>
      <c r="AD88" s="18"/>
      <c r="AE88" s="19"/>
      <c r="AF88" s="397" t="str">
        <f>許可_1!O168&amp;変更_1!O53</f>
        <v/>
      </c>
      <c r="AG88" s="315"/>
      <c r="AH88" s="315"/>
      <c r="AI88" s="315"/>
      <c r="AJ88" s="315"/>
      <c r="AK88" s="315"/>
      <c r="AL88" s="315"/>
      <c r="AM88" s="315"/>
      <c r="AN88" s="315"/>
      <c r="AO88" s="316"/>
    </row>
    <row r="89" spans="2:41" ht="13.4" customHeight="1">
      <c r="B89" s="20"/>
      <c r="I89" s="21"/>
      <c r="N89" s="41" t="s">
        <v>264</v>
      </c>
      <c r="O89" s="15"/>
      <c r="P89" s="15"/>
      <c r="Q89" s="15"/>
      <c r="R89" s="317"/>
      <c r="S89" s="318"/>
      <c r="T89" s="318"/>
      <c r="U89" s="319"/>
      <c r="V89" s="15" t="s">
        <v>1149</v>
      </c>
      <c r="W89" s="317"/>
      <c r="X89" s="318"/>
      <c r="Y89" s="318"/>
      <c r="Z89" s="318"/>
      <c r="AA89" s="319"/>
      <c r="AB89" s="14" t="s">
        <v>304</v>
      </c>
      <c r="AE89" s="21"/>
      <c r="AF89" s="317"/>
      <c r="AG89" s="318"/>
      <c r="AH89" s="318"/>
      <c r="AI89" s="318"/>
      <c r="AJ89" s="318"/>
      <c r="AK89" s="318"/>
      <c r="AL89" s="318"/>
      <c r="AM89" s="318"/>
      <c r="AN89" s="318"/>
      <c r="AO89" s="319"/>
    </row>
    <row r="90" spans="2:41" ht="3.65" customHeight="1">
      <c r="B90" s="20"/>
      <c r="I90" s="21"/>
      <c r="N90" s="27"/>
      <c r="O90" s="28"/>
      <c r="P90" s="28"/>
      <c r="Q90" s="28"/>
      <c r="R90" s="320"/>
      <c r="S90" s="321"/>
      <c r="T90" s="321"/>
      <c r="U90" s="322"/>
      <c r="V90" s="23"/>
      <c r="W90" s="320"/>
      <c r="X90" s="321"/>
      <c r="Y90" s="321"/>
      <c r="Z90" s="321"/>
      <c r="AA90" s="322"/>
      <c r="AB90" s="23"/>
      <c r="AC90" s="23"/>
      <c r="AD90" s="23"/>
      <c r="AE90" s="24"/>
      <c r="AF90" s="320"/>
      <c r="AG90" s="321"/>
      <c r="AH90" s="321"/>
      <c r="AI90" s="321"/>
      <c r="AJ90" s="321"/>
      <c r="AK90" s="321"/>
      <c r="AL90" s="321"/>
      <c r="AM90" s="321"/>
      <c r="AN90" s="321"/>
      <c r="AO90" s="322"/>
    </row>
    <row r="91" spans="2:41" ht="3.65" customHeight="1">
      <c r="B91" s="20"/>
      <c r="I91" s="21"/>
      <c r="N91" s="17"/>
      <c r="O91" s="18"/>
      <c r="P91" s="18"/>
      <c r="Q91" s="19"/>
      <c r="R91" s="397" t="str">
        <f>許可_1!W168&amp;変更_1!X53</f>
        <v/>
      </c>
      <c r="S91" s="315"/>
      <c r="T91" s="315"/>
      <c r="U91" s="315"/>
      <c r="V91" s="315"/>
      <c r="W91" s="315"/>
      <c r="X91" s="315"/>
      <c r="Y91" s="315"/>
      <c r="Z91" s="315"/>
      <c r="AA91" s="316"/>
      <c r="AB91" s="17"/>
      <c r="AC91" s="18"/>
      <c r="AD91" s="18"/>
      <c r="AE91" s="19"/>
      <c r="AF91" s="397" t="str">
        <f>許可_1!O169&amp;変更_1!O54</f>
        <v/>
      </c>
      <c r="AG91" s="315"/>
      <c r="AH91" s="315"/>
      <c r="AI91" s="315"/>
      <c r="AJ91" s="315"/>
      <c r="AK91" s="315"/>
      <c r="AL91" s="315"/>
      <c r="AM91" s="315"/>
      <c r="AN91" s="315"/>
      <c r="AO91" s="316"/>
    </row>
    <row r="92" spans="2:41" ht="13.4" customHeight="1">
      <c r="B92" s="20"/>
      <c r="I92" s="21"/>
      <c r="J92" s="14" t="s">
        <v>271</v>
      </c>
      <c r="N92" s="20" t="s">
        <v>266</v>
      </c>
      <c r="Q92" s="21"/>
      <c r="R92" s="317"/>
      <c r="S92" s="318"/>
      <c r="T92" s="318"/>
      <c r="U92" s="318"/>
      <c r="V92" s="318"/>
      <c r="W92" s="318"/>
      <c r="X92" s="318"/>
      <c r="Y92" s="318"/>
      <c r="Z92" s="318"/>
      <c r="AA92" s="319"/>
      <c r="AB92" s="20" t="s">
        <v>5752</v>
      </c>
      <c r="AE92" s="21"/>
      <c r="AF92" s="317"/>
      <c r="AG92" s="318"/>
      <c r="AH92" s="318"/>
      <c r="AI92" s="318"/>
      <c r="AJ92" s="318"/>
      <c r="AK92" s="318"/>
      <c r="AL92" s="318"/>
      <c r="AM92" s="318"/>
      <c r="AN92" s="318"/>
      <c r="AO92" s="319"/>
    </row>
    <row r="93" spans="2:41" ht="3.65" customHeight="1">
      <c r="B93" s="20"/>
      <c r="I93" s="21"/>
      <c r="N93" s="22"/>
      <c r="O93" s="23"/>
      <c r="P93" s="23"/>
      <c r="Q93" s="24"/>
      <c r="R93" s="320"/>
      <c r="S93" s="321"/>
      <c r="T93" s="321"/>
      <c r="U93" s="321"/>
      <c r="V93" s="321"/>
      <c r="W93" s="321"/>
      <c r="X93" s="321"/>
      <c r="Y93" s="321"/>
      <c r="Z93" s="321"/>
      <c r="AA93" s="322"/>
      <c r="AB93" s="22"/>
      <c r="AC93" s="23"/>
      <c r="AD93" s="23"/>
      <c r="AE93" s="24"/>
      <c r="AF93" s="320"/>
      <c r="AG93" s="321"/>
      <c r="AH93" s="321"/>
      <c r="AI93" s="321"/>
      <c r="AJ93" s="321"/>
      <c r="AK93" s="321"/>
      <c r="AL93" s="321"/>
      <c r="AM93" s="321"/>
      <c r="AN93" s="321"/>
      <c r="AO93" s="322"/>
    </row>
    <row r="94" spans="2:41" ht="3.65" customHeight="1">
      <c r="B94" s="20"/>
      <c r="I94" s="21"/>
      <c r="N94" s="17"/>
      <c r="O94" s="18"/>
      <c r="P94" s="18"/>
      <c r="Q94" s="19"/>
      <c r="R94" s="397" t="str">
        <f>許可_1!W169&amp;変更_1!X54</f>
        <v/>
      </c>
      <c r="S94" s="315"/>
      <c r="T94" s="315"/>
      <c r="U94" s="315"/>
      <c r="V94" s="315"/>
      <c r="W94" s="315"/>
      <c r="X94" s="315"/>
      <c r="Y94" s="315"/>
      <c r="Z94" s="315"/>
      <c r="AA94" s="316"/>
      <c r="AB94" s="17"/>
      <c r="AC94" s="18"/>
      <c r="AD94" s="18"/>
      <c r="AE94" s="19"/>
      <c r="AF94" s="397" t="str">
        <f>許可_1!O170&amp;変更_1!O55</f>
        <v/>
      </c>
      <c r="AG94" s="315"/>
      <c r="AH94" s="315"/>
      <c r="AI94" s="315"/>
      <c r="AJ94" s="315"/>
      <c r="AK94" s="315"/>
      <c r="AL94" s="315"/>
      <c r="AM94" s="315"/>
      <c r="AN94" s="315"/>
      <c r="AO94" s="316"/>
    </row>
    <row r="95" spans="2:41" ht="13.4" customHeight="1">
      <c r="B95" s="20"/>
      <c r="I95" s="21"/>
      <c r="N95" s="20" t="s">
        <v>267</v>
      </c>
      <c r="Q95" s="21"/>
      <c r="R95" s="317"/>
      <c r="S95" s="318"/>
      <c r="T95" s="318"/>
      <c r="U95" s="318"/>
      <c r="V95" s="318"/>
      <c r="W95" s="318"/>
      <c r="X95" s="318"/>
      <c r="Y95" s="318"/>
      <c r="Z95" s="318"/>
      <c r="AA95" s="319"/>
      <c r="AB95" s="20" t="s">
        <v>268</v>
      </c>
      <c r="AE95" s="21"/>
      <c r="AF95" s="317"/>
      <c r="AG95" s="318"/>
      <c r="AH95" s="318"/>
      <c r="AI95" s="318"/>
      <c r="AJ95" s="318"/>
      <c r="AK95" s="318"/>
      <c r="AL95" s="318"/>
      <c r="AM95" s="318"/>
      <c r="AN95" s="318"/>
      <c r="AO95" s="319"/>
    </row>
    <row r="96" spans="2:41" ht="3.65" customHeight="1">
      <c r="B96" s="20"/>
      <c r="I96" s="21"/>
      <c r="N96" s="22"/>
      <c r="O96" s="23"/>
      <c r="P96" s="23"/>
      <c r="Q96" s="24"/>
      <c r="R96" s="320"/>
      <c r="S96" s="321"/>
      <c r="T96" s="321"/>
      <c r="U96" s="321"/>
      <c r="V96" s="321"/>
      <c r="W96" s="321"/>
      <c r="X96" s="321"/>
      <c r="Y96" s="321"/>
      <c r="Z96" s="321"/>
      <c r="AA96" s="322"/>
      <c r="AB96" s="22"/>
      <c r="AC96" s="23"/>
      <c r="AD96" s="23"/>
      <c r="AE96" s="24"/>
      <c r="AF96" s="320"/>
      <c r="AG96" s="321"/>
      <c r="AH96" s="321"/>
      <c r="AI96" s="321"/>
      <c r="AJ96" s="321"/>
      <c r="AK96" s="321"/>
      <c r="AL96" s="321"/>
      <c r="AM96" s="321"/>
      <c r="AN96" s="321"/>
      <c r="AO96" s="322"/>
    </row>
    <row r="97" spans="2:41" ht="3.65" customHeight="1">
      <c r="B97" s="20"/>
      <c r="I97" s="21"/>
      <c r="J97" s="17"/>
      <c r="K97" s="18"/>
      <c r="L97" s="18"/>
      <c r="M97" s="19"/>
      <c r="N97" s="376"/>
      <c r="O97" s="377"/>
      <c r="P97" s="377"/>
      <c r="Q97" s="377"/>
      <c r="R97" s="377"/>
      <c r="S97" s="377"/>
      <c r="T97" s="378"/>
      <c r="U97" s="17"/>
      <c r="V97" s="18"/>
      <c r="W97" s="18"/>
      <c r="X97" s="19"/>
      <c r="Y97" s="376"/>
      <c r="Z97" s="377"/>
      <c r="AA97" s="377"/>
      <c r="AB97" s="377"/>
      <c r="AC97" s="377"/>
      <c r="AD97" s="377"/>
      <c r="AE97" s="378"/>
      <c r="AF97" s="17"/>
      <c r="AG97" s="18"/>
      <c r="AH97" s="19"/>
      <c r="AI97" s="376"/>
      <c r="AJ97" s="377"/>
      <c r="AK97" s="377"/>
      <c r="AL97" s="377"/>
      <c r="AM97" s="377"/>
      <c r="AN97" s="377"/>
      <c r="AO97" s="378"/>
    </row>
    <row r="98" spans="2:41" ht="13.4" customHeight="1">
      <c r="B98" s="20"/>
      <c r="I98" s="21"/>
      <c r="J98" s="20" t="s">
        <v>3516</v>
      </c>
      <c r="M98" s="21"/>
      <c r="N98" s="379"/>
      <c r="O98" s="380"/>
      <c r="P98" s="380"/>
      <c r="Q98" s="380"/>
      <c r="R98" s="380"/>
      <c r="S98" s="380"/>
      <c r="T98" s="381"/>
      <c r="U98" s="20" t="s">
        <v>3517</v>
      </c>
      <c r="X98" s="21"/>
      <c r="Y98" s="379"/>
      <c r="Z98" s="380"/>
      <c r="AA98" s="380"/>
      <c r="AB98" s="380"/>
      <c r="AC98" s="380"/>
      <c r="AD98" s="380"/>
      <c r="AE98" s="381"/>
      <c r="AF98" s="20" t="s">
        <v>290</v>
      </c>
      <c r="AH98" s="21"/>
      <c r="AI98" s="379"/>
      <c r="AJ98" s="380"/>
      <c r="AK98" s="380"/>
      <c r="AL98" s="380"/>
      <c r="AM98" s="380"/>
      <c r="AN98" s="380"/>
      <c r="AO98" s="381"/>
    </row>
    <row r="99" spans="2:41" ht="3.65" customHeight="1">
      <c r="B99" s="20"/>
      <c r="I99" s="21"/>
      <c r="J99" s="20"/>
      <c r="M99" s="21"/>
      <c r="N99" s="379"/>
      <c r="O99" s="380"/>
      <c r="P99" s="380"/>
      <c r="Q99" s="380"/>
      <c r="R99" s="380"/>
      <c r="S99" s="380"/>
      <c r="T99" s="381"/>
      <c r="U99" s="20"/>
      <c r="X99" s="21"/>
      <c r="Y99" s="379"/>
      <c r="Z99" s="380"/>
      <c r="AA99" s="380"/>
      <c r="AB99" s="380"/>
      <c r="AC99" s="380"/>
      <c r="AD99" s="380"/>
      <c r="AE99" s="381"/>
      <c r="AF99" s="20"/>
      <c r="AH99" s="21"/>
      <c r="AI99" s="379"/>
      <c r="AJ99" s="380"/>
      <c r="AK99" s="380"/>
      <c r="AL99" s="380"/>
      <c r="AM99" s="380"/>
      <c r="AN99" s="380"/>
      <c r="AO99" s="381"/>
    </row>
    <row r="100" spans="2:41" ht="3.65" customHeight="1">
      <c r="B100" s="20"/>
      <c r="J100" s="17"/>
      <c r="K100" s="18"/>
      <c r="L100" s="18"/>
      <c r="M100" s="19"/>
      <c r="N100" s="29"/>
      <c r="O100" s="29"/>
      <c r="P100" s="29"/>
      <c r="Q100" s="29"/>
      <c r="R100" s="29"/>
      <c r="S100" s="29"/>
      <c r="T100" s="29"/>
      <c r="U100" s="18"/>
      <c r="V100" s="18"/>
      <c r="W100" s="18"/>
      <c r="X100" s="18"/>
      <c r="Y100" s="29"/>
      <c r="Z100" s="29"/>
      <c r="AA100" s="29"/>
      <c r="AB100" s="29"/>
      <c r="AC100" s="29"/>
      <c r="AD100" s="29"/>
      <c r="AE100" s="29"/>
      <c r="AF100" s="18"/>
      <c r="AG100" s="18"/>
      <c r="AH100" s="18"/>
      <c r="AI100" s="29"/>
      <c r="AJ100" s="29"/>
      <c r="AK100" s="29"/>
      <c r="AL100" s="29"/>
      <c r="AM100" s="29"/>
      <c r="AN100" s="29"/>
      <c r="AO100" s="34"/>
    </row>
    <row r="101" spans="2:41" ht="13.4" customHeight="1">
      <c r="B101" s="20"/>
      <c r="J101" s="20" t="s">
        <v>270</v>
      </c>
      <c r="M101" s="21"/>
      <c r="N101" s="45"/>
      <c r="O101" s="77"/>
      <c r="P101" s="14" t="s">
        <v>270</v>
      </c>
      <c r="R101" s="45"/>
      <c r="S101" s="45"/>
      <c r="T101" s="45"/>
      <c r="Y101" s="45"/>
      <c r="Z101" s="45"/>
      <c r="AA101" s="45"/>
      <c r="AB101" s="45"/>
      <c r="AC101" s="45"/>
      <c r="AD101" s="45"/>
      <c r="AE101" s="45"/>
      <c r="AI101" s="45"/>
      <c r="AJ101" s="45"/>
      <c r="AK101" s="45"/>
      <c r="AL101" s="45"/>
      <c r="AM101" s="45"/>
      <c r="AN101" s="45"/>
      <c r="AO101" s="33"/>
    </row>
    <row r="102" spans="2:41" ht="3.75" customHeight="1">
      <c r="B102" s="20"/>
      <c r="J102" s="22"/>
      <c r="K102" s="23"/>
      <c r="L102" s="23"/>
      <c r="M102" s="24"/>
      <c r="N102" s="30"/>
      <c r="O102" s="30"/>
      <c r="P102" s="30"/>
      <c r="Q102" s="30"/>
      <c r="R102" s="30"/>
      <c r="S102" s="30"/>
      <c r="T102" s="30"/>
      <c r="U102" s="23"/>
      <c r="V102" s="23"/>
      <c r="W102" s="23"/>
      <c r="X102" s="23"/>
      <c r="Y102" s="30"/>
      <c r="Z102" s="30"/>
      <c r="AA102" s="30"/>
      <c r="AB102" s="30"/>
      <c r="AC102" s="30"/>
      <c r="AD102" s="30"/>
      <c r="AE102" s="30"/>
      <c r="AF102" s="23"/>
      <c r="AG102" s="23"/>
      <c r="AH102" s="23"/>
      <c r="AI102" s="30"/>
      <c r="AJ102" s="30"/>
      <c r="AK102" s="30"/>
      <c r="AL102" s="30"/>
      <c r="AM102" s="30"/>
      <c r="AN102" s="30"/>
      <c r="AO102" s="35"/>
    </row>
    <row r="103" spans="2:41" ht="3.65" customHeight="1">
      <c r="B103" s="17"/>
      <c r="C103" s="18"/>
      <c r="D103" s="18"/>
      <c r="E103" s="18"/>
      <c r="F103" s="18"/>
      <c r="G103" s="18"/>
      <c r="H103" s="18"/>
      <c r="I103" s="19"/>
      <c r="M103" s="21"/>
      <c r="N103" s="8"/>
      <c r="O103" s="1"/>
      <c r="P103" s="1"/>
      <c r="Q103" s="9"/>
      <c r="R103" s="317" t="str">
        <f>IF(変更_4!J41&lt;&gt;"",変更_4!J41,"")</f>
        <v/>
      </c>
      <c r="S103" s="318"/>
      <c r="T103" s="318"/>
      <c r="U103" s="318"/>
      <c r="V103" s="318"/>
      <c r="W103" s="318"/>
      <c r="X103" s="318"/>
      <c r="Y103" s="318"/>
      <c r="Z103" s="318"/>
      <c r="AA103" s="318"/>
      <c r="AB103" s="318"/>
      <c r="AC103" s="318"/>
      <c r="AD103" s="318"/>
      <c r="AE103" s="318"/>
      <c r="AF103" s="319"/>
      <c r="AG103" s="1"/>
      <c r="AH103" s="1"/>
      <c r="AI103" s="1"/>
      <c r="AJ103" s="1"/>
      <c r="AK103" s="1"/>
      <c r="AL103" s="1"/>
      <c r="AM103" s="1"/>
      <c r="AN103" s="1"/>
      <c r="AO103" s="9"/>
    </row>
    <row r="104" spans="2:41" ht="13.4" customHeight="1">
      <c r="B104" s="20" t="s">
        <v>3527</v>
      </c>
      <c r="I104" s="21"/>
      <c r="M104" s="21"/>
      <c r="N104" s="8" t="s">
        <v>5000</v>
      </c>
      <c r="O104" s="1"/>
      <c r="P104" s="1"/>
      <c r="Q104" s="9"/>
      <c r="R104" s="317"/>
      <c r="S104" s="318"/>
      <c r="T104" s="318"/>
      <c r="U104" s="318"/>
      <c r="V104" s="318"/>
      <c r="W104" s="318"/>
      <c r="X104" s="318"/>
      <c r="Y104" s="318"/>
      <c r="Z104" s="318"/>
      <c r="AA104" s="318"/>
      <c r="AB104" s="318"/>
      <c r="AC104" s="318"/>
      <c r="AD104" s="318"/>
      <c r="AE104" s="318"/>
      <c r="AF104" s="319"/>
      <c r="AG104" s="8"/>
      <c r="AH104" s="277"/>
      <c r="AI104" s="1"/>
      <c r="AJ104" s="1"/>
      <c r="AK104" s="1"/>
      <c r="AL104" s="1"/>
      <c r="AM104" s="1"/>
      <c r="AN104" s="1"/>
      <c r="AO104" s="9"/>
    </row>
    <row r="105" spans="2:41" ht="3.65" customHeight="1">
      <c r="B105" s="20"/>
      <c r="I105" s="21"/>
      <c r="M105" s="21"/>
      <c r="N105" s="6"/>
      <c r="O105" s="5"/>
      <c r="P105" s="5"/>
      <c r="Q105" s="7"/>
      <c r="R105" s="320"/>
      <c r="S105" s="321"/>
      <c r="T105" s="321"/>
      <c r="U105" s="321"/>
      <c r="V105" s="321"/>
      <c r="W105" s="321"/>
      <c r="X105" s="321"/>
      <c r="Y105" s="321"/>
      <c r="Z105" s="321"/>
      <c r="AA105" s="321"/>
      <c r="AB105" s="321"/>
      <c r="AC105" s="321"/>
      <c r="AD105" s="321"/>
      <c r="AE105" s="321"/>
      <c r="AF105" s="322"/>
      <c r="AG105" s="6"/>
      <c r="AH105" s="5"/>
      <c r="AI105" s="5"/>
      <c r="AJ105" s="5"/>
      <c r="AK105" s="5"/>
      <c r="AL105" s="5"/>
      <c r="AM105" s="5"/>
      <c r="AN105" s="5"/>
      <c r="AO105" s="7"/>
    </row>
    <row r="106" spans="2:41" ht="3.65" customHeight="1">
      <c r="B106" s="20"/>
      <c r="I106" s="21"/>
      <c r="M106" s="21"/>
      <c r="N106" s="8"/>
      <c r="O106" s="1"/>
      <c r="P106" s="1"/>
      <c r="Q106" s="9"/>
      <c r="R106" s="400" t="str">
        <f>許可_1!L13&amp;変更_4!J62</f>
        <v/>
      </c>
      <c r="S106" s="401"/>
      <c r="T106" s="401"/>
      <c r="U106" s="401"/>
      <c r="V106" s="401"/>
      <c r="W106" s="401"/>
      <c r="X106" s="401"/>
      <c r="Y106" s="401"/>
      <c r="Z106" s="401"/>
      <c r="AA106" s="401"/>
      <c r="AB106" s="401"/>
      <c r="AC106" s="401"/>
      <c r="AD106" s="401"/>
      <c r="AE106" s="401"/>
      <c r="AF106" s="402"/>
      <c r="AG106" s="1"/>
      <c r="AH106" s="1"/>
      <c r="AI106" s="1"/>
      <c r="AJ106" s="1"/>
      <c r="AK106" s="1"/>
      <c r="AL106" s="1"/>
      <c r="AM106" s="1"/>
      <c r="AN106" s="1"/>
      <c r="AO106" s="9"/>
    </row>
    <row r="107" spans="2:41" ht="13.4" customHeight="1">
      <c r="B107" s="20"/>
      <c r="I107" s="21"/>
      <c r="M107" s="21"/>
      <c r="N107" s="8" t="s">
        <v>8</v>
      </c>
      <c r="O107" s="1"/>
      <c r="P107" s="1"/>
      <c r="Q107" s="9"/>
      <c r="R107" s="400"/>
      <c r="S107" s="401"/>
      <c r="T107" s="401"/>
      <c r="U107" s="401"/>
      <c r="V107" s="401"/>
      <c r="W107" s="401"/>
      <c r="X107" s="401"/>
      <c r="Y107" s="401"/>
      <c r="Z107" s="401"/>
      <c r="AA107" s="401"/>
      <c r="AB107" s="401"/>
      <c r="AC107" s="401"/>
      <c r="AD107" s="401"/>
      <c r="AE107" s="401"/>
      <c r="AF107" s="402"/>
      <c r="AG107" s="1"/>
      <c r="AH107" s="93" t="str">
        <f>IF(OR(許可_1!AC13&lt;&gt;"",変更_4!AD62&lt;&gt;""),許可_1!AC13&amp;変更_4!AD62,"☐")</f>
        <v>☐</v>
      </c>
      <c r="AI107" s="1" t="s">
        <v>312</v>
      </c>
      <c r="AJ107" s="1"/>
      <c r="AK107" s="1"/>
      <c r="AL107" s="1"/>
      <c r="AM107" s="1"/>
      <c r="AN107" s="1"/>
      <c r="AO107" s="9"/>
    </row>
    <row r="108" spans="2:41" ht="3.65" customHeight="1">
      <c r="B108" s="20"/>
      <c r="I108" s="21"/>
      <c r="M108" s="21"/>
      <c r="N108" s="6"/>
      <c r="O108" s="5"/>
      <c r="P108" s="5"/>
      <c r="Q108" s="7"/>
      <c r="R108" s="403"/>
      <c r="S108" s="404"/>
      <c r="T108" s="404"/>
      <c r="U108" s="404"/>
      <c r="V108" s="404"/>
      <c r="W108" s="404"/>
      <c r="X108" s="404"/>
      <c r="Y108" s="404"/>
      <c r="Z108" s="404"/>
      <c r="AA108" s="404"/>
      <c r="AB108" s="404"/>
      <c r="AC108" s="404"/>
      <c r="AD108" s="404"/>
      <c r="AE108" s="404"/>
      <c r="AF108" s="405"/>
      <c r="AG108" s="1"/>
      <c r="AH108" s="5"/>
      <c r="AI108" s="5"/>
      <c r="AJ108" s="5"/>
      <c r="AK108" s="5"/>
      <c r="AL108" s="5"/>
      <c r="AM108" s="5"/>
      <c r="AN108" s="5"/>
      <c r="AO108" s="7"/>
    </row>
    <row r="109" spans="2:41" ht="3.65" customHeight="1">
      <c r="B109" s="20"/>
      <c r="I109" s="21"/>
      <c r="M109" s="21"/>
      <c r="N109" s="2"/>
      <c r="O109" s="3"/>
      <c r="P109" s="3"/>
      <c r="Q109" s="4"/>
      <c r="R109" s="2"/>
      <c r="S109" s="3"/>
      <c r="T109" s="3"/>
      <c r="U109" s="3"/>
      <c r="V109" s="3"/>
      <c r="W109" s="3"/>
      <c r="X109" s="3"/>
      <c r="Y109" s="3"/>
      <c r="Z109" s="3"/>
      <c r="AA109" s="4"/>
      <c r="AB109" s="2"/>
      <c r="AC109" s="3"/>
      <c r="AD109" s="3"/>
      <c r="AE109" s="4"/>
      <c r="AF109" s="2"/>
      <c r="AG109" s="3"/>
      <c r="AH109" s="3"/>
      <c r="AI109" s="3"/>
      <c r="AJ109" s="3"/>
      <c r="AK109" s="3"/>
      <c r="AL109" s="3"/>
      <c r="AM109" s="3"/>
      <c r="AN109" s="3"/>
      <c r="AO109" s="4"/>
    </row>
    <row r="110" spans="2:41" ht="13.4" customHeight="1">
      <c r="B110" s="20"/>
      <c r="I110" s="21"/>
      <c r="J110" s="14" t="s">
        <v>311</v>
      </c>
      <c r="M110" s="21"/>
      <c r="N110" s="8" t="s">
        <v>313</v>
      </c>
      <c r="O110" s="1"/>
      <c r="P110" s="1"/>
      <c r="Q110" s="9"/>
      <c r="R110" s="8"/>
      <c r="S110" s="385"/>
      <c r="T110" s="386"/>
      <c r="U110" s="1"/>
      <c r="V110" s="278"/>
      <c r="W110" s="1" t="s">
        <v>12</v>
      </c>
      <c r="X110" s="278"/>
      <c r="Y110" s="1" t="s">
        <v>11</v>
      </c>
      <c r="Z110" s="278"/>
      <c r="AA110" s="9" t="s">
        <v>1156</v>
      </c>
      <c r="AB110" s="8" t="s">
        <v>272</v>
      </c>
      <c r="AC110" s="1"/>
      <c r="AD110" s="1"/>
      <c r="AE110" s="9"/>
      <c r="AF110" s="8"/>
      <c r="AG110" s="385"/>
      <c r="AH110" s="386"/>
      <c r="AI110" s="1"/>
      <c r="AJ110" s="278"/>
      <c r="AK110" s="1" t="s">
        <v>12</v>
      </c>
      <c r="AL110" s="278"/>
      <c r="AM110" s="1" t="s">
        <v>11</v>
      </c>
      <c r="AN110" s="278"/>
      <c r="AO110" s="9" t="s">
        <v>1156</v>
      </c>
    </row>
    <row r="111" spans="2:41" ht="3.65" customHeight="1">
      <c r="B111" s="20"/>
      <c r="I111" s="21"/>
      <c r="M111" s="21"/>
      <c r="N111" s="6"/>
      <c r="O111" s="5"/>
      <c r="P111" s="5"/>
      <c r="Q111" s="7"/>
      <c r="R111" s="6"/>
      <c r="S111" s="5"/>
      <c r="T111" s="5"/>
      <c r="U111" s="5"/>
      <c r="V111" s="5"/>
      <c r="W111" s="5"/>
      <c r="X111" s="5"/>
      <c r="Y111" s="5"/>
      <c r="Z111" s="5"/>
      <c r="AA111" s="7"/>
      <c r="AB111" s="6"/>
      <c r="AC111" s="5"/>
      <c r="AD111" s="5"/>
      <c r="AE111" s="7"/>
      <c r="AF111" s="6"/>
      <c r="AG111" s="5"/>
      <c r="AH111" s="5"/>
      <c r="AI111" s="5"/>
      <c r="AJ111" s="5"/>
      <c r="AK111" s="5"/>
      <c r="AL111" s="5"/>
      <c r="AM111" s="5"/>
      <c r="AN111" s="5"/>
      <c r="AO111" s="7"/>
    </row>
    <row r="112" spans="2:41" ht="3.65" customHeight="1">
      <c r="B112" s="20"/>
      <c r="I112" s="21"/>
      <c r="M112" s="21"/>
      <c r="N112" s="2"/>
      <c r="O112" s="3"/>
      <c r="P112" s="3"/>
      <c r="Q112" s="4"/>
      <c r="R112" s="2"/>
      <c r="S112" s="3"/>
      <c r="T112" s="3"/>
      <c r="U112" s="3"/>
      <c r="V112" s="3"/>
      <c r="W112" s="3"/>
      <c r="X112" s="3"/>
      <c r="Y112" s="3"/>
      <c r="Z112" s="3"/>
      <c r="AA112" s="4"/>
      <c r="AB112" s="2"/>
      <c r="AC112" s="3"/>
      <c r="AD112" s="3"/>
      <c r="AE112" s="4"/>
      <c r="AF112" s="376"/>
      <c r="AG112" s="377"/>
      <c r="AH112" s="377"/>
      <c r="AI112" s="377"/>
      <c r="AJ112" s="377"/>
      <c r="AK112" s="377"/>
      <c r="AL112" s="377"/>
      <c r="AM112" s="377"/>
      <c r="AN112" s="377"/>
      <c r="AO112" s="378"/>
    </row>
    <row r="113" spans="2:41" ht="13.4" customHeight="1">
      <c r="B113" s="20"/>
      <c r="I113" s="21"/>
      <c r="M113" s="21"/>
      <c r="N113" s="8" t="s">
        <v>273</v>
      </c>
      <c r="O113" s="1"/>
      <c r="P113" s="1"/>
      <c r="Q113" s="9"/>
      <c r="R113" s="8"/>
      <c r="S113" s="385"/>
      <c r="T113" s="387"/>
      <c r="U113" s="387"/>
      <c r="V113" s="387"/>
      <c r="W113" s="387"/>
      <c r="X113" s="387"/>
      <c r="Y113" s="387"/>
      <c r="Z113" s="387"/>
      <c r="AA113" s="386"/>
      <c r="AB113" s="8" t="s">
        <v>274</v>
      </c>
      <c r="AC113" s="1"/>
      <c r="AD113" s="1"/>
      <c r="AE113" s="9"/>
      <c r="AF113" s="379"/>
      <c r="AG113" s="380"/>
      <c r="AH113" s="380"/>
      <c r="AI113" s="380"/>
      <c r="AJ113" s="380"/>
      <c r="AK113" s="380"/>
      <c r="AL113" s="380"/>
      <c r="AM113" s="380"/>
      <c r="AN113" s="380"/>
      <c r="AO113" s="381"/>
    </row>
    <row r="114" spans="2:41" ht="3.65" customHeight="1">
      <c r="B114" s="20"/>
      <c r="I114" s="21"/>
      <c r="M114" s="21"/>
      <c r="N114" s="6"/>
      <c r="O114" s="5"/>
      <c r="P114" s="5"/>
      <c r="Q114" s="7"/>
      <c r="R114" s="6"/>
      <c r="S114" s="5"/>
      <c r="T114" s="5"/>
      <c r="U114" s="5"/>
      <c r="V114" s="5"/>
      <c r="W114" s="5"/>
      <c r="X114" s="5"/>
      <c r="Y114" s="5"/>
      <c r="Z114" s="5"/>
      <c r="AA114" s="7"/>
      <c r="AB114" s="6"/>
      <c r="AC114" s="5"/>
      <c r="AD114" s="5"/>
      <c r="AE114" s="7"/>
      <c r="AF114" s="382"/>
      <c r="AG114" s="383"/>
      <c r="AH114" s="383"/>
      <c r="AI114" s="383"/>
      <c r="AJ114" s="383"/>
      <c r="AK114" s="383"/>
      <c r="AL114" s="383"/>
      <c r="AM114" s="383"/>
      <c r="AN114" s="383"/>
      <c r="AO114" s="384"/>
    </row>
    <row r="115" spans="2:41" ht="3.65" customHeight="1">
      <c r="B115" s="20"/>
      <c r="I115" s="21"/>
      <c r="M115" s="21"/>
      <c r="N115" s="2"/>
      <c r="O115" s="3"/>
      <c r="P115" s="3"/>
      <c r="Q115" s="4"/>
      <c r="R115" s="376"/>
      <c r="S115" s="377"/>
      <c r="T115" s="377"/>
      <c r="U115" s="377"/>
      <c r="V115" s="377"/>
      <c r="W115" s="377"/>
      <c r="X115" s="377"/>
      <c r="Y115" s="377"/>
      <c r="Z115" s="377"/>
      <c r="AA115" s="377"/>
      <c r="AB115" s="377"/>
      <c r="AC115" s="377"/>
      <c r="AD115" s="377"/>
      <c r="AE115" s="377"/>
      <c r="AF115" s="377"/>
      <c r="AG115" s="377"/>
      <c r="AH115" s="377"/>
      <c r="AI115" s="377"/>
      <c r="AJ115" s="377"/>
      <c r="AK115" s="377"/>
      <c r="AL115" s="377"/>
      <c r="AM115" s="377"/>
      <c r="AN115" s="377"/>
      <c r="AO115" s="378"/>
    </row>
    <row r="116" spans="2:41" ht="13.4" customHeight="1">
      <c r="B116" s="20"/>
      <c r="I116" s="21"/>
      <c r="M116" s="21"/>
      <c r="N116" s="8" t="s">
        <v>315</v>
      </c>
      <c r="O116" s="1"/>
      <c r="P116" s="1"/>
      <c r="Q116" s="9"/>
      <c r="R116" s="379"/>
      <c r="S116" s="380"/>
      <c r="T116" s="380"/>
      <c r="U116" s="380"/>
      <c r="V116" s="380"/>
      <c r="W116" s="380"/>
      <c r="X116" s="380"/>
      <c r="Y116" s="380"/>
      <c r="Z116" s="380"/>
      <c r="AA116" s="380"/>
      <c r="AB116" s="380"/>
      <c r="AC116" s="380"/>
      <c r="AD116" s="380"/>
      <c r="AE116" s="380"/>
      <c r="AF116" s="380"/>
      <c r="AG116" s="380"/>
      <c r="AH116" s="380"/>
      <c r="AI116" s="380"/>
      <c r="AJ116" s="380"/>
      <c r="AK116" s="380"/>
      <c r="AL116" s="380"/>
      <c r="AM116" s="380"/>
      <c r="AN116" s="380"/>
      <c r="AO116" s="381"/>
    </row>
    <row r="117" spans="2:41" ht="3.65" customHeight="1">
      <c r="B117" s="20"/>
      <c r="I117" s="21"/>
      <c r="J117" s="23"/>
      <c r="K117" s="23"/>
      <c r="L117" s="23"/>
      <c r="M117" s="24"/>
      <c r="N117" s="6"/>
      <c r="O117" s="5"/>
      <c r="P117" s="5"/>
      <c r="Q117" s="7"/>
      <c r="R117" s="382"/>
      <c r="S117" s="383"/>
      <c r="T117" s="383"/>
      <c r="U117" s="383"/>
      <c r="V117" s="383"/>
      <c r="W117" s="383"/>
      <c r="X117" s="383"/>
      <c r="Y117" s="383"/>
      <c r="Z117" s="383"/>
      <c r="AA117" s="383"/>
      <c r="AB117" s="383"/>
      <c r="AC117" s="383"/>
      <c r="AD117" s="383"/>
      <c r="AE117" s="383"/>
      <c r="AF117" s="383"/>
      <c r="AG117" s="383"/>
      <c r="AH117" s="383"/>
      <c r="AI117" s="383"/>
      <c r="AJ117" s="383"/>
      <c r="AK117" s="383"/>
      <c r="AL117" s="383"/>
      <c r="AM117" s="383"/>
      <c r="AN117" s="383"/>
      <c r="AO117" s="384"/>
    </row>
    <row r="118" spans="2:41" ht="3.65" customHeight="1">
      <c r="B118" s="20"/>
      <c r="I118" s="21"/>
      <c r="J118" s="18"/>
      <c r="K118" s="18"/>
      <c r="L118" s="18"/>
      <c r="M118" s="19"/>
      <c r="N118" s="2"/>
      <c r="O118" s="3"/>
      <c r="P118" s="3"/>
      <c r="Q118" s="4"/>
      <c r="R118" s="314" t="str">
        <f>IF(変更_4!J42&lt;&gt;"",変更_4!J42,"")</f>
        <v/>
      </c>
      <c r="S118" s="315"/>
      <c r="T118" s="315"/>
      <c r="U118" s="315"/>
      <c r="V118" s="315"/>
      <c r="W118" s="315"/>
      <c r="X118" s="315"/>
      <c r="Y118" s="315"/>
      <c r="Z118" s="315"/>
      <c r="AA118" s="315"/>
      <c r="AB118" s="315"/>
      <c r="AC118" s="315"/>
      <c r="AD118" s="315"/>
      <c r="AE118" s="315"/>
      <c r="AF118" s="316"/>
      <c r="AG118" s="1"/>
      <c r="AH118" s="3"/>
      <c r="AI118" s="3"/>
      <c r="AJ118" s="3"/>
      <c r="AK118" s="3"/>
      <c r="AL118" s="3"/>
      <c r="AM118" s="3"/>
      <c r="AN118" s="3"/>
      <c r="AO118" s="4"/>
    </row>
    <row r="119" spans="2:41" ht="13.4" customHeight="1">
      <c r="B119" s="20"/>
      <c r="I119" s="21"/>
      <c r="M119" s="21"/>
      <c r="N119" s="8" t="s">
        <v>5000</v>
      </c>
      <c r="O119" s="1"/>
      <c r="P119" s="1"/>
      <c r="Q119" s="9"/>
      <c r="R119" s="317"/>
      <c r="S119" s="318"/>
      <c r="T119" s="318"/>
      <c r="U119" s="318"/>
      <c r="V119" s="318"/>
      <c r="W119" s="318"/>
      <c r="X119" s="318"/>
      <c r="Y119" s="318"/>
      <c r="Z119" s="318"/>
      <c r="AA119" s="318"/>
      <c r="AB119" s="318"/>
      <c r="AC119" s="318"/>
      <c r="AD119" s="318"/>
      <c r="AE119" s="318"/>
      <c r="AF119" s="319"/>
      <c r="AG119" s="8"/>
      <c r="AH119" s="277"/>
      <c r="AI119" s="1"/>
      <c r="AJ119" s="1"/>
      <c r="AK119" s="1"/>
      <c r="AL119" s="1"/>
      <c r="AM119" s="1"/>
      <c r="AN119" s="1"/>
      <c r="AO119" s="9"/>
    </row>
    <row r="120" spans="2:41" ht="3.65" customHeight="1">
      <c r="B120" s="20"/>
      <c r="I120" s="21"/>
      <c r="J120" s="20"/>
      <c r="M120" s="21"/>
      <c r="N120" s="6"/>
      <c r="O120" s="5"/>
      <c r="P120" s="5"/>
      <c r="Q120" s="7"/>
      <c r="R120" s="320"/>
      <c r="S120" s="321"/>
      <c r="T120" s="321"/>
      <c r="U120" s="321"/>
      <c r="V120" s="321"/>
      <c r="W120" s="321"/>
      <c r="X120" s="321"/>
      <c r="Y120" s="321"/>
      <c r="Z120" s="321"/>
      <c r="AA120" s="321"/>
      <c r="AB120" s="321"/>
      <c r="AC120" s="321"/>
      <c r="AD120" s="321"/>
      <c r="AE120" s="321"/>
      <c r="AF120" s="322"/>
      <c r="AG120" s="6"/>
      <c r="AH120" s="5"/>
      <c r="AI120" s="5"/>
      <c r="AJ120" s="5"/>
      <c r="AK120" s="5"/>
      <c r="AL120" s="5"/>
      <c r="AM120" s="5"/>
      <c r="AN120" s="5"/>
      <c r="AO120" s="7"/>
    </row>
    <row r="121" spans="2:41" ht="3.65" customHeight="1">
      <c r="B121" s="20"/>
      <c r="I121" s="21"/>
      <c r="M121" s="21"/>
      <c r="N121" s="2"/>
      <c r="O121" s="3"/>
      <c r="P121" s="3"/>
      <c r="Q121" s="4"/>
      <c r="R121" s="314" t="str">
        <f>許可_1!L14&amp;変更_4!J63</f>
        <v/>
      </c>
      <c r="S121" s="315"/>
      <c r="T121" s="315"/>
      <c r="U121" s="315"/>
      <c r="V121" s="315"/>
      <c r="W121" s="315"/>
      <c r="X121" s="315"/>
      <c r="Y121" s="315"/>
      <c r="Z121" s="315"/>
      <c r="AA121" s="315"/>
      <c r="AB121" s="315"/>
      <c r="AC121" s="315"/>
      <c r="AD121" s="315"/>
      <c r="AE121" s="315"/>
      <c r="AF121" s="316"/>
      <c r="AG121" s="1"/>
      <c r="AH121" s="1"/>
      <c r="AI121" s="1"/>
      <c r="AJ121" s="3"/>
      <c r="AK121" s="3"/>
      <c r="AL121" s="3"/>
      <c r="AM121" s="3"/>
      <c r="AN121" s="3"/>
      <c r="AO121" s="4"/>
    </row>
    <row r="122" spans="2:41" ht="13.4" customHeight="1">
      <c r="B122" s="20"/>
      <c r="I122" s="21"/>
      <c r="M122" s="21"/>
      <c r="N122" s="8" t="s">
        <v>8</v>
      </c>
      <c r="O122" s="1"/>
      <c r="P122" s="1"/>
      <c r="Q122" s="9"/>
      <c r="R122" s="317"/>
      <c r="S122" s="318"/>
      <c r="T122" s="318"/>
      <c r="U122" s="318"/>
      <c r="V122" s="318"/>
      <c r="W122" s="318"/>
      <c r="X122" s="318"/>
      <c r="Y122" s="318"/>
      <c r="Z122" s="318"/>
      <c r="AA122" s="318"/>
      <c r="AB122" s="318"/>
      <c r="AC122" s="318"/>
      <c r="AD122" s="318"/>
      <c r="AE122" s="318"/>
      <c r="AF122" s="319"/>
      <c r="AG122" s="1"/>
      <c r="AH122" s="93" t="str">
        <f>IF(OR(許可_1!AC14&lt;&gt;"",変更_4!AD63&lt;&gt;""),許可_1!AC14&amp;変更_4!AD63,"☐")</f>
        <v>☐</v>
      </c>
      <c r="AI122" s="1" t="s">
        <v>312</v>
      </c>
      <c r="AJ122" s="1"/>
      <c r="AK122" s="1"/>
      <c r="AL122" s="1"/>
      <c r="AM122" s="1"/>
      <c r="AN122" s="1"/>
      <c r="AO122" s="9"/>
    </row>
    <row r="123" spans="2:41" ht="3.65" customHeight="1">
      <c r="B123" s="20"/>
      <c r="I123" s="21"/>
      <c r="M123" s="21"/>
      <c r="N123" s="6"/>
      <c r="O123" s="5"/>
      <c r="P123" s="5"/>
      <c r="Q123" s="7"/>
      <c r="R123" s="320"/>
      <c r="S123" s="321"/>
      <c r="T123" s="321"/>
      <c r="U123" s="321"/>
      <c r="V123" s="321"/>
      <c r="W123" s="321"/>
      <c r="X123" s="321"/>
      <c r="Y123" s="321"/>
      <c r="Z123" s="321"/>
      <c r="AA123" s="321"/>
      <c r="AB123" s="321"/>
      <c r="AC123" s="321"/>
      <c r="AD123" s="321"/>
      <c r="AE123" s="321"/>
      <c r="AF123" s="322"/>
      <c r="AG123" s="1"/>
      <c r="AH123" s="5"/>
      <c r="AI123" s="5"/>
      <c r="AJ123" s="5"/>
      <c r="AK123" s="5"/>
      <c r="AL123" s="5"/>
      <c r="AM123" s="5"/>
      <c r="AN123" s="5"/>
      <c r="AO123" s="7"/>
    </row>
    <row r="124" spans="2:41" ht="3.65" customHeight="1">
      <c r="B124" s="20"/>
      <c r="I124" s="21"/>
      <c r="M124" s="21"/>
      <c r="N124" s="2"/>
      <c r="O124" s="3"/>
      <c r="P124" s="3"/>
      <c r="Q124" s="4"/>
      <c r="R124" s="2"/>
      <c r="S124" s="3"/>
      <c r="T124" s="3"/>
      <c r="U124" s="3"/>
      <c r="V124" s="3"/>
      <c r="W124" s="3"/>
      <c r="X124" s="3"/>
      <c r="Y124" s="3"/>
      <c r="Z124" s="3"/>
      <c r="AA124" s="4"/>
      <c r="AB124" s="2"/>
      <c r="AC124" s="3"/>
      <c r="AD124" s="3"/>
      <c r="AE124" s="4"/>
      <c r="AF124" s="2"/>
      <c r="AG124" s="3"/>
      <c r="AH124" s="3"/>
      <c r="AI124" s="3"/>
      <c r="AJ124" s="3"/>
      <c r="AK124" s="3"/>
      <c r="AL124" s="3"/>
      <c r="AM124" s="3"/>
      <c r="AN124" s="3"/>
      <c r="AO124" s="4"/>
    </row>
    <row r="125" spans="2:41" ht="13.4" customHeight="1">
      <c r="B125" s="20"/>
      <c r="I125" s="21"/>
      <c r="J125" s="14" t="s">
        <v>562</v>
      </c>
      <c r="M125" s="21"/>
      <c r="N125" s="8" t="s">
        <v>313</v>
      </c>
      <c r="O125" s="1"/>
      <c r="P125" s="1"/>
      <c r="Q125" s="9"/>
      <c r="R125" s="8"/>
      <c r="S125" s="385"/>
      <c r="T125" s="386"/>
      <c r="U125" s="1"/>
      <c r="V125" s="278"/>
      <c r="W125" s="1" t="s">
        <v>12</v>
      </c>
      <c r="X125" s="278"/>
      <c r="Y125" s="1" t="s">
        <v>11</v>
      </c>
      <c r="Z125" s="278"/>
      <c r="AA125" s="9" t="s">
        <v>1156</v>
      </c>
      <c r="AB125" s="8" t="s">
        <v>272</v>
      </c>
      <c r="AC125" s="1"/>
      <c r="AD125" s="1"/>
      <c r="AE125" s="9"/>
      <c r="AF125" s="8"/>
      <c r="AG125" s="385"/>
      <c r="AH125" s="386"/>
      <c r="AI125" s="1"/>
      <c r="AJ125" s="278"/>
      <c r="AK125" s="1" t="s">
        <v>12</v>
      </c>
      <c r="AL125" s="278"/>
      <c r="AM125" s="1" t="s">
        <v>11</v>
      </c>
      <c r="AN125" s="278"/>
      <c r="AO125" s="9" t="s">
        <v>1156</v>
      </c>
    </row>
    <row r="126" spans="2:41" ht="3.65" customHeight="1">
      <c r="B126" s="20"/>
      <c r="I126" s="21"/>
      <c r="M126" s="21"/>
      <c r="N126" s="6"/>
      <c r="O126" s="5"/>
      <c r="P126" s="5"/>
      <c r="Q126" s="7"/>
      <c r="R126" s="6"/>
      <c r="S126" s="5"/>
      <c r="T126" s="5"/>
      <c r="U126" s="5"/>
      <c r="V126" s="5"/>
      <c r="W126" s="5"/>
      <c r="X126" s="5"/>
      <c r="Y126" s="5"/>
      <c r="Z126" s="5"/>
      <c r="AA126" s="7"/>
      <c r="AB126" s="6"/>
      <c r="AC126" s="5"/>
      <c r="AD126" s="5"/>
      <c r="AE126" s="7"/>
      <c r="AF126" s="6"/>
      <c r="AG126" s="5"/>
      <c r="AH126" s="5"/>
      <c r="AI126" s="5"/>
      <c r="AJ126" s="5"/>
      <c r="AK126" s="5"/>
      <c r="AL126" s="5"/>
      <c r="AM126" s="5"/>
      <c r="AN126" s="5"/>
      <c r="AO126" s="7"/>
    </row>
    <row r="127" spans="2:41" ht="3.65" customHeight="1">
      <c r="B127" s="20"/>
      <c r="I127" s="21"/>
      <c r="M127" s="21"/>
      <c r="N127" s="2"/>
      <c r="O127" s="3"/>
      <c r="P127" s="3"/>
      <c r="Q127" s="4"/>
      <c r="R127" s="2"/>
      <c r="S127" s="3"/>
      <c r="T127" s="3"/>
      <c r="U127" s="3"/>
      <c r="V127" s="3"/>
      <c r="W127" s="3"/>
      <c r="X127" s="3"/>
      <c r="Y127" s="3"/>
      <c r="Z127" s="3"/>
      <c r="AA127" s="4"/>
      <c r="AB127" s="2"/>
      <c r="AC127" s="3"/>
      <c r="AD127" s="3"/>
      <c r="AE127" s="4"/>
      <c r="AF127" s="376"/>
      <c r="AG127" s="377"/>
      <c r="AH127" s="377"/>
      <c r="AI127" s="377"/>
      <c r="AJ127" s="377"/>
      <c r="AK127" s="377"/>
      <c r="AL127" s="377"/>
      <c r="AM127" s="377"/>
      <c r="AN127" s="377"/>
      <c r="AO127" s="378"/>
    </row>
    <row r="128" spans="2:41" ht="13.4" customHeight="1">
      <c r="B128" s="20"/>
      <c r="I128" s="21"/>
      <c r="M128" s="21"/>
      <c r="N128" s="8" t="s">
        <v>273</v>
      </c>
      <c r="O128" s="1"/>
      <c r="P128" s="1"/>
      <c r="Q128" s="9"/>
      <c r="R128" s="8"/>
      <c r="S128" s="385"/>
      <c r="T128" s="387"/>
      <c r="U128" s="387"/>
      <c r="V128" s="387"/>
      <c r="W128" s="387"/>
      <c r="X128" s="387"/>
      <c r="Y128" s="387"/>
      <c r="Z128" s="387"/>
      <c r="AA128" s="386"/>
      <c r="AB128" s="8" t="s">
        <v>274</v>
      </c>
      <c r="AC128" s="1"/>
      <c r="AD128" s="1"/>
      <c r="AE128" s="9"/>
      <c r="AF128" s="379"/>
      <c r="AG128" s="380"/>
      <c r="AH128" s="380"/>
      <c r="AI128" s="380"/>
      <c r="AJ128" s="380"/>
      <c r="AK128" s="380"/>
      <c r="AL128" s="380"/>
      <c r="AM128" s="380"/>
      <c r="AN128" s="380"/>
      <c r="AO128" s="381"/>
    </row>
    <row r="129" spans="2:41" ht="3.65" customHeight="1">
      <c r="B129" s="20"/>
      <c r="I129" s="21"/>
      <c r="M129" s="21"/>
      <c r="N129" s="6"/>
      <c r="O129" s="5"/>
      <c r="P129" s="5"/>
      <c r="Q129" s="7"/>
      <c r="R129" s="6"/>
      <c r="S129" s="5"/>
      <c r="T129" s="5"/>
      <c r="U129" s="5"/>
      <c r="V129" s="5"/>
      <c r="W129" s="5"/>
      <c r="X129" s="5"/>
      <c r="Y129" s="5"/>
      <c r="Z129" s="5"/>
      <c r="AA129" s="7"/>
      <c r="AB129" s="6"/>
      <c r="AC129" s="5"/>
      <c r="AD129" s="5"/>
      <c r="AE129" s="7"/>
      <c r="AF129" s="382"/>
      <c r="AG129" s="383"/>
      <c r="AH129" s="383"/>
      <c r="AI129" s="383"/>
      <c r="AJ129" s="383"/>
      <c r="AK129" s="383"/>
      <c r="AL129" s="383"/>
      <c r="AM129" s="383"/>
      <c r="AN129" s="383"/>
      <c r="AO129" s="384"/>
    </row>
    <row r="130" spans="2:41" ht="3.65" customHeight="1">
      <c r="B130" s="20"/>
      <c r="I130" s="21"/>
      <c r="M130" s="21"/>
      <c r="N130" s="2"/>
      <c r="O130" s="3"/>
      <c r="P130" s="3"/>
      <c r="Q130" s="4"/>
      <c r="R130" s="376"/>
      <c r="S130" s="377"/>
      <c r="T130" s="377"/>
      <c r="U130" s="377"/>
      <c r="V130" s="377"/>
      <c r="W130" s="377"/>
      <c r="X130" s="377"/>
      <c r="Y130" s="377"/>
      <c r="Z130" s="377"/>
      <c r="AA130" s="377"/>
      <c r="AB130" s="377"/>
      <c r="AC130" s="377"/>
      <c r="AD130" s="377"/>
      <c r="AE130" s="377"/>
      <c r="AF130" s="377"/>
      <c r="AG130" s="377"/>
      <c r="AH130" s="377"/>
      <c r="AI130" s="377"/>
      <c r="AJ130" s="377"/>
      <c r="AK130" s="377"/>
      <c r="AL130" s="377"/>
      <c r="AM130" s="377"/>
      <c r="AN130" s="377"/>
      <c r="AO130" s="378"/>
    </row>
    <row r="131" spans="2:41" ht="13.4" customHeight="1">
      <c r="B131" s="20"/>
      <c r="I131" s="21"/>
      <c r="M131" s="21"/>
      <c r="N131" s="8" t="s">
        <v>315</v>
      </c>
      <c r="O131" s="1"/>
      <c r="P131" s="1"/>
      <c r="Q131" s="9"/>
      <c r="R131" s="379"/>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1"/>
    </row>
    <row r="132" spans="2:41" ht="3.65" customHeight="1">
      <c r="B132" s="20"/>
      <c r="I132" s="21"/>
      <c r="J132" s="23"/>
      <c r="K132" s="23"/>
      <c r="L132" s="23"/>
      <c r="M132" s="24"/>
      <c r="N132" s="6"/>
      <c r="O132" s="5"/>
      <c r="P132" s="5"/>
      <c r="Q132" s="7"/>
      <c r="R132" s="382"/>
      <c r="S132" s="383"/>
      <c r="T132" s="383"/>
      <c r="U132" s="383"/>
      <c r="V132" s="383"/>
      <c r="W132" s="383"/>
      <c r="X132" s="383"/>
      <c r="Y132" s="383"/>
      <c r="Z132" s="383"/>
      <c r="AA132" s="383"/>
      <c r="AB132" s="383"/>
      <c r="AC132" s="383"/>
      <c r="AD132" s="383"/>
      <c r="AE132" s="383"/>
      <c r="AF132" s="383"/>
      <c r="AG132" s="383"/>
      <c r="AH132" s="383"/>
      <c r="AI132" s="383"/>
      <c r="AJ132" s="383"/>
      <c r="AK132" s="383"/>
      <c r="AL132" s="383"/>
      <c r="AM132" s="383"/>
      <c r="AN132" s="383"/>
      <c r="AO132" s="384"/>
    </row>
    <row r="133" spans="2:41" ht="3.65" customHeight="1">
      <c r="B133" s="20"/>
      <c r="I133" s="21"/>
      <c r="J133" s="18"/>
      <c r="K133" s="18"/>
      <c r="L133" s="18"/>
      <c r="M133" s="19"/>
      <c r="N133" s="2"/>
      <c r="O133" s="3"/>
      <c r="P133" s="3"/>
      <c r="Q133" s="4"/>
      <c r="R133" s="314" t="str">
        <f>IF(変更_4!J64&lt;&gt;"",変更_4!J64,"")</f>
        <v/>
      </c>
      <c r="S133" s="315"/>
      <c r="T133" s="315"/>
      <c r="U133" s="315"/>
      <c r="V133" s="315"/>
      <c r="W133" s="315"/>
      <c r="X133" s="315"/>
      <c r="Y133" s="315"/>
      <c r="Z133" s="315"/>
      <c r="AA133" s="315"/>
      <c r="AB133" s="315"/>
      <c r="AC133" s="315"/>
      <c r="AD133" s="315"/>
      <c r="AE133" s="315"/>
      <c r="AF133" s="316"/>
      <c r="AG133" s="1"/>
      <c r="AH133" s="3"/>
      <c r="AI133" s="3"/>
      <c r="AJ133" s="3"/>
      <c r="AK133" s="3"/>
      <c r="AL133" s="3"/>
      <c r="AM133" s="3"/>
      <c r="AN133" s="3"/>
      <c r="AO133" s="4"/>
    </row>
    <row r="134" spans="2:41" ht="13.4" customHeight="1">
      <c r="B134" s="20"/>
      <c r="I134" s="21"/>
      <c r="M134" s="21"/>
      <c r="N134" s="8" t="s">
        <v>5000</v>
      </c>
      <c r="O134" s="1"/>
      <c r="P134" s="1"/>
      <c r="Q134" s="9"/>
      <c r="R134" s="317"/>
      <c r="S134" s="318"/>
      <c r="T134" s="318"/>
      <c r="U134" s="318"/>
      <c r="V134" s="318"/>
      <c r="W134" s="318"/>
      <c r="X134" s="318"/>
      <c r="Y134" s="318"/>
      <c r="Z134" s="318"/>
      <c r="AA134" s="318"/>
      <c r="AB134" s="318"/>
      <c r="AC134" s="318"/>
      <c r="AD134" s="318"/>
      <c r="AE134" s="318"/>
      <c r="AF134" s="319"/>
      <c r="AG134" s="8"/>
      <c r="AH134" s="277"/>
      <c r="AI134" s="1"/>
      <c r="AJ134" s="1"/>
      <c r="AK134" s="1"/>
      <c r="AL134" s="1"/>
      <c r="AM134" s="1"/>
      <c r="AN134" s="1"/>
      <c r="AO134" s="9"/>
    </row>
    <row r="135" spans="2:41" ht="3.65" customHeight="1">
      <c r="B135" s="20"/>
      <c r="I135" s="21"/>
      <c r="J135" s="20"/>
      <c r="M135" s="21"/>
      <c r="N135" s="6"/>
      <c r="O135" s="5"/>
      <c r="P135" s="5"/>
      <c r="Q135" s="7"/>
      <c r="R135" s="320"/>
      <c r="S135" s="321"/>
      <c r="T135" s="321"/>
      <c r="U135" s="321"/>
      <c r="V135" s="321"/>
      <c r="W135" s="321"/>
      <c r="X135" s="321"/>
      <c r="Y135" s="321"/>
      <c r="Z135" s="321"/>
      <c r="AA135" s="321"/>
      <c r="AB135" s="321"/>
      <c r="AC135" s="321"/>
      <c r="AD135" s="321"/>
      <c r="AE135" s="321"/>
      <c r="AF135" s="322"/>
      <c r="AG135" s="6"/>
      <c r="AH135" s="5"/>
      <c r="AI135" s="5"/>
      <c r="AJ135" s="5"/>
      <c r="AK135" s="5"/>
      <c r="AL135" s="5"/>
      <c r="AM135" s="5"/>
      <c r="AN135" s="5"/>
      <c r="AO135" s="7"/>
    </row>
    <row r="136" spans="2:41" ht="3.65" customHeight="1">
      <c r="B136" s="20"/>
      <c r="I136" s="21"/>
      <c r="M136" s="21"/>
      <c r="N136" s="2"/>
      <c r="O136" s="3"/>
      <c r="P136" s="3"/>
      <c r="Q136" s="4"/>
      <c r="R136" s="397" t="str">
        <f>許可_1!L15&amp;変更_4!J64</f>
        <v/>
      </c>
      <c r="S136" s="315"/>
      <c r="T136" s="315"/>
      <c r="U136" s="315"/>
      <c r="V136" s="315"/>
      <c r="W136" s="315"/>
      <c r="X136" s="315"/>
      <c r="Y136" s="315"/>
      <c r="Z136" s="315"/>
      <c r="AA136" s="315"/>
      <c r="AB136" s="315"/>
      <c r="AC136" s="315"/>
      <c r="AD136" s="315"/>
      <c r="AE136" s="315"/>
      <c r="AF136" s="316"/>
      <c r="AG136" s="1"/>
      <c r="AH136" s="1"/>
      <c r="AI136" s="1"/>
      <c r="AJ136" s="3"/>
      <c r="AK136" s="3"/>
      <c r="AL136" s="3"/>
      <c r="AM136" s="3"/>
      <c r="AN136" s="3"/>
      <c r="AO136" s="4"/>
    </row>
    <row r="137" spans="2:41" ht="13.4" customHeight="1">
      <c r="B137" s="20"/>
      <c r="I137" s="21"/>
      <c r="M137" s="21"/>
      <c r="N137" s="8" t="s">
        <v>8</v>
      </c>
      <c r="O137" s="1"/>
      <c r="P137" s="1"/>
      <c r="Q137" s="9"/>
      <c r="R137" s="317"/>
      <c r="S137" s="318"/>
      <c r="T137" s="318"/>
      <c r="U137" s="318"/>
      <c r="V137" s="318"/>
      <c r="W137" s="318"/>
      <c r="X137" s="318"/>
      <c r="Y137" s="318"/>
      <c r="Z137" s="318"/>
      <c r="AA137" s="318"/>
      <c r="AB137" s="318"/>
      <c r="AC137" s="318"/>
      <c r="AD137" s="318"/>
      <c r="AE137" s="318"/>
      <c r="AF137" s="319"/>
      <c r="AG137" s="1"/>
      <c r="AH137" s="133" t="str">
        <f>IF(OR(許可_1!AC15&lt;&gt;"",変更_4!AD64&lt;&gt;""),許可_1!AC15&amp;変更_4!AD64,"☐")</f>
        <v>☐</v>
      </c>
      <c r="AI137" s="1" t="s">
        <v>312</v>
      </c>
      <c r="AJ137" s="1"/>
      <c r="AK137" s="1"/>
      <c r="AL137" s="1"/>
      <c r="AM137" s="1"/>
      <c r="AN137" s="1"/>
      <c r="AO137" s="9"/>
    </row>
    <row r="138" spans="2:41" ht="3.65" customHeight="1">
      <c r="B138" s="20"/>
      <c r="I138" s="21"/>
      <c r="M138" s="21"/>
      <c r="N138" s="6"/>
      <c r="O138" s="5"/>
      <c r="P138" s="5"/>
      <c r="Q138" s="7"/>
      <c r="R138" s="320"/>
      <c r="S138" s="321"/>
      <c r="T138" s="321"/>
      <c r="U138" s="321"/>
      <c r="V138" s="321"/>
      <c r="W138" s="321"/>
      <c r="X138" s="321"/>
      <c r="Y138" s="321"/>
      <c r="Z138" s="321"/>
      <c r="AA138" s="321"/>
      <c r="AB138" s="321"/>
      <c r="AC138" s="321"/>
      <c r="AD138" s="321"/>
      <c r="AE138" s="321"/>
      <c r="AF138" s="322"/>
      <c r="AG138" s="1"/>
      <c r="AH138" s="5"/>
      <c r="AI138" s="5"/>
      <c r="AJ138" s="5"/>
      <c r="AK138" s="5"/>
      <c r="AL138" s="5"/>
      <c r="AM138" s="5"/>
      <c r="AN138" s="5"/>
      <c r="AO138" s="7"/>
    </row>
    <row r="139" spans="2:41" ht="3.65" customHeight="1">
      <c r="B139" s="20"/>
      <c r="I139" s="21"/>
      <c r="M139" s="21"/>
      <c r="N139" s="2"/>
      <c r="O139" s="3"/>
      <c r="P139" s="3"/>
      <c r="Q139" s="4"/>
      <c r="R139" s="2"/>
      <c r="S139" s="3"/>
      <c r="T139" s="3"/>
      <c r="U139" s="3"/>
      <c r="V139" s="3"/>
      <c r="W139" s="3"/>
      <c r="X139" s="3"/>
      <c r="Y139" s="3"/>
      <c r="Z139" s="3"/>
      <c r="AA139" s="4"/>
      <c r="AB139" s="2"/>
      <c r="AC139" s="3"/>
      <c r="AD139" s="3"/>
      <c r="AE139" s="4"/>
      <c r="AF139" s="2"/>
      <c r="AG139" s="3"/>
      <c r="AH139" s="3"/>
      <c r="AI139" s="3"/>
      <c r="AJ139" s="3"/>
      <c r="AK139" s="3"/>
      <c r="AL139" s="3"/>
      <c r="AM139" s="3"/>
      <c r="AN139" s="3"/>
      <c r="AO139" s="4"/>
    </row>
    <row r="140" spans="2:41" ht="13.4" customHeight="1">
      <c r="B140" s="20"/>
      <c r="I140" s="21"/>
      <c r="J140" s="14" t="s">
        <v>563</v>
      </c>
      <c r="M140" s="21"/>
      <c r="N140" s="8" t="s">
        <v>313</v>
      </c>
      <c r="O140" s="1"/>
      <c r="P140" s="1"/>
      <c r="Q140" s="9"/>
      <c r="R140" s="8"/>
      <c r="S140" s="385"/>
      <c r="T140" s="386"/>
      <c r="U140" s="1"/>
      <c r="V140" s="278"/>
      <c r="W140" s="1" t="s">
        <v>12</v>
      </c>
      <c r="X140" s="278"/>
      <c r="Y140" s="1" t="s">
        <v>11</v>
      </c>
      <c r="Z140" s="278"/>
      <c r="AA140" s="9" t="s">
        <v>1156</v>
      </c>
      <c r="AB140" s="8" t="s">
        <v>272</v>
      </c>
      <c r="AC140" s="1"/>
      <c r="AD140" s="1"/>
      <c r="AE140" s="9"/>
      <c r="AF140" s="8"/>
      <c r="AG140" s="385"/>
      <c r="AH140" s="386"/>
      <c r="AI140" s="1"/>
      <c r="AJ140" s="278"/>
      <c r="AK140" s="1" t="s">
        <v>12</v>
      </c>
      <c r="AL140" s="278"/>
      <c r="AM140" s="1" t="s">
        <v>11</v>
      </c>
      <c r="AN140" s="278"/>
      <c r="AO140" s="9" t="s">
        <v>1156</v>
      </c>
    </row>
    <row r="141" spans="2:41" ht="3.65" customHeight="1">
      <c r="B141" s="20"/>
      <c r="I141" s="21"/>
      <c r="M141" s="21"/>
      <c r="N141" s="6"/>
      <c r="O141" s="5"/>
      <c r="P141" s="5"/>
      <c r="Q141" s="7"/>
      <c r="R141" s="6"/>
      <c r="S141" s="5"/>
      <c r="T141" s="5"/>
      <c r="U141" s="5"/>
      <c r="V141" s="5"/>
      <c r="W141" s="5"/>
      <c r="X141" s="5"/>
      <c r="Y141" s="5"/>
      <c r="Z141" s="5"/>
      <c r="AA141" s="7"/>
      <c r="AB141" s="6"/>
      <c r="AC141" s="5"/>
      <c r="AD141" s="5"/>
      <c r="AE141" s="7"/>
      <c r="AF141" s="6"/>
      <c r="AG141" s="5"/>
      <c r="AH141" s="5"/>
      <c r="AI141" s="5"/>
      <c r="AJ141" s="5"/>
      <c r="AK141" s="5"/>
      <c r="AL141" s="5"/>
      <c r="AM141" s="5"/>
      <c r="AN141" s="5"/>
      <c r="AO141" s="7"/>
    </row>
    <row r="142" spans="2:41" ht="3.65" customHeight="1">
      <c r="B142" s="20"/>
      <c r="I142" s="21"/>
      <c r="M142" s="21"/>
      <c r="N142" s="2"/>
      <c r="O142" s="3"/>
      <c r="P142" s="3"/>
      <c r="Q142" s="4"/>
      <c r="R142" s="2"/>
      <c r="S142" s="3"/>
      <c r="T142" s="3"/>
      <c r="U142" s="3"/>
      <c r="V142" s="3"/>
      <c r="W142" s="3"/>
      <c r="X142" s="3"/>
      <c r="Y142" s="3"/>
      <c r="Z142" s="3"/>
      <c r="AA142" s="4"/>
      <c r="AB142" s="2"/>
      <c r="AC142" s="3"/>
      <c r="AD142" s="3"/>
      <c r="AE142" s="4"/>
      <c r="AF142" s="376"/>
      <c r="AG142" s="377"/>
      <c r="AH142" s="377"/>
      <c r="AI142" s="377"/>
      <c r="AJ142" s="377"/>
      <c r="AK142" s="377"/>
      <c r="AL142" s="377"/>
      <c r="AM142" s="377"/>
      <c r="AN142" s="377"/>
      <c r="AO142" s="378"/>
    </row>
    <row r="143" spans="2:41" ht="13.4" customHeight="1">
      <c r="B143" s="20"/>
      <c r="I143" s="21"/>
      <c r="M143" s="21"/>
      <c r="N143" s="8" t="s">
        <v>273</v>
      </c>
      <c r="O143" s="1"/>
      <c r="P143" s="1"/>
      <c r="Q143" s="9"/>
      <c r="R143" s="8"/>
      <c r="S143" s="385"/>
      <c r="T143" s="387"/>
      <c r="U143" s="387"/>
      <c r="V143" s="387"/>
      <c r="W143" s="387"/>
      <c r="X143" s="387"/>
      <c r="Y143" s="387"/>
      <c r="Z143" s="387"/>
      <c r="AA143" s="386"/>
      <c r="AB143" s="8" t="s">
        <v>274</v>
      </c>
      <c r="AC143" s="1"/>
      <c r="AD143" s="1"/>
      <c r="AE143" s="9"/>
      <c r="AF143" s="379"/>
      <c r="AG143" s="380"/>
      <c r="AH143" s="380"/>
      <c r="AI143" s="380"/>
      <c r="AJ143" s="380"/>
      <c r="AK143" s="380"/>
      <c r="AL143" s="380"/>
      <c r="AM143" s="380"/>
      <c r="AN143" s="380"/>
      <c r="AO143" s="381"/>
    </row>
    <row r="144" spans="2:41" ht="3.65" customHeight="1">
      <c r="B144" s="20"/>
      <c r="I144" s="21"/>
      <c r="M144" s="21"/>
      <c r="N144" s="6"/>
      <c r="O144" s="5"/>
      <c r="P144" s="5"/>
      <c r="Q144" s="7"/>
      <c r="R144" s="6"/>
      <c r="S144" s="5"/>
      <c r="T144" s="5"/>
      <c r="U144" s="5"/>
      <c r="V144" s="5"/>
      <c r="W144" s="5"/>
      <c r="X144" s="5"/>
      <c r="Y144" s="5"/>
      <c r="Z144" s="5"/>
      <c r="AA144" s="7"/>
      <c r="AB144" s="6"/>
      <c r="AC144" s="5"/>
      <c r="AD144" s="5"/>
      <c r="AE144" s="7"/>
      <c r="AF144" s="382"/>
      <c r="AG144" s="383"/>
      <c r="AH144" s="383"/>
      <c r="AI144" s="383"/>
      <c r="AJ144" s="383"/>
      <c r="AK144" s="383"/>
      <c r="AL144" s="383"/>
      <c r="AM144" s="383"/>
      <c r="AN144" s="383"/>
      <c r="AO144" s="384"/>
    </row>
    <row r="145" spans="2:41" ht="3.65" customHeight="1">
      <c r="B145" s="20"/>
      <c r="I145" s="21"/>
      <c r="M145" s="21"/>
      <c r="N145" s="2"/>
      <c r="O145" s="3"/>
      <c r="P145" s="3"/>
      <c r="Q145" s="4"/>
      <c r="R145" s="376"/>
      <c r="S145" s="377"/>
      <c r="T145" s="377"/>
      <c r="U145" s="377"/>
      <c r="V145" s="377"/>
      <c r="W145" s="377"/>
      <c r="X145" s="377"/>
      <c r="Y145" s="377"/>
      <c r="Z145" s="377"/>
      <c r="AA145" s="377"/>
      <c r="AB145" s="377"/>
      <c r="AC145" s="377"/>
      <c r="AD145" s="377"/>
      <c r="AE145" s="377"/>
      <c r="AF145" s="377"/>
      <c r="AG145" s="377"/>
      <c r="AH145" s="377"/>
      <c r="AI145" s="377"/>
      <c r="AJ145" s="377"/>
      <c r="AK145" s="377"/>
      <c r="AL145" s="377"/>
      <c r="AM145" s="377"/>
      <c r="AN145" s="377"/>
      <c r="AO145" s="378"/>
    </row>
    <row r="146" spans="2:41" ht="13.4" customHeight="1">
      <c r="B146" s="20"/>
      <c r="I146" s="21"/>
      <c r="M146" s="21"/>
      <c r="N146" s="8" t="s">
        <v>315</v>
      </c>
      <c r="O146" s="1"/>
      <c r="P146" s="1"/>
      <c r="Q146" s="9"/>
      <c r="R146" s="379"/>
      <c r="S146" s="380"/>
      <c r="T146" s="380"/>
      <c r="U146" s="380"/>
      <c r="V146" s="380"/>
      <c r="W146" s="380"/>
      <c r="X146" s="380"/>
      <c r="Y146" s="380"/>
      <c r="Z146" s="380"/>
      <c r="AA146" s="380"/>
      <c r="AB146" s="380"/>
      <c r="AC146" s="380"/>
      <c r="AD146" s="380"/>
      <c r="AE146" s="380"/>
      <c r="AF146" s="380"/>
      <c r="AG146" s="380"/>
      <c r="AH146" s="380"/>
      <c r="AI146" s="380"/>
      <c r="AJ146" s="380"/>
      <c r="AK146" s="380"/>
      <c r="AL146" s="380"/>
      <c r="AM146" s="380"/>
      <c r="AN146" s="380"/>
      <c r="AO146" s="381"/>
    </row>
    <row r="147" spans="2:41" ht="3.65" customHeight="1">
      <c r="B147" s="20"/>
      <c r="I147" s="21"/>
      <c r="J147" s="23"/>
      <c r="K147" s="23"/>
      <c r="L147" s="23"/>
      <c r="M147" s="24"/>
      <c r="N147" s="6"/>
      <c r="O147" s="5"/>
      <c r="P147" s="5"/>
      <c r="Q147" s="7"/>
      <c r="R147" s="382"/>
      <c r="S147" s="383"/>
      <c r="T147" s="383"/>
      <c r="U147" s="383"/>
      <c r="V147" s="383"/>
      <c r="W147" s="383"/>
      <c r="X147" s="383"/>
      <c r="Y147" s="383"/>
      <c r="Z147" s="383"/>
      <c r="AA147" s="383"/>
      <c r="AB147" s="383"/>
      <c r="AC147" s="383"/>
      <c r="AD147" s="383"/>
      <c r="AE147" s="383"/>
      <c r="AF147" s="383"/>
      <c r="AG147" s="383"/>
      <c r="AH147" s="383"/>
      <c r="AI147" s="383"/>
      <c r="AJ147" s="383"/>
      <c r="AK147" s="383"/>
      <c r="AL147" s="383"/>
      <c r="AM147" s="383"/>
      <c r="AN147" s="383"/>
      <c r="AO147" s="384"/>
    </row>
    <row r="148" spans="2:41" ht="3.65" customHeight="1">
      <c r="B148" s="20"/>
      <c r="I148" s="21"/>
      <c r="J148" s="18"/>
      <c r="K148" s="18"/>
      <c r="L148" s="18"/>
      <c r="M148" s="19"/>
      <c r="N148" s="2"/>
      <c r="O148" s="3"/>
      <c r="P148" s="3"/>
      <c r="Q148" s="4"/>
      <c r="R148" s="314" t="str">
        <f>IF(変更_4!J44&lt;&gt;"",変更_4!J44,"")</f>
        <v/>
      </c>
      <c r="S148" s="315"/>
      <c r="T148" s="315"/>
      <c r="U148" s="315"/>
      <c r="V148" s="315"/>
      <c r="W148" s="315"/>
      <c r="X148" s="315"/>
      <c r="Y148" s="315"/>
      <c r="Z148" s="315"/>
      <c r="AA148" s="315"/>
      <c r="AB148" s="315"/>
      <c r="AC148" s="315"/>
      <c r="AD148" s="315"/>
      <c r="AE148" s="315"/>
      <c r="AF148" s="316"/>
      <c r="AG148" s="1"/>
      <c r="AH148" s="3"/>
      <c r="AI148" s="3"/>
      <c r="AJ148" s="3"/>
      <c r="AK148" s="3"/>
      <c r="AL148" s="3"/>
      <c r="AM148" s="3"/>
      <c r="AN148" s="3"/>
      <c r="AO148" s="4"/>
    </row>
    <row r="149" spans="2:41" ht="13.4" customHeight="1">
      <c r="B149" s="20"/>
      <c r="I149" s="21"/>
      <c r="M149" s="21"/>
      <c r="N149" s="8" t="s">
        <v>5000</v>
      </c>
      <c r="O149" s="1"/>
      <c r="P149" s="1"/>
      <c r="Q149" s="9"/>
      <c r="R149" s="317"/>
      <c r="S149" s="318"/>
      <c r="T149" s="318"/>
      <c r="U149" s="318"/>
      <c r="V149" s="318"/>
      <c r="W149" s="318"/>
      <c r="X149" s="318"/>
      <c r="Y149" s="318"/>
      <c r="Z149" s="318"/>
      <c r="AA149" s="318"/>
      <c r="AB149" s="318"/>
      <c r="AC149" s="318"/>
      <c r="AD149" s="318"/>
      <c r="AE149" s="318"/>
      <c r="AF149" s="319"/>
      <c r="AG149" s="8"/>
      <c r="AH149" s="277"/>
      <c r="AI149" s="1"/>
      <c r="AJ149" s="1"/>
      <c r="AK149" s="1"/>
      <c r="AL149" s="1"/>
      <c r="AM149" s="1"/>
      <c r="AN149" s="1"/>
      <c r="AO149" s="9"/>
    </row>
    <row r="150" spans="2:41" ht="3.65" customHeight="1">
      <c r="B150" s="20"/>
      <c r="I150" s="21"/>
      <c r="J150" s="20"/>
      <c r="M150" s="21"/>
      <c r="N150" s="6"/>
      <c r="O150" s="5"/>
      <c r="P150" s="5"/>
      <c r="Q150" s="7"/>
      <c r="R150" s="320"/>
      <c r="S150" s="321"/>
      <c r="T150" s="321"/>
      <c r="U150" s="321"/>
      <c r="V150" s="321"/>
      <c r="W150" s="321"/>
      <c r="X150" s="321"/>
      <c r="Y150" s="321"/>
      <c r="Z150" s="321"/>
      <c r="AA150" s="321"/>
      <c r="AB150" s="321"/>
      <c r="AC150" s="321"/>
      <c r="AD150" s="321"/>
      <c r="AE150" s="321"/>
      <c r="AF150" s="322"/>
      <c r="AG150" s="6"/>
      <c r="AH150" s="5"/>
      <c r="AI150" s="5"/>
      <c r="AJ150" s="5"/>
      <c r="AK150" s="5"/>
      <c r="AL150" s="5"/>
      <c r="AM150" s="5"/>
      <c r="AN150" s="5"/>
      <c r="AO150" s="7"/>
    </row>
    <row r="151" spans="2:41" ht="3.65" customHeight="1">
      <c r="B151" s="20"/>
      <c r="I151" s="21"/>
      <c r="M151" s="21"/>
      <c r="N151" s="2"/>
      <c r="O151" s="3"/>
      <c r="P151" s="3"/>
      <c r="Q151" s="4"/>
      <c r="R151" s="314" t="str">
        <f>許可_1!L16&amp;変更_4!J65</f>
        <v/>
      </c>
      <c r="S151" s="315"/>
      <c r="T151" s="315"/>
      <c r="U151" s="315"/>
      <c r="V151" s="315"/>
      <c r="W151" s="315"/>
      <c r="X151" s="315"/>
      <c r="Y151" s="315"/>
      <c r="Z151" s="315"/>
      <c r="AA151" s="315"/>
      <c r="AB151" s="315"/>
      <c r="AC151" s="315"/>
      <c r="AD151" s="315"/>
      <c r="AE151" s="315"/>
      <c r="AF151" s="316"/>
      <c r="AG151" s="1"/>
      <c r="AH151" s="1"/>
      <c r="AI151" s="1"/>
      <c r="AJ151" s="3"/>
      <c r="AK151" s="3"/>
      <c r="AL151" s="3"/>
      <c r="AM151" s="3"/>
      <c r="AN151" s="3"/>
      <c r="AO151" s="4"/>
    </row>
    <row r="152" spans="2:41" ht="13.4" customHeight="1">
      <c r="B152" s="20"/>
      <c r="I152" s="21"/>
      <c r="M152" s="21"/>
      <c r="N152" s="8" t="s">
        <v>8</v>
      </c>
      <c r="O152" s="1"/>
      <c r="P152" s="1"/>
      <c r="Q152" s="9"/>
      <c r="R152" s="317"/>
      <c r="S152" s="318"/>
      <c r="T152" s="318"/>
      <c r="U152" s="318"/>
      <c r="V152" s="318"/>
      <c r="W152" s="318"/>
      <c r="X152" s="318"/>
      <c r="Y152" s="318"/>
      <c r="Z152" s="318"/>
      <c r="AA152" s="318"/>
      <c r="AB152" s="318"/>
      <c r="AC152" s="318"/>
      <c r="AD152" s="318"/>
      <c r="AE152" s="318"/>
      <c r="AF152" s="319"/>
      <c r="AG152" s="1"/>
      <c r="AH152" s="133" t="str">
        <f>IF(OR(許可_1!AC16&lt;&gt;"",変更_4!AD65&lt;&gt;""),許可_1!AC16&amp;変更_4!AD65,"☐")</f>
        <v>☐</v>
      </c>
      <c r="AI152" s="1" t="s">
        <v>312</v>
      </c>
      <c r="AJ152" s="1"/>
      <c r="AK152" s="1"/>
      <c r="AL152" s="1"/>
      <c r="AM152" s="1"/>
      <c r="AN152" s="1"/>
      <c r="AO152" s="9"/>
    </row>
    <row r="153" spans="2:41" ht="3.65" customHeight="1">
      <c r="B153" s="20"/>
      <c r="I153" s="21"/>
      <c r="M153" s="21"/>
      <c r="N153" s="6"/>
      <c r="O153" s="5"/>
      <c r="P153" s="5"/>
      <c r="Q153" s="7"/>
      <c r="R153" s="320"/>
      <c r="S153" s="321"/>
      <c r="T153" s="321"/>
      <c r="U153" s="321"/>
      <c r="V153" s="321"/>
      <c r="W153" s="321"/>
      <c r="X153" s="321"/>
      <c r="Y153" s="321"/>
      <c r="Z153" s="321"/>
      <c r="AA153" s="321"/>
      <c r="AB153" s="321"/>
      <c r="AC153" s="321"/>
      <c r="AD153" s="321"/>
      <c r="AE153" s="321"/>
      <c r="AF153" s="322"/>
      <c r="AG153" s="1"/>
      <c r="AH153" s="5"/>
      <c r="AI153" s="5"/>
      <c r="AJ153" s="5"/>
      <c r="AK153" s="5"/>
      <c r="AL153" s="5"/>
      <c r="AM153" s="5"/>
      <c r="AN153" s="5"/>
      <c r="AO153" s="7"/>
    </row>
    <row r="154" spans="2:41" ht="3.65" customHeight="1">
      <c r="B154" s="20"/>
      <c r="I154" s="21"/>
      <c r="M154" s="21"/>
      <c r="N154" s="2"/>
      <c r="O154" s="3"/>
      <c r="P154" s="3"/>
      <c r="Q154" s="4"/>
      <c r="R154" s="2"/>
      <c r="S154" s="3"/>
      <c r="T154" s="3"/>
      <c r="U154" s="3"/>
      <c r="V154" s="3"/>
      <c r="W154" s="3"/>
      <c r="X154" s="3"/>
      <c r="Y154" s="3"/>
      <c r="Z154" s="3"/>
      <c r="AA154" s="4"/>
      <c r="AB154" s="2"/>
      <c r="AC154" s="3"/>
      <c r="AD154" s="3"/>
      <c r="AE154" s="4"/>
      <c r="AF154" s="2"/>
      <c r="AG154" s="3"/>
      <c r="AH154" s="3"/>
      <c r="AI154" s="3"/>
      <c r="AJ154" s="3"/>
      <c r="AK154" s="3"/>
      <c r="AL154" s="3"/>
      <c r="AM154" s="3"/>
      <c r="AN154" s="3"/>
      <c r="AO154" s="4"/>
    </row>
    <row r="155" spans="2:41" ht="13.4" customHeight="1">
      <c r="B155" s="20"/>
      <c r="I155" s="21"/>
      <c r="J155" s="14" t="s">
        <v>1153</v>
      </c>
      <c r="M155" s="21"/>
      <c r="N155" s="8" t="s">
        <v>313</v>
      </c>
      <c r="O155" s="1"/>
      <c r="P155" s="1"/>
      <c r="Q155" s="9"/>
      <c r="R155" s="8"/>
      <c r="S155" s="385"/>
      <c r="T155" s="386"/>
      <c r="U155" s="1"/>
      <c r="V155" s="278"/>
      <c r="W155" s="1" t="s">
        <v>12</v>
      </c>
      <c r="X155" s="278"/>
      <c r="Y155" s="1" t="s">
        <v>11</v>
      </c>
      <c r="Z155" s="278"/>
      <c r="AA155" s="9" t="s">
        <v>1156</v>
      </c>
      <c r="AB155" s="8" t="s">
        <v>272</v>
      </c>
      <c r="AC155" s="1"/>
      <c r="AD155" s="1"/>
      <c r="AE155" s="9"/>
      <c r="AF155" s="8"/>
      <c r="AG155" s="385"/>
      <c r="AH155" s="386"/>
      <c r="AI155" s="1"/>
      <c r="AJ155" s="278"/>
      <c r="AK155" s="1" t="s">
        <v>12</v>
      </c>
      <c r="AL155" s="278"/>
      <c r="AM155" s="1" t="s">
        <v>11</v>
      </c>
      <c r="AN155" s="278"/>
      <c r="AO155" s="9" t="s">
        <v>1156</v>
      </c>
    </row>
    <row r="156" spans="2:41" ht="3.65" customHeight="1">
      <c r="B156" s="20"/>
      <c r="I156" s="21"/>
      <c r="M156" s="21"/>
      <c r="N156" s="6"/>
      <c r="O156" s="5"/>
      <c r="P156" s="5"/>
      <c r="Q156" s="7"/>
      <c r="R156" s="6"/>
      <c r="S156" s="5"/>
      <c r="T156" s="5"/>
      <c r="U156" s="5"/>
      <c r="V156" s="5"/>
      <c r="W156" s="5"/>
      <c r="X156" s="5"/>
      <c r="Y156" s="5"/>
      <c r="Z156" s="5"/>
      <c r="AA156" s="7"/>
      <c r="AB156" s="6"/>
      <c r="AC156" s="5"/>
      <c r="AD156" s="5"/>
      <c r="AE156" s="7"/>
      <c r="AF156" s="6"/>
      <c r="AG156" s="5"/>
      <c r="AH156" s="5"/>
      <c r="AI156" s="5"/>
      <c r="AJ156" s="5"/>
      <c r="AK156" s="5"/>
      <c r="AL156" s="5"/>
      <c r="AM156" s="5"/>
      <c r="AN156" s="5"/>
      <c r="AO156" s="7"/>
    </row>
    <row r="157" spans="2:41" ht="3.65" customHeight="1">
      <c r="B157" s="20"/>
      <c r="I157" s="21"/>
      <c r="M157" s="21"/>
      <c r="N157" s="2"/>
      <c r="O157" s="3"/>
      <c r="P157" s="3"/>
      <c r="Q157" s="4"/>
      <c r="R157" s="2"/>
      <c r="S157" s="3"/>
      <c r="T157" s="3"/>
      <c r="U157" s="3"/>
      <c r="V157" s="3"/>
      <c r="W157" s="3"/>
      <c r="X157" s="3"/>
      <c r="Y157" s="3"/>
      <c r="Z157" s="3"/>
      <c r="AA157" s="4"/>
      <c r="AB157" s="2"/>
      <c r="AC157" s="3"/>
      <c r="AD157" s="3"/>
      <c r="AE157" s="4"/>
      <c r="AF157" s="376"/>
      <c r="AG157" s="377"/>
      <c r="AH157" s="377"/>
      <c r="AI157" s="377"/>
      <c r="AJ157" s="377"/>
      <c r="AK157" s="377"/>
      <c r="AL157" s="377"/>
      <c r="AM157" s="377"/>
      <c r="AN157" s="377"/>
      <c r="AO157" s="378"/>
    </row>
    <row r="158" spans="2:41" ht="13.4" customHeight="1">
      <c r="B158" s="20"/>
      <c r="I158" s="21"/>
      <c r="M158" s="21"/>
      <c r="N158" s="8" t="s">
        <v>273</v>
      </c>
      <c r="O158" s="1"/>
      <c r="P158" s="1"/>
      <c r="Q158" s="9"/>
      <c r="R158" s="8"/>
      <c r="S158" s="385"/>
      <c r="T158" s="387"/>
      <c r="U158" s="387"/>
      <c r="V158" s="387"/>
      <c r="W158" s="387"/>
      <c r="X158" s="387"/>
      <c r="Y158" s="387"/>
      <c r="Z158" s="387"/>
      <c r="AA158" s="386"/>
      <c r="AB158" s="8" t="s">
        <v>274</v>
      </c>
      <c r="AC158" s="1"/>
      <c r="AD158" s="1"/>
      <c r="AE158" s="9"/>
      <c r="AF158" s="379"/>
      <c r="AG158" s="380"/>
      <c r="AH158" s="380"/>
      <c r="AI158" s="380"/>
      <c r="AJ158" s="380"/>
      <c r="AK158" s="380"/>
      <c r="AL158" s="380"/>
      <c r="AM158" s="380"/>
      <c r="AN158" s="380"/>
      <c r="AO158" s="381"/>
    </row>
    <row r="159" spans="2:41" ht="3.65" customHeight="1">
      <c r="B159" s="20"/>
      <c r="I159" s="21"/>
      <c r="M159" s="21"/>
      <c r="N159" s="6"/>
      <c r="O159" s="5"/>
      <c r="P159" s="5"/>
      <c r="Q159" s="7"/>
      <c r="R159" s="6"/>
      <c r="S159" s="5"/>
      <c r="T159" s="5"/>
      <c r="U159" s="5"/>
      <c r="V159" s="5"/>
      <c r="W159" s="5"/>
      <c r="X159" s="5"/>
      <c r="Y159" s="5"/>
      <c r="Z159" s="5"/>
      <c r="AA159" s="7"/>
      <c r="AB159" s="6"/>
      <c r="AC159" s="5"/>
      <c r="AD159" s="5"/>
      <c r="AE159" s="7"/>
      <c r="AF159" s="382"/>
      <c r="AG159" s="383"/>
      <c r="AH159" s="383"/>
      <c r="AI159" s="383"/>
      <c r="AJ159" s="383"/>
      <c r="AK159" s="383"/>
      <c r="AL159" s="383"/>
      <c r="AM159" s="383"/>
      <c r="AN159" s="383"/>
      <c r="AO159" s="384"/>
    </row>
    <row r="160" spans="2:41" ht="3.65" customHeight="1">
      <c r="B160" s="20"/>
      <c r="I160" s="21"/>
      <c r="M160" s="21"/>
      <c r="N160" s="2"/>
      <c r="O160" s="3"/>
      <c r="P160" s="3"/>
      <c r="Q160" s="4"/>
      <c r="R160" s="376"/>
      <c r="S160" s="377"/>
      <c r="T160" s="377"/>
      <c r="U160" s="377"/>
      <c r="V160" s="377"/>
      <c r="W160" s="377"/>
      <c r="X160" s="377"/>
      <c r="Y160" s="377"/>
      <c r="Z160" s="377"/>
      <c r="AA160" s="377"/>
      <c r="AB160" s="377"/>
      <c r="AC160" s="377"/>
      <c r="AD160" s="377"/>
      <c r="AE160" s="377"/>
      <c r="AF160" s="377"/>
      <c r="AG160" s="377"/>
      <c r="AH160" s="377"/>
      <c r="AI160" s="377"/>
      <c r="AJ160" s="377"/>
      <c r="AK160" s="377"/>
      <c r="AL160" s="377"/>
      <c r="AM160" s="377"/>
      <c r="AN160" s="377"/>
      <c r="AO160" s="378"/>
    </row>
    <row r="161" spans="2:41" ht="13.4" customHeight="1">
      <c r="B161" s="20"/>
      <c r="I161" s="21"/>
      <c r="M161" s="21"/>
      <c r="N161" s="8" t="s">
        <v>315</v>
      </c>
      <c r="O161" s="1"/>
      <c r="P161" s="1"/>
      <c r="Q161" s="9"/>
      <c r="R161" s="379"/>
      <c r="S161" s="380"/>
      <c r="T161" s="380"/>
      <c r="U161" s="380"/>
      <c r="V161" s="380"/>
      <c r="W161" s="380"/>
      <c r="X161" s="380"/>
      <c r="Y161" s="380"/>
      <c r="Z161" s="380"/>
      <c r="AA161" s="380"/>
      <c r="AB161" s="380"/>
      <c r="AC161" s="380"/>
      <c r="AD161" s="380"/>
      <c r="AE161" s="380"/>
      <c r="AF161" s="380"/>
      <c r="AG161" s="380"/>
      <c r="AH161" s="380"/>
      <c r="AI161" s="380"/>
      <c r="AJ161" s="380"/>
      <c r="AK161" s="380"/>
      <c r="AL161" s="380"/>
      <c r="AM161" s="380"/>
      <c r="AN161" s="380"/>
      <c r="AO161" s="381"/>
    </row>
    <row r="162" spans="2:41" ht="3.65" customHeight="1">
      <c r="B162" s="20"/>
      <c r="I162" s="21"/>
      <c r="J162" s="23"/>
      <c r="K162" s="23"/>
      <c r="L162" s="23"/>
      <c r="M162" s="24"/>
      <c r="N162" s="6"/>
      <c r="O162" s="5"/>
      <c r="P162" s="5"/>
      <c r="Q162" s="7"/>
      <c r="R162" s="382"/>
      <c r="S162" s="383"/>
      <c r="T162" s="383"/>
      <c r="U162" s="383"/>
      <c r="V162" s="383"/>
      <c r="W162" s="383"/>
      <c r="X162" s="383"/>
      <c r="Y162" s="383"/>
      <c r="Z162" s="383"/>
      <c r="AA162" s="383"/>
      <c r="AB162" s="383"/>
      <c r="AC162" s="383"/>
      <c r="AD162" s="383"/>
      <c r="AE162" s="383"/>
      <c r="AF162" s="383"/>
      <c r="AG162" s="383"/>
      <c r="AH162" s="383"/>
      <c r="AI162" s="383"/>
      <c r="AJ162" s="383"/>
      <c r="AK162" s="383"/>
      <c r="AL162" s="383"/>
      <c r="AM162" s="383"/>
      <c r="AN162" s="383"/>
      <c r="AO162" s="384"/>
    </row>
    <row r="163" spans="2:41" ht="3.65" customHeight="1">
      <c r="B163" s="20"/>
      <c r="I163" s="21"/>
      <c r="J163" s="18"/>
      <c r="K163" s="18"/>
      <c r="L163" s="18"/>
      <c r="M163" s="19"/>
      <c r="N163" s="2"/>
      <c r="O163" s="3"/>
      <c r="P163" s="3"/>
      <c r="Q163" s="4"/>
      <c r="R163" s="314" t="str">
        <f>IF(変更_4!J45&lt;&gt;"",変更_4!J45,"")</f>
        <v/>
      </c>
      <c r="S163" s="315"/>
      <c r="T163" s="315"/>
      <c r="U163" s="315"/>
      <c r="V163" s="315"/>
      <c r="W163" s="315"/>
      <c r="X163" s="315"/>
      <c r="Y163" s="315"/>
      <c r="Z163" s="315"/>
      <c r="AA163" s="315"/>
      <c r="AB163" s="315"/>
      <c r="AC163" s="315"/>
      <c r="AD163" s="315"/>
      <c r="AE163" s="315"/>
      <c r="AF163" s="316"/>
      <c r="AG163" s="1"/>
      <c r="AH163" s="3"/>
      <c r="AI163" s="3"/>
      <c r="AJ163" s="3"/>
      <c r="AK163" s="3"/>
      <c r="AL163" s="3"/>
      <c r="AM163" s="3"/>
      <c r="AN163" s="3"/>
      <c r="AO163" s="4"/>
    </row>
    <row r="164" spans="2:41" ht="13.4" customHeight="1">
      <c r="B164" s="20"/>
      <c r="I164" s="21"/>
      <c r="M164" s="21"/>
      <c r="N164" s="8" t="s">
        <v>5000</v>
      </c>
      <c r="O164" s="1"/>
      <c r="P164" s="1"/>
      <c r="Q164" s="9"/>
      <c r="R164" s="317"/>
      <c r="S164" s="318"/>
      <c r="T164" s="318"/>
      <c r="U164" s="318"/>
      <c r="V164" s="318"/>
      <c r="W164" s="318"/>
      <c r="X164" s="318"/>
      <c r="Y164" s="318"/>
      <c r="Z164" s="318"/>
      <c r="AA164" s="318"/>
      <c r="AB164" s="318"/>
      <c r="AC164" s="318"/>
      <c r="AD164" s="318"/>
      <c r="AE164" s="318"/>
      <c r="AF164" s="319"/>
      <c r="AG164" s="8"/>
      <c r="AH164" s="277"/>
      <c r="AI164" s="1"/>
      <c r="AJ164" s="1"/>
      <c r="AK164" s="1"/>
      <c r="AL164" s="1"/>
      <c r="AM164" s="1"/>
      <c r="AN164" s="1"/>
      <c r="AO164" s="9"/>
    </row>
    <row r="165" spans="2:41" ht="3.65" customHeight="1">
      <c r="B165" s="20"/>
      <c r="I165" s="21"/>
      <c r="J165" s="20"/>
      <c r="M165" s="21"/>
      <c r="N165" s="6"/>
      <c r="O165" s="5"/>
      <c r="P165" s="5"/>
      <c r="Q165" s="7"/>
      <c r="R165" s="320"/>
      <c r="S165" s="321"/>
      <c r="T165" s="321"/>
      <c r="U165" s="321"/>
      <c r="V165" s="321"/>
      <c r="W165" s="321"/>
      <c r="X165" s="321"/>
      <c r="Y165" s="321"/>
      <c r="Z165" s="321"/>
      <c r="AA165" s="321"/>
      <c r="AB165" s="321"/>
      <c r="AC165" s="321"/>
      <c r="AD165" s="321"/>
      <c r="AE165" s="321"/>
      <c r="AF165" s="322"/>
      <c r="AG165" s="6"/>
      <c r="AH165" s="5"/>
      <c r="AI165" s="5"/>
      <c r="AJ165" s="5"/>
      <c r="AK165" s="5"/>
      <c r="AL165" s="5"/>
      <c r="AM165" s="5"/>
      <c r="AN165" s="5"/>
      <c r="AO165" s="7"/>
    </row>
    <row r="166" spans="2:41" ht="3.65" customHeight="1">
      <c r="B166" s="20"/>
      <c r="I166" s="21"/>
      <c r="M166" s="21"/>
      <c r="N166" s="2"/>
      <c r="O166" s="3"/>
      <c r="P166" s="3"/>
      <c r="Q166" s="4"/>
      <c r="R166" s="314" t="str">
        <f>許可_1!L17&amp;変更_4!J66</f>
        <v/>
      </c>
      <c r="S166" s="315"/>
      <c r="T166" s="315"/>
      <c r="U166" s="315"/>
      <c r="V166" s="315"/>
      <c r="W166" s="315"/>
      <c r="X166" s="315"/>
      <c r="Y166" s="315"/>
      <c r="Z166" s="315"/>
      <c r="AA166" s="315"/>
      <c r="AB166" s="315"/>
      <c r="AC166" s="315"/>
      <c r="AD166" s="315"/>
      <c r="AE166" s="315"/>
      <c r="AF166" s="316"/>
      <c r="AG166" s="1"/>
      <c r="AH166" s="1"/>
      <c r="AI166" s="3"/>
      <c r="AJ166" s="3"/>
      <c r="AK166" s="3"/>
      <c r="AL166" s="3"/>
      <c r="AM166" s="3"/>
      <c r="AN166" s="3"/>
      <c r="AO166" s="4"/>
    </row>
    <row r="167" spans="2:41" ht="13.4" customHeight="1">
      <c r="B167" s="20"/>
      <c r="I167" s="21"/>
      <c r="M167" s="21"/>
      <c r="N167" s="8" t="s">
        <v>8</v>
      </c>
      <c r="O167" s="1"/>
      <c r="P167" s="1"/>
      <c r="Q167" s="9"/>
      <c r="R167" s="317"/>
      <c r="S167" s="318"/>
      <c r="T167" s="318"/>
      <c r="U167" s="318"/>
      <c r="V167" s="318"/>
      <c r="W167" s="318"/>
      <c r="X167" s="318"/>
      <c r="Y167" s="318"/>
      <c r="Z167" s="318"/>
      <c r="AA167" s="318"/>
      <c r="AB167" s="318"/>
      <c r="AC167" s="318"/>
      <c r="AD167" s="318"/>
      <c r="AE167" s="318"/>
      <c r="AF167" s="319"/>
      <c r="AG167" s="1"/>
      <c r="AH167" s="133" t="str">
        <f>IF(OR(許可_1!AC17&lt;&gt;"",変更_4!AD66&lt;&gt;""),許可_1!AC17&amp;変更_4!AD66,"☐")</f>
        <v>☐</v>
      </c>
      <c r="AI167" s="1" t="s">
        <v>312</v>
      </c>
      <c r="AJ167" s="1"/>
      <c r="AK167" s="1"/>
      <c r="AL167" s="1"/>
      <c r="AM167" s="1"/>
      <c r="AN167" s="1"/>
      <c r="AO167" s="9"/>
    </row>
    <row r="168" spans="2:41" ht="3.65" customHeight="1">
      <c r="B168" s="20"/>
      <c r="I168" s="21"/>
      <c r="M168" s="21"/>
      <c r="N168" s="6"/>
      <c r="O168" s="5"/>
      <c r="P168" s="5"/>
      <c r="Q168" s="7"/>
      <c r="R168" s="320"/>
      <c r="S168" s="321"/>
      <c r="T168" s="321"/>
      <c r="U168" s="321"/>
      <c r="V168" s="321"/>
      <c r="W168" s="321"/>
      <c r="X168" s="321"/>
      <c r="Y168" s="321"/>
      <c r="Z168" s="321"/>
      <c r="AA168" s="321"/>
      <c r="AB168" s="321"/>
      <c r="AC168" s="321"/>
      <c r="AD168" s="321"/>
      <c r="AE168" s="321"/>
      <c r="AF168" s="322"/>
      <c r="AG168" s="1"/>
      <c r="AH168" s="5"/>
      <c r="AI168" s="5"/>
      <c r="AJ168" s="5"/>
      <c r="AK168" s="5"/>
      <c r="AL168" s="5"/>
      <c r="AM168" s="5"/>
      <c r="AN168" s="5"/>
      <c r="AO168" s="7"/>
    </row>
    <row r="169" spans="2:41" ht="3.65" customHeight="1">
      <c r="B169" s="20"/>
      <c r="I169" s="21"/>
      <c r="M169" s="21"/>
      <c r="N169" s="2"/>
      <c r="O169" s="3"/>
      <c r="P169" s="3"/>
      <c r="Q169" s="4"/>
      <c r="R169" s="2"/>
      <c r="S169" s="3"/>
      <c r="T169" s="3"/>
      <c r="U169" s="3"/>
      <c r="V169" s="3"/>
      <c r="W169" s="3"/>
      <c r="X169" s="3"/>
      <c r="Y169" s="3"/>
      <c r="Z169" s="3"/>
      <c r="AA169" s="4"/>
      <c r="AB169" s="2"/>
      <c r="AC169" s="3"/>
      <c r="AD169" s="3"/>
      <c r="AE169" s="4"/>
      <c r="AF169" s="2"/>
      <c r="AG169" s="3"/>
      <c r="AH169" s="3"/>
      <c r="AI169" s="3"/>
      <c r="AJ169" s="3"/>
      <c r="AK169" s="3"/>
      <c r="AL169" s="3"/>
      <c r="AM169" s="3"/>
      <c r="AN169" s="3"/>
      <c r="AO169" s="4"/>
    </row>
    <row r="170" spans="2:41" ht="13.4" customHeight="1">
      <c r="B170" s="20"/>
      <c r="I170" s="21"/>
      <c r="J170" s="14" t="s">
        <v>1154</v>
      </c>
      <c r="M170" s="21"/>
      <c r="N170" s="8" t="s">
        <v>313</v>
      </c>
      <c r="O170" s="1"/>
      <c r="P170" s="1"/>
      <c r="Q170" s="9"/>
      <c r="R170" s="8"/>
      <c r="S170" s="385"/>
      <c r="T170" s="386"/>
      <c r="U170" s="1"/>
      <c r="V170" s="278"/>
      <c r="W170" s="1" t="s">
        <v>12</v>
      </c>
      <c r="X170" s="278"/>
      <c r="Y170" s="1" t="s">
        <v>11</v>
      </c>
      <c r="Z170" s="278"/>
      <c r="AA170" s="9" t="s">
        <v>1156</v>
      </c>
      <c r="AB170" s="8" t="s">
        <v>272</v>
      </c>
      <c r="AC170" s="1"/>
      <c r="AD170" s="1"/>
      <c r="AE170" s="9"/>
      <c r="AF170" s="8"/>
      <c r="AG170" s="385"/>
      <c r="AH170" s="386"/>
      <c r="AI170" s="1"/>
      <c r="AJ170" s="278"/>
      <c r="AK170" s="1" t="s">
        <v>12</v>
      </c>
      <c r="AL170" s="278"/>
      <c r="AM170" s="1" t="s">
        <v>11</v>
      </c>
      <c r="AN170" s="278"/>
      <c r="AO170" s="9" t="s">
        <v>1156</v>
      </c>
    </row>
    <row r="171" spans="2:41" ht="3.65" customHeight="1">
      <c r="B171" s="20"/>
      <c r="I171" s="21"/>
      <c r="M171" s="21"/>
      <c r="N171" s="6"/>
      <c r="O171" s="5"/>
      <c r="P171" s="5"/>
      <c r="Q171" s="7"/>
      <c r="R171" s="6"/>
      <c r="S171" s="5"/>
      <c r="T171" s="5"/>
      <c r="U171" s="5"/>
      <c r="V171" s="5"/>
      <c r="W171" s="5"/>
      <c r="X171" s="5"/>
      <c r="Y171" s="5"/>
      <c r="Z171" s="5"/>
      <c r="AA171" s="7"/>
      <c r="AB171" s="6"/>
      <c r="AC171" s="5"/>
      <c r="AD171" s="5"/>
      <c r="AE171" s="7"/>
      <c r="AF171" s="6"/>
      <c r="AG171" s="5"/>
      <c r="AH171" s="5"/>
      <c r="AI171" s="5"/>
      <c r="AJ171" s="5"/>
      <c r="AK171" s="5"/>
      <c r="AL171" s="5"/>
      <c r="AM171" s="5"/>
      <c r="AN171" s="5"/>
      <c r="AO171" s="7"/>
    </row>
    <row r="172" spans="2:41" ht="3.65" customHeight="1">
      <c r="B172" s="20"/>
      <c r="I172" s="21"/>
      <c r="M172" s="21"/>
      <c r="N172" s="2"/>
      <c r="O172" s="3"/>
      <c r="P172" s="3"/>
      <c r="Q172" s="4"/>
      <c r="R172" s="2"/>
      <c r="S172" s="3"/>
      <c r="T172" s="3"/>
      <c r="U172" s="3"/>
      <c r="V172" s="3"/>
      <c r="W172" s="3"/>
      <c r="X172" s="3"/>
      <c r="Y172" s="3"/>
      <c r="Z172" s="3"/>
      <c r="AA172" s="4"/>
      <c r="AB172" s="2"/>
      <c r="AC172" s="3"/>
      <c r="AD172" s="3"/>
      <c r="AE172" s="4"/>
      <c r="AF172" s="376"/>
      <c r="AG172" s="377"/>
      <c r="AH172" s="377"/>
      <c r="AI172" s="377"/>
      <c r="AJ172" s="377"/>
      <c r="AK172" s="377"/>
      <c r="AL172" s="377"/>
      <c r="AM172" s="377"/>
      <c r="AN172" s="377"/>
      <c r="AO172" s="378"/>
    </row>
    <row r="173" spans="2:41" ht="13.4" customHeight="1">
      <c r="B173" s="20"/>
      <c r="I173" s="21"/>
      <c r="M173" s="21"/>
      <c r="N173" s="8" t="s">
        <v>273</v>
      </c>
      <c r="O173" s="1"/>
      <c r="P173" s="1"/>
      <c r="Q173" s="9"/>
      <c r="R173" s="8"/>
      <c r="S173" s="385"/>
      <c r="T173" s="387"/>
      <c r="U173" s="387"/>
      <c r="V173" s="387"/>
      <c r="W173" s="387"/>
      <c r="X173" s="387"/>
      <c r="Y173" s="387"/>
      <c r="Z173" s="387"/>
      <c r="AA173" s="386"/>
      <c r="AB173" s="8" t="s">
        <v>274</v>
      </c>
      <c r="AC173" s="1"/>
      <c r="AD173" s="1"/>
      <c r="AE173" s="9"/>
      <c r="AF173" s="379"/>
      <c r="AG173" s="380"/>
      <c r="AH173" s="380"/>
      <c r="AI173" s="380"/>
      <c r="AJ173" s="380"/>
      <c r="AK173" s="380"/>
      <c r="AL173" s="380"/>
      <c r="AM173" s="380"/>
      <c r="AN173" s="380"/>
      <c r="AO173" s="381"/>
    </row>
    <row r="174" spans="2:41" ht="3.65" customHeight="1">
      <c r="B174" s="20"/>
      <c r="I174" s="21"/>
      <c r="M174" s="21"/>
      <c r="N174" s="6"/>
      <c r="O174" s="5"/>
      <c r="P174" s="5"/>
      <c r="Q174" s="7"/>
      <c r="R174" s="6"/>
      <c r="S174" s="5"/>
      <c r="T174" s="5"/>
      <c r="U174" s="5"/>
      <c r="V174" s="5"/>
      <c r="W174" s="5"/>
      <c r="X174" s="5"/>
      <c r="Y174" s="5"/>
      <c r="Z174" s="5"/>
      <c r="AA174" s="7"/>
      <c r="AB174" s="6"/>
      <c r="AC174" s="5"/>
      <c r="AD174" s="5"/>
      <c r="AE174" s="7"/>
      <c r="AF174" s="382"/>
      <c r="AG174" s="383"/>
      <c r="AH174" s="383"/>
      <c r="AI174" s="383"/>
      <c r="AJ174" s="383"/>
      <c r="AK174" s="383"/>
      <c r="AL174" s="383"/>
      <c r="AM174" s="383"/>
      <c r="AN174" s="383"/>
      <c r="AO174" s="384"/>
    </row>
    <row r="175" spans="2:41" ht="3.65" customHeight="1">
      <c r="B175" s="20"/>
      <c r="I175" s="21"/>
      <c r="M175" s="21"/>
      <c r="N175" s="2"/>
      <c r="O175" s="3"/>
      <c r="P175" s="3"/>
      <c r="Q175" s="4"/>
      <c r="R175" s="376"/>
      <c r="S175" s="377"/>
      <c r="T175" s="377"/>
      <c r="U175" s="377"/>
      <c r="V175" s="377"/>
      <c r="W175" s="377"/>
      <c r="X175" s="377"/>
      <c r="Y175" s="377"/>
      <c r="Z175" s="377"/>
      <c r="AA175" s="377"/>
      <c r="AB175" s="377"/>
      <c r="AC175" s="377"/>
      <c r="AD175" s="377"/>
      <c r="AE175" s="377"/>
      <c r="AF175" s="377"/>
      <c r="AG175" s="377"/>
      <c r="AH175" s="377"/>
      <c r="AI175" s="377"/>
      <c r="AJ175" s="377"/>
      <c r="AK175" s="377"/>
      <c r="AL175" s="377"/>
      <c r="AM175" s="377"/>
      <c r="AN175" s="377"/>
      <c r="AO175" s="378"/>
    </row>
    <row r="176" spans="2:41" ht="13.4" customHeight="1">
      <c r="B176" s="20"/>
      <c r="I176" s="21"/>
      <c r="M176" s="21"/>
      <c r="N176" s="8" t="s">
        <v>315</v>
      </c>
      <c r="O176" s="1"/>
      <c r="P176" s="1"/>
      <c r="Q176" s="9"/>
      <c r="R176" s="379"/>
      <c r="S176" s="380"/>
      <c r="T176" s="380"/>
      <c r="U176" s="380"/>
      <c r="V176" s="380"/>
      <c r="W176" s="380"/>
      <c r="X176" s="380"/>
      <c r="Y176" s="380"/>
      <c r="Z176" s="380"/>
      <c r="AA176" s="380"/>
      <c r="AB176" s="380"/>
      <c r="AC176" s="380"/>
      <c r="AD176" s="380"/>
      <c r="AE176" s="380"/>
      <c r="AF176" s="380"/>
      <c r="AG176" s="380"/>
      <c r="AH176" s="380"/>
      <c r="AI176" s="380"/>
      <c r="AJ176" s="380"/>
      <c r="AK176" s="380"/>
      <c r="AL176" s="380"/>
      <c r="AM176" s="380"/>
      <c r="AN176" s="380"/>
      <c r="AO176" s="381"/>
    </row>
    <row r="177" spans="2:41" ht="3.65" customHeight="1">
      <c r="B177" s="20"/>
      <c r="I177" s="21"/>
      <c r="J177" s="23"/>
      <c r="K177" s="23"/>
      <c r="L177" s="23"/>
      <c r="M177" s="24"/>
      <c r="N177" s="6"/>
      <c r="O177" s="5"/>
      <c r="P177" s="5"/>
      <c r="Q177" s="7"/>
      <c r="R177" s="382"/>
      <c r="S177" s="383"/>
      <c r="T177" s="383"/>
      <c r="U177" s="383"/>
      <c r="V177" s="383"/>
      <c r="W177" s="383"/>
      <c r="X177" s="383"/>
      <c r="Y177" s="383"/>
      <c r="Z177" s="383"/>
      <c r="AA177" s="383"/>
      <c r="AB177" s="383"/>
      <c r="AC177" s="383"/>
      <c r="AD177" s="383"/>
      <c r="AE177" s="383"/>
      <c r="AF177" s="383"/>
      <c r="AG177" s="383"/>
      <c r="AH177" s="383"/>
      <c r="AI177" s="383"/>
      <c r="AJ177" s="383"/>
      <c r="AK177" s="383"/>
      <c r="AL177" s="383"/>
      <c r="AM177" s="383"/>
      <c r="AN177" s="383"/>
      <c r="AO177" s="384"/>
    </row>
    <row r="178" spans="2:41" ht="3.65" customHeight="1">
      <c r="B178" s="20"/>
      <c r="I178" s="21"/>
      <c r="J178" s="18"/>
      <c r="K178" s="18"/>
      <c r="L178" s="18"/>
      <c r="M178" s="19"/>
      <c r="N178" s="2"/>
      <c r="O178" s="3"/>
      <c r="P178" s="3"/>
      <c r="Q178" s="4"/>
      <c r="R178" s="314" t="str">
        <f>IF(変更_4!J46&lt;&gt;"",変更_4!J46,"")</f>
        <v/>
      </c>
      <c r="S178" s="315"/>
      <c r="T178" s="315"/>
      <c r="U178" s="315"/>
      <c r="V178" s="315"/>
      <c r="W178" s="315"/>
      <c r="X178" s="315"/>
      <c r="Y178" s="315"/>
      <c r="Z178" s="315"/>
      <c r="AA178" s="315"/>
      <c r="AB178" s="315"/>
      <c r="AC178" s="315"/>
      <c r="AD178" s="315"/>
      <c r="AE178" s="315"/>
      <c r="AF178" s="316"/>
      <c r="AG178" s="1"/>
      <c r="AH178" s="3"/>
      <c r="AI178" s="3"/>
      <c r="AJ178" s="3"/>
      <c r="AK178" s="3"/>
      <c r="AL178" s="3"/>
      <c r="AM178" s="3"/>
      <c r="AN178" s="3"/>
      <c r="AO178" s="4"/>
    </row>
    <row r="179" spans="2:41" ht="13.4" customHeight="1">
      <c r="B179" s="20"/>
      <c r="I179" s="21"/>
      <c r="M179" s="21"/>
      <c r="N179" s="8" t="s">
        <v>5000</v>
      </c>
      <c r="O179" s="1"/>
      <c r="P179" s="1"/>
      <c r="Q179" s="9"/>
      <c r="R179" s="317"/>
      <c r="S179" s="318"/>
      <c r="T179" s="318"/>
      <c r="U179" s="318"/>
      <c r="V179" s="318"/>
      <c r="W179" s="318"/>
      <c r="X179" s="318"/>
      <c r="Y179" s="318"/>
      <c r="Z179" s="318"/>
      <c r="AA179" s="318"/>
      <c r="AB179" s="318"/>
      <c r="AC179" s="318"/>
      <c r="AD179" s="318"/>
      <c r="AE179" s="318"/>
      <c r="AF179" s="319"/>
      <c r="AG179" s="8"/>
      <c r="AH179" s="277"/>
      <c r="AI179" s="1"/>
      <c r="AJ179" s="1"/>
      <c r="AK179" s="1"/>
      <c r="AL179" s="1"/>
      <c r="AM179" s="1"/>
      <c r="AN179" s="1"/>
      <c r="AO179" s="9"/>
    </row>
    <row r="180" spans="2:41" ht="3.65" customHeight="1">
      <c r="B180" s="20"/>
      <c r="I180" s="21"/>
      <c r="J180" s="20"/>
      <c r="M180" s="21"/>
      <c r="N180" s="6"/>
      <c r="O180" s="5"/>
      <c r="P180" s="5"/>
      <c r="Q180" s="7"/>
      <c r="R180" s="320"/>
      <c r="S180" s="321"/>
      <c r="T180" s="321"/>
      <c r="U180" s="321"/>
      <c r="V180" s="321"/>
      <c r="W180" s="321"/>
      <c r="X180" s="321"/>
      <c r="Y180" s="321"/>
      <c r="Z180" s="321"/>
      <c r="AA180" s="321"/>
      <c r="AB180" s="321"/>
      <c r="AC180" s="321"/>
      <c r="AD180" s="321"/>
      <c r="AE180" s="321"/>
      <c r="AF180" s="322"/>
      <c r="AG180" s="6"/>
      <c r="AH180" s="5"/>
      <c r="AI180" s="5"/>
      <c r="AJ180" s="5"/>
      <c r="AK180" s="5"/>
      <c r="AL180" s="5"/>
      <c r="AM180" s="5"/>
      <c r="AN180" s="5"/>
      <c r="AO180" s="7"/>
    </row>
    <row r="181" spans="2:41" ht="3.65" customHeight="1">
      <c r="B181" s="20"/>
      <c r="I181" s="21"/>
      <c r="M181" s="21"/>
      <c r="N181" s="2"/>
      <c r="O181" s="3"/>
      <c r="P181" s="3"/>
      <c r="Q181" s="4"/>
      <c r="R181" s="314" t="str">
        <f>許可_1!L18&amp;変更_4!J67</f>
        <v/>
      </c>
      <c r="S181" s="315"/>
      <c r="T181" s="315"/>
      <c r="U181" s="315"/>
      <c r="V181" s="315"/>
      <c r="W181" s="315"/>
      <c r="X181" s="315"/>
      <c r="Y181" s="315"/>
      <c r="Z181" s="315"/>
      <c r="AA181" s="315"/>
      <c r="AB181" s="315"/>
      <c r="AC181" s="315"/>
      <c r="AD181" s="315"/>
      <c r="AE181" s="315"/>
      <c r="AF181" s="316"/>
      <c r="AG181" s="1"/>
      <c r="AH181" s="1"/>
      <c r="AI181" s="1"/>
      <c r="AJ181" s="3"/>
      <c r="AK181" s="3"/>
      <c r="AL181" s="3"/>
      <c r="AM181" s="3"/>
      <c r="AN181" s="3"/>
      <c r="AO181" s="4"/>
    </row>
    <row r="182" spans="2:41" ht="13.4" customHeight="1">
      <c r="B182" s="20"/>
      <c r="I182" s="21"/>
      <c r="M182" s="21"/>
      <c r="N182" s="8" t="s">
        <v>8</v>
      </c>
      <c r="O182" s="1"/>
      <c r="P182" s="1"/>
      <c r="Q182" s="9"/>
      <c r="R182" s="317"/>
      <c r="S182" s="318"/>
      <c r="T182" s="318"/>
      <c r="U182" s="318"/>
      <c r="V182" s="318"/>
      <c r="W182" s="318"/>
      <c r="X182" s="318"/>
      <c r="Y182" s="318"/>
      <c r="Z182" s="318"/>
      <c r="AA182" s="318"/>
      <c r="AB182" s="318"/>
      <c r="AC182" s="318"/>
      <c r="AD182" s="318"/>
      <c r="AE182" s="318"/>
      <c r="AF182" s="319"/>
      <c r="AG182" s="1"/>
      <c r="AH182" s="133" t="str">
        <f>IF(OR(許可_1!AC18&lt;&gt;"",変更_4!AD67&lt;&gt;""),許可_1!AC18&amp;変更_4!AD67,"☐")</f>
        <v>☐</v>
      </c>
      <c r="AI182" s="1" t="s">
        <v>312</v>
      </c>
      <c r="AJ182" s="1"/>
      <c r="AK182" s="1"/>
      <c r="AL182" s="1"/>
      <c r="AM182" s="1"/>
      <c r="AN182" s="1"/>
      <c r="AO182" s="9"/>
    </row>
    <row r="183" spans="2:41" ht="3.65" customHeight="1">
      <c r="B183" s="20"/>
      <c r="I183" s="21"/>
      <c r="M183" s="21"/>
      <c r="N183" s="6"/>
      <c r="O183" s="5"/>
      <c r="P183" s="5"/>
      <c r="Q183" s="7"/>
      <c r="R183" s="320"/>
      <c r="S183" s="321"/>
      <c r="T183" s="321"/>
      <c r="U183" s="321"/>
      <c r="V183" s="321"/>
      <c r="W183" s="321"/>
      <c r="X183" s="321"/>
      <c r="Y183" s="321"/>
      <c r="Z183" s="321"/>
      <c r="AA183" s="321"/>
      <c r="AB183" s="321"/>
      <c r="AC183" s="321"/>
      <c r="AD183" s="321"/>
      <c r="AE183" s="321"/>
      <c r="AF183" s="322"/>
      <c r="AG183" s="1"/>
      <c r="AH183" s="5"/>
      <c r="AI183" s="5"/>
      <c r="AJ183" s="5"/>
      <c r="AK183" s="5"/>
      <c r="AL183" s="5"/>
      <c r="AM183" s="5"/>
      <c r="AN183" s="5"/>
      <c r="AO183" s="7"/>
    </row>
    <row r="184" spans="2:41" ht="3.65" customHeight="1">
      <c r="B184" s="20"/>
      <c r="I184" s="21"/>
      <c r="M184" s="21"/>
      <c r="N184" s="2"/>
      <c r="O184" s="3"/>
      <c r="P184" s="3"/>
      <c r="Q184" s="4"/>
      <c r="R184" s="2"/>
      <c r="S184" s="3"/>
      <c r="T184" s="3"/>
      <c r="U184" s="3"/>
      <c r="V184" s="3"/>
      <c r="W184" s="3"/>
      <c r="X184" s="3"/>
      <c r="Y184" s="3"/>
      <c r="Z184" s="3"/>
      <c r="AA184" s="4"/>
      <c r="AB184" s="2"/>
      <c r="AC184" s="3"/>
      <c r="AD184" s="3"/>
      <c r="AE184" s="4"/>
      <c r="AF184" s="2"/>
      <c r="AG184" s="3"/>
      <c r="AH184" s="3"/>
      <c r="AI184" s="3"/>
      <c r="AJ184" s="3"/>
      <c r="AK184" s="3"/>
      <c r="AL184" s="3"/>
      <c r="AM184" s="3"/>
      <c r="AN184" s="3"/>
      <c r="AO184" s="4"/>
    </row>
    <row r="185" spans="2:41" ht="13.4" customHeight="1">
      <c r="B185" s="20"/>
      <c r="I185" s="21"/>
      <c r="J185" s="14" t="s">
        <v>2680</v>
      </c>
      <c r="M185" s="21"/>
      <c r="N185" s="8" t="s">
        <v>313</v>
      </c>
      <c r="O185" s="1"/>
      <c r="P185" s="1"/>
      <c r="Q185" s="9"/>
      <c r="R185" s="8"/>
      <c r="S185" s="385"/>
      <c r="T185" s="386"/>
      <c r="U185" s="1"/>
      <c r="V185" s="278"/>
      <c r="W185" s="1" t="s">
        <v>12</v>
      </c>
      <c r="X185" s="278"/>
      <c r="Y185" s="1" t="s">
        <v>11</v>
      </c>
      <c r="Z185" s="278"/>
      <c r="AA185" s="9" t="s">
        <v>1156</v>
      </c>
      <c r="AB185" s="8" t="s">
        <v>272</v>
      </c>
      <c r="AC185" s="1"/>
      <c r="AD185" s="1"/>
      <c r="AE185" s="9"/>
      <c r="AF185" s="8"/>
      <c r="AG185" s="385"/>
      <c r="AH185" s="386"/>
      <c r="AI185" s="1"/>
      <c r="AJ185" s="278"/>
      <c r="AK185" s="1" t="s">
        <v>12</v>
      </c>
      <c r="AL185" s="278"/>
      <c r="AM185" s="1" t="s">
        <v>11</v>
      </c>
      <c r="AN185" s="278"/>
      <c r="AO185" s="9" t="s">
        <v>1156</v>
      </c>
    </row>
    <row r="186" spans="2:41" ht="3.65" customHeight="1">
      <c r="B186" s="20"/>
      <c r="I186" s="21"/>
      <c r="M186" s="21"/>
      <c r="N186" s="6"/>
      <c r="O186" s="5"/>
      <c r="P186" s="5"/>
      <c r="Q186" s="7"/>
      <c r="R186" s="6"/>
      <c r="S186" s="5"/>
      <c r="T186" s="5"/>
      <c r="U186" s="5"/>
      <c r="V186" s="5"/>
      <c r="W186" s="5"/>
      <c r="X186" s="5"/>
      <c r="Y186" s="5"/>
      <c r="Z186" s="5"/>
      <c r="AA186" s="7"/>
      <c r="AB186" s="6"/>
      <c r="AC186" s="5"/>
      <c r="AD186" s="5"/>
      <c r="AE186" s="7"/>
      <c r="AF186" s="6"/>
      <c r="AG186" s="5"/>
      <c r="AH186" s="5"/>
      <c r="AI186" s="5"/>
      <c r="AJ186" s="5"/>
      <c r="AK186" s="5"/>
      <c r="AL186" s="5"/>
      <c r="AM186" s="5"/>
      <c r="AN186" s="5"/>
      <c r="AO186" s="7"/>
    </row>
    <row r="187" spans="2:41" ht="3.65" customHeight="1">
      <c r="B187" s="20"/>
      <c r="I187" s="21"/>
      <c r="M187" s="21"/>
      <c r="N187" s="2"/>
      <c r="O187" s="3"/>
      <c r="P187" s="3"/>
      <c r="Q187" s="4"/>
      <c r="R187" s="2"/>
      <c r="S187" s="3"/>
      <c r="T187" s="3"/>
      <c r="U187" s="3"/>
      <c r="V187" s="3"/>
      <c r="W187" s="3"/>
      <c r="X187" s="3"/>
      <c r="Y187" s="3"/>
      <c r="Z187" s="3"/>
      <c r="AA187" s="4"/>
      <c r="AB187" s="2"/>
      <c r="AC187" s="3"/>
      <c r="AD187" s="3"/>
      <c r="AE187" s="4"/>
      <c r="AF187" s="376"/>
      <c r="AG187" s="377"/>
      <c r="AH187" s="377"/>
      <c r="AI187" s="377"/>
      <c r="AJ187" s="377"/>
      <c r="AK187" s="377"/>
      <c r="AL187" s="377"/>
      <c r="AM187" s="377"/>
      <c r="AN187" s="377"/>
      <c r="AO187" s="378"/>
    </row>
    <row r="188" spans="2:41" ht="13.4" customHeight="1">
      <c r="B188" s="20"/>
      <c r="I188" s="21"/>
      <c r="M188" s="21"/>
      <c r="N188" s="8" t="s">
        <v>273</v>
      </c>
      <c r="O188" s="1"/>
      <c r="P188" s="1"/>
      <c r="Q188" s="9"/>
      <c r="R188" s="8"/>
      <c r="S188" s="385"/>
      <c r="T188" s="387"/>
      <c r="U188" s="387"/>
      <c r="V188" s="387"/>
      <c r="W188" s="387"/>
      <c r="X188" s="387"/>
      <c r="Y188" s="387"/>
      <c r="Z188" s="387"/>
      <c r="AA188" s="386"/>
      <c r="AB188" s="8" t="s">
        <v>274</v>
      </c>
      <c r="AC188" s="1"/>
      <c r="AD188" s="1"/>
      <c r="AE188" s="9"/>
      <c r="AF188" s="379"/>
      <c r="AG188" s="380"/>
      <c r="AH188" s="380"/>
      <c r="AI188" s="380"/>
      <c r="AJ188" s="380"/>
      <c r="AK188" s="380"/>
      <c r="AL188" s="380"/>
      <c r="AM188" s="380"/>
      <c r="AN188" s="380"/>
      <c r="AO188" s="381"/>
    </row>
    <row r="189" spans="2:41" ht="3.65" customHeight="1">
      <c r="B189" s="20"/>
      <c r="I189" s="21"/>
      <c r="M189" s="21"/>
      <c r="N189" s="6"/>
      <c r="O189" s="5"/>
      <c r="P189" s="5"/>
      <c r="Q189" s="7"/>
      <c r="R189" s="6"/>
      <c r="S189" s="5"/>
      <c r="T189" s="5"/>
      <c r="U189" s="5"/>
      <c r="V189" s="5"/>
      <c r="W189" s="5"/>
      <c r="X189" s="5"/>
      <c r="Y189" s="5"/>
      <c r="Z189" s="5"/>
      <c r="AA189" s="7"/>
      <c r="AB189" s="6"/>
      <c r="AC189" s="5"/>
      <c r="AD189" s="5"/>
      <c r="AE189" s="7"/>
      <c r="AF189" s="382"/>
      <c r="AG189" s="383"/>
      <c r="AH189" s="383"/>
      <c r="AI189" s="383"/>
      <c r="AJ189" s="383"/>
      <c r="AK189" s="383"/>
      <c r="AL189" s="383"/>
      <c r="AM189" s="383"/>
      <c r="AN189" s="383"/>
      <c r="AO189" s="384"/>
    </row>
    <row r="190" spans="2:41" ht="3.65" customHeight="1">
      <c r="B190" s="20"/>
      <c r="I190" s="21"/>
      <c r="M190" s="21"/>
      <c r="N190" s="2"/>
      <c r="O190" s="3"/>
      <c r="P190" s="3"/>
      <c r="Q190" s="4"/>
      <c r="R190" s="376"/>
      <c r="S190" s="377"/>
      <c r="T190" s="377"/>
      <c r="U190" s="377"/>
      <c r="V190" s="377"/>
      <c r="W190" s="377"/>
      <c r="X190" s="377"/>
      <c r="Y190" s="377"/>
      <c r="Z190" s="377"/>
      <c r="AA190" s="377"/>
      <c r="AB190" s="377"/>
      <c r="AC190" s="377"/>
      <c r="AD190" s="377"/>
      <c r="AE190" s="377"/>
      <c r="AF190" s="377"/>
      <c r="AG190" s="377"/>
      <c r="AH190" s="377"/>
      <c r="AI190" s="377"/>
      <c r="AJ190" s="377"/>
      <c r="AK190" s="377"/>
      <c r="AL190" s="377"/>
      <c r="AM190" s="377"/>
      <c r="AN190" s="377"/>
      <c r="AO190" s="378"/>
    </row>
    <row r="191" spans="2:41" ht="13.4" customHeight="1">
      <c r="B191" s="20"/>
      <c r="I191" s="21"/>
      <c r="M191" s="21"/>
      <c r="N191" s="8" t="s">
        <v>315</v>
      </c>
      <c r="O191" s="1"/>
      <c r="P191" s="1"/>
      <c r="Q191" s="9"/>
      <c r="R191" s="379"/>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1"/>
    </row>
    <row r="192" spans="2:41" ht="3.65" customHeight="1">
      <c r="B192" s="20"/>
      <c r="I192" s="21"/>
      <c r="J192" s="23"/>
      <c r="K192" s="23"/>
      <c r="L192" s="23"/>
      <c r="M192" s="24"/>
      <c r="N192" s="6"/>
      <c r="O192" s="5"/>
      <c r="P192" s="5"/>
      <c r="Q192" s="7"/>
      <c r="R192" s="382"/>
      <c r="S192" s="383"/>
      <c r="T192" s="383"/>
      <c r="U192" s="383"/>
      <c r="V192" s="383"/>
      <c r="W192" s="383"/>
      <c r="X192" s="383"/>
      <c r="Y192" s="383"/>
      <c r="Z192" s="383"/>
      <c r="AA192" s="383"/>
      <c r="AB192" s="383"/>
      <c r="AC192" s="383"/>
      <c r="AD192" s="383"/>
      <c r="AE192" s="383"/>
      <c r="AF192" s="383"/>
      <c r="AG192" s="383"/>
      <c r="AH192" s="383"/>
      <c r="AI192" s="383"/>
      <c r="AJ192" s="383"/>
      <c r="AK192" s="383"/>
      <c r="AL192" s="383"/>
      <c r="AM192" s="383"/>
      <c r="AN192" s="383"/>
      <c r="AO192" s="384"/>
    </row>
    <row r="193" spans="2:41" ht="3.65" customHeight="1">
      <c r="B193" s="20"/>
      <c r="I193" s="21"/>
      <c r="J193" s="18"/>
      <c r="K193" s="18"/>
      <c r="L193" s="18"/>
      <c r="M193" s="19"/>
      <c r="N193" s="2"/>
      <c r="O193" s="3"/>
      <c r="P193" s="3"/>
      <c r="Q193" s="4"/>
      <c r="R193" s="314" t="str">
        <f>IF(変更_4!J47&lt;&gt;"",変更_4!J47,"")</f>
        <v/>
      </c>
      <c r="S193" s="315"/>
      <c r="T193" s="315"/>
      <c r="U193" s="315"/>
      <c r="V193" s="315"/>
      <c r="W193" s="315"/>
      <c r="X193" s="315"/>
      <c r="Y193" s="315"/>
      <c r="Z193" s="315"/>
      <c r="AA193" s="315"/>
      <c r="AB193" s="315"/>
      <c r="AC193" s="315"/>
      <c r="AD193" s="315"/>
      <c r="AE193" s="315"/>
      <c r="AF193" s="316"/>
      <c r="AG193" s="1"/>
      <c r="AH193" s="3"/>
      <c r="AI193" s="3"/>
      <c r="AJ193" s="3"/>
      <c r="AK193" s="3"/>
      <c r="AL193" s="3"/>
      <c r="AM193" s="3"/>
      <c r="AN193" s="3"/>
      <c r="AO193" s="4"/>
    </row>
    <row r="194" spans="2:41" ht="13.4" customHeight="1">
      <c r="B194" s="20"/>
      <c r="I194" s="21"/>
      <c r="M194" s="21"/>
      <c r="N194" s="8" t="s">
        <v>5000</v>
      </c>
      <c r="O194" s="1"/>
      <c r="P194" s="1"/>
      <c r="Q194" s="9"/>
      <c r="R194" s="317"/>
      <c r="S194" s="318"/>
      <c r="T194" s="318"/>
      <c r="U194" s="318"/>
      <c r="V194" s="318"/>
      <c r="W194" s="318"/>
      <c r="X194" s="318"/>
      <c r="Y194" s="318"/>
      <c r="Z194" s="318"/>
      <c r="AA194" s="318"/>
      <c r="AB194" s="318"/>
      <c r="AC194" s="318"/>
      <c r="AD194" s="318"/>
      <c r="AE194" s="318"/>
      <c r="AF194" s="319"/>
      <c r="AG194" s="8"/>
      <c r="AH194" s="277"/>
      <c r="AI194" s="1"/>
      <c r="AJ194" s="1"/>
      <c r="AK194" s="1"/>
      <c r="AL194" s="1"/>
      <c r="AM194" s="1"/>
      <c r="AN194" s="1"/>
      <c r="AO194" s="9"/>
    </row>
    <row r="195" spans="2:41" ht="3.65" customHeight="1">
      <c r="B195" s="20"/>
      <c r="I195" s="21"/>
      <c r="J195" s="20"/>
      <c r="M195" s="21"/>
      <c r="N195" s="6"/>
      <c r="O195" s="5"/>
      <c r="P195" s="5"/>
      <c r="Q195" s="7"/>
      <c r="R195" s="320"/>
      <c r="S195" s="321"/>
      <c r="T195" s="321"/>
      <c r="U195" s="321"/>
      <c r="V195" s="321"/>
      <c r="W195" s="321"/>
      <c r="X195" s="321"/>
      <c r="Y195" s="321"/>
      <c r="Z195" s="321"/>
      <c r="AA195" s="321"/>
      <c r="AB195" s="321"/>
      <c r="AC195" s="321"/>
      <c r="AD195" s="321"/>
      <c r="AE195" s="321"/>
      <c r="AF195" s="322"/>
      <c r="AG195" s="6"/>
      <c r="AH195" s="5"/>
      <c r="AI195" s="5"/>
      <c r="AJ195" s="5"/>
      <c r="AK195" s="5"/>
      <c r="AL195" s="5"/>
      <c r="AM195" s="5"/>
      <c r="AN195" s="5"/>
      <c r="AO195" s="7"/>
    </row>
    <row r="196" spans="2:41" ht="3.65" customHeight="1">
      <c r="B196" s="20"/>
      <c r="I196" s="21"/>
      <c r="M196" s="21"/>
      <c r="N196" s="2"/>
      <c r="O196" s="3"/>
      <c r="P196" s="3"/>
      <c r="Q196" s="4"/>
      <c r="R196" s="314" t="str">
        <f>許可_1!L19&amp;変更_4!J68</f>
        <v/>
      </c>
      <c r="S196" s="315"/>
      <c r="T196" s="315"/>
      <c r="U196" s="315"/>
      <c r="V196" s="315"/>
      <c r="W196" s="315"/>
      <c r="X196" s="315"/>
      <c r="Y196" s="315"/>
      <c r="Z196" s="315"/>
      <c r="AA196" s="315"/>
      <c r="AB196" s="315"/>
      <c r="AC196" s="315"/>
      <c r="AD196" s="315"/>
      <c r="AE196" s="315"/>
      <c r="AF196" s="316"/>
      <c r="AG196" s="1"/>
      <c r="AH196" s="1"/>
      <c r="AI196" s="1"/>
      <c r="AJ196" s="3"/>
      <c r="AK196" s="3"/>
      <c r="AL196" s="3"/>
      <c r="AM196" s="3"/>
      <c r="AN196" s="3"/>
      <c r="AO196" s="4"/>
    </row>
    <row r="197" spans="2:41" ht="13.4" customHeight="1">
      <c r="B197" s="20"/>
      <c r="I197" s="21"/>
      <c r="M197" s="21"/>
      <c r="N197" s="8" t="s">
        <v>8</v>
      </c>
      <c r="O197" s="1"/>
      <c r="P197" s="1"/>
      <c r="Q197" s="9"/>
      <c r="R197" s="317"/>
      <c r="S197" s="318"/>
      <c r="T197" s="318"/>
      <c r="U197" s="318"/>
      <c r="V197" s="318"/>
      <c r="W197" s="318"/>
      <c r="X197" s="318"/>
      <c r="Y197" s="318"/>
      <c r="Z197" s="318"/>
      <c r="AA197" s="318"/>
      <c r="AB197" s="318"/>
      <c r="AC197" s="318"/>
      <c r="AD197" s="318"/>
      <c r="AE197" s="318"/>
      <c r="AF197" s="319"/>
      <c r="AG197" s="1"/>
      <c r="AH197" s="133" t="str">
        <f>IF(OR(許可_1!AC19&lt;&gt;"",変更_4!AD68&lt;&gt;""),許可_1!AC19&amp;変更_4!AD68,"☐")</f>
        <v>☐</v>
      </c>
      <c r="AI197" s="1" t="s">
        <v>312</v>
      </c>
      <c r="AJ197" s="1"/>
      <c r="AK197" s="1"/>
      <c r="AL197" s="1"/>
      <c r="AM197" s="1"/>
      <c r="AN197" s="1"/>
      <c r="AO197" s="9"/>
    </row>
    <row r="198" spans="2:41" ht="3.65" customHeight="1">
      <c r="B198" s="20"/>
      <c r="I198" s="21"/>
      <c r="M198" s="21"/>
      <c r="N198" s="6"/>
      <c r="O198" s="5"/>
      <c r="P198" s="5"/>
      <c r="Q198" s="7"/>
      <c r="R198" s="320"/>
      <c r="S198" s="321"/>
      <c r="T198" s="321"/>
      <c r="U198" s="321"/>
      <c r="V198" s="321"/>
      <c r="W198" s="321"/>
      <c r="X198" s="321"/>
      <c r="Y198" s="321"/>
      <c r="Z198" s="321"/>
      <c r="AA198" s="321"/>
      <c r="AB198" s="321"/>
      <c r="AC198" s="321"/>
      <c r="AD198" s="321"/>
      <c r="AE198" s="321"/>
      <c r="AF198" s="322"/>
      <c r="AG198" s="1"/>
      <c r="AH198" s="5"/>
      <c r="AI198" s="5"/>
      <c r="AJ198" s="5"/>
      <c r="AK198" s="5"/>
      <c r="AL198" s="5"/>
      <c r="AM198" s="5"/>
      <c r="AN198" s="5"/>
      <c r="AO198" s="7"/>
    </row>
    <row r="199" spans="2:41" ht="3.65" customHeight="1">
      <c r="B199" s="20"/>
      <c r="I199" s="21"/>
      <c r="M199" s="21"/>
      <c r="N199" s="2"/>
      <c r="O199" s="3"/>
      <c r="P199" s="3"/>
      <c r="Q199" s="4"/>
      <c r="R199" s="2"/>
      <c r="S199" s="3"/>
      <c r="T199" s="3"/>
      <c r="U199" s="3"/>
      <c r="V199" s="3"/>
      <c r="W199" s="3"/>
      <c r="X199" s="3"/>
      <c r="Y199" s="3"/>
      <c r="Z199" s="3"/>
      <c r="AA199" s="4"/>
      <c r="AB199" s="2"/>
      <c r="AC199" s="3"/>
      <c r="AD199" s="3"/>
      <c r="AE199" s="4"/>
      <c r="AF199" s="2"/>
      <c r="AG199" s="3"/>
      <c r="AH199" s="3"/>
      <c r="AI199" s="3"/>
      <c r="AJ199" s="3"/>
      <c r="AK199" s="3"/>
      <c r="AL199" s="3"/>
      <c r="AM199" s="3"/>
      <c r="AN199" s="3"/>
      <c r="AO199" s="4"/>
    </row>
    <row r="200" spans="2:41" ht="13.4" customHeight="1">
      <c r="B200" s="20"/>
      <c r="I200" s="21"/>
      <c r="J200" s="14" t="s">
        <v>2681</v>
      </c>
      <c r="M200" s="21"/>
      <c r="N200" s="8" t="s">
        <v>313</v>
      </c>
      <c r="O200" s="1"/>
      <c r="P200" s="1"/>
      <c r="Q200" s="9"/>
      <c r="R200" s="8"/>
      <c r="S200" s="385"/>
      <c r="T200" s="386"/>
      <c r="U200" s="1"/>
      <c r="V200" s="278"/>
      <c r="W200" s="1" t="s">
        <v>12</v>
      </c>
      <c r="X200" s="278"/>
      <c r="Y200" s="1" t="s">
        <v>11</v>
      </c>
      <c r="Z200" s="278"/>
      <c r="AA200" s="9" t="s">
        <v>1156</v>
      </c>
      <c r="AB200" s="8" t="s">
        <v>272</v>
      </c>
      <c r="AC200" s="1"/>
      <c r="AD200" s="1"/>
      <c r="AE200" s="9"/>
      <c r="AF200" s="8"/>
      <c r="AG200" s="385"/>
      <c r="AH200" s="386"/>
      <c r="AI200" s="1"/>
      <c r="AJ200" s="278"/>
      <c r="AK200" s="1" t="s">
        <v>12</v>
      </c>
      <c r="AL200" s="278"/>
      <c r="AM200" s="1" t="s">
        <v>11</v>
      </c>
      <c r="AN200" s="278"/>
      <c r="AO200" s="9" t="s">
        <v>1156</v>
      </c>
    </row>
    <row r="201" spans="2:41" ht="3.65" customHeight="1">
      <c r="B201" s="20"/>
      <c r="I201" s="21"/>
      <c r="M201" s="21"/>
      <c r="N201" s="6"/>
      <c r="O201" s="5"/>
      <c r="P201" s="5"/>
      <c r="Q201" s="7"/>
      <c r="R201" s="6"/>
      <c r="S201" s="5"/>
      <c r="T201" s="5"/>
      <c r="U201" s="5"/>
      <c r="V201" s="5"/>
      <c r="W201" s="5"/>
      <c r="X201" s="5"/>
      <c r="Y201" s="5"/>
      <c r="Z201" s="5"/>
      <c r="AA201" s="7"/>
      <c r="AB201" s="6"/>
      <c r="AC201" s="5"/>
      <c r="AD201" s="5"/>
      <c r="AE201" s="7"/>
      <c r="AF201" s="6"/>
      <c r="AG201" s="5"/>
      <c r="AH201" s="5"/>
      <c r="AI201" s="5"/>
      <c r="AJ201" s="5"/>
      <c r="AK201" s="5"/>
      <c r="AL201" s="5"/>
      <c r="AM201" s="5"/>
      <c r="AN201" s="5"/>
      <c r="AO201" s="7"/>
    </row>
    <row r="202" spans="2:41" ht="3.65" customHeight="1">
      <c r="B202" s="20"/>
      <c r="I202" s="21"/>
      <c r="M202" s="21"/>
      <c r="N202" s="2"/>
      <c r="O202" s="3"/>
      <c r="P202" s="3"/>
      <c r="Q202" s="4"/>
      <c r="R202" s="2"/>
      <c r="S202" s="3"/>
      <c r="T202" s="3"/>
      <c r="U202" s="3"/>
      <c r="V202" s="3"/>
      <c r="W202" s="3"/>
      <c r="X202" s="3"/>
      <c r="Y202" s="3"/>
      <c r="Z202" s="3"/>
      <c r="AA202" s="4"/>
      <c r="AB202" s="2"/>
      <c r="AC202" s="3"/>
      <c r="AD202" s="3"/>
      <c r="AE202" s="4"/>
      <c r="AF202" s="376"/>
      <c r="AG202" s="377"/>
      <c r="AH202" s="377"/>
      <c r="AI202" s="377"/>
      <c r="AJ202" s="377"/>
      <c r="AK202" s="377"/>
      <c r="AL202" s="377"/>
      <c r="AM202" s="377"/>
      <c r="AN202" s="377"/>
      <c r="AO202" s="378"/>
    </row>
    <row r="203" spans="2:41" ht="13.4" customHeight="1">
      <c r="B203" s="20"/>
      <c r="I203" s="21"/>
      <c r="M203" s="21"/>
      <c r="N203" s="8" t="s">
        <v>273</v>
      </c>
      <c r="O203" s="1"/>
      <c r="P203" s="1"/>
      <c r="Q203" s="9"/>
      <c r="R203" s="8"/>
      <c r="S203" s="385"/>
      <c r="T203" s="387"/>
      <c r="U203" s="387"/>
      <c r="V203" s="387"/>
      <c r="W203" s="387"/>
      <c r="X203" s="387"/>
      <c r="Y203" s="387"/>
      <c r="Z203" s="387"/>
      <c r="AA203" s="386"/>
      <c r="AB203" s="8" t="s">
        <v>274</v>
      </c>
      <c r="AC203" s="1"/>
      <c r="AD203" s="1"/>
      <c r="AE203" s="9"/>
      <c r="AF203" s="379"/>
      <c r="AG203" s="380"/>
      <c r="AH203" s="380"/>
      <c r="AI203" s="380"/>
      <c r="AJ203" s="380"/>
      <c r="AK203" s="380"/>
      <c r="AL203" s="380"/>
      <c r="AM203" s="380"/>
      <c r="AN203" s="380"/>
      <c r="AO203" s="381"/>
    </row>
    <row r="204" spans="2:41" ht="3.65" customHeight="1">
      <c r="B204" s="20"/>
      <c r="I204" s="21"/>
      <c r="M204" s="21"/>
      <c r="N204" s="6"/>
      <c r="O204" s="5"/>
      <c r="P204" s="5"/>
      <c r="Q204" s="7"/>
      <c r="R204" s="6"/>
      <c r="S204" s="5"/>
      <c r="T204" s="5"/>
      <c r="U204" s="5"/>
      <c r="V204" s="5"/>
      <c r="W204" s="5"/>
      <c r="X204" s="5"/>
      <c r="Y204" s="5"/>
      <c r="Z204" s="5"/>
      <c r="AA204" s="7"/>
      <c r="AB204" s="6"/>
      <c r="AC204" s="5"/>
      <c r="AD204" s="5"/>
      <c r="AE204" s="7"/>
      <c r="AF204" s="382"/>
      <c r="AG204" s="383"/>
      <c r="AH204" s="383"/>
      <c r="AI204" s="383"/>
      <c r="AJ204" s="383"/>
      <c r="AK204" s="383"/>
      <c r="AL204" s="383"/>
      <c r="AM204" s="383"/>
      <c r="AN204" s="383"/>
      <c r="AO204" s="384"/>
    </row>
    <row r="205" spans="2:41" ht="3.65" customHeight="1">
      <c r="B205" s="20"/>
      <c r="I205" s="21"/>
      <c r="M205" s="21"/>
      <c r="N205" s="2"/>
      <c r="O205" s="3"/>
      <c r="P205" s="3"/>
      <c r="Q205" s="4"/>
      <c r="R205" s="376"/>
      <c r="S205" s="377"/>
      <c r="T205" s="377"/>
      <c r="U205" s="377"/>
      <c r="V205" s="377"/>
      <c r="W205" s="377"/>
      <c r="X205" s="377"/>
      <c r="Y205" s="377"/>
      <c r="Z205" s="377"/>
      <c r="AA205" s="377"/>
      <c r="AB205" s="377"/>
      <c r="AC205" s="377"/>
      <c r="AD205" s="377"/>
      <c r="AE205" s="377"/>
      <c r="AF205" s="377"/>
      <c r="AG205" s="377"/>
      <c r="AH205" s="377"/>
      <c r="AI205" s="377"/>
      <c r="AJ205" s="377"/>
      <c r="AK205" s="377"/>
      <c r="AL205" s="377"/>
      <c r="AM205" s="377"/>
      <c r="AN205" s="377"/>
      <c r="AO205" s="378"/>
    </row>
    <row r="206" spans="2:41" ht="13.4" customHeight="1">
      <c r="B206" s="20"/>
      <c r="I206" s="21"/>
      <c r="M206" s="21"/>
      <c r="N206" s="8" t="s">
        <v>315</v>
      </c>
      <c r="O206" s="1"/>
      <c r="P206" s="1"/>
      <c r="Q206" s="9"/>
      <c r="R206" s="379"/>
      <c r="S206" s="380"/>
      <c r="T206" s="380"/>
      <c r="U206" s="380"/>
      <c r="V206" s="380"/>
      <c r="W206" s="380"/>
      <c r="X206" s="380"/>
      <c r="Y206" s="380"/>
      <c r="Z206" s="380"/>
      <c r="AA206" s="380"/>
      <c r="AB206" s="380"/>
      <c r="AC206" s="380"/>
      <c r="AD206" s="380"/>
      <c r="AE206" s="380"/>
      <c r="AF206" s="380"/>
      <c r="AG206" s="380"/>
      <c r="AH206" s="380"/>
      <c r="AI206" s="380"/>
      <c r="AJ206" s="380"/>
      <c r="AK206" s="380"/>
      <c r="AL206" s="380"/>
      <c r="AM206" s="380"/>
      <c r="AN206" s="380"/>
      <c r="AO206" s="381"/>
    </row>
    <row r="207" spans="2:41" ht="3.65" customHeight="1">
      <c r="B207" s="20"/>
      <c r="I207" s="21"/>
      <c r="J207" s="23"/>
      <c r="K207" s="23"/>
      <c r="L207" s="23"/>
      <c r="M207" s="24"/>
      <c r="N207" s="6"/>
      <c r="O207" s="5"/>
      <c r="P207" s="5"/>
      <c r="Q207" s="7"/>
      <c r="R207" s="382"/>
      <c r="S207" s="383"/>
      <c r="T207" s="383"/>
      <c r="U207" s="383"/>
      <c r="V207" s="383"/>
      <c r="W207" s="383"/>
      <c r="X207" s="383"/>
      <c r="Y207" s="383"/>
      <c r="Z207" s="383"/>
      <c r="AA207" s="383"/>
      <c r="AB207" s="383"/>
      <c r="AC207" s="383"/>
      <c r="AD207" s="383"/>
      <c r="AE207" s="383"/>
      <c r="AF207" s="383"/>
      <c r="AG207" s="383"/>
      <c r="AH207" s="383"/>
      <c r="AI207" s="383"/>
      <c r="AJ207" s="383"/>
      <c r="AK207" s="383"/>
      <c r="AL207" s="383"/>
      <c r="AM207" s="383"/>
      <c r="AN207" s="383"/>
      <c r="AO207" s="384"/>
    </row>
    <row r="208" spans="2:41" ht="3.65" customHeight="1">
      <c r="B208" s="20"/>
      <c r="I208" s="21"/>
      <c r="J208" s="18"/>
      <c r="K208" s="18"/>
      <c r="L208" s="18"/>
      <c r="M208" s="19"/>
      <c r="N208" s="2"/>
      <c r="O208" s="3"/>
      <c r="P208" s="3"/>
      <c r="Q208" s="4"/>
      <c r="R208" s="314" t="str">
        <f>IF(変更_4!J48&lt;&gt;"",変更_4!J48,"")</f>
        <v/>
      </c>
      <c r="S208" s="315"/>
      <c r="T208" s="315"/>
      <c r="U208" s="315"/>
      <c r="V208" s="315"/>
      <c r="W208" s="315"/>
      <c r="X208" s="315"/>
      <c r="Y208" s="315"/>
      <c r="Z208" s="315"/>
      <c r="AA208" s="315"/>
      <c r="AB208" s="315"/>
      <c r="AC208" s="315"/>
      <c r="AD208" s="315"/>
      <c r="AE208" s="315"/>
      <c r="AF208" s="316"/>
      <c r="AG208" s="1"/>
      <c r="AH208" s="3"/>
      <c r="AI208" s="3"/>
      <c r="AJ208" s="3"/>
      <c r="AK208" s="3"/>
      <c r="AL208" s="3"/>
      <c r="AM208" s="3"/>
      <c r="AN208" s="3"/>
      <c r="AO208" s="4"/>
    </row>
    <row r="209" spans="2:41" ht="13.4" customHeight="1">
      <c r="B209" s="20"/>
      <c r="I209" s="21"/>
      <c r="M209" s="21"/>
      <c r="N209" s="8" t="s">
        <v>5000</v>
      </c>
      <c r="O209" s="1"/>
      <c r="P209" s="1"/>
      <c r="Q209" s="9"/>
      <c r="R209" s="317"/>
      <c r="S209" s="318"/>
      <c r="T209" s="318"/>
      <c r="U209" s="318"/>
      <c r="V209" s="318"/>
      <c r="W209" s="318"/>
      <c r="X209" s="318"/>
      <c r="Y209" s="318"/>
      <c r="Z209" s="318"/>
      <c r="AA209" s="318"/>
      <c r="AB209" s="318"/>
      <c r="AC209" s="318"/>
      <c r="AD209" s="318"/>
      <c r="AE209" s="318"/>
      <c r="AF209" s="319"/>
      <c r="AG209" s="8"/>
      <c r="AH209" s="277"/>
      <c r="AI209" s="1"/>
      <c r="AJ209" s="1"/>
      <c r="AK209" s="1"/>
      <c r="AL209" s="1"/>
      <c r="AM209" s="1"/>
      <c r="AN209" s="1"/>
      <c r="AO209" s="9"/>
    </row>
    <row r="210" spans="2:41" ht="3.65" customHeight="1">
      <c r="B210" s="20"/>
      <c r="I210" s="21"/>
      <c r="J210" s="20"/>
      <c r="M210" s="21"/>
      <c r="N210" s="6"/>
      <c r="O210" s="5"/>
      <c r="P210" s="5"/>
      <c r="Q210" s="7"/>
      <c r="R210" s="320"/>
      <c r="S210" s="321"/>
      <c r="T210" s="321"/>
      <c r="U210" s="321"/>
      <c r="V210" s="321"/>
      <c r="W210" s="321"/>
      <c r="X210" s="321"/>
      <c r="Y210" s="321"/>
      <c r="Z210" s="321"/>
      <c r="AA210" s="321"/>
      <c r="AB210" s="321"/>
      <c r="AC210" s="321"/>
      <c r="AD210" s="321"/>
      <c r="AE210" s="321"/>
      <c r="AF210" s="322"/>
      <c r="AG210" s="6"/>
      <c r="AH210" s="5"/>
      <c r="AI210" s="5"/>
      <c r="AJ210" s="5"/>
      <c r="AK210" s="5"/>
      <c r="AL210" s="5"/>
      <c r="AM210" s="5"/>
      <c r="AN210" s="5"/>
      <c r="AO210" s="7"/>
    </row>
    <row r="211" spans="2:41" ht="3.65" customHeight="1">
      <c r="B211" s="20"/>
      <c r="I211" s="21"/>
      <c r="M211" s="21"/>
      <c r="N211" s="2"/>
      <c r="O211" s="3"/>
      <c r="P211" s="3"/>
      <c r="Q211" s="4"/>
      <c r="R211" s="314" t="str">
        <f>許可_1!L20&amp;変更_4!J69</f>
        <v/>
      </c>
      <c r="S211" s="315"/>
      <c r="T211" s="315"/>
      <c r="U211" s="315"/>
      <c r="V211" s="315"/>
      <c r="W211" s="315"/>
      <c r="X211" s="315"/>
      <c r="Y211" s="315"/>
      <c r="Z211" s="315"/>
      <c r="AA211" s="315"/>
      <c r="AB211" s="315"/>
      <c r="AC211" s="315"/>
      <c r="AD211" s="315"/>
      <c r="AE211" s="315"/>
      <c r="AF211" s="316"/>
      <c r="AG211" s="1"/>
      <c r="AH211" s="1"/>
      <c r="AI211" s="1"/>
      <c r="AJ211" s="3"/>
      <c r="AK211" s="3"/>
      <c r="AL211" s="3"/>
      <c r="AM211" s="3"/>
      <c r="AN211" s="3"/>
      <c r="AO211" s="4"/>
    </row>
    <row r="212" spans="2:41" ht="13.4" customHeight="1">
      <c r="B212" s="20"/>
      <c r="I212" s="21"/>
      <c r="M212" s="21"/>
      <c r="N212" s="8" t="s">
        <v>8</v>
      </c>
      <c r="O212" s="1"/>
      <c r="P212" s="1"/>
      <c r="Q212" s="9"/>
      <c r="R212" s="317"/>
      <c r="S212" s="318"/>
      <c r="T212" s="318"/>
      <c r="U212" s="318"/>
      <c r="V212" s="318"/>
      <c r="W212" s="318"/>
      <c r="X212" s="318"/>
      <c r="Y212" s="318"/>
      <c r="Z212" s="318"/>
      <c r="AA212" s="318"/>
      <c r="AB212" s="318"/>
      <c r="AC212" s="318"/>
      <c r="AD212" s="318"/>
      <c r="AE212" s="318"/>
      <c r="AF212" s="319"/>
      <c r="AG212" s="1"/>
      <c r="AH212" s="133" t="str">
        <f>IF(OR(許可_1!AC20&lt;&gt;"",変更_4!AD69&lt;&gt;""),許可_1!AC20&amp;変更_4!AD69,"☐")</f>
        <v>☐</v>
      </c>
      <c r="AI212" s="1" t="s">
        <v>312</v>
      </c>
      <c r="AJ212" s="1"/>
      <c r="AK212" s="1"/>
      <c r="AL212" s="1"/>
      <c r="AM212" s="1"/>
      <c r="AN212" s="1"/>
      <c r="AO212" s="9"/>
    </row>
    <row r="213" spans="2:41" ht="3.65" customHeight="1">
      <c r="B213" s="20"/>
      <c r="I213" s="21"/>
      <c r="M213" s="21"/>
      <c r="N213" s="6"/>
      <c r="O213" s="5"/>
      <c r="P213" s="5"/>
      <c r="Q213" s="7"/>
      <c r="R213" s="320"/>
      <c r="S213" s="321"/>
      <c r="T213" s="321"/>
      <c r="U213" s="321"/>
      <c r="V213" s="321"/>
      <c r="W213" s="321"/>
      <c r="X213" s="321"/>
      <c r="Y213" s="321"/>
      <c r="Z213" s="321"/>
      <c r="AA213" s="321"/>
      <c r="AB213" s="321"/>
      <c r="AC213" s="321"/>
      <c r="AD213" s="321"/>
      <c r="AE213" s="321"/>
      <c r="AF213" s="322"/>
      <c r="AG213" s="1"/>
      <c r="AH213" s="5"/>
      <c r="AI213" s="5"/>
      <c r="AJ213" s="5"/>
      <c r="AK213" s="5"/>
      <c r="AL213" s="5"/>
      <c r="AM213" s="5"/>
      <c r="AN213" s="5"/>
      <c r="AO213" s="7"/>
    </row>
    <row r="214" spans="2:41" ht="3.65" customHeight="1">
      <c r="B214" s="20"/>
      <c r="I214" s="21"/>
      <c r="M214" s="21"/>
      <c r="N214" s="2"/>
      <c r="O214" s="3"/>
      <c r="P214" s="3"/>
      <c r="Q214" s="4"/>
      <c r="R214" s="2"/>
      <c r="S214" s="3"/>
      <c r="T214" s="3"/>
      <c r="U214" s="3"/>
      <c r="V214" s="3"/>
      <c r="W214" s="3"/>
      <c r="X214" s="3"/>
      <c r="Y214" s="3"/>
      <c r="Z214" s="3"/>
      <c r="AA214" s="4"/>
      <c r="AB214" s="2"/>
      <c r="AC214" s="3"/>
      <c r="AD214" s="3"/>
      <c r="AE214" s="4"/>
      <c r="AF214" s="2"/>
      <c r="AG214" s="3"/>
      <c r="AH214" s="3"/>
      <c r="AI214" s="3"/>
      <c r="AJ214" s="3"/>
      <c r="AK214" s="3"/>
      <c r="AL214" s="3"/>
      <c r="AM214" s="3"/>
      <c r="AN214" s="3"/>
      <c r="AO214" s="4"/>
    </row>
    <row r="215" spans="2:41" ht="13.4" customHeight="1">
      <c r="B215" s="20"/>
      <c r="I215" s="21"/>
      <c r="J215" s="14" t="s">
        <v>2682</v>
      </c>
      <c r="M215" s="21"/>
      <c r="N215" s="8" t="s">
        <v>313</v>
      </c>
      <c r="O215" s="1"/>
      <c r="P215" s="1"/>
      <c r="Q215" s="9"/>
      <c r="R215" s="8"/>
      <c r="S215" s="385"/>
      <c r="T215" s="386"/>
      <c r="U215" s="1"/>
      <c r="V215" s="278"/>
      <c r="W215" s="1" t="s">
        <v>12</v>
      </c>
      <c r="X215" s="278"/>
      <c r="Y215" s="1" t="s">
        <v>11</v>
      </c>
      <c r="Z215" s="278"/>
      <c r="AA215" s="9" t="s">
        <v>1156</v>
      </c>
      <c r="AB215" s="8" t="s">
        <v>272</v>
      </c>
      <c r="AC215" s="1"/>
      <c r="AD215" s="1"/>
      <c r="AE215" s="9"/>
      <c r="AF215" s="8"/>
      <c r="AG215" s="385"/>
      <c r="AH215" s="386"/>
      <c r="AI215" s="1"/>
      <c r="AJ215" s="278"/>
      <c r="AK215" s="1" t="s">
        <v>12</v>
      </c>
      <c r="AL215" s="278"/>
      <c r="AM215" s="1" t="s">
        <v>11</v>
      </c>
      <c r="AN215" s="278"/>
      <c r="AO215" s="9" t="s">
        <v>1156</v>
      </c>
    </row>
    <row r="216" spans="2:41" ht="3.65" customHeight="1">
      <c r="B216" s="20"/>
      <c r="I216" s="21"/>
      <c r="M216" s="21"/>
      <c r="N216" s="6"/>
      <c r="O216" s="5"/>
      <c r="P216" s="5"/>
      <c r="Q216" s="7"/>
      <c r="R216" s="6"/>
      <c r="S216" s="5"/>
      <c r="T216" s="5"/>
      <c r="U216" s="5"/>
      <c r="V216" s="5"/>
      <c r="W216" s="5"/>
      <c r="X216" s="5"/>
      <c r="Y216" s="5"/>
      <c r="Z216" s="5"/>
      <c r="AA216" s="7"/>
      <c r="AB216" s="6"/>
      <c r="AC216" s="5"/>
      <c r="AD216" s="5"/>
      <c r="AE216" s="7"/>
      <c r="AF216" s="6"/>
      <c r="AG216" s="5"/>
      <c r="AH216" s="5"/>
      <c r="AI216" s="5"/>
      <c r="AJ216" s="5"/>
      <c r="AK216" s="5"/>
      <c r="AL216" s="5"/>
      <c r="AM216" s="5"/>
      <c r="AN216" s="5"/>
      <c r="AO216" s="7"/>
    </row>
    <row r="217" spans="2:41" ht="3.65" customHeight="1">
      <c r="B217" s="20"/>
      <c r="I217" s="21"/>
      <c r="M217" s="21"/>
      <c r="N217" s="2"/>
      <c r="O217" s="3"/>
      <c r="P217" s="3"/>
      <c r="Q217" s="4"/>
      <c r="R217" s="2"/>
      <c r="S217" s="3"/>
      <c r="T217" s="3"/>
      <c r="U217" s="3"/>
      <c r="V217" s="3"/>
      <c r="W217" s="3"/>
      <c r="X217" s="3"/>
      <c r="Y217" s="3"/>
      <c r="Z217" s="3"/>
      <c r="AA217" s="4"/>
      <c r="AB217" s="2"/>
      <c r="AC217" s="3"/>
      <c r="AD217" s="3"/>
      <c r="AE217" s="4"/>
      <c r="AF217" s="376"/>
      <c r="AG217" s="377"/>
      <c r="AH217" s="377"/>
      <c r="AI217" s="377"/>
      <c r="AJ217" s="377"/>
      <c r="AK217" s="377"/>
      <c r="AL217" s="377"/>
      <c r="AM217" s="377"/>
      <c r="AN217" s="377"/>
      <c r="AO217" s="378"/>
    </row>
    <row r="218" spans="2:41" ht="13.4" customHeight="1">
      <c r="B218" s="20"/>
      <c r="I218" s="21"/>
      <c r="M218" s="21"/>
      <c r="N218" s="8" t="s">
        <v>273</v>
      </c>
      <c r="O218" s="1"/>
      <c r="P218" s="1"/>
      <c r="Q218" s="9"/>
      <c r="R218" s="8"/>
      <c r="S218" s="385"/>
      <c r="T218" s="387"/>
      <c r="U218" s="387"/>
      <c r="V218" s="387"/>
      <c r="W218" s="387"/>
      <c r="X218" s="387"/>
      <c r="Y218" s="387"/>
      <c r="Z218" s="387"/>
      <c r="AA218" s="386"/>
      <c r="AB218" s="8" t="s">
        <v>274</v>
      </c>
      <c r="AC218" s="1"/>
      <c r="AD218" s="1"/>
      <c r="AE218" s="9"/>
      <c r="AF218" s="379"/>
      <c r="AG218" s="380"/>
      <c r="AH218" s="380"/>
      <c r="AI218" s="380"/>
      <c r="AJ218" s="380"/>
      <c r="AK218" s="380"/>
      <c r="AL218" s="380"/>
      <c r="AM218" s="380"/>
      <c r="AN218" s="380"/>
      <c r="AO218" s="381"/>
    </row>
    <row r="219" spans="2:41" ht="3.65" customHeight="1">
      <c r="B219" s="20"/>
      <c r="I219" s="21"/>
      <c r="M219" s="21"/>
      <c r="N219" s="6"/>
      <c r="O219" s="5"/>
      <c r="P219" s="5"/>
      <c r="Q219" s="7"/>
      <c r="R219" s="6"/>
      <c r="S219" s="5"/>
      <c r="T219" s="5"/>
      <c r="U219" s="5"/>
      <c r="V219" s="5"/>
      <c r="W219" s="5"/>
      <c r="X219" s="5"/>
      <c r="Y219" s="5"/>
      <c r="Z219" s="5"/>
      <c r="AA219" s="7"/>
      <c r="AB219" s="6"/>
      <c r="AC219" s="5"/>
      <c r="AD219" s="5"/>
      <c r="AE219" s="7"/>
      <c r="AF219" s="382"/>
      <c r="AG219" s="383"/>
      <c r="AH219" s="383"/>
      <c r="AI219" s="383"/>
      <c r="AJ219" s="383"/>
      <c r="AK219" s="383"/>
      <c r="AL219" s="383"/>
      <c r="AM219" s="383"/>
      <c r="AN219" s="383"/>
      <c r="AO219" s="384"/>
    </row>
    <row r="220" spans="2:41" ht="3.65" customHeight="1">
      <c r="B220" s="20"/>
      <c r="I220" s="21"/>
      <c r="M220" s="21"/>
      <c r="N220" s="2"/>
      <c r="O220" s="3"/>
      <c r="P220" s="3"/>
      <c r="Q220" s="4"/>
      <c r="R220" s="376"/>
      <c r="S220" s="377"/>
      <c r="T220" s="377"/>
      <c r="U220" s="377"/>
      <c r="V220" s="377"/>
      <c r="W220" s="377"/>
      <c r="X220" s="377"/>
      <c r="Y220" s="377"/>
      <c r="Z220" s="377"/>
      <c r="AA220" s="377"/>
      <c r="AB220" s="377"/>
      <c r="AC220" s="377"/>
      <c r="AD220" s="377"/>
      <c r="AE220" s="377"/>
      <c r="AF220" s="377"/>
      <c r="AG220" s="377"/>
      <c r="AH220" s="377"/>
      <c r="AI220" s="377"/>
      <c r="AJ220" s="377"/>
      <c r="AK220" s="377"/>
      <c r="AL220" s="377"/>
      <c r="AM220" s="377"/>
      <c r="AN220" s="377"/>
      <c r="AO220" s="378"/>
    </row>
    <row r="221" spans="2:41" ht="13.4" customHeight="1">
      <c r="B221" s="20"/>
      <c r="I221" s="21"/>
      <c r="M221" s="21"/>
      <c r="N221" s="8" t="s">
        <v>315</v>
      </c>
      <c r="O221" s="1"/>
      <c r="P221" s="1"/>
      <c r="Q221" s="9"/>
      <c r="R221" s="379"/>
      <c r="S221" s="380"/>
      <c r="T221" s="380"/>
      <c r="U221" s="380"/>
      <c r="V221" s="380"/>
      <c r="W221" s="380"/>
      <c r="X221" s="380"/>
      <c r="Y221" s="380"/>
      <c r="Z221" s="380"/>
      <c r="AA221" s="380"/>
      <c r="AB221" s="380"/>
      <c r="AC221" s="380"/>
      <c r="AD221" s="380"/>
      <c r="AE221" s="380"/>
      <c r="AF221" s="380"/>
      <c r="AG221" s="380"/>
      <c r="AH221" s="380"/>
      <c r="AI221" s="380"/>
      <c r="AJ221" s="380"/>
      <c r="AK221" s="380"/>
      <c r="AL221" s="380"/>
      <c r="AM221" s="380"/>
      <c r="AN221" s="380"/>
      <c r="AO221" s="381"/>
    </row>
    <row r="222" spans="2:41" ht="3.65" customHeight="1">
      <c r="B222" s="20"/>
      <c r="I222" s="21"/>
      <c r="J222" s="23"/>
      <c r="K222" s="23"/>
      <c r="L222" s="23"/>
      <c r="M222" s="24"/>
      <c r="N222" s="6"/>
      <c r="O222" s="5"/>
      <c r="P222" s="5"/>
      <c r="Q222" s="7"/>
      <c r="R222" s="382"/>
      <c r="S222" s="383"/>
      <c r="T222" s="383"/>
      <c r="U222" s="383"/>
      <c r="V222" s="383"/>
      <c r="W222" s="383"/>
      <c r="X222" s="383"/>
      <c r="Y222" s="383"/>
      <c r="Z222" s="383"/>
      <c r="AA222" s="383"/>
      <c r="AB222" s="383"/>
      <c r="AC222" s="383"/>
      <c r="AD222" s="383"/>
      <c r="AE222" s="383"/>
      <c r="AF222" s="383"/>
      <c r="AG222" s="383"/>
      <c r="AH222" s="383"/>
      <c r="AI222" s="383"/>
      <c r="AJ222" s="383"/>
      <c r="AK222" s="383"/>
      <c r="AL222" s="383"/>
      <c r="AM222" s="383"/>
      <c r="AN222" s="383"/>
      <c r="AO222" s="384"/>
    </row>
    <row r="223" spans="2:41" ht="3.65" customHeight="1">
      <c r="B223" s="20"/>
      <c r="I223" s="21"/>
      <c r="J223" s="18"/>
      <c r="K223" s="18"/>
      <c r="L223" s="18"/>
      <c r="M223" s="19"/>
      <c r="N223" s="2"/>
      <c r="O223" s="3"/>
      <c r="P223" s="3"/>
      <c r="Q223" s="4"/>
      <c r="R223" s="314" t="str">
        <f>IF(変更_4!J49&lt;&gt;"",変更_4!J49,"")</f>
        <v/>
      </c>
      <c r="S223" s="315"/>
      <c r="T223" s="315"/>
      <c r="U223" s="315"/>
      <c r="V223" s="315"/>
      <c r="W223" s="315"/>
      <c r="X223" s="315"/>
      <c r="Y223" s="315"/>
      <c r="Z223" s="315"/>
      <c r="AA223" s="315"/>
      <c r="AB223" s="315"/>
      <c r="AC223" s="315"/>
      <c r="AD223" s="315"/>
      <c r="AE223" s="315"/>
      <c r="AF223" s="316"/>
      <c r="AG223" s="1"/>
      <c r="AH223" s="3"/>
      <c r="AI223" s="3"/>
      <c r="AJ223" s="3"/>
      <c r="AK223" s="3"/>
      <c r="AL223" s="3"/>
      <c r="AM223" s="3"/>
      <c r="AN223" s="3"/>
      <c r="AO223" s="4"/>
    </row>
    <row r="224" spans="2:41" ht="13.4" customHeight="1">
      <c r="B224" s="20"/>
      <c r="I224" s="21"/>
      <c r="M224" s="21"/>
      <c r="N224" s="8" t="s">
        <v>5000</v>
      </c>
      <c r="O224" s="1"/>
      <c r="P224" s="1"/>
      <c r="Q224" s="9"/>
      <c r="R224" s="317"/>
      <c r="S224" s="318"/>
      <c r="T224" s="318"/>
      <c r="U224" s="318"/>
      <c r="V224" s="318"/>
      <c r="W224" s="318"/>
      <c r="X224" s="318"/>
      <c r="Y224" s="318"/>
      <c r="Z224" s="318"/>
      <c r="AA224" s="318"/>
      <c r="AB224" s="318"/>
      <c r="AC224" s="318"/>
      <c r="AD224" s="318"/>
      <c r="AE224" s="318"/>
      <c r="AF224" s="319"/>
      <c r="AG224" s="8"/>
      <c r="AH224" s="277"/>
      <c r="AI224" s="1"/>
      <c r="AJ224" s="1"/>
      <c r="AK224" s="1"/>
      <c r="AL224" s="1"/>
      <c r="AM224" s="1"/>
      <c r="AN224" s="1"/>
      <c r="AO224" s="9"/>
    </row>
    <row r="225" spans="2:41" ht="3.65" customHeight="1">
      <c r="B225" s="20"/>
      <c r="I225" s="21"/>
      <c r="J225" s="20"/>
      <c r="M225" s="21"/>
      <c r="N225" s="6"/>
      <c r="O225" s="5"/>
      <c r="P225" s="5"/>
      <c r="Q225" s="7"/>
      <c r="R225" s="320"/>
      <c r="S225" s="321"/>
      <c r="T225" s="321"/>
      <c r="U225" s="321"/>
      <c r="V225" s="321"/>
      <c r="W225" s="321"/>
      <c r="X225" s="321"/>
      <c r="Y225" s="321"/>
      <c r="Z225" s="321"/>
      <c r="AA225" s="321"/>
      <c r="AB225" s="321"/>
      <c r="AC225" s="321"/>
      <c r="AD225" s="321"/>
      <c r="AE225" s="321"/>
      <c r="AF225" s="322"/>
      <c r="AG225" s="6"/>
      <c r="AH225" s="5"/>
      <c r="AI225" s="5"/>
      <c r="AJ225" s="5"/>
      <c r="AK225" s="5"/>
      <c r="AL225" s="5"/>
      <c r="AM225" s="5"/>
      <c r="AN225" s="5"/>
      <c r="AO225" s="7"/>
    </row>
    <row r="226" spans="2:41" ht="3.65" customHeight="1">
      <c r="B226" s="20"/>
      <c r="I226" s="21"/>
      <c r="M226" s="21"/>
      <c r="N226" s="2"/>
      <c r="O226" s="3"/>
      <c r="P226" s="3"/>
      <c r="Q226" s="4"/>
      <c r="R226" s="314" t="str">
        <f>許可_1!L21&amp;変更_4!J70</f>
        <v/>
      </c>
      <c r="S226" s="315"/>
      <c r="T226" s="315"/>
      <c r="U226" s="315"/>
      <c r="V226" s="315"/>
      <c r="W226" s="315"/>
      <c r="X226" s="315"/>
      <c r="Y226" s="315"/>
      <c r="Z226" s="315"/>
      <c r="AA226" s="315"/>
      <c r="AB226" s="315"/>
      <c r="AC226" s="315"/>
      <c r="AD226" s="315"/>
      <c r="AE226" s="315"/>
      <c r="AF226" s="316"/>
      <c r="AG226" s="1"/>
      <c r="AH226" s="1"/>
      <c r="AI226" s="1"/>
      <c r="AJ226" s="3"/>
      <c r="AK226" s="3"/>
      <c r="AL226" s="3"/>
      <c r="AM226" s="3"/>
      <c r="AN226" s="3"/>
      <c r="AO226" s="4"/>
    </row>
    <row r="227" spans="2:41" ht="13.4" customHeight="1">
      <c r="B227" s="20"/>
      <c r="I227" s="21"/>
      <c r="M227" s="21"/>
      <c r="N227" s="8" t="s">
        <v>8</v>
      </c>
      <c r="O227" s="1"/>
      <c r="P227" s="1"/>
      <c r="Q227" s="9"/>
      <c r="R227" s="317"/>
      <c r="S227" s="318"/>
      <c r="T227" s="318"/>
      <c r="U227" s="318"/>
      <c r="V227" s="318"/>
      <c r="W227" s="318"/>
      <c r="X227" s="318"/>
      <c r="Y227" s="318"/>
      <c r="Z227" s="318"/>
      <c r="AA227" s="318"/>
      <c r="AB227" s="318"/>
      <c r="AC227" s="318"/>
      <c r="AD227" s="318"/>
      <c r="AE227" s="318"/>
      <c r="AF227" s="319"/>
      <c r="AG227" s="1"/>
      <c r="AH227" s="133" t="str">
        <f>IF(OR(許可_1!AC21&lt;&gt;"",変更_4!AD70&lt;&gt;""),許可_1!AC21&amp;変更_4!AD70,"☐")</f>
        <v>☐</v>
      </c>
      <c r="AI227" s="1" t="s">
        <v>312</v>
      </c>
      <c r="AJ227" s="1"/>
      <c r="AK227" s="1"/>
      <c r="AL227" s="1"/>
      <c r="AM227" s="1"/>
      <c r="AN227" s="1"/>
      <c r="AO227" s="9"/>
    </row>
    <row r="228" spans="2:41" ht="3.65" customHeight="1">
      <c r="B228" s="20"/>
      <c r="I228" s="21"/>
      <c r="M228" s="21"/>
      <c r="N228" s="6"/>
      <c r="O228" s="5"/>
      <c r="P228" s="5"/>
      <c r="Q228" s="7"/>
      <c r="R228" s="320"/>
      <c r="S228" s="321"/>
      <c r="T228" s="321"/>
      <c r="U228" s="321"/>
      <c r="V228" s="321"/>
      <c r="W228" s="321"/>
      <c r="X228" s="321"/>
      <c r="Y228" s="321"/>
      <c r="Z228" s="321"/>
      <c r="AA228" s="321"/>
      <c r="AB228" s="321"/>
      <c r="AC228" s="321"/>
      <c r="AD228" s="321"/>
      <c r="AE228" s="321"/>
      <c r="AF228" s="322"/>
      <c r="AG228" s="1"/>
      <c r="AH228" s="5"/>
      <c r="AI228" s="5"/>
      <c r="AJ228" s="5"/>
      <c r="AK228" s="5"/>
      <c r="AL228" s="5"/>
      <c r="AM228" s="5"/>
      <c r="AN228" s="5"/>
      <c r="AO228" s="7"/>
    </row>
    <row r="229" spans="2:41" ht="3.65" customHeight="1">
      <c r="B229" s="20"/>
      <c r="I229" s="21"/>
      <c r="M229" s="21"/>
      <c r="N229" s="2"/>
      <c r="O229" s="3"/>
      <c r="P229" s="3"/>
      <c r="Q229" s="4"/>
      <c r="R229" s="2"/>
      <c r="S229" s="3"/>
      <c r="T229" s="3"/>
      <c r="U229" s="3"/>
      <c r="V229" s="3"/>
      <c r="W229" s="3"/>
      <c r="X229" s="3"/>
      <c r="Y229" s="3"/>
      <c r="Z229" s="3"/>
      <c r="AA229" s="4"/>
      <c r="AB229" s="2"/>
      <c r="AC229" s="3"/>
      <c r="AD229" s="3"/>
      <c r="AE229" s="4"/>
      <c r="AF229" s="2"/>
      <c r="AG229" s="3"/>
      <c r="AH229" s="3"/>
      <c r="AI229" s="3"/>
      <c r="AJ229" s="3"/>
      <c r="AK229" s="3"/>
      <c r="AL229" s="3"/>
      <c r="AM229" s="3"/>
      <c r="AN229" s="3"/>
      <c r="AO229" s="4"/>
    </row>
    <row r="230" spans="2:41" ht="13.4" customHeight="1">
      <c r="B230" s="20"/>
      <c r="I230" s="21"/>
      <c r="J230" s="14" t="s">
        <v>2683</v>
      </c>
      <c r="M230" s="21"/>
      <c r="N230" s="8" t="s">
        <v>313</v>
      </c>
      <c r="O230" s="1"/>
      <c r="P230" s="1"/>
      <c r="Q230" s="9"/>
      <c r="R230" s="8"/>
      <c r="S230" s="385"/>
      <c r="T230" s="386"/>
      <c r="U230" s="1"/>
      <c r="V230" s="278"/>
      <c r="W230" s="1" t="s">
        <v>12</v>
      </c>
      <c r="X230" s="278"/>
      <c r="Y230" s="1" t="s">
        <v>11</v>
      </c>
      <c r="Z230" s="278"/>
      <c r="AA230" s="9" t="s">
        <v>1156</v>
      </c>
      <c r="AB230" s="8" t="s">
        <v>272</v>
      </c>
      <c r="AC230" s="1"/>
      <c r="AD230" s="1"/>
      <c r="AE230" s="9"/>
      <c r="AF230" s="8"/>
      <c r="AG230" s="385"/>
      <c r="AH230" s="386"/>
      <c r="AI230" s="1"/>
      <c r="AJ230" s="278"/>
      <c r="AK230" s="1" t="s">
        <v>12</v>
      </c>
      <c r="AL230" s="278"/>
      <c r="AM230" s="1" t="s">
        <v>11</v>
      </c>
      <c r="AN230" s="278"/>
      <c r="AO230" s="9" t="s">
        <v>1156</v>
      </c>
    </row>
    <row r="231" spans="2:41" ht="3.65" customHeight="1">
      <c r="B231" s="20"/>
      <c r="I231" s="21"/>
      <c r="M231" s="21"/>
      <c r="N231" s="6"/>
      <c r="O231" s="5"/>
      <c r="P231" s="5"/>
      <c r="Q231" s="7"/>
      <c r="R231" s="6"/>
      <c r="S231" s="5"/>
      <c r="T231" s="5"/>
      <c r="U231" s="5"/>
      <c r="V231" s="5"/>
      <c r="W231" s="5"/>
      <c r="X231" s="5"/>
      <c r="Y231" s="5"/>
      <c r="Z231" s="5"/>
      <c r="AA231" s="7"/>
      <c r="AB231" s="6"/>
      <c r="AC231" s="5"/>
      <c r="AD231" s="5"/>
      <c r="AE231" s="7"/>
      <c r="AF231" s="6"/>
      <c r="AG231" s="5"/>
      <c r="AH231" s="5"/>
      <c r="AI231" s="5"/>
      <c r="AJ231" s="5"/>
      <c r="AK231" s="5"/>
      <c r="AL231" s="5"/>
      <c r="AM231" s="5"/>
      <c r="AN231" s="5"/>
      <c r="AO231" s="7"/>
    </row>
    <row r="232" spans="2:41" ht="3.65" customHeight="1">
      <c r="B232" s="20"/>
      <c r="I232" s="21"/>
      <c r="M232" s="21"/>
      <c r="N232" s="2"/>
      <c r="O232" s="3"/>
      <c r="P232" s="3"/>
      <c r="Q232" s="4"/>
      <c r="R232" s="2"/>
      <c r="S232" s="3"/>
      <c r="T232" s="3"/>
      <c r="U232" s="3"/>
      <c r="V232" s="3"/>
      <c r="W232" s="3"/>
      <c r="X232" s="3"/>
      <c r="Y232" s="3"/>
      <c r="Z232" s="3"/>
      <c r="AA232" s="4"/>
      <c r="AB232" s="2"/>
      <c r="AC232" s="3"/>
      <c r="AD232" s="3"/>
      <c r="AE232" s="4"/>
      <c r="AF232" s="376"/>
      <c r="AG232" s="377"/>
      <c r="AH232" s="377"/>
      <c r="AI232" s="377"/>
      <c r="AJ232" s="377"/>
      <c r="AK232" s="377"/>
      <c r="AL232" s="377"/>
      <c r="AM232" s="377"/>
      <c r="AN232" s="377"/>
      <c r="AO232" s="378"/>
    </row>
    <row r="233" spans="2:41" ht="13.4" customHeight="1">
      <c r="B233" s="20"/>
      <c r="I233" s="21"/>
      <c r="M233" s="21"/>
      <c r="N233" s="8" t="s">
        <v>273</v>
      </c>
      <c r="O233" s="1"/>
      <c r="P233" s="1"/>
      <c r="Q233" s="9"/>
      <c r="R233" s="8"/>
      <c r="S233" s="385"/>
      <c r="T233" s="387"/>
      <c r="U233" s="387"/>
      <c r="V233" s="387"/>
      <c r="W233" s="387"/>
      <c r="X233" s="387"/>
      <c r="Y233" s="387"/>
      <c r="Z233" s="387"/>
      <c r="AA233" s="386"/>
      <c r="AB233" s="8" t="s">
        <v>274</v>
      </c>
      <c r="AC233" s="1"/>
      <c r="AD233" s="1"/>
      <c r="AE233" s="9"/>
      <c r="AF233" s="379"/>
      <c r="AG233" s="380"/>
      <c r="AH233" s="380"/>
      <c r="AI233" s="380"/>
      <c r="AJ233" s="380"/>
      <c r="AK233" s="380"/>
      <c r="AL233" s="380"/>
      <c r="AM233" s="380"/>
      <c r="AN233" s="380"/>
      <c r="AO233" s="381"/>
    </row>
    <row r="234" spans="2:41" ht="3.65" customHeight="1">
      <c r="B234" s="20"/>
      <c r="I234" s="21"/>
      <c r="M234" s="21"/>
      <c r="N234" s="6"/>
      <c r="O234" s="5"/>
      <c r="P234" s="5"/>
      <c r="Q234" s="7"/>
      <c r="R234" s="6"/>
      <c r="S234" s="5"/>
      <c r="T234" s="5"/>
      <c r="U234" s="5"/>
      <c r="V234" s="5"/>
      <c r="W234" s="5"/>
      <c r="X234" s="5"/>
      <c r="Y234" s="5"/>
      <c r="Z234" s="5"/>
      <c r="AA234" s="7"/>
      <c r="AB234" s="6"/>
      <c r="AC234" s="5"/>
      <c r="AD234" s="5"/>
      <c r="AE234" s="7"/>
      <c r="AF234" s="382"/>
      <c r="AG234" s="383"/>
      <c r="AH234" s="383"/>
      <c r="AI234" s="383"/>
      <c r="AJ234" s="383"/>
      <c r="AK234" s="383"/>
      <c r="AL234" s="383"/>
      <c r="AM234" s="383"/>
      <c r="AN234" s="383"/>
      <c r="AO234" s="384"/>
    </row>
    <row r="235" spans="2:41" ht="3.65" customHeight="1">
      <c r="B235" s="20"/>
      <c r="I235" s="21"/>
      <c r="M235" s="21"/>
      <c r="N235" s="2"/>
      <c r="O235" s="3"/>
      <c r="P235" s="3"/>
      <c r="Q235" s="4"/>
      <c r="R235" s="376"/>
      <c r="S235" s="377"/>
      <c r="T235" s="377"/>
      <c r="U235" s="377"/>
      <c r="V235" s="377"/>
      <c r="W235" s="377"/>
      <c r="X235" s="377"/>
      <c r="Y235" s="377"/>
      <c r="Z235" s="377"/>
      <c r="AA235" s="377"/>
      <c r="AB235" s="377"/>
      <c r="AC235" s="377"/>
      <c r="AD235" s="377"/>
      <c r="AE235" s="377"/>
      <c r="AF235" s="377"/>
      <c r="AG235" s="377"/>
      <c r="AH235" s="377"/>
      <c r="AI235" s="377"/>
      <c r="AJ235" s="377"/>
      <c r="AK235" s="377"/>
      <c r="AL235" s="377"/>
      <c r="AM235" s="377"/>
      <c r="AN235" s="377"/>
      <c r="AO235" s="378"/>
    </row>
    <row r="236" spans="2:41" ht="13.4" customHeight="1">
      <c r="B236" s="20"/>
      <c r="I236" s="21"/>
      <c r="M236" s="21"/>
      <c r="N236" s="8" t="s">
        <v>315</v>
      </c>
      <c r="O236" s="1"/>
      <c r="P236" s="1"/>
      <c r="Q236" s="9"/>
      <c r="R236" s="379"/>
      <c r="S236" s="380"/>
      <c r="T236" s="380"/>
      <c r="U236" s="380"/>
      <c r="V236" s="380"/>
      <c r="W236" s="380"/>
      <c r="X236" s="380"/>
      <c r="Y236" s="380"/>
      <c r="Z236" s="380"/>
      <c r="AA236" s="380"/>
      <c r="AB236" s="380"/>
      <c r="AC236" s="380"/>
      <c r="AD236" s="380"/>
      <c r="AE236" s="380"/>
      <c r="AF236" s="380"/>
      <c r="AG236" s="380"/>
      <c r="AH236" s="380"/>
      <c r="AI236" s="380"/>
      <c r="AJ236" s="380"/>
      <c r="AK236" s="380"/>
      <c r="AL236" s="380"/>
      <c r="AM236" s="380"/>
      <c r="AN236" s="380"/>
      <c r="AO236" s="381"/>
    </row>
    <row r="237" spans="2:41" ht="3.65" customHeight="1">
      <c r="B237" s="20"/>
      <c r="I237" s="21"/>
      <c r="J237" s="23"/>
      <c r="K237" s="23"/>
      <c r="L237" s="23"/>
      <c r="M237" s="24"/>
      <c r="N237" s="6"/>
      <c r="O237" s="5"/>
      <c r="P237" s="5"/>
      <c r="Q237" s="7"/>
      <c r="R237" s="382"/>
      <c r="S237" s="383"/>
      <c r="T237" s="383"/>
      <c r="U237" s="383"/>
      <c r="V237" s="383"/>
      <c r="W237" s="383"/>
      <c r="X237" s="383"/>
      <c r="Y237" s="383"/>
      <c r="Z237" s="383"/>
      <c r="AA237" s="383"/>
      <c r="AB237" s="383"/>
      <c r="AC237" s="383"/>
      <c r="AD237" s="383"/>
      <c r="AE237" s="383"/>
      <c r="AF237" s="383"/>
      <c r="AG237" s="383"/>
      <c r="AH237" s="383"/>
      <c r="AI237" s="383"/>
      <c r="AJ237" s="383"/>
      <c r="AK237" s="383"/>
      <c r="AL237" s="383"/>
      <c r="AM237" s="383"/>
      <c r="AN237" s="383"/>
      <c r="AO237" s="384"/>
    </row>
    <row r="238" spans="2:41" ht="3.65" customHeight="1">
      <c r="B238" s="20"/>
      <c r="I238" s="21"/>
      <c r="J238" s="18"/>
      <c r="K238" s="18"/>
      <c r="L238" s="18"/>
      <c r="M238" s="19"/>
      <c r="N238" s="2"/>
      <c r="O238" s="3"/>
      <c r="P238" s="3"/>
      <c r="Q238" s="4"/>
      <c r="R238" s="314" t="str">
        <f>IF(変更_4!J50&lt;&gt;"",変更_4!J50,"")</f>
        <v/>
      </c>
      <c r="S238" s="315"/>
      <c r="T238" s="315"/>
      <c r="U238" s="315"/>
      <c r="V238" s="315"/>
      <c r="W238" s="315"/>
      <c r="X238" s="315"/>
      <c r="Y238" s="315"/>
      <c r="Z238" s="315"/>
      <c r="AA238" s="315"/>
      <c r="AB238" s="315"/>
      <c r="AC238" s="315"/>
      <c r="AD238" s="315"/>
      <c r="AE238" s="315"/>
      <c r="AF238" s="316"/>
      <c r="AG238" s="1"/>
      <c r="AH238" s="3"/>
      <c r="AI238" s="3"/>
      <c r="AJ238" s="3"/>
      <c r="AK238" s="3"/>
      <c r="AL238" s="3"/>
      <c r="AM238" s="3"/>
      <c r="AN238" s="3"/>
      <c r="AO238" s="4"/>
    </row>
    <row r="239" spans="2:41" ht="13.4" customHeight="1">
      <c r="B239" s="20"/>
      <c r="I239" s="21"/>
      <c r="M239" s="21"/>
      <c r="N239" s="8" t="s">
        <v>5000</v>
      </c>
      <c r="O239" s="1"/>
      <c r="P239" s="1"/>
      <c r="Q239" s="9"/>
      <c r="R239" s="317"/>
      <c r="S239" s="318"/>
      <c r="T239" s="318"/>
      <c r="U239" s="318"/>
      <c r="V239" s="318"/>
      <c r="W239" s="318"/>
      <c r="X239" s="318"/>
      <c r="Y239" s="318"/>
      <c r="Z239" s="318"/>
      <c r="AA239" s="318"/>
      <c r="AB239" s="318"/>
      <c r="AC239" s="318"/>
      <c r="AD239" s="318"/>
      <c r="AE239" s="318"/>
      <c r="AF239" s="319"/>
      <c r="AG239" s="8"/>
      <c r="AH239" s="277"/>
      <c r="AI239" s="1"/>
      <c r="AJ239" s="1"/>
      <c r="AK239" s="1"/>
      <c r="AL239" s="1"/>
      <c r="AM239" s="1"/>
      <c r="AN239" s="1"/>
      <c r="AO239" s="9"/>
    </row>
    <row r="240" spans="2:41" ht="3.65" customHeight="1">
      <c r="B240" s="20"/>
      <c r="I240" s="21"/>
      <c r="J240" s="20"/>
      <c r="M240" s="21"/>
      <c r="N240" s="6"/>
      <c r="O240" s="5"/>
      <c r="P240" s="5"/>
      <c r="Q240" s="7"/>
      <c r="R240" s="320"/>
      <c r="S240" s="321"/>
      <c r="T240" s="321"/>
      <c r="U240" s="321"/>
      <c r="V240" s="321"/>
      <c r="W240" s="321"/>
      <c r="X240" s="321"/>
      <c r="Y240" s="321"/>
      <c r="Z240" s="321"/>
      <c r="AA240" s="321"/>
      <c r="AB240" s="321"/>
      <c r="AC240" s="321"/>
      <c r="AD240" s="321"/>
      <c r="AE240" s="321"/>
      <c r="AF240" s="322"/>
      <c r="AG240" s="6"/>
      <c r="AH240" s="5"/>
      <c r="AI240" s="5"/>
      <c r="AJ240" s="5"/>
      <c r="AK240" s="5"/>
      <c r="AL240" s="5"/>
      <c r="AM240" s="5"/>
      <c r="AN240" s="5"/>
      <c r="AO240" s="7"/>
    </row>
    <row r="241" spans="2:41" ht="3.65" customHeight="1">
      <c r="B241" s="20"/>
      <c r="I241" s="21"/>
      <c r="M241" s="21"/>
      <c r="N241" s="2"/>
      <c r="O241" s="3"/>
      <c r="P241" s="3"/>
      <c r="Q241" s="4"/>
      <c r="R241" s="314" t="str">
        <f>許可_1!L22&amp;変更_4!J71</f>
        <v/>
      </c>
      <c r="S241" s="315"/>
      <c r="T241" s="315"/>
      <c r="U241" s="315"/>
      <c r="V241" s="315"/>
      <c r="W241" s="315"/>
      <c r="X241" s="315"/>
      <c r="Y241" s="315"/>
      <c r="Z241" s="315"/>
      <c r="AA241" s="315"/>
      <c r="AB241" s="315"/>
      <c r="AC241" s="315"/>
      <c r="AD241" s="315"/>
      <c r="AE241" s="315"/>
      <c r="AF241" s="316"/>
      <c r="AG241" s="1"/>
      <c r="AH241" s="1"/>
      <c r="AI241" s="1"/>
      <c r="AJ241" s="3"/>
      <c r="AK241" s="3"/>
      <c r="AL241" s="3"/>
      <c r="AM241" s="3"/>
      <c r="AN241" s="3"/>
      <c r="AO241" s="4"/>
    </row>
    <row r="242" spans="2:41" ht="13.4" customHeight="1">
      <c r="B242" s="20"/>
      <c r="I242" s="21"/>
      <c r="M242" s="21"/>
      <c r="N242" s="8" t="s">
        <v>8</v>
      </c>
      <c r="O242" s="1"/>
      <c r="P242" s="1"/>
      <c r="Q242" s="9"/>
      <c r="R242" s="317"/>
      <c r="S242" s="318"/>
      <c r="T242" s="318"/>
      <c r="U242" s="318"/>
      <c r="V242" s="318"/>
      <c r="W242" s="318"/>
      <c r="X242" s="318"/>
      <c r="Y242" s="318"/>
      <c r="Z242" s="318"/>
      <c r="AA242" s="318"/>
      <c r="AB242" s="318"/>
      <c r="AC242" s="318"/>
      <c r="AD242" s="318"/>
      <c r="AE242" s="318"/>
      <c r="AF242" s="319"/>
      <c r="AG242" s="1"/>
      <c r="AH242" s="133" t="str">
        <f>IF(OR(許可_1!AC22&lt;&gt;"",変更_4!AD71&lt;&gt;""),許可_1!AC22&amp;変更_4!AD71,"☐")</f>
        <v>☐</v>
      </c>
      <c r="AI242" s="1" t="s">
        <v>312</v>
      </c>
      <c r="AJ242" s="1"/>
      <c r="AK242" s="1"/>
      <c r="AL242" s="1"/>
      <c r="AM242" s="1"/>
      <c r="AN242" s="1"/>
      <c r="AO242" s="9"/>
    </row>
    <row r="243" spans="2:41" ht="3.65" customHeight="1">
      <c r="B243" s="20"/>
      <c r="I243" s="21"/>
      <c r="M243" s="21"/>
      <c r="N243" s="6"/>
      <c r="O243" s="5"/>
      <c r="P243" s="5"/>
      <c r="Q243" s="7"/>
      <c r="R243" s="320"/>
      <c r="S243" s="321"/>
      <c r="T243" s="321"/>
      <c r="U243" s="321"/>
      <c r="V243" s="321"/>
      <c r="W243" s="321"/>
      <c r="X243" s="321"/>
      <c r="Y243" s="321"/>
      <c r="Z243" s="321"/>
      <c r="AA243" s="321"/>
      <c r="AB243" s="321"/>
      <c r="AC243" s="321"/>
      <c r="AD243" s="321"/>
      <c r="AE243" s="321"/>
      <c r="AF243" s="322"/>
      <c r="AG243" s="1"/>
      <c r="AH243" s="5"/>
      <c r="AI243" s="5"/>
      <c r="AJ243" s="5"/>
      <c r="AK243" s="5"/>
      <c r="AL243" s="5"/>
      <c r="AM243" s="5"/>
      <c r="AN243" s="5"/>
      <c r="AO243" s="7"/>
    </row>
    <row r="244" spans="2:41" ht="3.65" customHeight="1">
      <c r="B244" s="20"/>
      <c r="I244" s="21"/>
      <c r="M244" s="21"/>
      <c r="N244" s="2"/>
      <c r="O244" s="3"/>
      <c r="P244" s="3"/>
      <c r="Q244" s="4"/>
      <c r="R244" s="2"/>
      <c r="S244" s="3"/>
      <c r="T244" s="3"/>
      <c r="U244" s="3"/>
      <c r="V244" s="3"/>
      <c r="W244" s="3"/>
      <c r="X244" s="3"/>
      <c r="Y244" s="3"/>
      <c r="Z244" s="3"/>
      <c r="AA244" s="4"/>
      <c r="AB244" s="2"/>
      <c r="AC244" s="3"/>
      <c r="AD244" s="3"/>
      <c r="AE244" s="4"/>
      <c r="AF244" s="2"/>
      <c r="AG244" s="3"/>
      <c r="AH244" s="3"/>
      <c r="AI244" s="3"/>
      <c r="AJ244" s="3"/>
      <c r="AK244" s="3"/>
      <c r="AL244" s="3"/>
      <c r="AM244" s="3"/>
      <c r="AN244" s="3"/>
      <c r="AO244" s="4"/>
    </row>
    <row r="245" spans="2:41" ht="13.4" customHeight="1">
      <c r="B245" s="20"/>
      <c r="I245" s="21"/>
      <c r="J245" s="14" t="s">
        <v>2684</v>
      </c>
      <c r="M245" s="21"/>
      <c r="N245" s="8" t="s">
        <v>313</v>
      </c>
      <c r="O245" s="1"/>
      <c r="P245" s="1"/>
      <c r="Q245" s="9"/>
      <c r="R245" s="8"/>
      <c r="S245" s="385"/>
      <c r="T245" s="386"/>
      <c r="U245" s="1"/>
      <c r="V245" s="278"/>
      <c r="W245" s="1" t="s">
        <v>12</v>
      </c>
      <c r="X245" s="278"/>
      <c r="Y245" s="1" t="s">
        <v>11</v>
      </c>
      <c r="Z245" s="278"/>
      <c r="AA245" s="9" t="s">
        <v>1156</v>
      </c>
      <c r="AB245" s="8" t="s">
        <v>272</v>
      </c>
      <c r="AC245" s="1"/>
      <c r="AD245" s="1"/>
      <c r="AE245" s="9"/>
      <c r="AF245" s="8"/>
      <c r="AG245" s="385"/>
      <c r="AH245" s="386"/>
      <c r="AI245" s="1"/>
      <c r="AJ245" s="278"/>
      <c r="AK245" s="1" t="s">
        <v>12</v>
      </c>
      <c r="AL245" s="278"/>
      <c r="AM245" s="1" t="s">
        <v>11</v>
      </c>
      <c r="AN245" s="278"/>
      <c r="AO245" s="9" t="s">
        <v>1156</v>
      </c>
    </row>
    <row r="246" spans="2:41" ht="3.65" customHeight="1">
      <c r="B246" s="20"/>
      <c r="I246" s="21"/>
      <c r="M246" s="21"/>
      <c r="N246" s="6"/>
      <c r="O246" s="5"/>
      <c r="P246" s="5"/>
      <c r="Q246" s="7"/>
      <c r="R246" s="6"/>
      <c r="S246" s="5"/>
      <c r="T246" s="5"/>
      <c r="U246" s="5"/>
      <c r="V246" s="5"/>
      <c r="W246" s="5"/>
      <c r="X246" s="5"/>
      <c r="Y246" s="5"/>
      <c r="Z246" s="5"/>
      <c r="AA246" s="7"/>
      <c r="AB246" s="6"/>
      <c r="AC246" s="5"/>
      <c r="AD246" s="5"/>
      <c r="AE246" s="7"/>
      <c r="AF246" s="6"/>
      <c r="AG246" s="5"/>
      <c r="AH246" s="5"/>
      <c r="AI246" s="5"/>
      <c r="AJ246" s="5"/>
      <c r="AK246" s="5"/>
      <c r="AL246" s="5"/>
      <c r="AM246" s="5"/>
      <c r="AN246" s="5"/>
      <c r="AO246" s="7"/>
    </row>
    <row r="247" spans="2:41" ht="3.65" customHeight="1">
      <c r="B247" s="20"/>
      <c r="I247" s="21"/>
      <c r="M247" s="21"/>
      <c r="N247" s="2"/>
      <c r="O247" s="3"/>
      <c r="P247" s="3"/>
      <c r="Q247" s="4"/>
      <c r="R247" s="2"/>
      <c r="S247" s="3"/>
      <c r="T247" s="3"/>
      <c r="U247" s="3"/>
      <c r="V247" s="3"/>
      <c r="W247" s="3"/>
      <c r="X247" s="3"/>
      <c r="Y247" s="3"/>
      <c r="Z247" s="3"/>
      <c r="AA247" s="4"/>
      <c r="AB247" s="2"/>
      <c r="AC247" s="3"/>
      <c r="AD247" s="3"/>
      <c r="AE247" s="4"/>
      <c r="AF247" s="376"/>
      <c r="AG247" s="377"/>
      <c r="AH247" s="377"/>
      <c r="AI247" s="377"/>
      <c r="AJ247" s="377"/>
      <c r="AK247" s="377"/>
      <c r="AL247" s="377"/>
      <c r="AM247" s="377"/>
      <c r="AN247" s="377"/>
      <c r="AO247" s="378"/>
    </row>
    <row r="248" spans="2:41" ht="13.4" customHeight="1">
      <c r="B248" s="20"/>
      <c r="I248" s="21"/>
      <c r="M248" s="21"/>
      <c r="N248" s="8" t="s">
        <v>273</v>
      </c>
      <c r="O248" s="1"/>
      <c r="P248" s="1"/>
      <c r="Q248" s="9"/>
      <c r="R248" s="8"/>
      <c r="S248" s="385"/>
      <c r="T248" s="387"/>
      <c r="U248" s="387"/>
      <c r="V248" s="387"/>
      <c r="W248" s="387"/>
      <c r="X248" s="387"/>
      <c r="Y248" s="387"/>
      <c r="Z248" s="387"/>
      <c r="AA248" s="386"/>
      <c r="AB248" s="8" t="s">
        <v>274</v>
      </c>
      <c r="AC248" s="1"/>
      <c r="AD248" s="1"/>
      <c r="AE248" s="9"/>
      <c r="AF248" s="379"/>
      <c r="AG248" s="380"/>
      <c r="AH248" s="380"/>
      <c r="AI248" s="380"/>
      <c r="AJ248" s="380"/>
      <c r="AK248" s="380"/>
      <c r="AL248" s="380"/>
      <c r="AM248" s="380"/>
      <c r="AN248" s="380"/>
      <c r="AO248" s="381"/>
    </row>
    <row r="249" spans="2:41" ht="3.65" customHeight="1">
      <c r="B249" s="20"/>
      <c r="I249" s="21"/>
      <c r="M249" s="21"/>
      <c r="N249" s="6"/>
      <c r="O249" s="5"/>
      <c r="P249" s="5"/>
      <c r="Q249" s="7"/>
      <c r="R249" s="6"/>
      <c r="S249" s="5"/>
      <c r="T249" s="5"/>
      <c r="U249" s="5"/>
      <c r="V249" s="5"/>
      <c r="W249" s="5"/>
      <c r="X249" s="5"/>
      <c r="Y249" s="5"/>
      <c r="Z249" s="5"/>
      <c r="AA249" s="7"/>
      <c r="AB249" s="6"/>
      <c r="AC249" s="5"/>
      <c r="AD249" s="5"/>
      <c r="AE249" s="7"/>
      <c r="AF249" s="382"/>
      <c r="AG249" s="383"/>
      <c r="AH249" s="383"/>
      <c r="AI249" s="383"/>
      <c r="AJ249" s="383"/>
      <c r="AK249" s="383"/>
      <c r="AL249" s="383"/>
      <c r="AM249" s="383"/>
      <c r="AN249" s="383"/>
      <c r="AO249" s="384"/>
    </row>
    <row r="250" spans="2:41" ht="3.65" customHeight="1">
      <c r="B250" s="20"/>
      <c r="I250" s="21"/>
      <c r="M250" s="21"/>
      <c r="N250" s="2"/>
      <c r="O250" s="3"/>
      <c r="P250" s="3"/>
      <c r="Q250" s="4"/>
      <c r="R250" s="376"/>
      <c r="S250" s="377"/>
      <c r="T250" s="377"/>
      <c r="U250" s="377"/>
      <c r="V250" s="377"/>
      <c r="W250" s="377"/>
      <c r="X250" s="377"/>
      <c r="Y250" s="377"/>
      <c r="Z250" s="377"/>
      <c r="AA250" s="377"/>
      <c r="AB250" s="377"/>
      <c r="AC250" s="377"/>
      <c r="AD250" s="377"/>
      <c r="AE250" s="377"/>
      <c r="AF250" s="377"/>
      <c r="AG250" s="377"/>
      <c r="AH250" s="377"/>
      <c r="AI250" s="377"/>
      <c r="AJ250" s="377"/>
      <c r="AK250" s="377"/>
      <c r="AL250" s="377"/>
      <c r="AM250" s="377"/>
      <c r="AN250" s="377"/>
      <c r="AO250" s="378"/>
    </row>
    <row r="251" spans="2:41" ht="13.4" customHeight="1">
      <c r="B251" s="20"/>
      <c r="I251" s="21"/>
      <c r="M251" s="21"/>
      <c r="N251" s="8" t="s">
        <v>315</v>
      </c>
      <c r="O251" s="1"/>
      <c r="P251" s="1"/>
      <c r="Q251" s="9"/>
      <c r="R251" s="379"/>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1"/>
    </row>
    <row r="252" spans="2:41" ht="3.65" customHeight="1">
      <c r="B252" s="20"/>
      <c r="I252" s="21"/>
      <c r="J252" s="23"/>
      <c r="K252" s="23"/>
      <c r="L252" s="23"/>
      <c r="M252" s="24"/>
      <c r="N252" s="6"/>
      <c r="O252" s="5"/>
      <c r="P252" s="5"/>
      <c r="Q252" s="7"/>
      <c r="R252" s="382"/>
      <c r="S252" s="383"/>
      <c r="T252" s="383"/>
      <c r="U252" s="383"/>
      <c r="V252" s="383"/>
      <c r="W252" s="383"/>
      <c r="X252" s="383"/>
      <c r="Y252" s="383"/>
      <c r="Z252" s="383"/>
      <c r="AA252" s="383"/>
      <c r="AB252" s="383"/>
      <c r="AC252" s="383"/>
      <c r="AD252" s="383"/>
      <c r="AE252" s="383"/>
      <c r="AF252" s="383"/>
      <c r="AG252" s="383"/>
      <c r="AH252" s="383"/>
      <c r="AI252" s="383"/>
      <c r="AJ252" s="383"/>
      <c r="AK252" s="383"/>
      <c r="AL252" s="383"/>
      <c r="AM252" s="383"/>
      <c r="AN252" s="383"/>
      <c r="AO252" s="384"/>
    </row>
    <row r="253" spans="2:41" ht="3.65" customHeight="1">
      <c r="B253" s="20"/>
      <c r="I253" s="21"/>
      <c r="M253" s="21"/>
      <c r="N253" s="8"/>
      <c r="O253" s="1"/>
      <c r="P253" s="1"/>
      <c r="Q253" s="9"/>
      <c r="R253" s="314" t="str">
        <f>IF(変更_4!J51&lt;&gt;"",変更_4!J51,"")</f>
        <v/>
      </c>
      <c r="S253" s="315"/>
      <c r="T253" s="315"/>
      <c r="U253" s="315"/>
      <c r="V253" s="315"/>
      <c r="W253" s="315"/>
      <c r="X253" s="315"/>
      <c r="Y253" s="315"/>
      <c r="Z253" s="315"/>
      <c r="AA253" s="315"/>
      <c r="AB253" s="315"/>
      <c r="AC253" s="315"/>
      <c r="AD253" s="315"/>
      <c r="AE253" s="315"/>
      <c r="AF253" s="316"/>
      <c r="AG253" s="1"/>
      <c r="AH253" s="3"/>
      <c r="AI253" s="3"/>
      <c r="AJ253" s="3"/>
      <c r="AK253" s="3"/>
      <c r="AL253" s="3"/>
      <c r="AM253" s="3"/>
      <c r="AN253" s="3"/>
      <c r="AO253" s="4"/>
    </row>
    <row r="254" spans="2:41" ht="13.4" customHeight="1">
      <c r="B254" s="20"/>
      <c r="I254" s="21"/>
      <c r="M254" s="21"/>
      <c r="N254" s="8" t="s">
        <v>5000</v>
      </c>
      <c r="O254" s="1"/>
      <c r="P254" s="1"/>
      <c r="Q254" s="9"/>
      <c r="R254" s="317"/>
      <c r="S254" s="318"/>
      <c r="T254" s="318"/>
      <c r="U254" s="318"/>
      <c r="V254" s="318"/>
      <c r="W254" s="318"/>
      <c r="X254" s="318"/>
      <c r="Y254" s="318"/>
      <c r="Z254" s="318"/>
      <c r="AA254" s="318"/>
      <c r="AB254" s="318"/>
      <c r="AC254" s="318"/>
      <c r="AD254" s="318"/>
      <c r="AE254" s="318"/>
      <c r="AF254" s="319"/>
      <c r="AG254" s="8"/>
      <c r="AH254" s="277"/>
      <c r="AI254" s="1"/>
      <c r="AJ254" s="1"/>
      <c r="AK254" s="1"/>
      <c r="AL254" s="1"/>
      <c r="AM254" s="1"/>
      <c r="AN254" s="1"/>
      <c r="AO254" s="9"/>
    </row>
    <row r="255" spans="2:41" ht="3.65" customHeight="1">
      <c r="B255" s="20"/>
      <c r="I255" s="21"/>
      <c r="J255" s="20"/>
      <c r="M255" s="21"/>
      <c r="N255" s="6"/>
      <c r="O255" s="5"/>
      <c r="P255" s="5"/>
      <c r="Q255" s="7"/>
      <c r="R255" s="320"/>
      <c r="S255" s="321"/>
      <c r="T255" s="321"/>
      <c r="U255" s="321"/>
      <c r="V255" s="321"/>
      <c r="W255" s="321"/>
      <c r="X255" s="321"/>
      <c r="Y255" s="321"/>
      <c r="Z255" s="321"/>
      <c r="AA255" s="321"/>
      <c r="AB255" s="321"/>
      <c r="AC255" s="321"/>
      <c r="AD255" s="321"/>
      <c r="AE255" s="321"/>
      <c r="AF255" s="322"/>
      <c r="AG255" s="6"/>
      <c r="AH255" s="5"/>
      <c r="AI255" s="5"/>
      <c r="AJ255" s="5"/>
      <c r="AK255" s="5"/>
      <c r="AL255" s="5"/>
      <c r="AM255" s="5"/>
      <c r="AN255" s="5"/>
      <c r="AO255" s="7"/>
    </row>
    <row r="256" spans="2:41" ht="3.65" customHeight="1">
      <c r="B256" s="20"/>
      <c r="I256" s="21"/>
      <c r="M256" s="21"/>
      <c r="N256" s="8"/>
      <c r="O256" s="1"/>
      <c r="P256" s="1"/>
      <c r="Q256" s="9"/>
      <c r="R256" s="314" t="str">
        <f>許可_1!L23&amp;変更_4!J72</f>
        <v/>
      </c>
      <c r="S256" s="315"/>
      <c r="T256" s="315"/>
      <c r="U256" s="315"/>
      <c r="V256" s="315"/>
      <c r="W256" s="315"/>
      <c r="X256" s="315"/>
      <c r="Y256" s="315"/>
      <c r="Z256" s="315"/>
      <c r="AA256" s="315"/>
      <c r="AB256" s="315"/>
      <c r="AC256" s="315"/>
      <c r="AD256" s="315"/>
      <c r="AE256" s="315"/>
      <c r="AF256" s="316"/>
      <c r="AG256" s="1"/>
      <c r="AH256" s="1"/>
      <c r="AI256" s="1"/>
      <c r="AJ256" s="3"/>
      <c r="AK256" s="3"/>
      <c r="AL256" s="3"/>
      <c r="AM256" s="3"/>
      <c r="AN256" s="3"/>
      <c r="AO256" s="4"/>
    </row>
    <row r="257" spans="2:41" ht="13.4" customHeight="1">
      <c r="B257" s="20"/>
      <c r="I257" s="21"/>
      <c r="M257" s="21"/>
      <c r="N257" s="8" t="s">
        <v>8</v>
      </c>
      <c r="O257" s="1"/>
      <c r="P257" s="1"/>
      <c r="Q257" s="9"/>
      <c r="R257" s="317"/>
      <c r="S257" s="318"/>
      <c r="T257" s="318"/>
      <c r="U257" s="318"/>
      <c r="V257" s="318"/>
      <c r="W257" s="318"/>
      <c r="X257" s="318"/>
      <c r="Y257" s="318"/>
      <c r="Z257" s="318"/>
      <c r="AA257" s="318"/>
      <c r="AB257" s="318"/>
      <c r="AC257" s="318"/>
      <c r="AD257" s="318"/>
      <c r="AE257" s="318"/>
      <c r="AF257" s="319"/>
      <c r="AG257" s="1"/>
      <c r="AH257" s="133" t="str">
        <f>IF(OR(許可_1!AC23&lt;&gt;"",変更_4!AD72&lt;&gt;""),許可_1!AC23&amp;変更_4!AD72,"☐")</f>
        <v>☐</v>
      </c>
      <c r="AI257" s="1" t="s">
        <v>312</v>
      </c>
      <c r="AJ257" s="1"/>
      <c r="AK257" s="1"/>
      <c r="AL257" s="1"/>
      <c r="AM257" s="1"/>
      <c r="AN257" s="1"/>
      <c r="AO257" s="9"/>
    </row>
    <row r="258" spans="2:41" ht="3.65" customHeight="1">
      <c r="B258" s="20"/>
      <c r="I258" s="21"/>
      <c r="M258" s="21"/>
      <c r="N258" s="6"/>
      <c r="O258" s="5"/>
      <c r="P258" s="5"/>
      <c r="Q258" s="7"/>
      <c r="R258" s="320"/>
      <c r="S258" s="321"/>
      <c r="T258" s="321"/>
      <c r="U258" s="321"/>
      <c r="V258" s="321"/>
      <c r="W258" s="321"/>
      <c r="X258" s="321"/>
      <c r="Y258" s="321"/>
      <c r="Z258" s="321"/>
      <c r="AA258" s="321"/>
      <c r="AB258" s="321"/>
      <c r="AC258" s="321"/>
      <c r="AD258" s="321"/>
      <c r="AE258" s="321"/>
      <c r="AF258" s="322"/>
      <c r="AG258" s="1"/>
      <c r="AH258" s="5"/>
      <c r="AI258" s="5"/>
      <c r="AJ258" s="5"/>
      <c r="AK258" s="5"/>
      <c r="AL258" s="5"/>
      <c r="AM258" s="5"/>
      <c r="AN258" s="5"/>
      <c r="AO258" s="7"/>
    </row>
    <row r="259" spans="2:41" ht="3.65" customHeight="1">
      <c r="B259" s="20"/>
      <c r="I259" s="21"/>
      <c r="M259" s="21"/>
      <c r="N259" s="2"/>
      <c r="O259" s="3"/>
      <c r="P259" s="3"/>
      <c r="Q259" s="4"/>
      <c r="R259" s="2"/>
      <c r="S259" s="3"/>
      <c r="T259" s="3"/>
      <c r="U259" s="3"/>
      <c r="V259" s="3"/>
      <c r="W259" s="3"/>
      <c r="X259" s="3"/>
      <c r="Y259" s="3"/>
      <c r="Z259" s="3"/>
      <c r="AA259" s="4"/>
      <c r="AB259" s="2"/>
      <c r="AC259" s="3"/>
      <c r="AD259" s="3"/>
      <c r="AE259" s="4"/>
      <c r="AF259" s="2"/>
      <c r="AG259" s="3"/>
      <c r="AH259" s="3"/>
      <c r="AI259" s="3"/>
      <c r="AJ259" s="3"/>
      <c r="AK259" s="3"/>
      <c r="AL259" s="3"/>
      <c r="AM259" s="3"/>
      <c r="AN259" s="3"/>
      <c r="AO259" s="4"/>
    </row>
    <row r="260" spans="2:41" ht="13.4" customHeight="1">
      <c r="B260" s="20"/>
      <c r="I260" s="21"/>
      <c r="J260" s="14" t="s">
        <v>4746</v>
      </c>
      <c r="M260" s="21"/>
      <c r="N260" s="8" t="s">
        <v>313</v>
      </c>
      <c r="O260" s="1"/>
      <c r="P260" s="1"/>
      <c r="Q260" s="9"/>
      <c r="R260" s="8"/>
      <c r="S260" s="385"/>
      <c r="T260" s="386"/>
      <c r="U260" s="1"/>
      <c r="V260" s="278"/>
      <c r="W260" s="1" t="s">
        <v>12</v>
      </c>
      <c r="X260" s="278"/>
      <c r="Y260" s="1" t="s">
        <v>11</v>
      </c>
      <c r="Z260" s="278"/>
      <c r="AA260" s="9" t="s">
        <v>1156</v>
      </c>
      <c r="AB260" s="8" t="s">
        <v>272</v>
      </c>
      <c r="AC260" s="1"/>
      <c r="AD260" s="1"/>
      <c r="AE260" s="9"/>
      <c r="AF260" s="8"/>
      <c r="AG260" s="385"/>
      <c r="AH260" s="386"/>
      <c r="AI260" s="1"/>
      <c r="AJ260" s="278"/>
      <c r="AK260" s="1" t="s">
        <v>12</v>
      </c>
      <c r="AL260" s="278"/>
      <c r="AM260" s="1" t="s">
        <v>11</v>
      </c>
      <c r="AN260" s="278"/>
      <c r="AO260" s="9" t="s">
        <v>1156</v>
      </c>
    </row>
    <row r="261" spans="2:41" ht="3.65" customHeight="1">
      <c r="B261" s="20"/>
      <c r="I261" s="21"/>
      <c r="M261" s="21"/>
      <c r="N261" s="6"/>
      <c r="O261" s="5"/>
      <c r="P261" s="5"/>
      <c r="Q261" s="7"/>
      <c r="R261" s="6"/>
      <c r="S261" s="5"/>
      <c r="T261" s="5"/>
      <c r="U261" s="5"/>
      <c r="V261" s="5"/>
      <c r="W261" s="5"/>
      <c r="X261" s="5"/>
      <c r="Y261" s="5"/>
      <c r="Z261" s="5"/>
      <c r="AA261" s="7"/>
      <c r="AB261" s="6"/>
      <c r="AC261" s="5"/>
      <c r="AD261" s="5"/>
      <c r="AE261" s="7"/>
      <c r="AF261" s="6"/>
      <c r="AG261" s="5"/>
      <c r="AH261" s="5"/>
      <c r="AI261" s="5"/>
      <c r="AJ261" s="5"/>
      <c r="AK261" s="5"/>
      <c r="AL261" s="5"/>
      <c r="AM261" s="5"/>
      <c r="AN261" s="5"/>
      <c r="AO261" s="7"/>
    </row>
    <row r="262" spans="2:41" ht="3.65" customHeight="1">
      <c r="B262" s="20"/>
      <c r="I262" s="21"/>
      <c r="M262" s="21"/>
      <c r="N262" s="2"/>
      <c r="O262" s="3"/>
      <c r="P262" s="3"/>
      <c r="Q262" s="4"/>
      <c r="R262" s="2"/>
      <c r="S262" s="3"/>
      <c r="T262" s="3"/>
      <c r="U262" s="3"/>
      <c r="V262" s="3"/>
      <c r="W262" s="3"/>
      <c r="X262" s="3"/>
      <c r="Y262" s="3"/>
      <c r="Z262" s="3"/>
      <c r="AA262" s="4"/>
      <c r="AB262" s="2"/>
      <c r="AC262" s="3"/>
      <c r="AD262" s="3"/>
      <c r="AE262" s="4"/>
      <c r="AF262" s="376"/>
      <c r="AG262" s="377"/>
      <c r="AH262" s="377"/>
      <c r="AI262" s="377"/>
      <c r="AJ262" s="377"/>
      <c r="AK262" s="377"/>
      <c r="AL262" s="377"/>
      <c r="AM262" s="377"/>
      <c r="AN262" s="377"/>
      <c r="AO262" s="378"/>
    </row>
    <row r="263" spans="2:41" ht="13.4" customHeight="1">
      <c r="B263" s="20"/>
      <c r="I263" s="21"/>
      <c r="M263" s="21"/>
      <c r="N263" s="8" t="s">
        <v>273</v>
      </c>
      <c r="O263" s="1"/>
      <c r="P263" s="1"/>
      <c r="Q263" s="9"/>
      <c r="R263" s="8"/>
      <c r="S263" s="385"/>
      <c r="T263" s="387"/>
      <c r="U263" s="387"/>
      <c r="V263" s="387"/>
      <c r="W263" s="387"/>
      <c r="X263" s="387"/>
      <c r="Y263" s="387"/>
      <c r="Z263" s="387"/>
      <c r="AA263" s="386"/>
      <c r="AB263" s="8" t="s">
        <v>274</v>
      </c>
      <c r="AC263" s="1"/>
      <c r="AD263" s="1"/>
      <c r="AE263" s="9"/>
      <c r="AF263" s="379"/>
      <c r="AG263" s="380"/>
      <c r="AH263" s="380"/>
      <c r="AI263" s="380"/>
      <c r="AJ263" s="380"/>
      <c r="AK263" s="380"/>
      <c r="AL263" s="380"/>
      <c r="AM263" s="380"/>
      <c r="AN263" s="380"/>
      <c r="AO263" s="381"/>
    </row>
    <row r="264" spans="2:41" ht="3.65" customHeight="1">
      <c r="B264" s="20"/>
      <c r="I264" s="21"/>
      <c r="M264" s="21"/>
      <c r="N264" s="6"/>
      <c r="O264" s="5"/>
      <c r="P264" s="5"/>
      <c r="Q264" s="7"/>
      <c r="R264" s="6"/>
      <c r="S264" s="5"/>
      <c r="T264" s="5"/>
      <c r="U264" s="5"/>
      <c r="V264" s="5"/>
      <c r="W264" s="5"/>
      <c r="X264" s="5"/>
      <c r="Y264" s="5"/>
      <c r="Z264" s="5"/>
      <c r="AA264" s="7"/>
      <c r="AB264" s="6"/>
      <c r="AC264" s="5"/>
      <c r="AD264" s="5"/>
      <c r="AE264" s="7"/>
      <c r="AF264" s="382"/>
      <c r="AG264" s="383"/>
      <c r="AH264" s="383"/>
      <c r="AI264" s="383"/>
      <c r="AJ264" s="383"/>
      <c r="AK264" s="383"/>
      <c r="AL264" s="383"/>
      <c r="AM264" s="383"/>
      <c r="AN264" s="383"/>
      <c r="AO264" s="384"/>
    </row>
    <row r="265" spans="2:41" ht="3.65" customHeight="1">
      <c r="B265" s="20"/>
      <c r="I265" s="21"/>
      <c r="M265" s="21"/>
      <c r="N265" s="2"/>
      <c r="O265" s="3"/>
      <c r="P265" s="3"/>
      <c r="Q265" s="4"/>
      <c r="R265" s="376"/>
      <c r="S265" s="377"/>
      <c r="T265" s="377"/>
      <c r="U265" s="377"/>
      <c r="V265" s="377"/>
      <c r="W265" s="377"/>
      <c r="X265" s="377"/>
      <c r="Y265" s="377"/>
      <c r="Z265" s="377"/>
      <c r="AA265" s="377"/>
      <c r="AB265" s="377"/>
      <c r="AC265" s="377"/>
      <c r="AD265" s="377"/>
      <c r="AE265" s="377"/>
      <c r="AF265" s="377"/>
      <c r="AG265" s="377"/>
      <c r="AH265" s="377"/>
      <c r="AI265" s="377"/>
      <c r="AJ265" s="377"/>
      <c r="AK265" s="377"/>
      <c r="AL265" s="377"/>
      <c r="AM265" s="377"/>
      <c r="AN265" s="377"/>
      <c r="AO265" s="378"/>
    </row>
    <row r="266" spans="2:41" ht="13.4" customHeight="1">
      <c r="B266" s="20"/>
      <c r="I266" s="21"/>
      <c r="M266" s="21"/>
      <c r="N266" s="8" t="s">
        <v>315</v>
      </c>
      <c r="O266" s="1"/>
      <c r="P266" s="1"/>
      <c r="Q266" s="9"/>
      <c r="R266" s="379"/>
      <c r="S266" s="380"/>
      <c r="T266" s="380"/>
      <c r="U266" s="380"/>
      <c r="V266" s="380"/>
      <c r="W266" s="380"/>
      <c r="X266" s="380"/>
      <c r="Y266" s="380"/>
      <c r="Z266" s="380"/>
      <c r="AA266" s="380"/>
      <c r="AB266" s="380"/>
      <c r="AC266" s="380"/>
      <c r="AD266" s="380"/>
      <c r="AE266" s="380"/>
      <c r="AF266" s="380"/>
      <c r="AG266" s="380"/>
      <c r="AH266" s="380"/>
      <c r="AI266" s="380"/>
      <c r="AJ266" s="380"/>
      <c r="AK266" s="380"/>
      <c r="AL266" s="380"/>
      <c r="AM266" s="380"/>
      <c r="AN266" s="380"/>
      <c r="AO266" s="381"/>
    </row>
    <row r="267" spans="2:41" ht="3.65" customHeight="1">
      <c r="B267" s="20"/>
      <c r="I267" s="21"/>
      <c r="J267" s="23"/>
      <c r="K267" s="23"/>
      <c r="L267" s="23"/>
      <c r="M267" s="24"/>
      <c r="N267" s="6"/>
      <c r="O267" s="5"/>
      <c r="P267" s="5"/>
      <c r="Q267" s="7"/>
      <c r="R267" s="382"/>
      <c r="S267" s="383"/>
      <c r="T267" s="383"/>
      <c r="U267" s="383"/>
      <c r="V267" s="383"/>
      <c r="W267" s="383"/>
      <c r="X267" s="383"/>
      <c r="Y267" s="383"/>
      <c r="Z267" s="383"/>
      <c r="AA267" s="383"/>
      <c r="AB267" s="383"/>
      <c r="AC267" s="383"/>
      <c r="AD267" s="383"/>
      <c r="AE267" s="383"/>
      <c r="AF267" s="383"/>
      <c r="AG267" s="383"/>
      <c r="AH267" s="383"/>
      <c r="AI267" s="383"/>
      <c r="AJ267" s="383"/>
      <c r="AK267" s="383"/>
      <c r="AL267" s="383"/>
      <c r="AM267" s="383"/>
      <c r="AN267" s="383"/>
      <c r="AO267" s="384"/>
    </row>
    <row r="268" spans="2:41" ht="3.65" customHeight="1">
      <c r="B268" s="20"/>
      <c r="I268" s="21"/>
      <c r="J268" s="18"/>
      <c r="K268" s="18"/>
      <c r="L268" s="18"/>
      <c r="M268" s="19"/>
      <c r="N268" s="2"/>
      <c r="O268" s="3"/>
      <c r="P268" s="3"/>
      <c r="Q268" s="4"/>
      <c r="R268" s="314" t="str">
        <f>IF(変更_4!J52&lt;&gt;"",変更_4!J52,"")</f>
        <v/>
      </c>
      <c r="S268" s="315"/>
      <c r="T268" s="315"/>
      <c r="U268" s="315"/>
      <c r="V268" s="315"/>
      <c r="W268" s="315"/>
      <c r="X268" s="315"/>
      <c r="Y268" s="315"/>
      <c r="Z268" s="315"/>
      <c r="AA268" s="315"/>
      <c r="AB268" s="315"/>
      <c r="AC268" s="315"/>
      <c r="AD268" s="315"/>
      <c r="AE268" s="315"/>
      <c r="AF268" s="316"/>
      <c r="AG268" s="1"/>
      <c r="AH268" s="3"/>
      <c r="AI268" s="3"/>
      <c r="AJ268" s="3"/>
      <c r="AK268" s="3"/>
      <c r="AL268" s="3"/>
      <c r="AM268" s="3"/>
      <c r="AN268" s="3"/>
      <c r="AO268" s="4"/>
    </row>
    <row r="269" spans="2:41" ht="13.4" customHeight="1">
      <c r="B269" s="20"/>
      <c r="I269" s="21"/>
      <c r="M269" s="21"/>
      <c r="N269" s="8" t="s">
        <v>5000</v>
      </c>
      <c r="O269" s="1"/>
      <c r="P269" s="1"/>
      <c r="Q269" s="9"/>
      <c r="R269" s="317"/>
      <c r="S269" s="318"/>
      <c r="T269" s="318"/>
      <c r="U269" s="318"/>
      <c r="V269" s="318"/>
      <c r="W269" s="318"/>
      <c r="X269" s="318"/>
      <c r="Y269" s="318"/>
      <c r="Z269" s="318"/>
      <c r="AA269" s="318"/>
      <c r="AB269" s="318"/>
      <c r="AC269" s="318"/>
      <c r="AD269" s="318"/>
      <c r="AE269" s="318"/>
      <c r="AF269" s="319"/>
      <c r="AG269" s="8"/>
      <c r="AH269" s="277"/>
      <c r="AI269" s="1"/>
      <c r="AJ269" s="1"/>
      <c r="AK269" s="1"/>
      <c r="AL269" s="1"/>
      <c r="AM269" s="1"/>
      <c r="AN269" s="1"/>
      <c r="AO269" s="9"/>
    </row>
    <row r="270" spans="2:41" ht="3.65" customHeight="1">
      <c r="B270" s="20"/>
      <c r="I270" s="21"/>
      <c r="J270" s="20"/>
      <c r="M270" s="21"/>
      <c r="N270" s="6"/>
      <c r="O270" s="5"/>
      <c r="P270" s="5"/>
      <c r="Q270" s="7"/>
      <c r="R270" s="320"/>
      <c r="S270" s="321"/>
      <c r="T270" s="321"/>
      <c r="U270" s="321"/>
      <c r="V270" s="321"/>
      <c r="W270" s="321"/>
      <c r="X270" s="321"/>
      <c r="Y270" s="321"/>
      <c r="Z270" s="321"/>
      <c r="AA270" s="321"/>
      <c r="AB270" s="321"/>
      <c r="AC270" s="321"/>
      <c r="AD270" s="321"/>
      <c r="AE270" s="321"/>
      <c r="AF270" s="322"/>
      <c r="AG270" s="6"/>
      <c r="AH270" s="5"/>
      <c r="AI270" s="5"/>
      <c r="AJ270" s="5"/>
      <c r="AK270" s="5"/>
      <c r="AL270" s="5"/>
      <c r="AM270" s="5"/>
      <c r="AN270" s="5"/>
      <c r="AO270" s="7"/>
    </row>
    <row r="271" spans="2:41" ht="3.65" customHeight="1">
      <c r="B271" s="20"/>
      <c r="I271" s="21"/>
      <c r="M271" s="21"/>
      <c r="N271" s="2"/>
      <c r="O271" s="3"/>
      <c r="P271" s="3"/>
      <c r="Q271" s="4"/>
      <c r="R271" s="314" t="str">
        <f>許可_1!L24&amp;変更_4!J73</f>
        <v/>
      </c>
      <c r="S271" s="315"/>
      <c r="T271" s="315"/>
      <c r="U271" s="315"/>
      <c r="V271" s="315"/>
      <c r="W271" s="315"/>
      <c r="X271" s="315"/>
      <c r="Y271" s="315"/>
      <c r="Z271" s="315"/>
      <c r="AA271" s="315"/>
      <c r="AB271" s="315"/>
      <c r="AC271" s="315"/>
      <c r="AD271" s="315"/>
      <c r="AE271" s="315"/>
      <c r="AF271" s="316"/>
      <c r="AG271" s="1"/>
      <c r="AH271" s="1"/>
      <c r="AI271" s="1"/>
      <c r="AJ271" s="3"/>
      <c r="AK271" s="3"/>
      <c r="AL271" s="3"/>
      <c r="AM271" s="3"/>
      <c r="AN271" s="3"/>
      <c r="AO271" s="4"/>
    </row>
    <row r="272" spans="2:41" ht="13.4" customHeight="1">
      <c r="B272" s="20"/>
      <c r="I272" s="21"/>
      <c r="M272" s="21"/>
      <c r="N272" s="8" t="s">
        <v>8</v>
      </c>
      <c r="O272" s="1"/>
      <c r="P272" s="1"/>
      <c r="Q272" s="9"/>
      <c r="R272" s="317"/>
      <c r="S272" s="318"/>
      <c r="T272" s="318"/>
      <c r="U272" s="318"/>
      <c r="V272" s="318"/>
      <c r="W272" s="318"/>
      <c r="X272" s="318"/>
      <c r="Y272" s="318"/>
      <c r="Z272" s="318"/>
      <c r="AA272" s="318"/>
      <c r="AB272" s="318"/>
      <c r="AC272" s="318"/>
      <c r="AD272" s="318"/>
      <c r="AE272" s="318"/>
      <c r="AF272" s="319"/>
      <c r="AG272" s="1"/>
      <c r="AH272" s="133" t="str">
        <f>IF(OR(許可_1!AC24&lt;&gt;"",変更_4!AD73&lt;&gt;""),許可_1!AC24&amp;変更_4!AD73,"☐")</f>
        <v>☐</v>
      </c>
      <c r="AI272" s="1" t="s">
        <v>312</v>
      </c>
      <c r="AJ272" s="1"/>
      <c r="AK272" s="1"/>
      <c r="AL272" s="1"/>
      <c r="AM272" s="1"/>
      <c r="AN272" s="1"/>
      <c r="AO272" s="9"/>
    </row>
    <row r="273" spans="2:41" ht="3.65" customHeight="1">
      <c r="B273" s="20"/>
      <c r="I273" s="21"/>
      <c r="M273" s="21"/>
      <c r="N273" s="6"/>
      <c r="O273" s="5"/>
      <c r="P273" s="5"/>
      <c r="Q273" s="7"/>
      <c r="R273" s="320"/>
      <c r="S273" s="321"/>
      <c r="T273" s="321"/>
      <c r="U273" s="321"/>
      <c r="V273" s="321"/>
      <c r="W273" s="321"/>
      <c r="X273" s="321"/>
      <c r="Y273" s="321"/>
      <c r="Z273" s="321"/>
      <c r="AA273" s="321"/>
      <c r="AB273" s="321"/>
      <c r="AC273" s="321"/>
      <c r="AD273" s="321"/>
      <c r="AE273" s="321"/>
      <c r="AF273" s="322"/>
      <c r="AG273" s="1"/>
      <c r="AH273" s="5"/>
      <c r="AI273" s="5"/>
      <c r="AJ273" s="5"/>
      <c r="AK273" s="5"/>
      <c r="AL273" s="5"/>
      <c r="AM273" s="5"/>
      <c r="AN273" s="5"/>
      <c r="AO273" s="7"/>
    </row>
    <row r="274" spans="2:41" ht="3.65" customHeight="1">
      <c r="B274" s="20"/>
      <c r="I274" s="21"/>
      <c r="M274" s="21"/>
      <c r="N274" s="2"/>
      <c r="O274" s="3"/>
      <c r="P274" s="3"/>
      <c r="Q274" s="4"/>
      <c r="R274" s="2"/>
      <c r="S274" s="3"/>
      <c r="T274" s="3"/>
      <c r="U274" s="3"/>
      <c r="V274" s="3"/>
      <c r="W274" s="3"/>
      <c r="X274" s="3"/>
      <c r="Y274" s="3"/>
      <c r="Z274" s="3"/>
      <c r="AA274" s="4"/>
      <c r="AB274" s="2"/>
      <c r="AC274" s="3"/>
      <c r="AD274" s="3"/>
      <c r="AE274" s="4"/>
      <c r="AF274" s="2"/>
      <c r="AG274" s="3"/>
      <c r="AH274" s="3"/>
      <c r="AI274" s="3"/>
      <c r="AJ274" s="3"/>
      <c r="AK274" s="3"/>
      <c r="AL274" s="3"/>
      <c r="AM274" s="3"/>
      <c r="AN274" s="3"/>
      <c r="AO274" s="4"/>
    </row>
    <row r="275" spans="2:41" ht="13.4" customHeight="1">
      <c r="B275" s="20"/>
      <c r="I275" s="21"/>
      <c r="J275" s="14" t="s">
        <v>4747</v>
      </c>
      <c r="M275" s="21"/>
      <c r="N275" s="8" t="s">
        <v>313</v>
      </c>
      <c r="O275" s="1"/>
      <c r="P275" s="1"/>
      <c r="Q275" s="9"/>
      <c r="R275" s="8"/>
      <c r="S275" s="385"/>
      <c r="T275" s="386"/>
      <c r="U275" s="1"/>
      <c r="V275" s="278"/>
      <c r="W275" s="1" t="s">
        <v>12</v>
      </c>
      <c r="X275" s="278"/>
      <c r="Y275" s="1" t="s">
        <v>11</v>
      </c>
      <c r="Z275" s="278"/>
      <c r="AA275" s="9" t="s">
        <v>1156</v>
      </c>
      <c r="AB275" s="8" t="s">
        <v>272</v>
      </c>
      <c r="AC275" s="1"/>
      <c r="AD275" s="1"/>
      <c r="AE275" s="9"/>
      <c r="AF275" s="8"/>
      <c r="AG275" s="385"/>
      <c r="AH275" s="386"/>
      <c r="AI275" s="1"/>
      <c r="AJ275" s="278"/>
      <c r="AK275" s="1" t="s">
        <v>12</v>
      </c>
      <c r="AL275" s="278"/>
      <c r="AM275" s="1" t="s">
        <v>11</v>
      </c>
      <c r="AN275" s="278"/>
      <c r="AO275" s="9" t="s">
        <v>1156</v>
      </c>
    </row>
    <row r="276" spans="2:41" ht="3.65" customHeight="1">
      <c r="B276" s="20"/>
      <c r="I276" s="21"/>
      <c r="M276" s="21"/>
      <c r="N276" s="6"/>
      <c r="O276" s="5"/>
      <c r="P276" s="5"/>
      <c r="Q276" s="7"/>
      <c r="R276" s="6"/>
      <c r="S276" s="5"/>
      <c r="T276" s="5"/>
      <c r="U276" s="5"/>
      <c r="V276" s="5"/>
      <c r="W276" s="5"/>
      <c r="X276" s="5"/>
      <c r="Y276" s="5"/>
      <c r="Z276" s="5"/>
      <c r="AA276" s="7"/>
      <c r="AB276" s="6"/>
      <c r="AC276" s="5"/>
      <c r="AD276" s="5"/>
      <c r="AE276" s="7"/>
      <c r="AF276" s="6"/>
      <c r="AG276" s="5"/>
      <c r="AH276" s="5"/>
      <c r="AI276" s="5"/>
      <c r="AJ276" s="5"/>
      <c r="AK276" s="5"/>
      <c r="AL276" s="5"/>
      <c r="AM276" s="5"/>
      <c r="AN276" s="5"/>
      <c r="AO276" s="7"/>
    </row>
    <row r="277" spans="2:41" ht="3.65" customHeight="1">
      <c r="B277" s="20"/>
      <c r="I277" s="21"/>
      <c r="M277" s="21"/>
      <c r="N277" s="2"/>
      <c r="O277" s="3"/>
      <c r="P277" s="3"/>
      <c r="Q277" s="4"/>
      <c r="R277" s="2"/>
      <c r="S277" s="3"/>
      <c r="T277" s="3"/>
      <c r="U277" s="3"/>
      <c r="V277" s="3"/>
      <c r="W277" s="3"/>
      <c r="X277" s="3"/>
      <c r="Y277" s="3"/>
      <c r="Z277" s="3"/>
      <c r="AA277" s="4"/>
      <c r="AB277" s="2"/>
      <c r="AC277" s="3"/>
      <c r="AD277" s="3"/>
      <c r="AE277" s="4"/>
      <c r="AF277" s="376"/>
      <c r="AG277" s="377"/>
      <c r="AH277" s="377"/>
      <c r="AI277" s="377"/>
      <c r="AJ277" s="377"/>
      <c r="AK277" s="377"/>
      <c r="AL277" s="377"/>
      <c r="AM277" s="377"/>
      <c r="AN277" s="377"/>
      <c r="AO277" s="378"/>
    </row>
    <row r="278" spans="2:41" ht="13.4" customHeight="1">
      <c r="B278" s="20"/>
      <c r="I278" s="21"/>
      <c r="M278" s="21"/>
      <c r="N278" s="8" t="s">
        <v>273</v>
      </c>
      <c r="O278" s="1"/>
      <c r="P278" s="1"/>
      <c r="Q278" s="9"/>
      <c r="R278" s="8"/>
      <c r="S278" s="385"/>
      <c r="T278" s="387"/>
      <c r="U278" s="387"/>
      <c r="V278" s="387"/>
      <c r="W278" s="387"/>
      <c r="X278" s="387"/>
      <c r="Y278" s="387"/>
      <c r="Z278" s="387"/>
      <c r="AA278" s="386"/>
      <c r="AB278" s="8" t="s">
        <v>274</v>
      </c>
      <c r="AC278" s="1"/>
      <c r="AD278" s="1"/>
      <c r="AE278" s="9"/>
      <c r="AF278" s="379"/>
      <c r="AG278" s="380"/>
      <c r="AH278" s="380"/>
      <c r="AI278" s="380"/>
      <c r="AJ278" s="380"/>
      <c r="AK278" s="380"/>
      <c r="AL278" s="380"/>
      <c r="AM278" s="380"/>
      <c r="AN278" s="380"/>
      <c r="AO278" s="381"/>
    </row>
    <row r="279" spans="2:41" ht="3.65" customHeight="1">
      <c r="B279" s="20"/>
      <c r="I279" s="21"/>
      <c r="M279" s="21"/>
      <c r="N279" s="6"/>
      <c r="O279" s="5"/>
      <c r="P279" s="5"/>
      <c r="Q279" s="7"/>
      <c r="R279" s="6"/>
      <c r="S279" s="5"/>
      <c r="T279" s="5"/>
      <c r="U279" s="5"/>
      <c r="V279" s="5"/>
      <c r="W279" s="5"/>
      <c r="X279" s="5"/>
      <c r="Y279" s="5"/>
      <c r="Z279" s="5"/>
      <c r="AA279" s="7"/>
      <c r="AB279" s="6"/>
      <c r="AC279" s="5"/>
      <c r="AD279" s="5"/>
      <c r="AE279" s="7"/>
      <c r="AF279" s="382"/>
      <c r="AG279" s="383"/>
      <c r="AH279" s="383"/>
      <c r="AI279" s="383"/>
      <c r="AJ279" s="383"/>
      <c r="AK279" s="383"/>
      <c r="AL279" s="383"/>
      <c r="AM279" s="383"/>
      <c r="AN279" s="383"/>
      <c r="AO279" s="384"/>
    </row>
    <row r="280" spans="2:41" ht="3.65" customHeight="1">
      <c r="B280" s="20"/>
      <c r="I280" s="21"/>
      <c r="M280" s="21"/>
      <c r="N280" s="2"/>
      <c r="O280" s="3"/>
      <c r="P280" s="3"/>
      <c r="Q280" s="4"/>
      <c r="R280" s="376"/>
      <c r="S280" s="377"/>
      <c r="T280" s="377"/>
      <c r="U280" s="377"/>
      <c r="V280" s="377"/>
      <c r="W280" s="377"/>
      <c r="X280" s="377"/>
      <c r="Y280" s="377"/>
      <c r="Z280" s="377"/>
      <c r="AA280" s="377"/>
      <c r="AB280" s="377"/>
      <c r="AC280" s="377"/>
      <c r="AD280" s="377"/>
      <c r="AE280" s="377"/>
      <c r="AF280" s="377"/>
      <c r="AG280" s="377"/>
      <c r="AH280" s="377"/>
      <c r="AI280" s="377"/>
      <c r="AJ280" s="377"/>
      <c r="AK280" s="377"/>
      <c r="AL280" s="377"/>
      <c r="AM280" s="377"/>
      <c r="AN280" s="377"/>
      <c r="AO280" s="378"/>
    </row>
    <row r="281" spans="2:41" ht="13.4" customHeight="1">
      <c r="B281" s="20"/>
      <c r="I281" s="21"/>
      <c r="M281" s="21"/>
      <c r="N281" s="8" t="s">
        <v>315</v>
      </c>
      <c r="O281" s="1"/>
      <c r="P281" s="1"/>
      <c r="Q281" s="9"/>
      <c r="R281" s="379"/>
      <c r="S281" s="380"/>
      <c r="T281" s="380"/>
      <c r="U281" s="380"/>
      <c r="V281" s="380"/>
      <c r="W281" s="380"/>
      <c r="X281" s="380"/>
      <c r="Y281" s="380"/>
      <c r="Z281" s="380"/>
      <c r="AA281" s="380"/>
      <c r="AB281" s="380"/>
      <c r="AC281" s="380"/>
      <c r="AD281" s="380"/>
      <c r="AE281" s="380"/>
      <c r="AF281" s="380"/>
      <c r="AG281" s="380"/>
      <c r="AH281" s="380"/>
      <c r="AI281" s="380"/>
      <c r="AJ281" s="380"/>
      <c r="AK281" s="380"/>
      <c r="AL281" s="380"/>
      <c r="AM281" s="380"/>
      <c r="AN281" s="380"/>
      <c r="AO281" s="381"/>
    </row>
    <row r="282" spans="2:41" ht="3.65" customHeight="1">
      <c r="B282" s="20"/>
      <c r="I282" s="21"/>
      <c r="J282" s="23"/>
      <c r="K282" s="23"/>
      <c r="L282" s="23"/>
      <c r="M282" s="24"/>
      <c r="N282" s="6"/>
      <c r="O282" s="5"/>
      <c r="P282" s="5"/>
      <c r="Q282" s="7"/>
      <c r="R282" s="382"/>
      <c r="S282" s="383"/>
      <c r="T282" s="383"/>
      <c r="U282" s="383"/>
      <c r="V282" s="383"/>
      <c r="W282" s="383"/>
      <c r="X282" s="383"/>
      <c r="Y282" s="383"/>
      <c r="Z282" s="383"/>
      <c r="AA282" s="383"/>
      <c r="AB282" s="383"/>
      <c r="AC282" s="383"/>
      <c r="AD282" s="383"/>
      <c r="AE282" s="383"/>
      <c r="AF282" s="383"/>
      <c r="AG282" s="383"/>
      <c r="AH282" s="383"/>
      <c r="AI282" s="383"/>
      <c r="AJ282" s="383"/>
      <c r="AK282" s="383"/>
      <c r="AL282" s="383"/>
      <c r="AM282" s="383"/>
      <c r="AN282" s="383"/>
      <c r="AO282" s="384"/>
    </row>
    <row r="283" spans="2:41" ht="3.65" customHeight="1">
      <c r="B283" s="20"/>
      <c r="I283" s="21"/>
      <c r="J283" s="18"/>
      <c r="K283" s="18"/>
      <c r="L283" s="18"/>
      <c r="M283" s="19"/>
      <c r="N283" s="2"/>
      <c r="O283" s="3"/>
      <c r="P283" s="3"/>
      <c r="Q283" s="4"/>
      <c r="R283" s="314" t="str">
        <f>IF(変更_4!J53&lt;&gt;"",変更_4!J53,"")</f>
        <v/>
      </c>
      <c r="S283" s="315"/>
      <c r="T283" s="315"/>
      <c r="U283" s="315"/>
      <c r="V283" s="315"/>
      <c r="W283" s="315"/>
      <c r="X283" s="315"/>
      <c r="Y283" s="315"/>
      <c r="Z283" s="315"/>
      <c r="AA283" s="315"/>
      <c r="AB283" s="315"/>
      <c r="AC283" s="315"/>
      <c r="AD283" s="315"/>
      <c r="AE283" s="315"/>
      <c r="AF283" s="316"/>
      <c r="AG283" s="1"/>
      <c r="AH283" s="3"/>
      <c r="AI283" s="3"/>
      <c r="AJ283" s="3"/>
      <c r="AK283" s="3"/>
      <c r="AL283" s="3"/>
      <c r="AM283" s="3"/>
      <c r="AN283" s="3"/>
      <c r="AO283" s="4"/>
    </row>
    <row r="284" spans="2:41" ht="13.4" customHeight="1">
      <c r="B284" s="20"/>
      <c r="I284" s="21"/>
      <c r="M284" s="21"/>
      <c r="N284" s="8" t="s">
        <v>5000</v>
      </c>
      <c r="O284" s="1"/>
      <c r="P284" s="1"/>
      <c r="Q284" s="9"/>
      <c r="R284" s="317"/>
      <c r="S284" s="318"/>
      <c r="T284" s="318"/>
      <c r="U284" s="318"/>
      <c r="V284" s="318"/>
      <c r="W284" s="318"/>
      <c r="X284" s="318"/>
      <c r="Y284" s="318"/>
      <c r="Z284" s="318"/>
      <c r="AA284" s="318"/>
      <c r="AB284" s="318"/>
      <c r="AC284" s="318"/>
      <c r="AD284" s="318"/>
      <c r="AE284" s="318"/>
      <c r="AF284" s="319"/>
      <c r="AG284" s="8"/>
      <c r="AH284" s="277"/>
      <c r="AI284" s="1"/>
      <c r="AJ284" s="1"/>
      <c r="AK284" s="1"/>
      <c r="AL284" s="1"/>
      <c r="AM284" s="1"/>
      <c r="AN284" s="1"/>
      <c r="AO284" s="9"/>
    </row>
    <row r="285" spans="2:41" ht="3.65" customHeight="1">
      <c r="B285" s="20"/>
      <c r="I285" s="21"/>
      <c r="J285" s="20"/>
      <c r="M285" s="21"/>
      <c r="N285" s="6"/>
      <c r="O285" s="5"/>
      <c r="P285" s="5"/>
      <c r="Q285" s="7"/>
      <c r="R285" s="320"/>
      <c r="S285" s="321"/>
      <c r="T285" s="321"/>
      <c r="U285" s="321"/>
      <c r="V285" s="321"/>
      <c r="W285" s="321"/>
      <c r="X285" s="321"/>
      <c r="Y285" s="321"/>
      <c r="Z285" s="321"/>
      <c r="AA285" s="321"/>
      <c r="AB285" s="321"/>
      <c r="AC285" s="321"/>
      <c r="AD285" s="321"/>
      <c r="AE285" s="321"/>
      <c r="AF285" s="322"/>
      <c r="AG285" s="6"/>
      <c r="AH285" s="5"/>
      <c r="AI285" s="5"/>
      <c r="AJ285" s="5"/>
      <c r="AK285" s="5"/>
      <c r="AL285" s="5"/>
      <c r="AM285" s="5"/>
      <c r="AN285" s="5"/>
      <c r="AO285" s="7"/>
    </row>
    <row r="286" spans="2:41" ht="3.65" customHeight="1">
      <c r="B286" s="20"/>
      <c r="I286" s="21"/>
      <c r="M286" s="21"/>
      <c r="N286" s="2"/>
      <c r="O286" s="3"/>
      <c r="P286" s="3"/>
      <c r="Q286" s="4"/>
      <c r="R286" s="314" t="str">
        <f>許可_1!L25&amp;変更_4!J74</f>
        <v/>
      </c>
      <c r="S286" s="315"/>
      <c r="T286" s="315"/>
      <c r="U286" s="315"/>
      <c r="V286" s="315"/>
      <c r="W286" s="315"/>
      <c r="X286" s="315"/>
      <c r="Y286" s="315"/>
      <c r="Z286" s="315"/>
      <c r="AA286" s="315"/>
      <c r="AB286" s="315"/>
      <c r="AC286" s="315"/>
      <c r="AD286" s="315"/>
      <c r="AE286" s="315"/>
      <c r="AF286" s="316"/>
      <c r="AG286" s="1"/>
      <c r="AH286" s="1"/>
      <c r="AI286" s="1"/>
      <c r="AJ286" s="3"/>
      <c r="AK286" s="3"/>
      <c r="AL286" s="3"/>
      <c r="AM286" s="3"/>
      <c r="AN286" s="3"/>
      <c r="AO286" s="4"/>
    </row>
    <row r="287" spans="2:41" ht="13.4" customHeight="1">
      <c r="B287" s="20"/>
      <c r="I287" s="21"/>
      <c r="M287" s="21"/>
      <c r="N287" s="8" t="s">
        <v>8</v>
      </c>
      <c r="O287" s="1"/>
      <c r="P287" s="1"/>
      <c r="Q287" s="9"/>
      <c r="R287" s="317"/>
      <c r="S287" s="318"/>
      <c r="T287" s="318"/>
      <c r="U287" s="318"/>
      <c r="V287" s="318"/>
      <c r="W287" s="318"/>
      <c r="X287" s="318"/>
      <c r="Y287" s="318"/>
      <c r="Z287" s="318"/>
      <c r="AA287" s="318"/>
      <c r="AB287" s="318"/>
      <c r="AC287" s="318"/>
      <c r="AD287" s="318"/>
      <c r="AE287" s="318"/>
      <c r="AF287" s="319"/>
      <c r="AG287" s="1"/>
      <c r="AH287" s="133" t="str">
        <f>IF(OR(許可_1!AC25&lt;&gt;"",変更_4!AD74&lt;&gt;""),許可_1!AC25&amp;変更_4!AD74,"☐")</f>
        <v>☐</v>
      </c>
      <c r="AI287" s="1" t="s">
        <v>312</v>
      </c>
      <c r="AJ287" s="1"/>
      <c r="AK287" s="1"/>
      <c r="AL287" s="1"/>
      <c r="AM287" s="1"/>
      <c r="AN287" s="1"/>
      <c r="AO287" s="9"/>
    </row>
    <row r="288" spans="2:41" ht="3.65" customHeight="1">
      <c r="B288" s="20"/>
      <c r="I288" s="21"/>
      <c r="M288" s="21"/>
      <c r="N288" s="6"/>
      <c r="O288" s="5"/>
      <c r="P288" s="5"/>
      <c r="Q288" s="7"/>
      <c r="R288" s="320"/>
      <c r="S288" s="321"/>
      <c r="T288" s="321"/>
      <c r="U288" s="321"/>
      <c r="V288" s="321"/>
      <c r="W288" s="321"/>
      <c r="X288" s="321"/>
      <c r="Y288" s="321"/>
      <c r="Z288" s="321"/>
      <c r="AA288" s="321"/>
      <c r="AB288" s="321"/>
      <c r="AC288" s="321"/>
      <c r="AD288" s="321"/>
      <c r="AE288" s="321"/>
      <c r="AF288" s="322"/>
      <c r="AG288" s="1"/>
      <c r="AH288" s="5"/>
      <c r="AI288" s="5"/>
      <c r="AJ288" s="5"/>
      <c r="AK288" s="5"/>
      <c r="AL288" s="5"/>
      <c r="AM288" s="5"/>
      <c r="AN288" s="5"/>
      <c r="AO288" s="7"/>
    </row>
    <row r="289" spans="2:41" ht="3.65" customHeight="1">
      <c r="B289" s="20"/>
      <c r="I289" s="21"/>
      <c r="M289" s="21"/>
      <c r="N289" s="2"/>
      <c r="O289" s="3"/>
      <c r="P289" s="3"/>
      <c r="Q289" s="4"/>
      <c r="R289" s="2"/>
      <c r="S289" s="3"/>
      <c r="T289" s="3"/>
      <c r="U289" s="3"/>
      <c r="V289" s="3"/>
      <c r="W289" s="3"/>
      <c r="X289" s="3"/>
      <c r="Y289" s="3"/>
      <c r="Z289" s="3"/>
      <c r="AA289" s="4"/>
      <c r="AB289" s="2"/>
      <c r="AC289" s="3"/>
      <c r="AD289" s="3"/>
      <c r="AE289" s="4"/>
      <c r="AF289" s="2"/>
      <c r="AG289" s="3"/>
      <c r="AH289" s="3"/>
      <c r="AI289" s="3"/>
      <c r="AJ289" s="3"/>
      <c r="AK289" s="3"/>
      <c r="AL289" s="3"/>
      <c r="AM289" s="3"/>
      <c r="AN289" s="3"/>
      <c r="AO289" s="4"/>
    </row>
    <row r="290" spans="2:41" ht="13.4" customHeight="1">
      <c r="B290" s="20"/>
      <c r="I290" s="21"/>
      <c r="J290" s="14" t="s">
        <v>4748</v>
      </c>
      <c r="M290" s="21"/>
      <c r="N290" s="8" t="s">
        <v>313</v>
      </c>
      <c r="O290" s="1"/>
      <c r="P290" s="1"/>
      <c r="Q290" s="9"/>
      <c r="R290" s="8"/>
      <c r="S290" s="385"/>
      <c r="T290" s="386"/>
      <c r="U290" s="1"/>
      <c r="V290" s="278"/>
      <c r="W290" s="1" t="s">
        <v>12</v>
      </c>
      <c r="X290" s="278"/>
      <c r="Y290" s="1" t="s">
        <v>11</v>
      </c>
      <c r="Z290" s="278"/>
      <c r="AA290" s="9" t="s">
        <v>1156</v>
      </c>
      <c r="AB290" s="8" t="s">
        <v>272</v>
      </c>
      <c r="AC290" s="1"/>
      <c r="AD290" s="1"/>
      <c r="AE290" s="9"/>
      <c r="AF290" s="8"/>
      <c r="AG290" s="385"/>
      <c r="AH290" s="386"/>
      <c r="AI290" s="1"/>
      <c r="AJ290" s="278"/>
      <c r="AK290" s="1" t="s">
        <v>12</v>
      </c>
      <c r="AL290" s="278"/>
      <c r="AM290" s="1" t="s">
        <v>11</v>
      </c>
      <c r="AN290" s="278"/>
      <c r="AO290" s="9" t="s">
        <v>1156</v>
      </c>
    </row>
    <row r="291" spans="2:41" ht="3.65" customHeight="1">
      <c r="B291" s="20"/>
      <c r="I291" s="21"/>
      <c r="M291" s="21"/>
      <c r="N291" s="6"/>
      <c r="O291" s="5"/>
      <c r="P291" s="5"/>
      <c r="Q291" s="7"/>
      <c r="R291" s="6"/>
      <c r="S291" s="5"/>
      <c r="T291" s="5"/>
      <c r="U291" s="5"/>
      <c r="V291" s="5"/>
      <c r="W291" s="5"/>
      <c r="X291" s="5"/>
      <c r="Y291" s="5"/>
      <c r="Z291" s="5"/>
      <c r="AA291" s="7"/>
      <c r="AB291" s="6"/>
      <c r="AC291" s="5"/>
      <c r="AD291" s="5"/>
      <c r="AE291" s="7"/>
      <c r="AF291" s="6"/>
      <c r="AG291" s="5"/>
      <c r="AH291" s="5"/>
      <c r="AI291" s="5"/>
      <c r="AJ291" s="5"/>
      <c r="AK291" s="5"/>
      <c r="AL291" s="5"/>
      <c r="AM291" s="5"/>
      <c r="AN291" s="5"/>
      <c r="AO291" s="7"/>
    </row>
    <row r="292" spans="2:41" ht="3.65" customHeight="1">
      <c r="B292" s="20"/>
      <c r="I292" s="21"/>
      <c r="M292" s="21"/>
      <c r="N292" s="2"/>
      <c r="O292" s="3"/>
      <c r="P292" s="3"/>
      <c r="Q292" s="4"/>
      <c r="R292" s="2"/>
      <c r="S292" s="3"/>
      <c r="T292" s="3"/>
      <c r="U292" s="3"/>
      <c r="V292" s="3"/>
      <c r="W292" s="3"/>
      <c r="X292" s="3"/>
      <c r="Y292" s="3"/>
      <c r="Z292" s="3"/>
      <c r="AA292" s="4"/>
      <c r="AB292" s="2"/>
      <c r="AC292" s="3"/>
      <c r="AD292" s="3"/>
      <c r="AE292" s="4"/>
      <c r="AF292" s="376"/>
      <c r="AG292" s="377"/>
      <c r="AH292" s="377"/>
      <c r="AI292" s="377"/>
      <c r="AJ292" s="377"/>
      <c r="AK292" s="377"/>
      <c r="AL292" s="377"/>
      <c r="AM292" s="377"/>
      <c r="AN292" s="377"/>
      <c r="AO292" s="378"/>
    </row>
    <row r="293" spans="2:41" ht="13.4" customHeight="1">
      <c r="B293" s="20"/>
      <c r="I293" s="21"/>
      <c r="M293" s="21"/>
      <c r="N293" s="8" t="s">
        <v>273</v>
      </c>
      <c r="O293" s="1"/>
      <c r="P293" s="1"/>
      <c r="Q293" s="9"/>
      <c r="R293" s="8"/>
      <c r="S293" s="385"/>
      <c r="T293" s="387"/>
      <c r="U293" s="387"/>
      <c r="V293" s="387"/>
      <c r="W293" s="387"/>
      <c r="X293" s="387"/>
      <c r="Y293" s="387"/>
      <c r="Z293" s="387"/>
      <c r="AA293" s="386"/>
      <c r="AB293" s="8" t="s">
        <v>274</v>
      </c>
      <c r="AC293" s="1"/>
      <c r="AD293" s="1"/>
      <c r="AE293" s="9"/>
      <c r="AF293" s="379"/>
      <c r="AG293" s="380"/>
      <c r="AH293" s="380"/>
      <c r="AI293" s="380"/>
      <c r="AJ293" s="380"/>
      <c r="AK293" s="380"/>
      <c r="AL293" s="380"/>
      <c r="AM293" s="380"/>
      <c r="AN293" s="380"/>
      <c r="AO293" s="381"/>
    </row>
    <row r="294" spans="2:41" ht="3.65" customHeight="1">
      <c r="B294" s="20"/>
      <c r="I294" s="21"/>
      <c r="M294" s="21"/>
      <c r="N294" s="6"/>
      <c r="O294" s="5"/>
      <c r="P294" s="5"/>
      <c r="Q294" s="7"/>
      <c r="R294" s="6"/>
      <c r="S294" s="5"/>
      <c r="T294" s="5"/>
      <c r="U294" s="5"/>
      <c r="V294" s="5"/>
      <c r="W294" s="5"/>
      <c r="X294" s="5"/>
      <c r="Y294" s="5"/>
      <c r="Z294" s="5"/>
      <c r="AA294" s="7"/>
      <c r="AB294" s="6"/>
      <c r="AC294" s="5"/>
      <c r="AD294" s="5"/>
      <c r="AE294" s="7"/>
      <c r="AF294" s="382"/>
      <c r="AG294" s="383"/>
      <c r="AH294" s="383"/>
      <c r="AI294" s="383"/>
      <c r="AJ294" s="383"/>
      <c r="AK294" s="383"/>
      <c r="AL294" s="383"/>
      <c r="AM294" s="383"/>
      <c r="AN294" s="383"/>
      <c r="AO294" s="384"/>
    </row>
    <row r="295" spans="2:41" ht="3.65" customHeight="1">
      <c r="B295" s="20"/>
      <c r="I295" s="21"/>
      <c r="M295" s="21"/>
      <c r="N295" s="2"/>
      <c r="O295" s="3"/>
      <c r="P295" s="3"/>
      <c r="Q295" s="4"/>
      <c r="R295" s="376"/>
      <c r="S295" s="377"/>
      <c r="T295" s="377"/>
      <c r="U295" s="377"/>
      <c r="V295" s="377"/>
      <c r="W295" s="377"/>
      <c r="X295" s="377"/>
      <c r="Y295" s="377"/>
      <c r="Z295" s="377"/>
      <c r="AA295" s="377"/>
      <c r="AB295" s="377"/>
      <c r="AC295" s="377"/>
      <c r="AD295" s="377"/>
      <c r="AE295" s="377"/>
      <c r="AF295" s="377"/>
      <c r="AG295" s="377"/>
      <c r="AH295" s="377"/>
      <c r="AI295" s="377"/>
      <c r="AJ295" s="377"/>
      <c r="AK295" s="377"/>
      <c r="AL295" s="377"/>
      <c r="AM295" s="377"/>
      <c r="AN295" s="377"/>
      <c r="AO295" s="378"/>
    </row>
    <row r="296" spans="2:41" ht="13.4" customHeight="1">
      <c r="B296" s="20"/>
      <c r="I296" s="21"/>
      <c r="M296" s="21"/>
      <c r="N296" s="8" t="s">
        <v>315</v>
      </c>
      <c r="O296" s="1"/>
      <c r="P296" s="1"/>
      <c r="Q296" s="9"/>
      <c r="R296" s="379"/>
      <c r="S296" s="380"/>
      <c r="T296" s="380"/>
      <c r="U296" s="380"/>
      <c r="V296" s="380"/>
      <c r="W296" s="380"/>
      <c r="X296" s="380"/>
      <c r="Y296" s="380"/>
      <c r="Z296" s="380"/>
      <c r="AA296" s="380"/>
      <c r="AB296" s="380"/>
      <c r="AC296" s="380"/>
      <c r="AD296" s="380"/>
      <c r="AE296" s="380"/>
      <c r="AF296" s="380"/>
      <c r="AG296" s="380"/>
      <c r="AH296" s="380"/>
      <c r="AI296" s="380"/>
      <c r="AJ296" s="380"/>
      <c r="AK296" s="380"/>
      <c r="AL296" s="380"/>
      <c r="AM296" s="380"/>
      <c r="AN296" s="380"/>
      <c r="AO296" s="381"/>
    </row>
    <row r="297" spans="2:41" ht="3.65" customHeight="1">
      <c r="B297" s="20"/>
      <c r="I297" s="21"/>
      <c r="J297" s="23"/>
      <c r="K297" s="23"/>
      <c r="L297" s="23"/>
      <c r="M297" s="24"/>
      <c r="N297" s="6"/>
      <c r="O297" s="5"/>
      <c r="P297" s="5"/>
      <c r="Q297" s="7"/>
      <c r="R297" s="382"/>
      <c r="S297" s="383"/>
      <c r="T297" s="383"/>
      <c r="U297" s="383"/>
      <c r="V297" s="383"/>
      <c r="W297" s="383"/>
      <c r="X297" s="383"/>
      <c r="Y297" s="383"/>
      <c r="Z297" s="383"/>
      <c r="AA297" s="383"/>
      <c r="AB297" s="383"/>
      <c r="AC297" s="383"/>
      <c r="AD297" s="383"/>
      <c r="AE297" s="383"/>
      <c r="AF297" s="383"/>
      <c r="AG297" s="383"/>
      <c r="AH297" s="383"/>
      <c r="AI297" s="383"/>
      <c r="AJ297" s="383"/>
      <c r="AK297" s="383"/>
      <c r="AL297" s="383"/>
      <c r="AM297" s="383"/>
      <c r="AN297" s="383"/>
      <c r="AO297" s="384"/>
    </row>
    <row r="298" spans="2:41" ht="3.65" customHeight="1">
      <c r="B298" s="20"/>
      <c r="I298" s="21"/>
      <c r="J298" s="18"/>
      <c r="K298" s="18"/>
      <c r="L298" s="18"/>
      <c r="M298" s="19"/>
      <c r="N298" s="2"/>
      <c r="O298" s="3"/>
      <c r="P298" s="3"/>
      <c r="Q298" s="4"/>
      <c r="R298" s="314" t="str">
        <f>IF(変更_4!J54&lt;&gt;"",変更_4!J54,"")</f>
        <v/>
      </c>
      <c r="S298" s="315"/>
      <c r="T298" s="315"/>
      <c r="U298" s="315"/>
      <c r="V298" s="315"/>
      <c r="W298" s="315"/>
      <c r="X298" s="315"/>
      <c r="Y298" s="315"/>
      <c r="Z298" s="315"/>
      <c r="AA298" s="315"/>
      <c r="AB298" s="315"/>
      <c r="AC298" s="315"/>
      <c r="AD298" s="315"/>
      <c r="AE298" s="315"/>
      <c r="AF298" s="316"/>
      <c r="AG298" s="1"/>
      <c r="AH298" s="3"/>
      <c r="AI298" s="3"/>
      <c r="AJ298" s="3"/>
      <c r="AK298" s="3"/>
      <c r="AL298" s="3"/>
      <c r="AM298" s="3"/>
      <c r="AN298" s="3"/>
      <c r="AO298" s="4"/>
    </row>
    <row r="299" spans="2:41" ht="13.4" customHeight="1">
      <c r="B299" s="20"/>
      <c r="I299" s="21"/>
      <c r="M299" s="21"/>
      <c r="N299" s="8" t="s">
        <v>5000</v>
      </c>
      <c r="O299" s="1"/>
      <c r="P299" s="1"/>
      <c r="Q299" s="9"/>
      <c r="R299" s="317"/>
      <c r="S299" s="318"/>
      <c r="T299" s="318"/>
      <c r="U299" s="318"/>
      <c r="V299" s="318"/>
      <c r="W299" s="318"/>
      <c r="X299" s="318"/>
      <c r="Y299" s="318"/>
      <c r="Z299" s="318"/>
      <c r="AA299" s="318"/>
      <c r="AB299" s="318"/>
      <c r="AC299" s="318"/>
      <c r="AD299" s="318"/>
      <c r="AE299" s="318"/>
      <c r="AF299" s="319"/>
      <c r="AG299" s="8"/>
      <c r="AH299" s="277"/>
      <c r="AI299" s="1"/>
      <c r="AJ299" s="1"/>
      <c r="AK299" s="1"/>
      <c r="AL299" s="1"/>
      <c r="AM299" s="1"/>
      <c r="AN299" s="1"/>
      <c r="AO299" s="9"/>
    </row>
    <row r="300" spans="2:41" ht="3.65" customHeight="1">
      <c r="B300" s="20"/>
      <c r="I300" s="21"/>
      <c r="J300" s="20"/>
      <c r="M300" s="21"/>
      <c r="N300" s="6"/>
      <c r="O300" s="5"/>
      <c r="P300" s="5"/>
      <c r="Q300" s="7"/>
      <c r="R300" s="320"/>
      <c r="S300" s="321"/>
      <c r="T300" s="321"/>
      <c r="U300" s="321"/>
      <c r="V300" s="321"/>
      <c r="W300" s="321"/>
      <c r="X300" s="321"/>
      <c r="Y300" s="321"/>
      <c r="Z300" s="321"/>
      <c r="AA300" s="321"/>
      <c r="AB300" s="321"/>
      <c r="AC300" s="321"/>
      <c r="AD300" s="321"/>
      <c r="AE300" s="321"/>
      <c r="AF300" s="322"/>
      <c r="AG300" s="6"/>
      <c r="AH300" s="5"/>
      <c r="AI300" s="5"/>
      <c r="AJ300" s="5"/>
      <c r="AK300" s="5"/>
      <c r="AL300" s="5"/>
      <c r="AM300" s="5"/>
      <c r="AN300" s="5"/>
      <c r="AO300" s="7"/>
    </row>
    <row r="301" spans="2:41" ht="3.65" customHeight="1">
      <c r="B301" s="20"/>
      <c r="I301" s="21"/>
      <c r="M301" s="21"/>
      <c r="N301" s="2"/>
      <c r="O301" s="3"/>
      <c r="P301" s="3"/>
      <c r="Q301" s="4"/>
      <c r="R301" s="314" t="str">
        <f>許可_1!L26&amp;変更_4!J75</f>
        <v/>
      </c>
      <c r="S301" s="315"/>
      <c r="T301" s="315"/>
      <c r="U301" s="315"/>
      <c r="V301" s="315"/>
      <c r="W301" s="315"/>
      <c r="X301" s="315"/>
      <c r="Y301" s="315"/>
      <c r="Z301" s="315"/>
      <c r="AA301" s="315"/>
      <c r="AB301" s="315"/>
      <c r="AC301" s="315"/>
      <c r="AD301" s="315"/>
      <c r="AE301" s="315"/>
      <c r="AF301" s="316"/>
      <c r="AG301" s="1"/>
      <c r="AH301" s="1"/>
      <c r="AI301" s="1"/>
      <c r="AJ301" s="3"/>
      <c r="AK301" s="3"/>
      <c r="AL301" s="3"/>
      <c r="AM301" s="3"/>
      <c r="AN301" s="3"/>
      <c r="AO301" s="4"/>
    </row>
    <row r="302" spans="2:41" ht="13.4" customHeight="1">
      <c r="B302" s="20"/>
      <c r="I302" s="21"/>
      <c r="M302" s="21"/>
      <c r="N302" s="8" t="s">
        <v>8</v>
      </c>
      <c r="O302" s="1"/>
      <c r="P302" s="1"/>
      <c r="Q302" s="9"/>
      <c r="R302" s="317"/>
      <c r="S302" s="318"/>
      <c r="T302" s="318"/>
      <c r="U302" s="318"/>
      <c r="V302" s="318"/>
      <c r="W302" s="318"/>
      <c r="X302" s="318"/>
      <c r="Y302" s="318"/>
      <c r="Z302" s="318"/>
      <c r="AA302" s="318"/>
      <c r="AB302" s="318"/>
      <c r="AC302" s="318"/>
      <c r="AD302" s="318"/>
      <c r="AE302" s="318"/>
      <c r="AF302" s="319"/>
      <c r="AG302" s="1"/>
      <c r="AH302" s="133" t="str">
        <f>IF(OR(許可_1!AC26&lt;&gt;"",変更_4!AD75&lt;&gt;""),許可_1!AC26&amp;変更_4!AD75,"☐")</f>
        <v>☐</v>
      </c>
      <c r="AI302" s="1" t="s">
        <v>312</v>
      </c>
      <c r="AJ302" s="1"/>
      <c r="AK302" s="1"/>
      <c r="AL302" s="1"/>
      <c r="AM302" s="1"/>
      <c r="AN302" s="1"/>
      <c r="AO302" s="9"/>
    </row>
    <row r="303" spans="2:41" ht="3.65" customHeight="1">
      <c r="B303" s="20"/>
      <c r="I303" s="21"/>
      <c r="M303" s="21"/>
      <c r="N303" s="6"/>
      <c r="O303" s="5"/>
      <c r="P303" s="5"/>
      <c r="Q303" s="7"/>
      <c r="R303" s="320"/>
      <c r="S303" s="321"/>
      <c r="T303" s="321"/>
      <c r="U303" s="321"/>
      <c r="V303" s="321"/>
      <c r="W303" s="321"/>
      <c r="X303" s="321"/>
      <c r="Y303" s="321"/>
      <c r="Z303" s="321"/>
      <c r="AA303" s="321"/>
      <c r="AB303" s="321"/>
      <c r="AC303" s="321"/>
      <c r="AD303" s="321"/>
      <c r="AE303" s="321"/>
      <c r="AF303" s="322"/>
      <c r="AG303" s="1"/>
      <c r="AH303" s="5"/>
      <c r="AI303" s="5"/>
      <c r="AJ303" s="5"/>
      <c r="AK303" s="5"/>
      <c r="AL303" s="5"/>
      <c r="AM303" s="5"/>
      <c r="AN303" s="5"/>
      <c r="AO303" s="7"/>
    </row>
    <row r="304" spans="2:41" ht="3.65" customHeight="1">
      <c r="B304" s="20"/>
      <c r="I304" s="21"/>
      <c r="M304" s="21"/>
      <c r="N304" s="2"/>
      <c r="O304" s="3"/>
      <c r="P304" s="3"/>
      <c r="Q304" s="4"/>
      <c r="R304" s="2"/>
      <c r="S304" s="3"/>
      <c r="T304" s="3"/>
      <c r="U304" s="3"/>
      <c r="V304" s="3"/>
      <c r="W304" s="3"/>
      <c r="X304" s="3"/>
      <c r="Y304" s="3"/>
      <c r="Z304" s="3"/>
      <c r="AA304" s="4"/>
      <c r="AB304" s="2"/>
      <c r="AC304" s="3"/>
      <c r="AD304" s="3"/>
      <c r="AE304" s="4"/>
      <c r="AF304" s="2"/>
      <c r="AG304" s="3"/>
      <c r="AH304" s="3"/>
      <c r="AI304" s="3"/>
      <c r="AJ304" s="3"/>
      <c r="AK304" s="3"/>
      <c r="AL304" s="3"/>
      <c r="AM304" s="3"/>
      <c r="AN304" s="3"/>
      <c r="AO304" s="4"/>
    </row>
    <row r="305" spans="2:41" ht="13.4" customHeight="1">
      <c r="B305" s="20"/>
      <c r="I305" s="21"/>
      <c r="J305" s="14" t="s">
        <v>4749</v>
      </c>
      <c r="M305" s="21"/>
      <c r="N305" s="8" t="s">
        <v>313</v>
      </c>
      <c r="O305" s="1"/>
      <c r="P305" s="1"/>
      <c r="Q305" s="9"/>
      <c r="R305" s="8"/>
      <c r="S305" s="385"/>
      <c r="T305" s="386"/>
      <c r="U305" s="1"/>
      <c r="V305" s="278"/>
      <c r="W305" s="1" t="s">
        <v>12</v>
      </c>
      <c r="X305" s="278"/>
      <c r="Y305" s="1" t="s">
        <v>11</v>
      </c>
      <c r="Z305" s="278"/>
      <c r="AA305" s="9" t="s">
        <v>1156</v>
      </c>
      <c r="AB305" s="8" t="s">
        <v>272</v>
      </c>
      <c r="AC305" s="1"/>
      <c r="AD305" s="1"/>
      <c r="AE305" s="9"/>
      <c r="AF305" s="8"/>
      <c r="AG305" s="385"/>
      <c r="AH305" s="386"/>
      <c r="AI305" s="1"/>
      <c r="AJ305" s="278"/>
      <c r="AK305" s="1" t="s">
        <v>12</v>
      </c>
      <c r="AL305" s="278"/>
      <c r="AM305" s="1" t="s">
        <v>11</v>
      </c>
      <c r="AN305" s="278"/>
      <c r="AO305" s="9" t="s">
        <v>1156</v>
      </c>
    </row>
    <row r="306" spans="2:41" ht="3.65" customHeight="1">
      <c r="B306" s="20"/>
      <c r="I306" s="21"/>
      <c r="M306" s="21"/>
      <c r="N306" s="6"/>
      <c r="O306" s="5"/>
      <c r="P306" s="5"/>
      <c r="Q306" s="7"/>
      <c r="R306" s="6"/>
      <c r="S306" s="5"/>
      <c r="T306" s="5"/>
      <c r="U306" s="5"/>
      <c r="V306" s="5"/>
      <c r="W306" s="5"/>
      <c r="X306" s="5"/>
      <c r="Y306" s="5"/>
      <c r="Z306" s="5"/>
      <c r="AA306" s="7"/>
      <c r="AB306" s="6"/>
      <c r="AC306" s="5"/>
      <c r="AD306" s="5"/>
      <c r="AE306" s="7"/>
      <c r="AF306" s="6"/>
      <c r="AG306" s="5"/>
      <c r="AH306" s="5"/>
      <c r="AI306" s="5"/>
      <c r="AJ306" s="5"/>
      <c r="AK306" s="5"/>
      <c r="AL306" s="5"/>
      <c r="AM306" s="5"/>
      <c r="AN306" s="5"/>
      <c r="AO306" s="7"/>
    </row>
    <row r="307" spans="2:41" ht="3.65" customHeight="1">
      <c r="B307" s="20"/>
      <c r="I307" s="21"/>
      <c r="M307" s="21"/>
      <c r="N307" s="2"/>
      <c r="O307" s="3"/>
      <c r="P307" s="3"/>
      <c r="Q307" s="4"/>
      <c r="R307" s="2"/>
      <c r="S307" s="3"/>
      <c r="T307" s="3"/>
      <c r="U307" s="3"/>
      <c r="V307" s="3"/>
      <c r="W307" s="3"/>
      <c r="X307" s="3"/>
      <c r="Y307" s="3"/>
      <c r="Z307" s="3"/>
      <c r="AA307" s="4"/>
      <c r="AB307" s="2"/>
      <c r="AC307" s="3"/>
      <c r="AD307" s="3"/>
      <c r="AE307" s="4"/>
      <c r="AF307" s="376"/>
      <c r="AG307" s="377"/>
      <c r="AH307" s="377"/>
      <c r="AI307" s="377"/>
      <c r="AJ307" s="377"/>
      <c r="AK307" s="377"/>
      <c r="AL307" s="377"/>
      <c r="AM307" s="377"/>
      <c r="AN307" s="377"/>
      <c r="AO307" s="378"/>
    </row>
    <row r="308" spans="2:41" ht="13.4" customHeight="1">
      <c r="B308" s="20"/>
      <c r="I308" s="21"/>
      <c r="M308" s="21"/>
      <c r="N308" s="8" t="s">
        <v>273</v>
      </c>
      <c r="O308" s="1"/>
      <c r="P308" s="1"/>
      <c r="Q308" s="9"/>
      <c r="R308" s="8"/>
      <c r="S308" s="385"/>
      <c r="T308" s="387"/>
      <c r="U308" s="387"/>
      <c r="V308" s="387"/>
      <c r="W308" s="387"/>
      <c r="X308" s="387"/>
      <c r="Y308" s="387"/>
      <c r="Z308" s="387"/>
      <c r="AA308" s="386"/>
      <c r="AB308" s="8" t="s">
        <v>274</v>
      </c>
      <c r="AC308" s="1"/>
      <c r="AD308" s="1"/>
      <c r="AE308" s="9"/>
      <c r="AF308" s="379"/>
      <c r="AG308" s="380"/>
      <c r="AH308" s="380"/>
      <c r="AI308" s="380"/>
      <c r="AJ308" s="380"/>
      <c r="AK308" s="380"/>
      <c r="AL308" s="380"/>
      <c r="AM308" s="380"/>
      <c r="AN308" s="380"/>
      <c r="AO308" s="381"/>
    </row>
    <row r="309" spans="2:41" ht="3.65" customHeight="1">
      <c r="B309" s="20"/>
      <c r="I309" s="21"/>
      <c r="M309" s="21"/>
      <c r="N309" s="6"/>
      <c r="O309" s="5"/>
      <c r="P309" s="5"/>
      <c r="Q309" s="7"/>
      <c r="R309" s="6"/>
      <c r="S309" s="5"/>
      <c r="T309" s="5"/>
      <c r="U309" s="5"/>
      <c r="V309" s="5"/>
      <c r="W309" s="5"/>
      <c r="X309" s="5"/>
      <c r="Y309" s="5"/>
      <c r="Z309" s="5"/>
      <c r="AA309" s="7"/>
      <c r="AB309" s="6"/>
      <c r="AC309" s="5"/>
      <c r="AD309" s="5"/>
      <c r="AE309" s="7"/>
      <c r="AF309" s="382"/>
      <c r="AG309" s="383"/>
      <c r="AH309" s="383"/>
      <c r="AI309" s="383"/>
      <c r="AJ309" s="383"/>
      <c r="AK309" s="383"/>
      <c r="AL309" s="383"/>
      <c r="AM309" s="383"/>
      <c r="AN309" s="383"/>
      <c r="AO309" s="384"/>
    </row>
    <row r="310" spans="2:41" ht="3.65" customHeight="1">
      <c r="B310" s="20"/>
      <c r="I310" s="21"/>
      <c r="M310" s="21"/>
      <c r="N310" s="2"/>
      <c r="O310" s="3"/>
      <c r="P310" s="3"/>
      <c r="Q310" s="4"/>
      <c r="R310" s="376"/>
      <c r="S310" s="377"/>
      <c r="T310" s="377"/>
      <c r="U310" s="377"/>
      <c r="V310" s="377"/>
      <c r="W310" s="377"/>
      <c r="X310" s="377"/>
      <c r="Y310" s="377"/>
      <c r="Z310" s="377"/>
      <c r="AA310" s="377"/>
      <c r="AB310" s="377"/>
      <c r="AC310" s="377"/>
      <c r="AD310" s="377"/>
      <c r="AE310" s="377"/>
      <c r="AF310" s="377"/>
      <c r="AG310" s="377"/>
      <c r="AH310" s="377"/>
      <c r="AI310" s="377"/>
      <c r="AJ310" s="377"/>
      <c r="AK310" s="377"/>
      <c r="AL310" s="377"/>
      <c r="AM310" s="377"/>
      <c r="AN310" s="377"/>
      <c r="AO310" s="378"/>
    </row>
    <row r="311" spans="2:41" ht="13.4" customHeight="1">
      <c r="B311" s="20"/>
      <c r="I311" s="21"/>
      <c r="M311" s="21"/>
      <c r="N311" s="8" t="s">
        <v>315</v>
      </c>
      <c r="O311" s="1"/>
      <c r="P311" s="1"/>
      <c r="Q311" s="9"/>
      <c r="R311" s="379"/>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1"/>
    </row>
    <row r="312" spans="2:41" ht="3.65" customHeight="1">
      <c r="B312" s="20"/>
      <c r="I312" s="21"/>
      <c r="J312" s="23"/>
      <c r="K312" s="23"/>
      <c r="L312" s="23"/>
      <c r="M312" s="24"/>
      <c r="N312" s="6"/>
      <c r="O312" s="5"/>
      <c r="P312" s="5"/>
      <c r="Q312" s="7"/>
      <c r="R312" s="382"/>
      <c r="S312" s="383"/>
      <c r="T312" s="383"/>
      <c r="U312" s="383"/>
      <c r="V312" s="383"/>
      <c r="W312" s="383"/>
      <c r="X312" s="383"/>
      <c r="Y312" s="383"/>
      <c r="Z312" s="383"/>
      <c r="AA312" s="383"/>
      <c r="AB312" s="383"/>
      <c r="AC312" s="383"/>
      <c r="AD312" s="383"/>
      <c r="AE312" s="383"/>
      <c r="AF312" s="383"/>
      <c r="AG312" s="383"/>
      <c r="AH312" s="383"/>
      <c r="AI312" s="383"/>
      <c r="AJ312" s="383"/>
      <c r="AK312" s="383"/>
      <c r="AL312" s="383"/>
      <c r="AM312" s="383"/>
      <c r="AN312" s="383"/>
      <c r="AO312" s="384"/>
    </row>
    <row r="313" spans="2:41" ht="3.65" customHeight="1">
      <c r="B313" s="20"/>
      <c r="I313" s="21"/>
      <c r="J313" s="18"/>
      <c r="K313" s="18"/>
      <c r="L313" s="18"/>
      <c r="M313" s="19"/>
      <c r="N313" s="2"/>
      <c r="O313" s="3"/>
      <c r="P313" s="3"/>
      <c r="Q313" s="4"/>
      <c r="R313" s="314" t="str">
        <f>IF(変更_4!J55&lt;&gt;"",変更_4!J55,"")</f>
        <v/>
      </c>
      <c r="S313" s="315"/>
      <c r="T313" s="315"/>
      <c r="U313" s="315"/>
      <c r="V313" s="315"/>
      <c r="W313" s="315"/>
      <c r="X313" s="315"/>
      <c r="Y313" s="315"/>
      <c r="Z313" s="315"/>
      <c r="AA313" s="315"/>
      <c r="AB313" s="315"/>
      <c r="AC313" s="315"/>
      <c r="AD313" s="315"/>
      <c r="AE313" s="315"/>
      <c r="AF313" s="316"/>
      <c r="AG313" s="1"/>
      <c r="AH313" s="3"/>
      <c r="AI313" s="3"/>
      <c r="AJ313" s="3"/>
      <c r="AK313" s="3"/>
      <c r="AL313" s="3"/>
      <c r="AM313" s="3"/>
      <c r="AN313" s="3"/>
      <c r="AO313" s="4"/>
    </row>
    <row r="314" spans="2:41" ht="13.4" customHeight="1">
      <c r="B314" s="20"/>
      <c r="I314" s="21"/>
      <c r="M314" s="21"/>
      <c r="N314" s="8" t="s">
        <v>5000</v>
      </c>
      <c r="O314" s="1"/>
      <c r="P314" s="1"/>
      <c r="Q314" s="9"/>
      <c r="R314" s="317"/>
      <c r="S314" s="318"/>
      <c r="T314" s="318"/>
      <c r="U314" s="318"/>
      <c r="V314" s="318"/>
      <c r="W314" s="318"/>
      <c r="X314" s="318"/>
      <c r="Y314" s="318"/>
      <c r="Z314" s="318"/>
      <c r="AA314" s="318"/>
      <c r="AB314" s="318"/>
      <c r="AC314" s="318"/>
      <c r="AD314" s="318"/>
      <c r="AE314" s="318"/>
      <c r="AF314" s="319"/>
      <c r="AG314" s="8"/>
      <c r="AH314" s="277"/>
      <c r="AI314" s="1"/>
      <c r="AJ314" s="1"/>
      <c r="AK314" s="1"/>
      <c r="AL314" s="1"/>
      <c r="AM314" s="1"/>
      <c r="AN314" s="1"/>
      <c r="AO314" s="9"/>
    </row>
    <row r="315" spans="2:41" ht="3.65" customHeight="1">
      <c r="B315" s="20"/>
      <c r="I315" s="21"/>
      <c r="J315" s="20"/>
      <c r="M315" s="21"/>
      <c r="N315" s="6"/>
      <c r="O315" s="5"/>
      <c r="P315" s="5"/>
      <c r="Q315" s="7"/>
      <c r="R315" s="320"/>
      <c r="S315" s="321"/>
      <c r="T315" s="321"/>
      <c r="U315" s="321"/>
      <c r="V315" s="321"/>
      <c r="W315" s="321"/>
      <c r="X315" s="321"/>
      <c r="Y315" s="321"/>
      <c r="Z315" s="321"/>
      <c r="AA315" s="321"/>
      <c r="AB315" s="321"/>
      <c r="AC315" s="321"/>
      <c r="AD315" s="321"/>
      <c r="AE315" s="321"/>
      <c r="AF315" s="322"/>
      <c r="AG315" s="6"/>
      <c r="AH315" s="5"/>
      <c r="AI315" s="5"/>
      <c r="AJ315" s="5"/>
      <c r="AK315" s="5"/>
      <c r="AL315" s="5"/>
      <c r="AM315" s="5"/>
      <c r="AN315" s="5"/>
      <c r="AO315" s="7"/>
    </row>
    <row r="316" spans="2:41" ht="3.65" customHeight="1">
      <c r="B316" s="20"/>
      <c r="I316" s="21"/>
      <c r="M316" s="21"/>
      <c r="N316" s="2"/>
      <c r="O316" s="3"/>
      <c r="P316" s="3"/>
      <c r="Q316" s="4"/>
      <c r="R316" s="314" t="str">
        <f>許可_1!L27&amp;変更_4!J76</f>
        <v/>
      </c>
      <c r="S316" s="315"/>
      <c r="T316" s="315"/>
      <c r="U316" s="315"/>
      <c r="V316" s="315"/>
      <c r="W316" s="315"/>
      <c r="X316" s="315"/>
      <c r="Y316" s="315"/>
      <c r="Z316" s="315"/>
      <c r="AA316" s="315"/>
      <c r="AB316" s="315"/>
      <c r="AC316" s="315"/>
      <c r="AD316" s="315"/>
      <c r="AE316" s="315"/>
      <c r="AF316" s="316"/>
      <c r="AG316" s="1"/>
      <c r="AH316" s="1"/>
      <c r="AI316" s="1"/>
      <c r="AJ316" s="3"/>
      <c r="AK316" s="3"/>
      <c r="AL316" s="3"/>
      <c r="AM316" s="3"/>
      <c r="AN316" s="3"/>
      <c r="AO316" s="4"/>
    </row>
    <row r="317" spans="2:41" ht="13.4" customHeight="1">
      <c r="B317" s="20"/>
      <c r="I317" s="21"/>
      <c r="M317" s="21"/>
      <c r="N317" s="8" t="s">
        <v>8</v>
      </c>
      <c r="O317" s="1"/>
      <c r="P317" s="1"/>
      <c r="Q317" s="9"/>
      <c r="R317" s="317"/>
      <c r="S317" s="318"/>
      <c r="T317" s="318"/>
      <c r="U317" s="318"/>
      <c r="V317" s="318"/>
      <c r="W317" s="318"/>
      <c r="X317" s="318"/>
      <c r="Y317" s="318"/>
      <c r="Z317" s="318"/>
      <c r="AA317" s="318"/>
      <c r="AB317" s="318"/>
      <c r="AC317" s="318"/>
      <c r="AD317" s="318"/>
      <c r="AE317" s="318"/>
      <c r="AF317" s="319"/>
      <c r="AG317" s="1"/>
      <c r="AH317" s="133" t="str">
        <f>IF(OR(許可_1!AC27&lt;&gt;"",変更_4!AD76&lt;&gt;""),許可_1!AC27&amp;変更_4!AD76,"☐")</f>
        <v>☐</v>
      </c>
      <c r="AI317" s="1" t="s">
        <v>312</v>
      </c>
      <c r="AJ317" s="1"/>
      <c r="AK317" s="1"/>
      <c r="AL317" s="1"/>
      <c r="AM317" s="1"/>
      <c r="AN317" s="1"/>
      <c r="AO317" s="9"/>
    </row>
    <row r="318" spans="2:41" ht="3.65" customHeight="1">
      <c r="B318" s="20"/>
      <c r="I318" s="21"/>
      <c r="M318" s="21"/>
      <c r="N318" s="6"/>
      <c r="O318" s="5"/>
      <c r="P318" s="5"/>
      <c r="Q318" s="7"/>
      <c r="R318" s="320"/>
      <c r="S318" s="321"/>
      <c r="T318" s="321"/>
      <c r="U318" s="321"/>
      <c r="V318" s="321"/>
      <c r="W318" s="321"/>
      <c r="X318" s="321"/>
      <c r="Y318" s="321"/>
      <c r="Z318" s="321"/>
      <c r="AA318" s="321"/>
      <c r="AB318" s="321"/>
      <c r="AC318" s="321"/>
      <c r="AD318" s="321"/>
      <c r="AE318" s="321"/>
      <c r="AF318" s="322"/>
      <c r="AG318" s="1"/>
      <c r="AH318" s="5"/>
      <c r="AI318" s="5"/>
      <c r="AJ318" s="5"/>
      <c r="AK318" s="5"/>
      <c r="AL318" s="5"/>
      <c r="AM318" s="5"/>
      <c r="AN318" s="5"/>
      <c r="AO318" s="7"/>
    </row>
    <row r="319" spans="2:41" ht="3.65" customHeight="1">
      <c r="B319" s="20"/>
      <c r="I319" s="21"/>
      <c r="M319" s="21"/>
      <c r="N319" s="2"/>
      <c r="O319" s="3"/>
      <c r="P319" s="3"/>
      <c r="Q319" s="4"/>
      <c r="R319" s="2"/>
      <c r="S319" s="3"/>
      <c r="T319" s="3"/>
      <c r="U319" s="3"/>
      <c r="V319" s="3"/>
      <c r="W319" s="3"/>
      <c r="X319" s="3"/>
      <c r="Y319" s="3"/>
      <c r="Z319" s="3"/>
      <c r="AA319" s="4"/>
      <c r="AB319" s="2"/>
      <c r="AC319" s="3"/>
      <c r="AD319" s="3"/>
      <c r="AE319" s="4"/>
      <c r="AF319" s="2"/>
      <c r="AG319" s="3"/>
      <c r="AH319" s="3"/>
      <c r="AI319" s="3"/>
      <c r="AJ319" s="3"/>
      <c r="AK319" s="3"/>
      <c r="AL319" s="3"/>
      <c r="AM319" s="3"/>
      <c r="AN319" s="3"/>
      <c r="AO319" s="4"/>
    </row>
    <row r="320" spans="2:41" ht="13.4" customHeight="1">
      <c r="B320" s="20"/>
      <c r="I320" s="21"/>
      <c r="J320" s="14" t="s">
        <v>4750</v>
      </c>
      <c r="M320" s="21"/>
      <c r="N320" s="8" t="s">
        <v>313</v>
      </c>
      <c r="O320" s="1"/>
      <c r="P320" s="1"/>
      <c r="Q320" s="9"/>
      <c r="R320" s="8"/>
      <c r="S320" s="385"/>
      <c r="T320" s="386"/>
      <c r="U320" s="1"/>
      <c r="V320" s="278"/>
      <c r="W320" s="1" t="s">
        <v>12</v>
      </c>
      <c r="X320" s="278"/>
      <c r="Y320" s="1" t="s">
        <v>11</v>
      </c>
      <c r="Z320" s="278"/>
      <c r="AA320" s="9" t="s">
        <v>1156</v>
      </c>
      <c r="AB320" s="8" t="s">
        <v>272</v>
      </c>
      <c r="AC320" s="1"/>
      <c r="AD320" s="1"/>
      <c r="AE320" s="9"/>
      <c r="AF320" s="8"/>
      <c r="AG320" s="385"/>
      <c r="AH320" s="386"/>
      <c r="AI320" s="1"/>
      <c r="AJ320" s="278"/>
      <c r="AK320" s="1" t="s">
        <v>12</v>
      </c>
      <c r="AL320" s="278"/>
      <c r="AM320" s="1" t="s">
        <v>11</v>
      </c>
      <c r="AN320" s="278"/>
      <c r="AO320" s="9" t="s">
        <v>1156</v>
      </c>
    </row>
    <row r="321" spans="2:41" ht="3.65" customHeight="1">
      <c r="B321" s="20"/>
      <c r="I321" s="21"/>
      <c r="M321" s="21"/>
      <c r="N321" s="6"/>
      <c r="O321" s="5"/>
      <c r="P321" s="5"/>
      <c r="Q321" s="7"/>
      <c r="R321" s="6"/>
      <c r="S321" s="5"/>
      <c r="T321" s="5"/>
      <c r="U321" s="5"/>
      <c r="V321" s="5"/>
      <c r="W321" s="5"/>
      <c r="X321" s="5"/>
      <c r="Y321" s="5"/>
      <c r="Z321" s="5"/>
      <c r="AA321" s="7"/>
      <c r="AB321" s="6"/>
      <c r="AC321" s="5"/>
      <c r="AD321" s="5"/>
      <c r="AE321" s="7"/>
      <c r="AF321" s="6"/>
      <c r="AG321" s="5"/>
      <c r="AH321" s="5"/>
      <c r="AI321" s="5"/>
      <c r="AJ321" s="5"/>
      <c r="AK321" s="5"/>
      <c r="AL321" s="5"/>
      <c r="AM321" s="5"/>
      <c r="AN321" s="5"/>
      <c r="AO321" s="7"/>
    </row>
    <row r="322" spans="2:41" ht="3.65" customHeight="1">
      <c r="B322" s="20"/>
      <c r="I322" s="21"/>
      <c r="M322" s="21"/>
      <c r="N322" s="2"/>
      <c r="O322" s="3"/>
      <c r="P322" s="3"/>
      <c r="Q322" s="4"/>
      <c r="R322" s="2"/>
      <c r="S322" s="3"/>
      <c r="T322" s="3"/>
      <c r="U322" s="3"/>
      <c r="V322" s="3"/>
      <c r="W322" s="3"/>
      <c r="X322" s="3"/>
      <c r="Y322" s="3"/>
      <c r="Z322" s="3"/>
      <c r="AA322" s="4"/>
      <c r="AB322" s="2"/>
      <c r="AC322" s="3"/>
      <c r="AD322" s="3"/>
      <c r="AE322" s="4"/>
      <c r="AF322" s="376"/>
      <c r="AG322" s="377"/>
      <c r="AH322" s="377"/>
      <c r="AI322" s="377"/>
      <c r="AJ322" s="377"/>
      <c r="AK322" s="377"/>
      <c r="AL322" s="377"/>
      <c r="AM322" s="377"/>
      <c r="AN322" s="377"/>
      <c r="AO322" s="378"/>
    </row>
    <row r="323" spans="2:41" ht="13.4" customHeight="1">
      <c r="B323" s="20"/>
      <c r="I323" s="21"/>
      <c r="M323" s="21"/>
      <c r="N323" s="8" t="s">
        <v>273</v>
      </c>
      <c r="O323" s="1"/>
      <c r="P323" s="1"/>
      <c r="Q323" s="9"/>
      <c r="R323" s="8"/>
      <c r="S323" s="385"/>
      <c r="T323" s="387"/>
      <c r="U323" s="387"/>
      <c r="V323" s="387"/>
      <c r="W323" s="387"/>
      <c r="X323" s="387"/>
      <c r="Y323" s="387"/>
      <c r="Z323" s="387"/>
      <c r="AA323" s="386"/>
      <c r="AB323" s="8" t="s">
        <v>274</v>
      </c>
      <c r="AC323" s="1"/>
      <c r="AD323" s="1"/>
      <c r="AE323" s="9"/>
      <c r="AF323" s="379"/>
      <c r="AG323" s="380"/>
      <c r="AH323" s="380"/>
      <c r="AI323" s="380"/>
      <c r="AJ323" s="380"/>
      <c r="AK323" s="380"/>
      <c r="AL323" s="380"/>
      <c r="AM323" s="380"/>
      <c r="AN323" s="380"/>
      <c r="AO323" s="381"/>
    </row>
    <row r="324" spans="2:41" ht="3.65" customHeight="1">
      <c r="B324" s="20"/>
      <c r="I324" s="21"/>
      <c r="M324" s="21"/>
      <c r="N324" s="6"/>
      <c r="O324" s="5"/>
      <c r="P324" s="5"/>
      <c r="Q324" s="7"/>
      <c r="R324" s="6"/>
      <c r="S324" s="5"/>
      <c r="T324" s="5"/>
      <c r="U324" s="5"/>
      <c r="V324" s="5"/>
      <c r="W324" s="5"/>
      <c r="X324" s="5"/>
      <c r="Y324" s="5"/>
      <c r="Z324" s="5"/>
      <c r="AA324" s="7"/>
      <c r="AB324" s="6"/>
      <c r="AC324" s="5"/>
      <c r="AD324" s="5"/>
      <c r="AE324" s="7"/>
      <c r="AF324" s="382"/>
      <c r="AG324" s="383"/>
      <c r="AH324" s="383"/>
      <c r="AI324" s="383"/>
      <c r="AJ324" s="383"/>
      <c r="AK324" s="383"/>
      <c r="AL324" s="383"/>
      <c r="AM324" s="383"/>
      <c r="AN324" s="383"/>
      <c r="AO324" s="384"/>
    </row>
    <row r="325" spans="2:41" ht="3.65" customHeight="1">
      <c r="B325" s="20"/>
      <c r="I325" s="21"/>
      <c r="M325" s="21"/>
      <c r="N325" s="2"/>
      <c r="O325" s="3"/>
      <c r="P325" s="3"/>
      <c r="Q325" s="4"/>
      <c r="R325" s="376"/>
      <c r="S325" s="377"/>
      <c r="T325" s="377"/>
      <c r="U325" s="377"/>
      <c r="V325" s="377"/>
      <c r="W325" s="377"/>
      <c r="X325" s="377"/>
      <c r="Y325" s="377"/>
      <c r="Z325" s="377"/>
      <c r="AA325" s="377"/>
      <c r="AB325" s="377"/>
      <c r="AC325" s="377"/>
      <c r="AD325" s="377"/>
      <c r="AE325" s="377"/>
      <c r="AF325" s="377"/>
      <c r="AG325" s="377"/>
      <c r="AH325" s="377"/>
      <c r="AI325" s="377"/>
      <c r="AJ325" s="377"/>
      <c r="AK325" s="377"/>
      <c r="AL325" s="377"/>
      <c r="AM325" s="377"/>
      <c r="AN325" s="377"/>
      <c r="AO325" s="378"/>
    </row>
    <row r="326" spans="2:41" ht="13.4" customHeight="1">
      <c r="B326" s="20"/>
      <c r="I326" s="21"/>
      <c r="M326" s="21"/>
      <c r="N326" s="8" t="s">
        <v>315</v>
      </c>
      <c r="O326" s="1"/>
      <c r="P326" s="1"/>
      <c r="Q326" s="9"/>
      <c r="R326" s="379"/>
      <c r="S326" s="380"/>
      <c r="T326" s="380"/>
      <c r="U326" s="380"/>
      <c r="V326" s="380"/>
      <c r="W326" s="380"/>
      <c r="X326" s="380"/>
      <c r="Y326" s="380"/>
      <c r="Z326" s="380"/>
      <c r="AA326" s="380"/>
      <c r="AB326" s="380"/>
      <c r="AC326" s="380"/>
      <c r="AD326" s="380"/>
      <c r="AE326" s="380"/>
      <c r="AF326" s="380"/>
      <c r="AG326" s="380"/>
      <c r="AH326" s="380"/>
      <c r="AI326" s="380"/>
      <c r="AJ326" s="380"/>
      <c r="AK326" s="380"/>
      <c r="AL326" s="380"/>
      <c r="AM326" s="380"/>
      <c r="AN326" s="380"/>
      <c r="AO326" s="381"/>
    </row>
    <row r="327" spans="2:41" ht="3.65" customHeight="1">
      <c r="B327" s="20"/>
      <c r="I327" s="21"/>
      <c r="J327" s="23"/>
      <c r="K327" s="23"/>
      <c r="L327" s="23"/>
      <c r="M327" s="24"/>
      <c r="N327" s="6"/>
      <c r="O327" s="5"/>
      <c r="P327" s="5"/>
      <c r="Q327" s="7"/>
      <c r="R327" s="382"/>
      <c r="S327" s="383"/>
      <c r="T327" s="383"/>
      <c r="U327" s="383"/>
      <c r="V327" s="383"/>
      <c r="W327" s="383"/>
      <c r="X327" s="383"/>
      <c r="Y327" s="383"/>
      <c r="Z327" s="383"/>
      <c r="AA327" s="383"/>
      <c r="AB327" s="383"/>
      <c r="AC327" s="383"/>
      <c r="AD327" s="383"/>
      <c r="AE327" s="383"/>
      <c r="AF327" s="383"/>
      <c r="AG327" s="383"/>
      <c r="AH327" s="383"/>
      <c r="AI327" s="383"/>
      <c r="AJ327" s="383"/>
      <c r="AK327" s="383"/>
      <c r="AL327" s="383"/>
      <c r="AM327" s="383"/>
      <c r="AN327" s="383"/>
      <c r="AO327" s="384"/>
    </row>
    <row r="328" spans="2:41" ht="3.65" customHeight="1">
      <c r="B328" s="20"/>
      <c r="I328" s="21"/>
      <c r="J328" s="18"/>
      <c r="K328" s="18"/>
      <c r="L328" s="18"/>
      <c r="M328" s="19"/>
      <c r="N328" s="2"/>
      <c r="O328" s="3"/>
      <c r="P328" s="3"/>
      <c r="Q328" s="4"/>
      <c r="R328" s="314" t="str">
        <f>IF(変更_4!J56&lt;&gt;"",変更_4!J56,"")</f>
        <v/>
      </c>
      <c r="S328" s="315"/>
      <c r="T328" s="315"/>
      <c r="U328" s="315"/>
      <c r="V328" s="315"/>
      <c r="W328" s="315"/>
      <c r="X328" s="315"/>
      <c r="Y328" s="315"/>
      <c r="Z328" s="315"/>
      <c r="AA328" s="315"/>
      <c r="AB328" s="315"/>
      <c r="AC328" s="315"/>
      <c r="AD328" s="315"/>
      <c r="AE328" s="315"/>
      <c r="AF328" s="316"/>
      <c r="AG328" s="1"/>
      <c r="AH328" s="3"/>
      <c r="AI328" s="3"/>
      <c r="AJ328" s="3"/>
      <c r="AK328" s="3"/>
      <c r="AL328" s="3"/>
      <c r="AM328" s="3"/>
      <c r="AN328" s="3"/>
      <c r="AO328" s="4"/>
    </row>
    <row r="329" spans="2:41" ht="13.4" customHeight="1">
      <c r="B329" s="20"/>
      <c r="I329" s="21"/>
      <c r="M329" s="21"/>
      <c r="N329" s="8" t="s">
        <v>5000</v>
      </c>
      <c r="O329" s="1"/>
      <c r="P329" s="1"/>
      <c r="Q329" s="9"/>
      <c r="R329" s="317"/>
      <c r="S329" s="318"/>
      <c r="T329" s="318"/>
      <c r="U329" s="318"/>
      <c r="V329" s="318"/>
      <c r="W329" s="318"/>
      <c r="X329" s="318"/>
      <c r="Y329" s="318"/>
      <c r="Z329" s="318"/>
      <c r="AA329" s="318"/>
      <c r="AB329" s="318"/>
      <c r="AC329" s="318"/>
      <c r="AD329" s="318"/>
      <c r="AE329" s="318"/>
      <c r="AF329" s="319"/>
      <c r="AG329" s="8"/>
      <c r="AH329" s="277"/>
      <c r="AI329" s="1"/>
      <c r="AJ329" s="1"/>
      <c r="AK329" s="1"/>
      <c r="AL329" s="1"/>
      <c r="AM329" s="1"/>
      <c r="AN329" s="1"/>
      <c r="AO329" s="9"/>
    </row>
    <row r="330" spans="2:41" ht="3.65" customHeight="1">
      <c r="B330" s="20"/>
      <c r="I330" s="21"/>
      <c r="J330" s="20"/>
      <c r="M330" s="21"/>
      <c r="N330" s="6"/>
      <c r="O330" s="5"/>
      <c r="P330" s="5"/>
      <c r="Q330" s="7"/>
      <c r="R330" s="320"/>
      <c r="S330" s="321"/>
      <c r="T330" s="321"/>
      <c r="U330" s="321"/>
      <c r="V330" s="321"/>
      <c r="W330" s="321"/>
      <c r="X330" s="321"/>
      <c r="Y330" s="321"/>
      <c r="Z330" s="321"/>
      <c r="AA330" s="321"/>
      <c r="AB330" s="321"/>
      <c r="AC330" s="321"/>
      <c r="AD330" s="321"/>
      <c r="AE330" s="321"/>
      <c r="AF330" s="322"/>
      <c r="AG330" s="6"/>
      <c r="AH330" s="5"/>
      <c r="AI330" s="5"/>
      <c r="AJ330" s="5"/>
      <c r="AK330" s="5"/>
      <c r="AL330" s="5"/>
      <c r="AM330" s="5"/>
      <c r="AN330" s="5"/>
      <c r="AO330" s="7"/>
    </row>
    <row r="331" spans="2:41" ht="3.65" customHeight="1">
      <c r="B331" s="20"/>
      <c r="I331" s="21"/>
      <c r="M331" s="21"/>
      <c r="N331" s="2"/>
      <c r="O331" s="3"/>
      <c r="P331" s="3"/>
      <c r="Q331" s="4"/>
      <c r="R331" s="314" t="str">
        <f>許可_1!L28&amp;変更_4!J77</f>
        <v/>
      </c>
      <c r="S331" s="315"/>
      <c r="T331" s="315"/>
      <c r="U331" s="315"/>
      <c r="V331" s="315"/>
      <c r="W331" s="315"/>
      <c r="X331" s="315"/>
      <c r="Y331" s="315"/>
      <c r="Z331" s="315"/>
      <c r="AA331" s="315"/>
      <c r="AB331" s="315"/>
      <c r="AC331" s="315"/>
      <c r="AD331" s="315"/>
      <c r="AE331" s="315"/>
      <c r="AF331" s="316"/>
      <c r="AG331" s="1"/>
      <c r="AH331" s="1"/>
      <c r="AI331" s="1"/>
      <c r="AJ331" s="3"/>
      <c r="AK331" s="3"/>
      <c r="AL331" s="3"/>
      <c r="AM331" s="3"/>
      <c r="AN331" s="3"/>
      <c r="AO331" s="4"/>
    </row>
    <row r="332" spans="2:41" ht="13.4" customHeight="1">
      <c r="B332" s="20"/>
      <c r="I332" s="21"/>
      <c r="M332" s="21"/>
      <c r="N332" s="8" t="s">
        <v>8</v>
      </c>
      <c r="O332" s="1"/>
      <c r="P332" s="1"/>
      <c r="Q332" s="9"/>
      <c r="R332" s="317"/>
      <c r="S332" s="318"/>
      <c r="T332" s="318"/>
      <c r="U332" s="318"/>
      <c r="V332" s="318"/>
      <c r="W332" s="318"/>
      <c r="X332" s="318"/>
      <c r="Y332" s="318"/>
      <c r="Z332" s="318"/>
      <c r="AA332" s="318"/>
      <c r="AB332" s="318"/>
      <c r="AC332" s="318"/>
      <c r="AD332" s="318"/>
      <c r="AE332" s="318"/>
      <c r="AF332" s="319"/>
      <c r="AG332" s="1"/>
      <c r="AH332" s="133" t="str">
        <f>IF(OR(許可_1!AC28&lt;&gt;"",変更_4!AD77&lt;&gt;""),許可_1!AC28&amp;変更_4!AD77,"☐")</f>
        <v>☐</v>
      </c>
      <c r="AI332" s="1" t="s">
        <v>312</v>
      </c>
      <c r="AJ332" s="1"/>
      <c r="AK332" s="1"/>
      <c r="AL332" s="1"/>
      <c r="AM332" s="1"/>
      <c r="AN332" s="1"/>
      <c r="AO332" s="9"/>
    </row>
    <row r="333" spans="2:41" ht="3.65" customHeight="1">
      <c r="B333" s="20"/>
      <c r="I333" s="21"/>
      <c r="M333" s="21"/>
      <c r="N333" s="6"/>
      <c r="O333" s="5"/>
      <c r="P333" s="5"/>
      <c r="Q333" s="7"/>
      <c r="R333" s="320"/>
      <c r="S333" s="321"/>
      <c r="T333" s="321"/>
      <c r="U333" s="321"/>
      <c r="V333" s="321"/>
      <c r="W333" s="321"/>
      <c r="X333" s="321"/>
      <c r="Y333" s="321"/>
      <c r="Z333" s="321"/>
      <c r="AA333" s="321"/>
      <c r="AB333" s="321"/>
      <c r="AC333" s="321"/>
      <c r="AD333" s="321"/>
      <c r="AE333" s="321"/>
      <c r="AF333" s="322"/>
      <c r="AG333" s="1"/>
      <c r="AH333" s="5"/>
      <c r="AI333" s="5"/>
      <c r="AJ333" s="5"/>
      <c r="AK333" s="5"/>
      <c r="AL333" s="5"/>
      <c r="AM333" s="5"/>
      <c r="AN333" s="5"/>
      <c r="AO333" s="7"/>
    </row>
    <row r="334" spans="2:41" ht="3.65" customHeight="1">
      <c r="B334" s="20"/>
      <c r="I334" s="21"/>
      <c r="M334" s="21"/>
      <c r="N334" s="2"/>
      <c r="O334" s="3"/>
      <c r="P334" s="3"/>
      <c r="Q334" s="4"/>
      <c r="R334" s="2"/>
      <c r="S334" s="3"/>
      <c r="T334" s="3"/>
      <c r="U334" s="3"/>
      <c r="V334" s="3"/>
      <c r="W334" s="3"/>
      <c r="X334" s="3"/>
      <c r="Y334" s="3"/>
      <c r="Z334" s="3"/>
      <c r="AA334" s="4"/>
      <c r="AB334" s="2"/>
      <c r="AC334" s="3"/>
      <c r="AD334" s="3"/>
      <c r="AE334" s="4"/>
      <c r="AF334" s="2"/>
      <c r="AG334" s="3"/>
      <c r="AH334" s="3"/>
      <c r="AI334" s="3"/>
      <c r="AJ334" s="3"/>
      <c r="AK334" s="3"/>
      <c r="AL334" s="3"/>
      <c r="AM334" s="3"/>
      <c r="AN334" s="3"/>
      <c r="AO334" s="4"/>
    </row>
    <row r="335" spans="2:41" ht="13.4" customHeight="1">
      <c r="B335" s="20"/>
      <c r="I335" s="21"/>
      <c r="J335" s="14" t="s">
        <v>4751</v>
      </c>
      <c r="M335" s="21"/>
      <c r="N335" s="8" t="s">
        <v>313</v>
      </c>
      <c r="O335" s="1"/>
      <c r="P335" s="1"/>
      <c r="Q335" s="9"/>
      <c r="R335" s="8"/>
      <c r="S335" s="385"/>
      <c r="T335" s="386"/>
      <c r="U335" s="1"/>
      <c r="V335" s="278"/>
      <c r="W335" s="1" t="s">
        <v>12</v>
      </c>
      <c r="X335" s="278"/>
      <c r="Y335" s="1" t="s">
        <v>11</v>
      </c>
      <c r="Z335" s="278"/>
      <c r="AA335" s="9" t="s">
        <v>1156</v>
      </c>
      <c r="AB335" s="8" t="s">
        <v>272</v>
      </c>
      <c r="AC335" s="1"/>
      <c r="AD335" s="1"/>
      <c r="AE335" s="9"/>
      <c r="AF335" s="8"/>
      <c r="AG335" s="385"/>
      <c r="AH335" s="386"/>
      <c r="AI335" s="1"/>
      <c r="AJ335" s="278"/>
      <c r="AK335" s="1" t="s">
        <v>12</v>
      </c>
      <c r="AL335" s="278"/>
      <c r="AM335" s="1" t="s">
        <v>11</v>
      </c>
      <c r="AN335" s="278"/>
      <c r="AO335" s="9" t="s">
        <v>1156</v>
      </c>
    </row>
    <row r="336" spans="2:41" ht="3.65" customHeight="1">
      <c r="B336" s="20"/>
      <c r="I336" s="21"/>
      <c r="M336" s="21"/>
      <c r="N336" s="6"/>
      <c r="O336" s="5"/>
      <c r="P336" s="5"/>
      <c r="Q336" s="7"/>
      <c r="R336" s="6"/>
      <c r="S336" s="5"/>
      <c r="T336" s="5"/>
      <c r="U336" s="5"/>
      <c r="V336" s="5"/>
      <c r="W336" s="5"/>
      <c r="X336" s="5"/>
      <c r="Y336" s="5"/>
      <c r="Z336" s="5"/>
      <c r="AA336" s="7"/>
      <c r="AB336" s="6"/>
      <c r="AC336" s="5"/>
      <c r="AD336" s="5"/>
      <c r="AE336" s="7"/>
      <c r="AF336" s="6"/>
      <c r="AG336" s="5"/>
      <c r="AH336" s="5"/>
      <c r="AI336" s="5"/>
      <c r="AJ336" s="5"/>
      <c r="AK336" s="5"/>
      <c r="AL336" s="5"/>
      <c r="AM336" s="5"/>
      <c r="AN336" s="5"/>
      <c r="AO336" s="7"/>
    </row>
    <row r="337" spans="2:41" ht="3.65" customHeight="1">
      <c r="B337" s="20"/>
      <c r="I337" s="21"/>
      <c r="M337" s="21"/>
      <c r="N337" s="2"/>
      <c r="O337" s="3"/>
      <c r="P337" s="3"/>
      <c r="Q337" s="4"/>
      <c r="R337" s="2"/>
      <c r="S337" s="3"/>
      <c r="T337" s="3"/>
      <c r="U337" s="3"/>
      <c r="V337" s="3"/>
      <c r="W337" s="3"/>
      <c r="X337" s="3"/>
      <c r="Y337" s="3"/>
      <c r="Z337" s="3"/>
      <c r="AA337" s="4"/>
      <c r="AB337" s="2"/>
      <c r="AC337" s="3"/>
      <c r="AD337" s="3"/>
      <c r="AE337" s="4"/>
      <c r="AF337" s="376"/>
      <c r="AG337" s="377"/>
      <c r="AH337" s="377"/>
      <c r="AI337" s="377"/>
      <c r="AJ337" s="377"/>
      <c r="AK337" s="377"/>
      <c r="AL337" s="377"/>
      <c r="AM337" s="377"/>
      <c r="AN337" s="377"/>
      <c r="AO337" s="378"/>
    </row>
    <row r="338" spans="2:41" ht="13.4" customHeight="1">
      <c r="B338" s="20"/>
      <c r="I338" s="21"/>
      <c r="M338" s="21"/>
      <c r="N338" s="8" t="s">
        <v>273</v>
      </c>
      <c r="O338" s="1"/>
      <c r="P338" s="1"/>
      <c r="Q338" s="9"/>
      <c r="R338" s="8"/>
      <c r="S338" s="385"/>
      <c r="T338" s="387"/>
      <c r="U338" s="387"/>
      <c r="V338" s="387"/>
      <c r="W338" s="387"/>
      <c r="X338" s="387"/>
      <c r="Y338" s="387"/>
      <c r="Z338" s="387"/>
      <c r="AA338" s="386"/>
      <c r="AB338" s="8" t="s">
        <v>274</v>
      </c>
      <c r="AC338" s="1"/>
      <c r="AD338" s="1"/>
      <c r="AE338" s="9"/>
      <c r="AF338" s="379"/>
      <c r="AG338" s="380"/>
      <c r="AH338" s="380"/>
      <c r="AI338" s="380"/>
      <c r="AJ338" s="380"/>
      <c r="AK338" s="380"/>
      <c r="AL338" s="380"/>
      <c r="AM338" s="380"/>
      <c r="AN338" s="380"/>
      <c r="AO338" s="381"/>
    </row>
    <row r="339" spans="2:41" ht="3.65" customHeight="1">
      <c r="B339" s="20"/>
      <c r="I339" s="21"/>
      <c r="M339" s="21"/>
      <c r="N339" s="6"/>
      <c r="O339" s="5"/>
      <c r="P339" s="5"/>
      <c r="Q339" s="7"/>
      <c r="R339" s="6"/>
      <c r="S339" s="5"/>
      <c r="T339" s="5"/>
      <c r="U339" s="5"/>
      <c r="V339" s="5"/>
      <c r="W339" s="5"/>
      <c r="X339" s="5"/>
      <c r="Y339" s="5"/>
      <c r="Z339" s="5"/>
      <c r="AA339" s="7"/>
      <c r="AB339" s="6"/>
      <c r="AC339" s="5"/>
      <c r="AD339" s="5"/>
      <c r="AE339" s="7"/>
      <c r="AF339" s="382"/>
      <c r="AG339" s="383"/>
      <c r="AH339" s="383"/>
      <c r="AI339" s="383"/>
      <c r="AJ339" s="383"/>
      <c r="AK339" s="383"/>
      <c r="AL339" s="383"/>
      <c r="AM339" s="383"/>
      <c r="AN339" s="383"/>
      <c r="AO339" s="384"/>
    </row>
    <row r="340" spans="2:41" ht="3.65" customHeight="1">
      <c r="B340" s="20"/>
      <c r="I340" s="21"/>
      <c r="M340" s="21"/>
      <c r="N340" s="2"/>
      <c r="O340" s="3"/>
      <c r="P340" s="3"/>
      <c r="Q340" s="4"/>
      <c r="R340" s="376"/>
      <c r="S340" s="377"/>
      <c r="T340" s="377"/>
      <c r="U340" s="377"/>
      <c r="V340" s="377"/>
      <c r="W340" s="377"/>
      <c r="X340" s="377"/>
      <c r="Y340" s="377"/>
      <c r="Z340" s="377"/>
      <c r="AA340" s="377"/>
      <c r="AB340" s="377"/>
      <c r="AC340" s="377"/>
      <c r="AD340" s="377"/>
      <c r="AE340" s="377"/>
      <c r="AF340" s="377"/>
      <c r="AG340" s="377"/>
      <c r="AH340" s="377"/>
      <c r="AI340" s="377"/>
      <c r="AJ340" s="377"/>
      <c r="AK340" s="377"/>
      <c r="AL340" s="377"/>
      <c r="AM340" s="377"/>
      <c r="AN340" s="377"/>
      <c r="AO340" s="378"/>
    </row>
    <row r="341" spans="2:41" ht="13.4" customHeight="1">
      <c r="B341" s="20"/>
      <c r="I341" s="21"/>
      <c r="M341" s="21"/>
      <c r="N341" s="8" t="s">
        <v>315</v>
      </c>
      <c r="O341" s="1"/>
      <c r="P341" s="1"/>
      <c r="Q341" s="9"/>
      <c r="R341" s="379"/>
      <c r="S341" s="380"/>
      <c r="T341" s="380"/>
      <c r="U341" s="380"/>
      <c r="V341" s="380"/>
      <c r="W341" s="380"/>
      <c r="X341" s="380"/>
      <c r="Y341" s="380"/>
      <c r="Z341" s="380"/>
      <c r="AA341" s="380"/>
      <c r="AB341" s="380"/>
      <c r="AC341" s="380"/>
      <c r="AD341" s="380"/>
      <c r="AE341" s="380"/>
      <c r="AF341" s="380"/>
      <c r="AG341" s="380"/>
      <c r="AH341" s="380"/>
      <c r="AI341" s="380"/>
      <c r="AJ341" s="380"/>
      <c r="AK341" s="380"/>
      <c r="AL341" s="380"/>
      <c r="AM341" s="380"/>
      <c r="AN341" s="380"/>
      <c r="AO341" s="381"/>
    </row>
    <row r="342" spans="2:41" ht="3.65" customHeight="1">
      <c r="B342" s="20"/>
      <c r="I342" s="21"/>
      <c r="J342" s="23"/>
      <c r="K342" s="23"/>
      <c r="L342" s="23"/>
      <c r="M342" s="24"/>
      <c r="N342" s="6"/>
      <c r="O342" s="5"/>
      <c r="P342" s="5"/>
      <c r="Q342" s="7"/>
      <c r="R342" s="382"/>
      <c r="S342" s="383"/>
      <c r="T342" s="383"/>
      <c r="U342" s="383"/>
      <c r="V342" s="383"/>
      <c r="W342" s="383"/>
      <c r="X342" s="383"/>
      <c r="Y342" s="383"/>
      <c r="Z342" s="383"/>
      <c r="AA342" s="383"/>
      <c r="AB342" s="383"/>
      <c r="AC342" s="383"/>
      <c r="AD342" s="383"/>
      <c r="AE342" s="383"/>
      <c r="AF342" s="383"/>
      <c r="AG342" s="383"/>
      <c r="AH342" s="383"/>
      <c r="AI342" s="383"/>
      <c r="AJ342" s="383"/>
      <c r="AK342" s="383"/>
      <c r="AL342" s="383"/>
      <c r="AM342" s="383"/>
      <c r="AN342" s="383"/>
      <c r="AO342" s="384"/>
    </row>
    <row r="343" spans="2:41" ht="3.65" customHeight="1">
      <c r="B343" s="20"/>
      <c r="I343" s="21"/>
      <c r="J343" s="18"/>
      <c r="K343" s="18"/>
      <c r="L343" s="18"/>
      <c r="M343" s="19"/>
      <c r="N343" s="2"/>
      <c r="O343" s="3"/>
      <c r="P343" s="3"/>
      <c r="Q343" s="4"/>
      <c r="R343" s="314" t="str">
        <f>IF(変更_4!J57&lt;&gt;"",変更_4!J57,"")</f>
        <v/>
      </c>
      <c r="S343" s="315"/>
      <c r="T343" s="315"/>
      <c r="U343" s="315"/>
      <c r="V343" s="315"/>
      <c r="W343" s="315"/>
      <c r="X343" s="315"/>
      <c r="Y343" s="315"/>
      <c r="Z343" s="315"/>
      <c r="AA343" s="315"/>
      <c r="AB343" s="315"/>
      <c r="AC343" s="315"/>
      <c r="AD343" s="315"/>
      <c r="AE343" s="315"/>
      <c r="AF343" s="316"/>
      <c r="AG343" s="1"/>
      <c r="AH343" s="3"/>
      <c r="AI343" s="3"/>
      <c r="AJ343" s="3"/>
      <c r="AK343" s="3"/>
      <c r="AL343" s="3"/>
      <c r="AM343" s="3"/>
      <c r="AN343" s="3"/>
      <c r="AO343" s="4"/>
    </row>
    <row r="344" spans="2:41" ht="13.4" customHeight="1">
      <c r="B344" s="20"/>
      <c r="I344" s="21"/>
      <c r="M344" s="21"/>
      <c r="N344" s="8" t="s">
        <v>5000</v>
      </c>
      <c r="O344" s="1"/>
      <c r="P344" s="1"/>
      <c r="Q344" s="9"/>
      <c r="R344" s="317"/>
      <c r="S344" s="318"/>
      <c r="T344" s="318"/>
      <c r="U344" s="318"/>
      <c r="V344" s="318"/>
      <c r="W344" s="318"/>
      <c r="X344" s="318"/>
      <c r="Y344" s="318"/>
      <c r="Z344" s="318"/>
      <c r="AA344" s="318"/>
      <c r="AB344" s="318"/>
      <c r="AC344" s="318"/>
      <c r="AD344" s="318"/>
      <c r="AE344" s="318"/>
      <c r="AF344" s="319"/>
      <c r="AG344" s="8"/>
      <c r="AH344" s="277"/>
      <c r="AI344" s="1"/>
      <c r="AJ344" s="1"/>
      <c r="AK344" s="1"/>
      <c r="AL344" s="1"/>
      <c r="AM344" s="1"/>
      <c r="AN344" s="1"/>
      <c r="AO344" s="9"/>
    </row>
    <row r="345" spans="2:41" ht="3.65" customHeight="1">
      <c r="B345" s="20"/>
      <c r="I345" s="21"/>
      <c r="J345" s="20"/>
      <c r="M345" s="21"/>
      <c r="N345" s="6"/>
      <c r="O345" s="5"/>
      <c r="P345" s="5"/>
      <c r="Q345" s="7"/>
      <c r="R345" s="320"/>
      <c r="S345" s="321"/>
      <c r="T345" s="321"/>
      <c r="U345" s="321"/>
      <c r="V345" s="321"/>
      <c r="W345" s="321"/>
      <c r="X345" s="321"/>
      <c r="Y345" s="321"/>
      <c r="Z345" s="321"/>
      <c r="AA345" s="321"/>
      <c r="AB345" s="321"/>
      <c r="AC345" s="321"/>
      <c r="AD345" s="321"/>
      <c r="AE345" s="321"/>
      <c r="AF345" s="322"/>
      <c r="AG345" s="6"/>
      <c r="AH345" s="5"/>
      <c r="AI345" s="5"/>
      <c r="AJ345" s="5"/>
      <c r="AK345" s="5"/>
      <c r="AL345" s="5"/>
      <c r="AM345" s="5"/>
      <c r="AN345" s="5"/>
      <c r="AO345" s="7"/>
    </row>
    <row r="346" spans="2:41" ht="3.65" customHeight="1">
      <c r="B346" s="20"/>
      <c r="I346" s="21"/>
      <c r="M346" s="21"/>
      <c r="N346" s="2"/>
      <c r="O346" s="3"/>
      <c r="P346" s="3"/>
      <c r="Q346" s="4"/>
      <c r="R346" s="314" t="str">
        <f>許可_1!L29&amp;変更_4!J78</f>
        <v/>
      </c>
      <c r="S346" s="315"/>
      <c r="T346" s="315"/>
      <c r="U346" s="315"/>
      <c r="V346" s="315"/>
      <c r="W346" s="315"/>
      <c r="X346" s="315"/>
      <c r="Y346" s="315"/>
      <c r="Z346" s="315"/>
      <c r="AA346" s="315"/>
      <c r="AB346" s="315"/>
      <c r="AC346" s="315"/>
      <c r="AD346" s="315"/>
      <c r="AE346" s="315"/>
      <c r="AF346" s="316"/>
      <c r="AG346" s="1"/>
      <c r="AH346" s="1"/>
      <c r="AI346" s="3"/>
      <c r="AJ346" s="3"/>
      <c r="AK346" s="3"/>
      <c r="AL346" s="3"/>
      <c r="AM346" s="3"/>
      <c r="AN346" s="3"/>
      <c r="AO346" s="4"/>
    </row>
    <row r="347" spans="2:41" ht="13.4" customHeight="1">
      <c r="B347" s="20"/>
      <c r="I347" s="21"/>
      <c r="M347" s="21"/>
      <c r="N347" s="8" t="s">
        <v>8</v>
      </c>
      <c r="O347" s="1"/>
      <c r="P347" s="1"/>
      <c r="Q347" s="9"/>
      <c r="R347" s="317"/>
      <c r="S347" s="318"/>
      <c r="T347" s="318"/>
      <c r="U347" s="318"/>
      <c r="V347" s="318"/>
      <c r="W347" s="318"/>
      <c r="X347" s="318"/>
      <c r="Y347" s="318"/>
      <c r="Z347" s="318"/>
      <c r="AA347" s="318"/>
      <c r="AB347" s="318"/>
      <c r="AC347" s="318"/>
      <c r="AD347" s="318"/>
      <c r="AE347" s="318"/>
      <c r="AF347" s="319"/>
      <c r="AG347" s="1"/>
      <c r="AH347" s="133" t="str">
        <f>IF(OR(許可_1!AC29&lt;&gt;"",変更_4!AD78&lt;&gt;""),許可_1!AC29&amp;変更_4!AD78,"☐")</f>
        <v>☐</v>
      </c>
      <c r="AI347" s="1" t="s">
        <v>312</v>
      </c>
      <c r="AJ347" s="1"/>
      <c r="AK347" s="1"/>
      <c r="AL347" s="1"/>
      <c r="AM347" s="1"/>
      <c r="AN347" s="1"/>
      <c r="AO347" s="9"/>
    </row>
    <row r="348" spans="2:41" ht="3.65" customHeight="1">
      <c r="B348" s="20"/>
      <c r="I348" s="21"/>
      <c r="M348" s="21"/>
      <c r="N348" s="6"/>
      <c r="O348" s="5"/>
      <c r="P348" s="5"/>
      <c r="Q348" s="7"/>
      <c r="R348" s="320"/>
      <c r="S348" s="321"/>
      <c r="T348" s="321"/>
      <c r="U348" s="321"/>
      <c r="V348" s="321"/>
      <c r="W348" s="321"/>
      <c r="X348" s="321"/>
      <c r="Y348" s="321"/>
      <c r="Z348" s="321"/>
      <c r="AA348" s="321"/>
      <c r="AB348" s="321"/>
      <c r="AC348" s="321"/>
      <c r="AD348" s="321"/>
      <c r="AE348" s="321"/>
      <c r="AF348" s="322"/>
      <c r="AG348" s="1"/>
      <c r="AH348" s="5"/>
      <c r="AI348" s="5"/>
      <c r="AJ348" s="5"/>
      <c r="AK348" s="5"/>
      <c r="AL348" s="5"/>
      <c r="AM348" s="5"/>
      <c r="AN348" s="5"/>
      <c r="AO348" s="7"/>
    </row>
    <row r="349" spans="2:41" ht="3.65" customHeight="1">
      <c r="B349" s="20"/>
      <c r="I349" s="21"/>
      <c r="M349" s="21"/>
      <c r="N349" s="2"/>
      <c r="O349" s="3"/>
      <c r="P349" s="3"/>
      <c r="Q349" s="4"/>
      <c r="R349" s="2"/>
      <c r="S349" s="3"/>
      <c r="T349" s="3"/>
      <c r="U349" s="3"/>
      <c r="V349" s="3"/>
      <c r="W349" s="3"/>
      <c r="X349" s="3"/>
      <c r="Y349" s="3"/>
      <c r="Z349" s="3"/>
      <c r="AA349" s="4"/>
      <c r="AB349" s="2"/>
      <c r="AC349" s="3"/>
      <c r="AD349" s="3"/>
      <c r="AE349" s="4"/>
      <c r="AF349" s="2"/>
      <c r="AG349" s="3"/>
      <c r="AH349" s="3"/>
      <c r="AI349" s="3"/>
      <c r="AJ349" s="3"/>
      <c r="AK349" s="3"/>
      <c r="AL349" s="3"/>
      <c r="AM349" s="3"/>
      <c r="AN349" s="3"/>
      <c r="AO349" s="4"/>
    </row>
    <row r="350" spans="2:41" ht="13.4" customHeight="1">
      <c r="B350" s="20"/>
      <c r="I350" s="21"/>
      <c r="J350" s="14" t="s">
        <v>4752</v>
      </c>
      <c r="M350" s="21"/>
      <c r="N350" s="8" t="s">
        <v>313</v>
      </c>
      <c r="O350" s="1"/>
      <c r="P350" s="1"/>
      <c r="Q350" s="9"/>
      <c r="R350" s="8"/>
      <c r="S350" s="385"/>
      <c r="T350" s="386"/>
      <c r="U350" s="1"/>
      <c r="V350" s="278"/>
      <c r="W350" s="1" t="s">
        <v>12</v>
      </c>
      <c r="X350" s="278"/>
      <c r="Y350" s="1" t="s">
        <v>11</v>
      </c>
      <c r="Z350" s="278"/>
      <c r="AA350" s="9" t="s">
        <v>1156</v>
      </c>
      <c r="AB350" s="8" t="s">
        <v>272</v>
      </c>
      <c r="AC350" s="1"/>
      <c r="AD350" s="1"/>
      <c r="AE350" s="9"/>
      <c r="AF350" s="8"/>
      <c r="AG350" s="385"/>
      <c r="AH350" s="386"/>
      <c r="AI350" s="1"/>
      <c r="AJ350" s="278"/>
      <c r="AK350" s="1" t="s">
        <v>12</v>
      </c>
      <c r="AL350" s="278"/>
      <c r="AM350" s="1" t="s">
        <v>11</v>
      </c>
      <c r="AN350" s="278"/>
      <c r="AO350" s="9" t="s">
        <v>1156</v>
      </c>
    </row>
    <row r="351" spans="2:41" ht="3.65" customHeight="1">
      <c r="B351" s="20"/>
      <c r="I351" s="21"/>
      <c r="M351" s="21"/>
      <c r="N351" s="6"/>
      <c r="O351" s="5"/>
      <c r="P351" s="5"/>
      <c r="Q351" s="7"/>
      <c r="R351" s="6"/>
      <c r="S351" s="5"/>
      <c r="T351" s="5"/>
      <c r="U351" s="5"/>
      <c r="V351" s="5"/>
      <c r="W351" s="5"/>
      <c r="X351" s="5"/>
      <c r="Y351" s="5"/>
      <c r="Z351" s="5"/>
      <c r="AA351" s="7"/>
      <c r="AB351" s="6"/>
      <c r="AC351" s="5"/>
      <c r="AD351" s="5"/>
      <c r="AE351" s="7"/>
      <c r="AF351" s="6"/>
      <c r="AG351" s="5"/>
      <c r="AH351" s="5"/>
      <c r="AI351" s="5"/>
      <c r="AJ351" s="5"/>
      <c r="AK351" s="5"/>
      <c r="AL351" s="5"/>
      <c r="AM351" s="5"/>
      <c r="AN351" s="5"/>
      <c r="AO351" s="7"/>
    </row>
    <row r="352" spans="2:41" ht="3.65" customHeight="1">
      <c r="B352" s="20"/>
      <c r="I352" s="21"/>
      <c r="M352" s="21"/>
      <c r="N352" s="2"/>
      <c r="O352" s="3"/>
      <c r="P352" s="3"/>
      <c r="Q352" s="4"/>
      <c r="R352" s="2"/>
      <c r="S352" s="3"/>
      <c r="T352" s="3"/>
      <c r="U352" s="3"/>
      <c r="V352" s="3"/>
      <c r="W352" s="3"/>
      <c r="X352" s="3"/>
      <c r="Y352" s="3"/>
      <c r="Z352" s="3"/>
      <c r="AA352" s="4"/>
      <c r="AB352" s="2"/>
      <c r="AC352" s="3"/>
      <c r="AD352" s="3"/>
      <c r="AE352" s="4"/>
      <c r="AF352" s="376"/>
      <c r="AG352" s="377"/>
      <c r="AH352" s="377"/>
      <c r="AI352" s="377"/>
      <c r="AJ352" s="377"/>
      <c r="AK352" s="377"/>
      <c r="AL352" s="377"/>
      <c r="AM352" s="377"/>
      <c r="AN352" s="377"/>
      <c r="AO352" s="378"/>
    </row>
    <row r="353" spans="2:41" ht="13.4" customHeight="1">
      <c r="B353" s="20"/>
      <c r="I353" s="21"/>
      <c r="M353" s="21"/>
      <c r="N353" s="8" t="s">
        <v>273</v>
      </c>
      <c r="O353" s="1"/>
      <c r="P353" s="1"/>
      <c r="Q353" s="9"/>
      <c r="R353" s="8"/>
      <c r="S353" s="385"/>
      <c r="T353" s="387"/>
      <c r="U353" s="387"/>
      <c r="V353" s="387"/>
      <c r="W353" s="387"/>
      <c r="X353" s="387"/>
      <c r="Y353" s="387"/>
      <c r="Z353" s="387"/>
      <c r="AA353" s="386"/>
      <c r="AB353" s="8" t="s">
        <v>274</v>
      </c>
      <c r="AC353" s="1"/>
      <c r="AD353" s="1"/>
      <c r="AE353" s="9"/>
      <c r="AF353" s="379"/>
      <c r="AG353" s="380"/>
      <c r="AH353" s="380"/>
      <c r="AI353" s="380"/>
      <c r="AJ353" s="380"/>
      <c r="AK353" s="380"/>
      <c r="AL353" s="380"/>
      <c r="AM353" s="380"/>
      <c r="AN353" s="380"/>
      <c r="AO353" s="381"/>
    </row>
    <row r="354" spans="2:41" ht="3.65" customHeight="1">
      <c r="B354" s="20"/>
      <c r="I354" s="21"/>
      <c r="M354" s="21"/>
      <c r="N354" s="6"/>
      <c r="O354" s="5"/>
      <c r="P354" s="5"/>
      <c r="Q354" s="7"/>
      <c r="R354" s="6"/>
      <c r="S354" s="5"/>
      <c r="T354" s="5"/>
      <c r="U354" s="5"/>
      <c r="V354" s="5"/>
      <c r="W354" s="5"/>
      <c r="X354" s="5"/>
      <c r="Y354" s="5"/>
      <c r="Z354" s="5"/>
      <c r="AA354" s="7"/>
      <c r="AB354" s="6"/>
      <c r="AC354" s="5"/>
      <c r="AD354" s="5"/>
      <c r="AE354" s="7"/>
      <c r="AF354" s="382"/>
      <c r="AG354" s="383"/>
      <c r="AH354" s="383"/>
      <c r="AI354" s="383"/>
      <c r="AJ354" s="383"/>
      <c r="AK354" s="383"/>
      <c r="AL354" s="383"/>
      <c r="AM354" s="383"/>
      <c r="AN354" s="383"/>
      <c r="AO354" s="384"/>
    </row>
    <row r="355" spans="2:41" ht="3.65" customHeight="1">
      <c r="B355" s="20"/>
      <c r="I355" s="21"/>
      <c r="M355" s="21"/>
      <c r="N355" s="2"/>
      <c r="O355" s="3"/>
      <c r="P355" s="3"/>
      <c r="Q355" s="4"/>
      <c r="R355" s="376"/>
      <c r="S355" s="377"/>
      <c r="T355" s="377"/>
      <c r="U355" s="377"/>
      <c r="V355" s="377"/>
      <c r="W355" s="377"/>
      <c r="X355" s="377"/>
      <c r="Y355" s="377"/>
      <c r="Z355" s="377"/>
      <c r="AA355" s="377"/>
      <c r="AB355" s="377"/>
      <c r="AC355" s="377"/>
      <c r="AD355" s="377"/>
      <c r="AE355" s="377"/>
      <c r="AF355" s="377"/>
      <c r="AG355" s="377"/>
      <c r="AH355" s="377"/>
      <c r="AI355" s="377"/>
      <c r="AJ355" s="377"/>
      <c r="AK355" s="377"/>
      <c r="AL355" s="377"/>
      <c r="AM355" s="377"/>
      <c r="AN355" s="377"/>
      <c r="AO355" s="378"/>
    </row>
    <row r="356" spans="2:41" ht="13.4" customHeight="1">
      <c r="B356" s="20"/>
      <c r="I356" s="21"/>
      <c r="M356" s="21"/>
      <c r="N356" s="8" t="s">
        <v>315</v>
      </c>
      <c r="O356" s="1"/>
      <c r="P356" s="1"/>
      <c r="Q356" s="9"/>
      <c r="R356" s="379"/>
      <c r="S356" s="380"/>
      <c r="T356" s="380"/>
      <c r="U356" s="380"/>
      <c r="V356" s="380"/>
      <c r="W356" s="380"/>
      <c r="X356" s="380"/>
      <c r="Y356" s="380"/>
      <c r="Z356" s="380"/>
      <c r="AA356" s="380"/>
      <c r="AB356" s="380"/>
      <c r="AC356" s="380"/>
      <c r="AD356" s="380"/>
      <c r="AE356" s="380"/>
      <c r="AF356" s="380"/>
      <c r="AG356" s="380"/>
      <c r="AH356" s="380"/>
      <c r="AI356" s="380"/>
      <c r="AJ356" s="380"/>
      <c r="AK356" s="380"/>
      <c r="AL356" s="380"/>
      <c r="AM356" s="380"/>
      <c r="AN356" s="380"/>
      <c r="AO356" s="381"/>
    </row>
    <row r="357" spans="2:41" ht="3.65" customHeight="1">
      <c r="B357" s="20"/>
      <c r="I357" s="21"/>
      <c r="J357" s="23"/>
      <c r="K357" s="23"/>
      <c r="L357" s="23"/>
      <c r="M357" s="24"/>
      <c r="N357" s="6"/>
      <c r="O357" s="5"/>
      <c r="P357" s="5"/>
      <c r="Q357" s="7"/>
      <c r="R357" s="382"/>
      <c r="S357" s="383"/>
      <c r="T357" s="383"/>
      <c r="U357" s="383"/>
      <c r="V357" s="383"/>
      <c r="W357" s="383"/>
      <c r="X357" s="383"/>
      <c r="Y357" s="383"/>
      <c r="Z357" s="383"/>
      <c r="AA357" s="383"/>
      <c r="AB357" s="383"/>
      <c r="AC357" s="383"/>
      <c r="AD357" s="383"/>
      <c r="AE357" s="383"/>
      <c r="AF357" s="383"/>
      <c r="AG357" s="383"/>
      <c r="AH357" s="383"/>
      <c r="AI357" s="383"/>
      <c r="AJ357" s="383"/>
      <c r="AK357" s="383"/>
      <c r="AL357" s="383"/>
      <c r="AM357" s="383"/>
      <c r="AN357" s="383"/>
      <c r="AO357" s="384"/>
    </row>
    <row r="358" spans="2:41" ht="3.65" customHeight="1">
      <c r="B358" s="20"/>
      <c r="I358" s="21"/>
      <c r="J358" s="18"/>
      <c r="K358" s="18"/>
      <c r="L358" s="18"/>
      <c r="M358" s="19"/>
      <c r="N358" s="2"/>
      <c r="O358" s="3"/>
      <c r="P358" s="3"/>
      <c r="Q358" s="4"/>
      <c r="R358" s="314" t="str">
        <f>IF(変更_4!J58&lt;&gt;"",変更_4!J58,"")</f>
        <v/>
      </c>
      <c r="S358" s="315"/>
      <c r="T358" s="315"/>
      <c r="U358" s="315"/>
      <c r="V358" s="315"/>
      <c r="W358" s="315"/>
      <c r="X358" s="315"/>
      <c r="Y358" s="315"/>
      <c r="Z358" s="315"/>
      <c r="AA358" s="315"/>
      <c r="AB358" s="315"/>
      <c r="AC358" s="315"/>
      <c r="AD358" s="315"/>
      <c r="AE358" s="315"/>
      <c r="AF358" s="316"/>
      <c r="AG358" s="1"/>
      <c r="AH358" s="3"/>
      <c r="AI358" s="3"/>
      <c r="AJ358" s="3"/>
      <c r="AK358" s="3"/>
      <c r="AL358" s="3"/>
      <c r="AM358" s="3"/>
      <c r="AN358" s="3"/>
      <c r="AO358" s="4"/>
    </row>
    <row r="359" spans="2:41" ht="13.4" customHeight="1">
      <c r="B359" s="20"/>
      <c r="I359" s="21"/>
      <c r="M359" s="21"/>
      <c r="N359" s="8" t="s">
        <v>5000</v>
      </c>
      <c r="O359" s="1"/>
      <c r="P359" s="1"/>
      <c r="Q359" s="9"/>
      <c r="R359" s="317"/>
      <c r="S359" s="318"/>
      <c r="T359" s="318"/>
      <c r="U359" s="318"/>
      <c r="V359" s="318"/>
      <c r="W359" s="318"/>
      <c r="X359" s="318"/>
      <c r="Y359" s="318"/>
      <c r="Z359" s="318"/>
      <c r="AA359" s="318"/>
      <c r="AB359" s="318"/>
      <c r="AC359" s="318"/>
      <c r="AD359" s="318"/>
      <c r="AE359" s="318"/>
      <c r="AF359" s="319"/>
      <c r="AG359" s="8"/>
      <c r="AH359" s="277"/>
      <c r="AI359" s="1"/>
      <c r="AJ359" s="1"/>
      <c r="AK359" s="1"/>
      <c r="AL359" s="1"/>
      <c r="AM359" s="1"/>
      <c r="AN359" s="1"/>
      <c r="AO359" s="9"/>
    </row>
    <row r="360" spans="2:41" ht="3.65" customHeight="1">
      <c r="B360" s="20"/>
      <c r="I360" s="21"/>
      <c r="J360" s="20"/>
      <c r="M360" s="21"/>
      <c r="N360" s="6"/>
      <c r="O360" s="5"/>
      <c r="P360" s="5"/>
      <c r="Q360" s="7"/>
      <c r="R360" s="320"/>
      <c r="S360" s="321"/>
      <c r="T360" s="321"/>
      <c r="U360" s="321"/>
      <c r="V360" s="321"/>
      <c r="W360" s="321"/>
      <c r="X360" s="321"/>
      <c r="Y360" s="321"/>
      <c r="Z360" s="321"/>
      <c r="AA360" s="321"/>
      <c r="AB360" s="321"/>
      <c r="AC360" s="321"/>
      <c r="AD360" s="321"/>
      <c r="AE360" s="321"/>
      <c r="AF360" s="322"/>
      <c r="AG360" s="6"/>
      <c r="AH360" s="5"/>
      <c r="AI360" s="5"/>
      <c r="AJ360" s="5"/>
      <c r="AK360" s="5"/>
      <c r="AL360" s="5"/>
      <c r="AM360" s="5"/>
      <c r="AN360" s="5"/>
      <c r="AO360" s="7"/>
    </row>
    <row r="361" spans="2:41" ht="3.65" customHeight="1">
      <c r="B361" s="20"/>
      <c r="I361" s="21"/>
      <c r="M361" s="21"/>
      <c r="N361" s="2"/>
      <c r="O361" s="3"/>
      <c r="P361" s="3"/>
      <c r="Q361" s="4"/>
      <c r="R361" s="314" t="str">
        <f>許可_1!L30&amp;変更_4!J79</f>
        <v/>
      </c>
      <c r="S361" s="315"/>
      <c r="T361" s="315"/>
      <c r="U361" s="315"/>
      <c r="V361" s="315"/>
      <c r="W361" s="315"/>
      <c r="X361" s="315"/>
      <c r="Y361" s="315"/>
      <c r="Z361" s="315"/>
      <c r="AA361" s="315"/>
      <c r="AB361" s="315"/>
      <c r="AC361" s="315"/>
      <c r="AD361" s="315"/>
      <c r="AE361" s="315"/>
      <c r="AF361" s="316"/>
      <c r="AG361" s="1"/>
      <c r="AH361" s="1"/>
      <c r="AI361" s="3"/>
      <c r="AJ361" s="3"/>
      <c r="AK361" s="3"/>
      <c r="AL361" s="3"/>
      <c r="AM361" s="3"/>
      <c r="AN361" s="3"/>
      <c r="AO361" s="4"/>
    </row>
    <row r="362" spans="2:41" ht="13.4" customHeight="1">
      <c r="B362" s="20"/>
      <c r="I362" s="21"/>
      <c r="M362" s="21"/>
      <c r="N362" s="8" t="s">
        <v>8</v>
      </c>
      <c r="O362" s="1"/>
      <c r="P362" s="1"/>
      <c r="Q362" s="9"/>
      <c r="R362" s="317"/>
      <c r="S362" s="318"/>
      <c r="T362" s="318"/>
      <c r="U362" s="318"/>
      <c r="V362" s="318"/>
      <c r="W362" s="318"/>
      <c r="X362" s="318"/>
      <c r="Y362" s="318"/>
      <c r="Z362" s="318"/>
      <c r="AA362" s="318"/>
      <c r="AB362" s="318"/>
      <c r="AC362" s="318"/>
      <c r="AD362" s="318"/>
      <c r="AE362" s="318"/>
      <c r="AF362" s="319"/>
      <c r="AG362" s="1"/>
      <c r="AH362" s="133" t="str">
        <f>IF(OR(許可_1!AC30&lt;&gt;"",変更_4!AD79&lt;&gt;""),許可_1!AC30&amp;変更_4!AD79,"☐")</f>
        <v>☐</v>
      </c>
      <c r="AI362" s="1" t="s">
        <v>312</v>
      </c>
      <c r="AJ362" s="1"/>
      <c r="AK362" s="1"/>
      <c r="AL362" s="1"/>
      <c r="AM362" s="1"/>
      <c r="AN362" s="1"/>
      <c r="AO362" s="9"/>
    </row>
    <row r="363" spans="2:41" ht="3.65" customHeight="1">
      <c r="B363" s="20"/>
      <c r="I363" s="21"/>
      <c r="M363" s="21"/>
      <c r="N363" s="6"/>
      <c r="O363" s="5"/>
      <c r="P363" s="5"/>
      <c r="Q363" s="7"/>
      <c r="R363" s="320"/>
      <c r="S363" s="321"/>
      <c r="T363" s="321"/>
      <c r="U363" s="321"/>
      <c r="V363" s="321"/>
      <c r="W363" s="321"/>
      <c r="X363" s="321"/>
      <c r="Y363" s="321"/>
      <c r="Z363" s="321"/>
      <c r="AA363" s="321"/>
      <c r="AB363" s="321"/>
      <c r="AC363" s="321"/>
      <c r="AD363" s="321"/>
      <c r="AE363" s="321"/>
      <c r="AF363" s="322"/>
      <c r="AG363" s="1"/>
      <c r="AH363" s="5"/>
      <c r="AI363" s="5"/>
      <c r="AJ363" s="5"/>
      <c r="AK363" s="5"/>
      <c r="AL363" s="5"/>
      <c r="AM363" s="5"/>
      <c r="AN363" s="5"/>
      <c r="AO363" s="7"/>
    </row>
    <row r="364" spans="2:41" ht="3.65" customHeight="1">
      <c r="B364" s="20"/>
      <c r="I364" s="21"/>
      <c r="M364" s="21"/>
      <c r="N364" s="2"/>
      <c r="O364" s="3"/>
      <c r="P364" s="3"/>
      <c r="Q364" s="4"/>
      <c r="R364" s="2"/>
      <c r="S364" s="3"/>
      <c r="T364" s="3"/>
      <c r="U364" s="3"/>
      <c r="V364" s="3"/>
      <c r="W364" s="3"/>
      <c r="X364" s="3"/>
      <c r="Y364" s="3"/>
      <c r="Z364" s="3"/>
      <c r="AA364" s="4"/>
      <c r="AB364" s="2"/>
      <c r="AC364" s="3"/>
      <c r="AD364" s="3"/>
      <c r="AE364" s="4"/>
      <c r="AF364" s="2"/>
      <c r="AG364" s="3"/>
      <c r="AH364" s="3"/>
      <c r="AI364" s="3"/>
      <c r="AJ364" s="3"/>
      <c r="AK364" s="3"/>
      <c r="AL364" s="3"/>
      <c r="AM364" s="3"/>
      <c r="AN364" s="3"/>
      <c r="AO364" s="4"/>
    </row>
    <row r="365" spans="2:41" ht="13.4" customHeight="1">
      <c r="B365" s="20"/>
      <c r="I365" s="21"/>
      <c r="J365" s="14" t="s">
        <v>4753</v>
      </c>
      <c r="M365" s="21"/>
      <c r="N365" s="8" t="s">
        <v>313</v>
      </c>
      <c r="O365" s="1"/>
      <c r="P365" s="1"/>
      <c r="Q365" s="9"/>
      <c r="R365" s="8"/>
      <c r="S365" s="385"/>
      <c r="T365" s="386"/>
      <c r="U365" s="1"/>
      <c r="V365" s="278"/>
      <c r="W365" s="1" t="s">
        <v>12</v>
      </c>
      <c r="X365" s="278"/>
      <c r="Y365" s="1" t="s">
        <v>11</v>
      </c>
      <c r="Z365" s="278"/>
      <c r="AA365" s="9" t="s">
        <v>1156</v>
      </c>
      <c r="AB365" s="8" t="s">
        <v>272</v>
      </c>
      <c r="AC365" s="1"/>
      <c r="AD365" s="1"/>
      <c r="AE365" s="9"/>
      <c r="AF365" s="8"/>
      <c r="AG365" s="385"/>
      <c r="AH365" s="386"/>
      <c r="AI365" s="1"/>
      <c r="AJ365" s="278"/>
      <c r="AK365" s="1" t="s">
        <v>12</v>
      </c>
      <c r="AL365" s="278"/>
      <c r="AM365" s="1" t="s">
        <v>11</v>
      </c>
      <c r="AN365" s="278"/>
      <c r="AO365" s="9" t="s">
        <v>1156</v>
      </c>
    </row>
    <row r="366" spans="2:41" ht="3.65" customHeight="1">
      <c r="B366" s="20"/>
      <c r="I366" s="21"/>
      <c r="M366" s="21"/>
      <c r="N366" s="6"/>
      <c r="O366" s="5"/>
      <c r="P366" s="5"/>
      <c r="Q366" s="7"/>
      <c r="R366" s="6"/>
      <c r="S366" s="5"/>
      <c r="T366" s="5"/>
      <c r="U366" s="5"/>
      <c r="V366" s="5"/>
      <c r="W366" s="5"/>
      <c r="X366" s="5"/>
      <c r="Y366" s="5"/>
      <c r="Z366" s="5"/>
      <c r="AA366" s="7"/>
      <c r="AB366" s="6"/>
      <c r="AC366" s="5"/>
      <c r="AD366" s="5"/>
      <c r="AE366" s="7"/>
      <c r="AF366" s="6"/>
      <c r="AG366" s="5"/>
      <c r="AH366" s="5"/>
      <c r="AI366" s="5"/>
      <c r="AJ366" s="5"/>
      <c r="AK366" s="5"/>
      <c r="AL366" s="5"/>
      <c r="AM366" s="5"/>
      <c r="AN366" s="5"/>
      <c r="AO366" s="7"/>
    </row>
    <row r="367" spans="2:41" ht="3.65" customHeight="1">
      <c r="B367" s="20"/>
      <c r="I367" s="21"/>
      <c r="M367" s="21"/>
      <c r="N367" s="2"/>
      <c r="O367" s="3"/>
      <c r="P367" s="3"/>
      <c r="Q367" s="4"/>
      <c r="R367" s="2"/>
      <c r="S367" s="3"/>
      <c r="T367" s="3"/>
      <c r="U367" s="3"/>
      <c r="V367" s="3"/>
      <c r="W367" s="3"/>
      <c r="X367" s="3"/>
      <c r="Y367" s="3"/>
      <c r="Z367" s="3"/>
      <c r="AA367" s="4"/>
      <c r="AB367" s="2"/>
      <c r="AC367" s="3"/>
      <c r="AD367" s="3"/>
      <c r="AE367" s="4"/>
      <c r="AF367" s="376"/>
      <c r="AG367" s="377"/>
      <c r="AH367" s="377"/>
      <c r="AI367" s="377"/>
      <c r="AJ367" s="377"/>
      <c r="AK367" s="377"/>
      <c r="AL367" s="377"/>
      <c r="AM367" s="377"/>
      <c r="AN367" s="377"/>
      <c r="AO367" s="378"/>
    </row>
    <row r="368" spans="2:41" ht="13.4" customHeight="1">
      <c r="B368" s="20"/>
      <c r="I368" s="21"/>
      <c r="M368" s="21"/>
      <c r="N368" s="8" t="s">
        <v>273</v>
      </c>
      <c r="O368" s="1"/>
      <c r="P368" s="1"/>
      <c r="Q368" s="9"/>
      <c r="R368" s="8"/>
      <c r="S368" s="385"/>
      <c r="T368" s="387"/>
      <c r="U368" s="387"/>
      <c r="V368" s="387"/>
      <c r="W368" s="387"/>
      <c r="X368" s="387"/>
      <c r="Y368" s="387"/>
      <c r="Z368" s="387"/>
      <c r="AA368" s="386"/>
      <c r="AB368" s="8" t="s">
        <v>274</v>
      </c>
      <c r="AC368" s="1"/>
      <c r="AD368" s="1"/>
      <c r="AE368" s="9"/>
      <c r="AF368" s="379"/>
      <c r="AG368" s="380"/>
      <c r="AH368" s="380"/>
      <c r="AI368" s="380"/>
      <c r="AJ368" s="380"/>
      <c r="AK368" s="380"/>
      <c r="AL368" s="380"/>
      <c r="AM368" s="380"/>
      <c r="AN368" s="380"/>
      <c r="AO368" s="381"/>
    </row>
    <row r="369" spans="2:41" ht="3.65" customHeight="1">
      <c r="B369" s="20"/>
      <c r="I369" s="21"/>
      <c r="M369" s="21"/>
      <c r="N369" s="6"/>
      <c r="O369" s="5"/>
      <c r="P369" s="5"/>
      <c r="Q369" s="7"/>
      <c r="R369" s="6"/>
      <c r="S369" s="5"/>
      <c r="T369" s="5"/>
      <c r="U369" s="5"/>
      <c r="V369" s="5"/>
      <c r="W369" s="5"/>
      <c r="X369" s="5"/>
      <c r="Y369" s="5"/>
      <c r="Z369" s="5"/>
      <c r="AA369" s="7"/>
      <c r="AB369" s="6"/>
      <c r="AC369" s="5"/>
      <c r="AD369" s="5"/>
      <c r="AE369" s="7"/>
      <c r="AF369" s="382"/>
      <c r="AG369" s="383"/>
      <c r="AH369" s="383"/>
      <c r="AI369" s="383"/>
      <c r="AJ369" s="383"/>
      <c r="AK369" s="383"/>
      <c r="AL369" s="383"/>
      <c r="AM369" s="383"/>
      <c r="AN369" s="383"/>
      <c r="AO369" s="384"/>
    </row>
    <row r="370" spans="2:41" ht="3.65" customHeight="1">
      <c r="B370" s="20"/>
      <c r="I370" s="21"/>
      <c r="M370" s="21"/>
      <c r="N370" s="2"/>
      <c r="O370" s="3"/>
      <c r="P370" s="3"/>
      <c r="Q370" s="4"/>
      <c r="R370" s="376"/>
      <c r="S370" s="377"/>
      <c r="T370" s="377"/>
      <c r="U370" s="377"/>
      <c r="V370" s="377"/>
      <c r="W370" s="377"/>
      <c r="X370" s="377"/>
      <c r="Y370" s="377"/>
      <c r="Z370" s="377"/>
      <c r="AA370" s="377"/>
      <c r="AB370" s="377"/>
      <c r="AC370" s="377"/>
      <c r="AD370" s="377"/>
      <c r="AE370" s="377"/>
      <c r="AF370" s="377"/>
      <c r="AG370" s="377"/>
      <c r="AH370" s="377"/>
      <c r="AI370" s="377"/>
      <c r="AJ370" s="377"/>
      <c r="AK370" s="377"/>
      <c r="AL370" s="377"/>
      <c r="AM370" s="377"/>
      <c r="AN370" s="377"/>
      <c r="AO370" s="378"/>
    </row>
    <row r="371" spans="2:41" ht="13.4" customHeight="1">
      <c r="B371" s="20"/>
      <c r="I371" s="21"/>
      <c r="M371" s="21"/>
      <c r="N371" s="8" t="s">
        <v>315</v>
      </c>
      <c r="O371" s="1"/>
      <c r="P371" s="1"/>
      <c r="Q371" s="9"/>
      <c r="R371" s="379"/>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1"/>
    </row>
    <row r="372" spans="2:41" ht="3.65" customHeight="1">
      <c r="B372" s="20"/>
      <c r="I372" s="21"/>
      <c r="J372" s="23"/>
      <c r="K372" s="23"/>
      <c r="L372" s="23"/>
      <c r="M372" s="24"/>
      <c r="N372" s="6"/>
      <c r="O372" s="5"/>
      <c r="P372" s="5"/>
      <c r="Q372" s="7"/>
      <c r="R372" s="382"/>
      <c r="S372" s="383"/>
      <c r="T372" s="383"/>
      <c r="U372" s="383"/>
      <c r="V372" s="383"/>
      <c r="W372" s="383"/>
      <c r="X372" s="383"/>
      <c r="Y372" s="383"/>
      <c r="Z372" s="383"/>
      <c r="AA372" s="383"/>
      <c r="AB372" s="383"/>
      <c r="AC372" s="383"/>
      <c r="AD372" s="383"/>
      <c r="AE372" s="383"/>
      <c r="AF372" s="383"/>
      <c r="AG372" s="383"/>
      <c r="AH372" s="383"/>
      <c r="AI372" s="383"/>
      <c r="AJ372" s="383"/>
      <c r="AK372" s="383"/>
      <c r="AL372" s="383"/>
      <c r="AM372" s="383"/>
      <c r="AN372" s="383"/>
      <c r="AO372" s="384"/>
    </row>
    <row r="373" spans="2:41" ht="3.65" customHeight="1">
      <c r="B373" s="20"/>
      <c r="I373" s="21"/>
      <c r="J373" s="18"/>
      <c r="K373" s="18"/>
      <c r="L373" s="18"/>
      <c r="M373" s="19"/>
      <c r="N373" s="2"/>
      <c r="O373" s="3"/>
      <c r="P373" s="3"/>
      <c r="Q373" s="4"/>
      <c r="R373" s="314" t="str">
        <f>IF(変更_4!J59&lt;&gt;"",変更_4!J59,"")</f>
        <v/>
      </c>
      <c r="S373" s="315"/>
      <c r="T373" s="315"/>
      <c r="U373" s="315"/>
      <c r="V373" s="315"/>
      <c r="W373" s="315"/>
      <c r="X373" s="315"/>
      <c r="Y373" s="315"/>
      <c r="Z373" s="315"/>
      <c r="AA373" s="315"/>
      <c r="AB373" s="315"/>
      <c r="AC373" s="315"/>
      <c r="AD373" s="315"/>
      <c r="AE373" s="315"/>
      <c r="AF373" s="316"/>
      <c r="AG373" s="8"/>
      <c r="AH373" s="3"/>
      <c r="AI373" s="3"/>
      <c r="AJ373" s="3"/>
      <c r="AK373" s="3"/>
      <c r="AL373" s="3"/>
      <c r="AM373" s="3"/>
      <c r="AN373" s="3"/>
      <c r="AO373" s="4"/>
    </row>
    <row r="374" spans="2:41" ht="13.4" customHeight="1">
      <c r="B374" s="20"/>
      <c r="I374" s="21"/>
      <c r="M374" s="21"/>
      <c r="N374" s="8" t="s">
        <v>5000</v>
      </c>
      <c r="O374" s="1"/>
      <c r="P374" s="1"/>
      <c r="Q374" s="9"/>
      <c r="R374" s="317"/>
      <c r="S374" s="318"/>
      <c r="T374" s="318"/>
      <c r="U374" s="318"/>
      <c r="V374" s="318"/>
      <c r="W374" s="318"/>
      <c r="X374" s="318"/>
      <c r="Y374" s="318"/>
      <c r="Z374" s="318"/>
      <c r="AA374" s="318"/>
      <c r="AB374" s="318"/>
      <c r="AC374" s="318"/>
      <c r="AD374" s="318"/>
      <c r="AE374" s="318"/>
      <c r="AF374" s="319"/>
      <c r="AG374" s="8"/>
      <c r="AH374" s="277"/>
      <c r="AI374" s="1"/>
      <c r="AJ374" s="1"/>
      <c r="AK374" s="1"/>
      <c r="AL374" s="1"/>
      <c r="AM374" s="1"/>
      <c r="AN374" s="1"/>
      <c r="AO374" s="9"/>
    </row>
    <row r="375" spans="2:41" ht="3.65" customHeight="1">
      <c r="B375" s="20"/>
      <c r="I375" s="21"/>
      <c r="J375" s="20"/>
      <c r="M375" s="21"/>
      <c r="N375" s="6"/>
      <c r="O375" s="5"/>
      <c r="P375" s="5"/>
      <c r="Q375" s="7"/>
      <c r="R375" s="320"/>
      <c r="S375" s="321"/>
      <c r="T375" s="321"/>
      <c r="U375" s="321"/>
      <c r="V375" s="321"/>
      <c r="W375" s="321"/>
      <c r="X375" s="321"/>
      <c r="Y375" s="321"/>
      <c r="Z375" s="321"/>
      <c r="AA375" s="321"/>
      <c r="AB375" s="321"/>
      <c r="AC375" s="321"/>
      <c r="AD375" s="321"/>
      <c r="AE375" s="321"/>
      <c r="AF375" s="322"/>
      <c r="AG375" s="6"/>
      <c r="AH375" s="5"/>
      <c r="AI375" s="5"/>
      <c r="AJ375" s="5"/>
      <c r="AK375" s="5"/>
      <c r="AL375" s="5"/>
      <c r="AM375" s="5"/>
      <c r="AN375" s="5"/>
      <c r="AO375" s="7"/>
    </row>
    <row r="376" spans="2:41" ht="3.65" customHeight="1">
      <c r="B376" s="20"/>
      <c r="I376" s="21"/>
      <c r="M376" s="21"/>
      <c r="N376" s="2"/>
      <c r="O376" s="3"/>
      <c r="P376" s="3"/>
      <c r="Q376" s="4"/>
      <c r="R376" s="314" t="str">
        <f>許可_1!L31&amp;変更_4!J80</f>
        <v/>
      </c>
      <c r="S376" s="315"/>
      <c r="T376" s="315"/>
      <c r="U376" s="315"/>
      <c r="V376" s="315"/>
      <c r="W376" s="315"/>
      <c r="X376" s="315"/>
      <c r="Y376" s="315"/>
      <c r="Z376" s="315"/>
      <c r="AA376" s="315"/>
      <c r="AB376" s="315"/>
      <c r="AC376" s="315"/>
      <c r="AD376" s="315"/>
      <c r="AE376" s="315"/>
      <c r="AF376" s="316"/>
      <c r="AG376" s="1"/>
      <c r="AH376" s="1"/>
      <c r="AI376" s="1"/>
      <c r="AJ376" s="3"/>
      <c r="AK376" s="3"/>
      <c r="AL376" s="3"/>
      <c r="AM376" s="3"/>
      <c r="AN376" s="3"/>
      <c r="AO376" s="4"/>
    </row>
    <row r="377" spans="2:41" ht="13.4" customHeight="1">
      <c r="B377" s="20"/>
      <c r="I377" s="21"/>
      <c r="M377" s="21"/>
      <c r="N377" s="8" t="s">
        <v>8</v>
      </c>
      <c r="O377" s="1"/>
      <c r="P377" s="1"/>
      <c r="Q377" s="9"/>
      <c r="R377" s="317"/>
      <c r="S377" s="318"/>
      <c r="T377" s="318"/>
      <c r="U377" s="318"/>
      <c r="V377" s="318"/>
      <c r="W377" s="318"/>
      <c r="X377" s="318"/>
      <c r="Y377" s="318"/>
      <c r="Z377" s="318"/>
      <c r="AA377" s="318"/>
      <c r="AB377" s="318"/>
      <c r="AC377" s="318"/>
      <c r="AD377" s="318"/>
      <c r="AE377" s="318"/>
      <c r="AF377" s="319"/>
      <c r="AG377" s="1"/>
      <c r="AH377" s="133" t="str">
        <f>IF(OR(許可_1!AC31&lt;&gt;"",変更_4!AD80&lt;&gt;""),許可_1!AC31&amp;変更_4!AD80,"☐")</f>
        <v>☐</v>
      </c>
      <c r="AI377" s="1" t="s">
        <v>312</v>
      </c>
      <c r="AJ377" s="1"/>
      <c r="AK377" s="1"/>
      <c r="AL377" s="1"/>
      <c r="AM377" s="1"/>
      <c r="AN377" s="1"/>
      <c r="AO377" s="9"/>
    </row>
    <row r="378" spans="2:41" ht="3.65" customHeight="1">
      <c r="B378" s="20"/>
      <c r="I378" s="21"/>
      <c r="M378" s="21"/>
      <c r="N378" s="6"/>
      <c r="O378" s="5"/>
      <c r="P378" s="5"/>
      <c r="Q378" s="7"/>
      <c r="R378" s="320"/>
      <c r="S378" s="321"/>
      <c r="T378" s="321"/>
      <c r="U378" s="321"/>
      <c r="V378" s="321"/>
      <c r="W378" s="321"/>
      <c r="X378" s="321"/>
      <c r="Y378" s="321"/>
      <c r="Z378" s="321"/>
      <c r="AA378" s="321"/>
      <c r="AB378" s="321"/>
      <c r="AC378" s="321"/>
      <c r="AD378" s="321"/>
      <c r="AE378" s="321"/>
      <c r="AF378" s="322"/>
      <c r="AG378" s="1"/>
      <c r="AH378" s="5"/>
      <c r="AI378" s="5"/>
      <c r="AJ378" s="5"/>
      <c r="AK378" s="5"/>
      <c r="AL378" s="5"/>
      <c r="AM378" s="5"/>
      <c r="AN378" s="5"/>
      <c r="AO378" s="7"/>
    </row>
    <row r="379" spans="2:41" ht="3.65" customHeight="1">
      <c r="B379" s="20"/>
      <c r="I379" s="21"/>
      <c r="M379" s="21"/>
      <c r="N379" s="2"/>
      <c r="O379" s="3"/>
      <c r="P379" s="3"/>
      <c r="Q379" s="4"/>
      <c r="R379" s="2"/>
      <c r="S379" s="3"/>
      <c r="T379" s="3"/>
      <c r="U379" s="3"/>
      <c r="V379" s="3"/>
      <c r="W379" s="3"/>
      <c r="X379" s="3"/>
      <c r="Y379" s="3"/>
      <c r="Z379" s="3"/>
      <c r="AA379" s="4"/>
      <c r="AB379" s="2"/>
      <c r="AC379" s="3"/>
      <c r="AD379" s="3"/>
      <c r="AE379" s="4"/>
      <c r="AF379" s="2"/>
      <c r="AG379" s="3"/>
      <c r="AH379" s="3"/>
      <c r="AI379" s="3"/>
      <c r="AJ379" s="3"/>
      <c r="AK379" s="3"/>
      <c r="AL379" s="3"/>
      <c r="AM379" s="3"/>
      <c r="AN379" s="3"/>
      <c r="AO379" s="4"/>
    </row>
    <row r="380" spans="2:41" ht="13.4" customHeight="1">
      <c r="B380" s="20"/>
      <c r="I380" s="21"/>
      <c r="J380" s="14" t="s">
        <v>4754</v>
      </c>
      <c r="M380" s="21"/>
      <c r="N380" s="8" t="s">
        <v>313</v>
      </c>
      <c r="O380" s="1"/>
      <c r="P380" s="1"/>
      <c r="Q380" s="9"/>
      <c r="R380" s="8"/>
      <c r="S380" s="385"/>
      <c r="T380" s="386"/>
      <c r="U380" s="1"/>
      <c r="V380" s="278"/>
      <c r="W380" s="1" t="s">
        <v>12</v>
      </c>
      <c r="X380" s="278"/>
      <c r="Y380" s="1" t="s">
        <v>11</v>
      </c>
      <c r="Z380" s="278"/>
      <c r="AA380" s="9" t="s">
        <v>1156</v>
      </c>
      <c r="AB380" s="8" t="s">
        <v>272</v>
      </c>
      <c r="AC380" s="1"/>
      <c r="AD380" s="1"/>
      <c r="AE380" s="9"/>
      <c r="AF380" s="8"/>
      <c r="AG380" s="385"/>
      <c r="AH380" s="386"/>
      <c r="AI380" s="1"/>
      <c r="AJ380" s="278"/>
      <c r="AK380" s="1" t="s">
        <v>12</v>
      </c>
      <c r="AL380" s="278"/>
      <c r="AM380" s="1" t="s">
        <v>11</v>
      </c>
      <c r="AN380" s="278"/>
      <c r="AO380" s="9" t="s">
        <v>1156</v>
      </c>
    </row>
    <row r="381" spans="2:41" ht="3.65" customHeight="1">
      <c r="B381" s="20"/>
      <c r="I381" s="21"/>
      <c r="M381" s="21"/>
      <c r="N381" s="6"/>
      <c r="O381" s="5"/>
      <c r="P381" s="5"/>
      <c r="Q381" s="7"/>
      <c r="R381" s="6"/>
      <c r="S381" s="5"/>
      <c r="T381" s="5"/>
      <c r="U381" s="5"/>
      <c r="V381" s="5"/>
      <c r="W381" s="5"/>
      <c r="X381" s="5"/>
      <c r="Y381" s="5"/>
      <c r="Z381" s="5"/>
      <c r="AA381" s="7"/>
      <c r="AB381" s="6"/>
      <c r="AC381" s="5"/>
      <c r="AD381" s="5"/>
      <c r="AE381" s="7"/>
      <c r="AF381" s="6"/>
      <c r="AG381" s="5"/>
      <c r="AH381" s="5"/>
      <c r="AI381" s="5"/>
      <c r="AJ381" s="5"/>
      <c r="AK381" s="5"/>
      <c r="AL381" s="5"/>
      <c r="AM381" s="5"/>
      <c r="AN381" s="5"/>
      <c r="AO381" s="7"/>
    </row>
    <row r="382" spans="2:41" ht="3.65" customHeight="1">
      <c r="B382" s="20"/>
      <c r="I382" s="21"/>
      <c r="M382" s="21"/>
      <c r="N382" s="2"/>
      <c r="O382" s="3"/>
      <c r="P382" s="3"/>
      <c r="Q382" s="4"/>
      <c r="R382" s="2"/>
      <c r="S382" s="3"/>
      <c r="T382" s="3"/>
      <c r="U382" s="3"/>
      <c r="V382" s="3"/>
      <c r="W382" s="3"/>
      <c r="X382" s="3"/>
      <c r="Y382" s="3"/>
      <c r="Z382" s="3"/>
      <c r="AA382" s="4"/>
      <c r="AB382" s="2"/>
      <c r="AC382" s="3"/>
      <c r="AD382" s="3"/>
      <c r="AE382" s="4"/>
      <c r="AF382" s="376"/>
      <c r="AG382" s="377"/>
      <c r="AH382" s="377"/>
      <c r="AI382" s="377"/>
      <c r="AJ382" s="377"/>
      <c r="AK382" s="377"/>
      <c r="AL382" s="377"/>
      <c r="AM382" s="377"/>
      <c r="AN382" s="377"/>
      <c r="AO382" s="378"/>
    </row>
    <row r="383" spans="2:41" ht="13.4" customHeight="1">
      <c r="B383" s="20"/>
      <c r="I383" s="21"/>
      <c r="M383" s="21"/>
      <c r="N383" s="8" t="s">
        <v>273</v>
      </c>
      <c r="O383" s="1"/>
      <c r="P383" s="1"/>
      <c r="Q383" s="9"/>
      <c r="R383" s="8"/>
      <c r="S383" s="385"/>
      <c r="T383" s="387"/>
      <c r="U383" s="387"/>
      <c r="V383" s="387"/>
      <c r="W383" s="387"/>
      <c r="X383" s="387"/>
      <c r="Y383" s="387"/>
      <c r="Z383" s="387"/>
      <c r="AA383" s="386"/>
      <c r="AB383" s="8" t="s">
        <v>274</v>
      </c>
      <c r="AC383" s="1"/>
      <c r="AD383" s="1"/>
      <c r="AE383" s="9"/>
      <c r="AF383" s="379"/>
      <c r="AG383" s="380"/>
      <c r="AH383" s="380"/>
      <c r="AI383" s="380"/>
      <c r="AJ383" s="380"/>
      <c r="AK383" s="380"/>
      <c r="AL383" s="380"/>
      <c r="AM383" s="380"/>
      <c r="AN383" s="380"/>
      <c r="AO383" s="381"/>
    </row>
    <row r="384" spans="2:41" ht="3.65" customHeight="1">
      <c r="B384" s="20"/>
      <c r="I384" s="21"/>
      <c r="M384" s="21"/>
      <c r="N384" s="6"/>
      <c r="O384" s="5"/>
      <c r="P384" s="5"/>
      <c r="Q384" s="7"/>
      <c r="R384" s="6"/>
      <c r="S384" s="5"/>
      <c r="T384" s="5"/>
      <c r="U384" s="5"/>
      <c r="V384" s="5"/>
      <c r="W384" s="5"/>
      <c r="X384" s="5"/>
      <c r="Y384" s="5"/>
      <c r="Z384" s="5"/>
      <c r="AA384" s="7"/>
      <c r="AB384" s="6"/>
      <c r="AC384" s="5"/>
      <c r="AD384" s="5"/>
      <c r="AE384" s="7"/>
      <c r="AF384" s="382"/>
      <c r="AG384" s="383"/>
      <c r="AH384" s="383"/>
      <c r="AI384" s="383"/>
      <c r="AJ384" s="383"/>
      <c r="AK384" s="383"/>
      <c r="AL384" s="383"/>
      <c r="AM384" s="383"/>
      <c r="AN384" s="383"/>
      <c r="AO384" s="384"/>
    </row>
    <row r="385" spans="2:41" ht="3.65" customHeight="1">
      <c r="B385" s="20"/>
      <c r="I385" s="21"/>
      <c r="M385" s="21"/>
      <c r="N385" s="2"/>
      <c r="O385" s="3"/>
      <c r="P385" s="3"/>
      <c r="Q385" s="4"/>
      <c r="R385" s="376"/>
      <c r="S385" s="377"/>
      <c r="T385" s="377"/>
      <c r="U385" s="377"/>
      <c r="V385" s="377"/>
      <c r="W385" s="377"/>
      <c r="X385" s="377"/>
      <c r="Y385" s="377"/>
      <c r="Z385" s="377"/>
      <c r="AA385" s="377"/>
      <c r="AB385" s="377"/>
      <c r="AC385" s="377"/>
      <c r="AD385" s="377"/>
      <c r="AE385" s="377"/>
      <c r="AF385" s="377"/>
      <c r="AG385" s="377"/>
      <c r="AH385" s="377"/>
      <c r="AI385" s="377"/>
      <c r="AJ385" s="377"/>
      <c r="AK385" s="377"/>
      <c r="AL385" s="377"/>
      <c r="AM385" s="377"/>
      <c r="AN385" s="377"/>
      <c r="AO385" s="378"/>
    </row>
    <row r="386" spans="2:41" ht="13.4" customHeight="1">
      <c r="B386" s="20"/>
      <c r="I386" s="21"/>
      <c r="M386" s="21"/>
      <c r="N386" s="8" t="s">
        <v>315</v>
      </c>
      <c r="O386" s="1"/>
      <c r="P386" s="1"/>
      <c r="Q386" s="9"/>
      <c r="R386" s="379"/>
      <c r="S386" s="380"/>
      <c r="T386" s="380"/>
      <c r="U386" s="380"/>
      <c r="V386" s="380"/>
      <c r="W386" s="380"/>
      <c r="X386" s="380"/>
      <c r="Y386" s="380"/>
      <c r="Z386" s="380"/>
      <c r="AA386" s="380"/>
      <c r="AB386" s="380"/>
      <c r="AC386" s="380"/>
      <c r="AD386" s="380"/>
      <c r="AE386" s="380"/>
      <c r="AF386" s="380"/>
      <c r="AG386" s="380"/>
      <c r="AH386" s="380"/>
      <c r="AI386" s="380"/>
      <c r="AJ386" s="380"/>
      <c r="AK386" s="380"/>
      <c r="AL386" s="380"/>
      <c r="AM386" s="380"/>
      <c r="AN386" s="380"/>
      <c r="AO386" s="381"/>
    </row>
    <row r="387" spans="2:41" ht="3.65" customHeight="1">
      <c r="B387" s="20"/>
      <c r="I387" s="21"/>
      <c r="J387" s="23"/>
      <c r="K387" s="23"/>
      <c r="L387" s="23"/>
      <c r="M387" s="24"/>
      <c r="N387" s="6"/>
      <c r="O387" s="5"/>
      <c r="P387" s="5"/>
      <c r="Q387" s="7"/>
      <c r="R387" s="382"/>
      <c r="S387" s="383"/>
      <c r="T387" s="383"/>
      <c r="U387" s="383"/>
      <c r="V387" s="383"/>
      <c r="W387" s="383"/>
      <c r="X387" s="383"/>
      <c r="Y387" s="383"/>
      <c r="Z387" s="383"/>
      <c r="AA387" s="383"/>
      <c r="AB387" s="383"/>
      <c r="AC387" s="383"/>
      <c r="AD387" s="383"/>
      <c r="AE387" s="383"/>
      <c r="AF387" s="383"/>
      <c r="AG387" s="383"/>
      <c r="AH387" s="383"/>
      <c r="AI387" s="383"/>
      <c r="AJ387" s="383"/>
      <c r="AK387" s="383"/>
      <c r="AL387" s="383"/>
      <c r="AM387" s="383"/>
      <c r="AN387" s="383"/>
      <c r="AO387" s="384"/>
    </row>
    <row r="388" spans="2:41" ht="3.65" customHeight="1">
      <c r="B388" s="20"/>
      <c r="I388" s="21"/>
      <c r="J388" s="18"/>
      <c r="K388" s="18"/>
      <c r="L388" s="18"/>
      <c r="M388" s="19"/>
      <c r="N388" s="2"/>
      <c r="O388" s="3"/>
      <c r="P388" s="3"/>
      <c r="Q388" s="4"/>
      <c r="R388" s="314" t="str">
        <f>IF(変更_4!J60&lt;&gt;"",変更_4!J60,"")</f>
        <v/>
      </c>
      <c r="S388" s="315"/>
      <c r="T388" s="315"/>
      <c r="U388" s="315"/>
      <c r="V388" s="315"/>
      <c r="W388" s="315"/>
      <c r="X388" s="315"/>
      <c r="Y388" s="315"/>
      <c r="Z388" s="315"/>
      <c r="AA388" s="315"/>
      <c r="AB388" s="315"/>
      <c r="AC388" s="315"/>
      <c r="AD388" s="315"/>
      <c r="AE388" s="315"/>
      <c r="AF388" s="316"/>
      <c r="AG388" s="1"/>
      <c r="AH388" s="3"/>
      <c r="AI388" s="3"/>
      <c r="AJ388" s="3"/>
      <c r="AK388" s="3"/>
      <c r="AL388" s="3"/>
      <c r="AM388" s="3"/>
      <c r="AN388" s="3"/>
      <c r="AO388" s="4"/>
    </row>
    <row r="389" spans="2:41" ht="13.4" customHeight="1">
      <c r="B389" s="20"/>
      <c r="I389" s="21"/>
      <c r="M389" s="21"/>
      <c r="N389" s="8" t="s">
        <v>5000</v>
      </c>
      <c r="O389" s="1"/>
      <c r="P389" s="1"/>
      <c r="Q389" s="9"/>
      <c r="R389" s="317"/>
      <c r="S389" s="318"/>
      <c r="T389" s="318"/>
      <c r="U389" s="318"/>
      <c r="V389" s="318"/>
      <c r="W389" s="318"/>
      <c r="X389" s="318"/>
      <c r="Y389" s="318"/>
      <c r="Z389" s="318"/>
      <c r="AA389" s="318"/>
      <c r="AB389" s="318"/>
      <c r="AC389" s="318"/>
      <c r="AD389" s="318"/>
      <c r="AE389" s="318"/>
      <c r="AF389" s="319"/>
      <c r="AG389" s="8"/>
      <c r="AH389" s="277"/>
      <c r="AI389" s="1"/>
      <c r="AJ389" s="1"/>
      <c r="AK389" s="1"/>
      <c r="AL389" s="1"/>
      <c r="AM389" s="1"/>
      <c r="AN389" s="1"/>
      <c r="AO389" s="9"/>
    </row>
    <row r="390" spans="2:41" ht="3.65" customHeight="1">
      <c r="B390" s="20"/>
      <c r="I390" s="21"/>
      <c r="J390" s="20"/>
      <c r="M390" s="21"/>
      <c r="N390" s="6"/>
      <c r="O390" s="5"/>
      <c r="P390" s="5"/>
      <c r="Q390" s="7"/>
      <c r="R390" s="320"/>
      <c r="S390" s="321"/>
      <c r="T390" s="321"/>
      <c r="U390" s="321"/>
      <c r="V390" s="321"/>
      <c r="W390" s="321"/>
      <c r="X390" s="321"/>
      <c r="Y390" s="321"/>
      <c r="Z390" s="321"/>
      <c r="AA390" s="321"/>
      <c r="AB390" s="321"/>
      <c r="AC390" s="321"/>
      <c r="AD390" s="321"/>
      <c r="AE390" s="321"/>
      <c r="AF390" s="322"/>
      <c r="AG390" s="6"/>
      <c r="AH390" s="5"/>
      <c r="AI390" s="5"/>
      <c r="AJ390" s="5"/>
      <c r="AK390" s="5"/>
      <c r="AL390" s="5"/>
      <c r="AM390" s="5"/>
      <c r="AN390" s="5"/>
      <c r="AO390" s="7"/>
    </row>
    <row r="391" spans="2:41" ht="3.65" customHeight="1">
      <c r="B391" s="20"/>
      <c r="I391" s="21"/>
      <c r="M391" s="21"/>
      <c r="N391" s="2"/>
      <c r="O391" s="3"/>
      <c r="P391" s="3"/>
      <c r="Q391" s="4"/>
      <c r="R391" s="397" t="str">
        <f>許可_1!L32&amp;変更_4!J81</f>
        <v/>
      </c>
      <c r="S391" s="315"/>
      <c r="T391" s="315"/>
      <c r="U391" s="315"/>
      <c r="V391" s="315"/>
      <c r="W391" s="315"/>
      <c r="X391" s="315"/>
      <c r="Y391" s="315"/>
      <c r="Z391" s="315"/>
      <c r="AA391" s="315"/>
      <c r="AB391" s="315"/>
      <c r="AC391" s="315"/>
      <c r="AD391" s="315"/>
      <c r="AE391" s="315"/>
      <c r="AF391" s="316"/>
      <c r="AG391" s="1"/>
      <c r="AH391" s="1"/>
      <c r="AI391" s="1"/>
      <c r="AJ391" s="3"/>
      <c r="AK391" s="3"/>
      <c r="AL391" s="3"/>
      <c r="AM391" s="3"/>
      <c r="AN391" s="3"/>
      <c r="AO391" s="4"/>
    </row>
    <row r="392" spans="2:41" ht="13.4" customHeight="1">
      <c r="B392" s="20"/>
      <c r="I392" s="21"/>
      <c r="M392" s="21"/>
      <c r="N392" s="8" t="s">
        <v>8</v>
      </c>
      <c r="O392" s="1"/>
      <c r="P392" s="1"/>
      <c r="Q392" s="9"/>
      <c r="R392" s="317"/>
      <c r="S392" s="318"/>
      <c r="T392" s="318"/>
      <c r="U392" s="318"/>
      <c r="V392" s="318"/>
      <c r="W392" s="318"/>
      <c r="X392" s="318"/>
      <c r="Y392" s="318"/>
      <c r="Z392" s="318"/>
      <c r="AA392" s="318"/>
      <c r="AB392" s="318"/>
      <c r="AC392" s="318"/>
      <c r="AD392" s="318"/>
      <c r="AE392" s="318"/>
      <c r="AF392" s="319"/>
      <c r="AG392" s="1"/>
      <c r="AH392" s="133" t="str">
        <f>IF(OR(許可_1!AC32&lt;&gt;"",変更_4!AD81&lt;&gt;""),許可_1!AC32&amp;変更_4!AD81,"☐")</f>
        <v>☐</v>
      </c>
      <c r="AI392" s="1" t="s">
        <v>312</v>
      </c>
      <c r="AJ392" s="1"/>
      <c r="AK392" s="1"/>
      <c r="AL392" s="1"/>
      <c r="AM392" s="1"/>
      <c r="AN392" s="1"/>
      <c r="AO392" s="9"/>
    </row>
    <row r="393" spans="2:41" ht="3.65" customHeight="1">
      <c r="B393" s="20"/>
      <c r="I393" s="21"/>
      <c r="M393" s="21"/>
      <c r="N393" s="6"/>
      <c r="O393" s="5"/>
      <c r="P393" s="5"/>
      <c r="Q393" s="7"/>
      <c r="R393" s="320"/>
      <c r="S393" s="321"/>
      <c r="T393" s="321"/>
      <c r="U393" s="321"/>
      <c r="V393" s="321"/>
      <c r="W393" s="321"/>
      <c r="X393" s="321"/>
      <c r="Y393" s="321"/>
      <c r="Z393" s="321"/>
      <c r="AA393" s="321"/>
      <c r="AB393" s="321"/>
      <c r="AC393" s="321"/>
      <c r="AD393" s="321"/>
      <c r="AE393" s="321"/>
      <c r="AF393" s="322"/>
      <c r="AG393" s="1"/>
      <c r="AH393" s="5"/>
      <c r="AI393" s="5"/>
      <c r="AJ393" s="5"/>
      <c r="AK393" s="5"/>
      <c r="AL393" s="5"/>
      <c r="AM393" s="5"/>
      <c r="AN393" s="5"/>
      <c r="AO393" s="7"/>
    </row>
    <row r="394" spans="2:41" ht="3.65" customHeight="1">
      <c r="B394" s="20"/>
      <c r="I394" s="21"/>
      <c r="M394" s="21"/>
      <c r="N394" s="2"/>
      <c r="O394" s="3"/>
      <c r="P394" s="3"/>
      <c r="Q394" s="4"/>
      <c r="R394" s="2"/>
      <c r="S394" s="3"/>
      <c r="T394" s="3"/>
      <c r="U394" s="3"/>
      <c r="V394" s="3"/>
      <c r="W394" s="3"/>
      <c r="X394" s="3"/>
      <c r="Y394" s="3"/>
      <c r="Z394" s="3"/>
      <c r="AA394" s="4"/>
      <c r="AB394" s="2"/>
      <c r="AC394" s="3"/>
      <c r="AD394" s="3"/>
      <c r="AE394" s="4"/>
      <c r="AF394" s="2"/>
      <c r="AG394" s="3"/>
      <c r="AH394" s="3"/>
      <c r="AI394" s="3"/>
      <c r="AJ394" s="3"/>
      <c r="AK394" s="3"/>
      <c r="AL394" s="3"/>
      <c r="AM394" s="3"/>
      <c r="AN394" s="3"/>
      <c r="AO394" s="4"/>
    </row>
    <row r="395" spans="2:41" ht="13.4" customHeight="1">
      <c r="B395" s="20"/>
      <c r="I395" s="21"/>
      <c r="J395" s="14" t="s">
        <v>4755</v>
      </c>
      <c r="M395" s="21"/>
      <c r="N395" s="8" t="s">
        <v>313</v>
      </c>
      <c r="O395" s="1"/>
      <c r="P395" s="1"/>
      <c r="Q395" s="9"/>
      <c r="R395" s="8"/>
      <c r="S395" s="385"/>
      <c r="T395" s="386"/>
      <c r="U395" s="1"/>
      <c r="V395" s="278"/>
      <c r="W395" s="1" t="s">
        <v>12</v>
      </c>
      <c r="X395" s="278"/>
      <c r="Y395" s="1" t="s">
        <v>11</v>
      </c>
      <c r="Z395" s="278"/>
      <c r="AA395" s="9" t="s">
        <v>1156</v>
      </c>
      <c r="AB395" s="8" t="s">
        <v>272</v>
      </c>
      <c r="AC395" s="1"/>
      <c r="AD395" s="1"/>
      <c r="AE395" s="9"/>
      <c r="AF395" s="8"/>
      <c r="AG395" s="385"/>
      <c r="AH395" s="386"/>
      <c r="AI395" s="1"/>
      <c r="AJ395" s="278"/>
      <c r="AK395" s="1" t="s">
        <v>12</v>
      </c>
      <c r="AL395" s="278"/>
      <c r="AM395" s="1" t="s">
        <v>11</v>
      </c>
      <c r="AN395" s="278"/>
      <c r="AO395" s="9" t="s">
        <v>1156</v>
      </c>
    </row>
    <row r="396" spans="2:41" ht="3.65" customHeight="1">
      <c r="B396" s="20"/>
      <c r="I396" s="21"/>
      <c r="M396" s="21"/>
      <c r="N396" s="6"/>
      <c r="O396" s="5"/>
      <c r="P396" s="5"/>
      <c r="Q396" s="7"/>
      <c r="R396" s="6"/>
      <c r="S396" s="5"/>
      <c r="T396" s="5"/>
      <c r="U396" s="5"/>
      <c r="V396" s="5"/>
      <c r="W396" s="5"/>
      <c r="X396" s="5"/>
      <c r="Y396" s="5"/>
      <c r="Z396" s="5"/>
      <c r="AA396" s="7"/>
      <c r="AB396" s="6"/>
      <c r="AC396" s="5"/>
      <c r="AD396" s="5"/>
      <c r="AE396" s="7"/>
      <c r="AF396" s="6"/>
      <c r="AG396" s="5"/>
      <c r="AH396" s="5"/>
      <c r="AI396" s="5"/>
      <c r="AJ396" s="5"/>
      <c r="AK396" s="5"/>
      <c r="AL396" s="5"/>
      <c r="AM396" s="5"/>
      <c r="AN396" s="5"/>
      <c r="AO396" s="7"/>
    </row>
    <row r="397" spans="2:41" ht="3.65" customHeight="1">
      <c r="B397" s="20"/>
      <c r="I397" s="21"/>
      <c r="M397" s="21"/>
      <c r="N397" s="2"/>
      <c r="O397" s="3"/>
      <c r="P397" s="3"/>
      <c r="Q397" s="4"/>
      <c r="R397" s="2"/>
      <c r="S397" s="3"/>
      <c r="T397" s="3"/>
      <c r="U397" s="3"/>
      <c r="V397" s="3"/>
      <c r="W397" s="3"/>
      <c r="X397" s="3"/>
      <c r="Y397" s="3"/>
      <c r="Z397" s="3"/>
      <c r="AA397" s="4"/>
      <c r="AB397" s="2"/>
      <c r="AC397" s="3"/>
      <c r="AD397" s="3"/>
      <c r="AE397" s="4"/>
      <c r="AF397" s="376"/>
      <c r="AG397" s="377"/>
      <c r="AH397" s="377"/>
      <c r="AI397" s="377"/>
      <c r="AJ397" s="377"/>
      <c r="AK397" s="377"/>
      <c r="AL397" s="377"/>
      <c r="AM397" s="377"/>
      <c r="AN397" s="377"/>
      <c r="AO397" s="378"/>
    </row>
    <row r="398" spans="2:41" ht="13.4" customHeight="1">
      <c r="B398" s="20"/>
      <c r="I398" s="21"/>
      <c r="M398" s="21"/>
      <c r="N398" s="8" t="s">
        <v>273</v>
      </c>
      <c r="O398" s="1"/>
      <c r="P398" s="1"/>
      <c r="Q398" s="9"/>
      <c r="R398" s="8"/>
      <c r="S398" s="385"/>
      <c r="T398" s="387"/>
      <c r="U398" s="387"/>
      <c r="V398" s="387"/>
      <c r="W398" s="387"/>
      <c r="X398" s="387"/>
      <c r="Y398" s="387"/>
      <c r="Z398" s="387"/>
      <c r="AA398" s="386"/>
      <c r="AB398" s="8" t="s">
        <v>274</v>
      </c>
      <c r="AC398" s="1"/>
      <c r="AD398" s="1"/>
      <c r="AE398" s="9"/>
      <c r="AF398" s="379"/>
      <c r="AG398" s="380"/>
      <c r="AH398" s="380"/>
      <c r="AI398" s="380"/>
      <c r="AJ398" s="380"/>
      <c r="AK398" s="380"/>
      <c r="AL398" s="380"/>
      <c r="AM398" s="380"/>
      <c r="AN398" s="380"/>
      <c r="AO398" s="381"/>
    </row>
    <row r="399" spans="2:41" ht="3.65" customHeight="1">
      <c r="B399" s="20"/>
      <c r="I399" s="21"/>
      <c r="M399" s="21"/>
      <c r="N399" s="6"/>
      <c r="O399" s="5"/>
      <c r="P399" s="5"/>
      <c r="Q399" s="7"/>
      <c r="R399" s="6"/>
      <c r="S399" s="5"/>
      <c r="T399" s="5"/>
      <c r="U399" s="5"/>
      <c r="V399" s="5"/>
      <c r="W399" s="5"/>
      <c r="X399" s="5"/>
      <c r="Y399" s="5"/>
      <c r="Z399" s="5"/>
      <c r="AA399" s="7"/>
      <c r="AB399" s="6"/>
      <c r="AC399" s="5"/>
      <c r="AD399" s="5"/>
      <c r="AE399" s="7"/>
      <c r="AF399" s="382"/>
      <c r="AG399" s="383"/>
      <c r="AH399" s="383"/>
      <c r="AI399" s="383"/>
      <c r="AJ399" s="383"/>
      <c r="AK399" s="383"/>
      <c r="AL399" s="383"/>
      <c r="AM399" s="383"/>
      <c r="AN399" s="383"/>
      <c r="AO399" s="384"/>
    </row>
    <row r="400" spans="2:41" ht="3.65" customHeight="1">
      <c r="B400" s="20"/>
      <c r="I400" s="21"/>
      <c r="M400" s="21"/>
      <c r="N400" s="2"/>
      <c r="O400" s="3"/>
      <c r="P400" s="3"/>
      <c r="Q400" s="4"/>
      <c r="R400" s="376"/>
      <c r="S400" s="377"/>
      <c r="T400" s="377"/>
      <c r="U400" s="377"/>
      <c r="V400" s="377"/>
      <c r="W400" s="377"/>
      <c r="X400" s="377"/>
      <c r="Y400" s="377"/>
      <c r="Z400" s="377"/>
      <c r="AA400" s="377"/>
      <c r="AB400" s="377"/>
      <c r="AC400" s="377"/>
      <c r="AD400" s="377"/>
      <c r="AE400" s="377"/>
      <c r="AF400" s="377"/>
      <c r="AG400" s="377"/>
      <c r="AH400" s="377"/>
      <c r="AI400" s="377"/>
      <c r="AJ400" s="377"/>
      <c r="AK400" s="377"/>
      <c r="AL400" s="377"/>
      <c r="AM400" s="377"/>
      <c r="AN400" s="377"/>
      <c r="AO400" s="378"/>
    </row>
    <row r="401" spans="2:41" ht="13.4" customHeight="1">
      <c r="B401" s="20"/>
      <c r="I401" s="21"/>
      <c r="M401" s="21"/>
      <c r="N401" s="8" t="s">
        <v>315</v>
      </c>
      <c r="O401" s="1"/>
      <c r="P401" s="1"/>
      <c r="Q401" s="9"/>
      <c r="R401" s="379"/>
      <c r="S401" s="380"/>
      <c r="T401" s="380"/>
      <c r="U401" s="380"/>
      <c r="V401" s="380"/>
      <c r="W401" s="380"/>
      <c r="X401" s="380"/>
      <c r="Y401" s="380"/>
      <c r="Z401" s="380"/>
      <c r="AA401" s="380"/>
      <c r="AB401" s="380"/>
      <c r="AC401" s="380"/>
      <c r="AD401" s="380"/>
      <c r="AE401" s="380"/>
      <c r="AF401" s="380"/>
      <c r="AG401" s="380"/>
      <c r="AH401" s="380"/>
      <c r="AI401" s="380"/>
      <c r="AJ401" s="380"/>
      <c r="AK401" s="380"/>
      <c r="AL401" s="380"/>
      <c r="AM401" s="380"/>
      <c r="AN401" s="380"/>
      <c r="AO401" s="381"/>
    </row>
    <row r="402" spans="2:41" ht="3.65" customHeight="1">
      <c r="B402" s="22"/>
      <c r="C402" s="23"/>
      <c r="D402" s="23"/>
      <c r="E402" s="23"/>
      <c r="F402" s="23"/>
      <c r="G402" s="23"/>
      <c r="H402" s="23"/>
      <c r="I402" s="24"/>
      <c r="J402" s="23"/>
      <c r="K402" s="23"/>
      <c r="L402" s="23"/>
      <c r="M402" s="24"/>
      <c r="N402" s="6"/>
      <c r="O402" s="5"/>
      <c r="P402" s="5"/>
      <c r="Q402" s="7"/>
      <c r="R402" s="382"/>
      <c r="S402" s="383"/>
      <c r="T402" s="383"/>
      <c r="U402" s="383"/>
      <c r="V402" s="383"/>
      <c r="W402" s="383"/>
      <c r="X402" s="383"/>
      <c r="Y402" s="383"/>
      <c r="Z402" s="383"/>
      <c r="AA402" s="383"/>
      <c r="AB402" s="383"/>
      <c r="AC402" s="383"/>
      <c r="AD402" s="383"/>
      <c r="AE402" s="383"/>
      <c r="AF402" s="383"/>
      <c r="AG402" s="383"/>
      <c r="AH402" s="383"/>
      <c r="AI402" s="383"/>
      <c r="AJ402" s="383"/>
      <c r="AK402" s="383"/>
      <c r="AL402" s="383"/>
      <c r="AM402" s="383"/>
      <c r="AN402" s="383"/>
      <c r="AO402" s="384"/>
    </row>
    <row r="403" spans="2:41" ht="3.65" customHeight="1">
      <c r="B403" s="20"/>
      <c r="I403" s="21"/>
      <c r="J403" s="17"/>
      <c r="K403" s="18"/>
      <c r="L403" s="18"/>
      <c r="M403" s="19"/>
      <c r="N403" s="2"/>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4"/>
    </row>
    <row r="404" spans="2:41" ht="13.4" customHeight="1">
      <c r="B404" s="20" t="s">
        <v>335</v>
      </c>
      <c r="I404" s="21"/>
      <c r="J404" s="20" t="s">
        <v>3515</v>
      </c>
      <c r="M404" s="21"/>
      <c r="N404" s="8"/>
      <c r="O404" s="93" t="str">
        <f>IF(許可_1!M133="☑",許可_1!M133,'変更_2 (2)'!M246)</f>
        <v>☐</v>
      </c>
      <c r="P404" s="1" t="s">
        <v>3511</v>
      </c>
      <c r="Q404" s="1"/>
      <c r="R404" s="1"/>
      <c r="S404" s="1"/>
      <c r="T404" s="1"/>
      <c r="U404" s="1"/>
      <c r="V404" s="1"/>
      <c r="W404" s="1"/>
      <c r="X404" s="93" t="str">
        <f>IF(許可_1!S133="☑",許可_1!S133,'変更_2 (2)'!S246)</f>
        <v>☐</v>
      </c>
      <c r="Y404" s="1" t="s">
        <v>3512</v>
      </c>
      <c r="Z404" s="1"/>
      <c r="AA404" s="1"/>
      <c r="AB404" s="1"/>
      <c r="AC404" s="1"/>
      <c r="AD404" s="1"/>
      <c r="AE404" s="93" t="str">
        <f>IF(許可_1!W133="☑",許可_1!W133,'変更_2 (2)'!W246)</f>
        <v>☐</v>
      </c>
      <c r="AF404" s="1" t="s">
        <v>3513</v>
      </c>
      <c r="AG404" s="1"/>
      <c r="AH404" s="1"/>
      <c r="AI404" s="1"/>
      <c r="AJ404" s="1"/>
      <c r="AK404" s="1"/>
      <c r="AL404" s="1"/>
      <c r="AM404" s="1"/>
      <c r="AN404" s="1"/>
      <c r="AO404" s="9"/>
    </row>
    <row r="405" spans="2:41" ht="3.65" customHeight="1">
      <c r="B405" s="20"/>
      <c r="I405" s="21"/>
      <c r="J405" s="20"/>
      <c r="M405" s="21"/>
      <c r="N405" s="8"/>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9"/>
    </row>
    <row r="406" spans="2:41" ht="3.65" customHeight="1">
      <c r="B406" s="20"/>
      <c r="I406" s="21"/>
      <c r="J406" s="20"/>
      <c r="M406" s="21"/>
      <c r="N406" s="8"/>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9"/>
    </row>
    <row r="407" spans="2:41" ht="13.4" customHeight="1">
      <c r="B407" s="20"/>
      <c r="I407" s="21"/>
      <c r="J407" s="20"/>
      <c r="M407" s="21"/>
      <c r="N407" s="8"/>
      <c r="O407" s="93" t="str">
        <f>IF(許可_1!M134="☑",許可_1!M134,'変更_2 (2)'!M247)</f>
        <v>☐</v>
      </c>
      <c r="P407" s="1" t="s">
        <v>3514</v>
      </c>
      <c r="Q407" s="1"/>
      <c r="R407" s="1"/>
      <c r="S407" s="1"/>
      <c r="T407" s="1"/>
      <c r="U407" s="1"/>
      <c r="V407" s="1"/>
      <c r="W407" s="1"/>
      <c r="X407" s="93" t="str">
        <f>IF(許可_1!S134="☑",許可_1!S134,'変更_2 (2)'!S247)</f>
        <v>☐</v>
      </c>
      <c r="Y407" s="1" t="s">
        <v>3490</v>
      </c>
      <c r="Z407" s="1"/>
      <c r="AA407" s="1"/>
      <c r="AB407" s="1"/>
      <c r="AC407" s="1"/>
      <c r="AD407" s="1"/>
      <c r="AE407" s="277"/>
      <c r="AF407" s="1"/>
      <c r="AG407" s="1"/>
      <c r="AH407" s="1"/>
      <c r="AI407" s="1"/>
      <c r="AJ407" s="1"/>
      <c r="AK407" s="1"/>
      <c r="AL407" s="1"/>
      <c r="AM407" s="1"/>
      <c r="AN407" s="1"/>
      <c r="AO407" s="9"/>
    </row>
    <row r="408" spans="2:41" ht="3.65" customHeight="1">
      <c r="B408" s="20"/>
      <c r="I408" s="21"/>
      <c r="J408" s="22"/>
      <c r="K408" s="23"/>
      <c r="L408" s="23"/>
      <c r="M408" s="24"/>
      <c r="N408" s="6"/>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9"/>
    </row>
    <row r="409" spans="2:41" ht="3.65" customHeight="1">
      <c r="B409" s="20"/>
      <c r="I409" s="21"/>
      <c r="J409" s="20"/>
      <c r="M409" s="21"/>
      <c r="N409" s="314" t="str">
        <f>許可_1!O135&amp;'変更_2 (2)'!O248</f>
        <v/>
      </c>
      <c r="O409" s="315"/>
      <c r="P409" s="315"/>
      <c r="Q409" s="315"/>
      <c r="R409" s="315"/>
      <c r="S409" s="315"/>
      <c r="T409" s="315"/>
      <c r="U409" s="315"/>
      <c r="V409" s="315"/>
      <c r="W409" s="315"/>
      <c r="X409" s="315"/>
      <c r="Y409" s="315"/>
      <c r="Z409" s="315"/>
      <c r="AA409" s="315"/>
      <c r="AB409" s="315"/>
      <c r="AC409" s="315"/>
      <c r="AD409" s="315"/>
      <c r="AE409" s="315"/>
      <c r="AF409" s="315"/>
      <c r="AG409" s="315"/>
      <c r="AH409" s="315"/>
      <c r="AI409" s="315"/>
      <c r="AJ409" s="315"/>
      <c r="AK409" s="315"/>
      <c r="AL409" s="315"/>
      <c r="AM409" s="315"/>
      <c r="AN409" s="315"/>
      <c r="AO409" s="316"/>
    </row>
    <row r="410" spans="2:41" ht="13.4" customHeight="1">
      <c r="B410" s="20"/>
      <c r="I410" s="21"/>
      <c r="J410" s="20" t="s">
        <v>346</v>
      </c>
      <c r="M410" s="21"/>
      <c r="N410" s="317"/>
      <c r="O410" s="318"/>
      <c r="P410" s="318"/>
      <c r="Q410" s="318"/>
      <c r="R410" s="318"/>
      <c r="S410" s="318"/>
      <c r="T410" s="318"/>
      <c r="U410" s="318"/>
      <c r="V410" s="318"/>
      <c r="W410" s="318"/>
      <c r="X410" s="318"/>
      <c r="Y410" s="318"/>
      <c r="Z410" s="318"/>
      <c r="AA410" s="318"/>
      <c r="AB410" s="318"/>
      <c r="AC410" s="318"/>
      <c r="AD410" s="318"/>
      <c r="AE410" s="318"/>
      <c r="AF410" s="318"/>
      <c r="AG410" s="318"/>
      <c r="AH410" s="318"/>
      <c r="AI410" s="318"/>
      <c r="AJ410" s="318"/>
      <c r="AK410" s="318"/>
      <c r="AL410" s="318"/>
      <c r="AM410" s="318"/>
      <c r="AN410" s="318"/>
      <c r="AO410" s="319"/>
    </row>
    <row r="411" spans="2:41" ht="3.65" customHeight="1">
      <c r="B411" s="20"/>
      <c r="I411" s="21"/>
      <c r="J411" s="20"/>
      <c r="M411" s="21"/>
      <c r="N411" s="317"/>
      <c r="O411" s="318"/>
      <c r="P411" s="318"/>
      <c r="Q411" s="318"/>
      <c r="R411" s="318"/>
      <c r="S411" s="318"/>
      <c r="T411" s="318"/>
      <c r="U411" s="318"/>
      <c r="V411" s="318"/>
      <c r="W411" s="318"/>
      <c r="X411" s="318"/>
      <c r="Y411" s="318"/>
      <c r="Z411" s="318"/>
      <c r="AA411" s="318"/>
      <c r="AB411" s="318"/>
      <c r="AC411" s="318"/>
      <c r="AD411" s="318"/>
      <c r="AE411" s="318"/>
      <c r="AF411" s="318"/>
      <c r="AG411" s="318"/>
      <c r="AH411" s="318"/>
      <c r="AI411" s="318"/>
      <c r="AJ411" s="318"/>
      <c r="AK411" s="318"/>
      <c r="AL411" s="318"/>
      <c r="AM411" s="318"/>
      <c r="AN411" s="318"/>
      <c r="AO411" s="319"/>
    </row>
    <row r="412" spans="2:41" ht="3.65" customHeight="1">
      <c r="B412" s="20"/>
      <c r="I412" s="21"/>
      <c r="J412" s="20"/>
      <c r="M412" s="21"/>
      <c r="N412" s="317"/>
      <c r="O412" s="318"/>
      <c r="P412" s="318"/>
      <c r="Q412" s="318"/>
      <c r="R412" s="318"/>
      <c r="S412" s="318"/>
      <c r="T412" s="318"/>
      <c r="U412" s="318"/>
      <c r="V412" s="318"/>
      <c r="W412" s="318"/>
      <c r="X412" s="318"/>
      <c r="Y412" s="318"/>
      <c r="Z412" s="318"/>
      <c r="AA412" s="318"/>
      <c r="AB412" s="318"/>
      <c r="AC412" s="318"/>
      <c r="AD412" s="318"/>
      <c r="AE412" s="318"/>
      <c r="AF412" s="318"/>
      <c r="AG412" s="318"/>
      <c r="AH412" s="318"/>
      <c r="AI412" s="318"/>
      <c r="AJ412" s="318"/>
      <c r="AK412" s="318"/>
      <c r="AL412" s="318"/>
      <c r="AM412" s="318"/>
      <c r="AN412" s="318"/>
      <c r="AO412" s="319"/>
    </row>
    <row r="413" spans="2:41" ht="13.4" customHeight="1">
      <c r="B413" s="20"/>
      <c r="I413" s="21"/>
      <c r="J413" s="20" t="s">
        <v>1181</v>
      </c>
      <c r="M413" s="21"/>
      <c r="N413" s="317"/>
      <c r="O413" s="318"/>
      <c r="P413" s="318"/>
      <c r="Q413" s="318"/>
      <c r="R413" s="318"/>
      <c r="S413" s="318"/>
      <c r="T413" s="318"/>
      <c r="U413" s="318"/>
      <c r="V413" s="318"/>
      <c r="W413" s="318"/>
      <c r="X413" s="318"/>
      <c r="Y413" s="318"/>
      <c r="Z413" s="318"/>
      <c r="AA413" s="318"/>
      <c r="AB413" s="318"/>
      <c r="AC413" s="318"/>
      <c r="AD413" s="318"/>
      <c r="AE413" s="318"/>
      <c r="AF413" s="318"/>
      <c r="AG413" s="318"/>
      <c r="AH413" s="318"/>
      <c r="AI413" s="318"/>
      <c r="AJ413" s="318"/>
      <c r="AK413" s="318"/>
      <c r="AL413" s="318"/>
      <c r="AM413" s="318"/>
      <c r="AN413" s="318"/>
      <c r="AO413" s="319"/>
    </row>
    <row r="414" spans="2:41" ht="3.65" customHeight="1">
      <c r="B414" s="20"/>
      <c r="I414" s="21"/>
      <c r="J414" s="22"/>
      <c r="K414" s="23"/>
      <c r="L414" s="23"/>
      <c r="M414" s="24"/>
      <c r="N414" s="320"/>
      <c r="O414" s="321"/>
      <c r="P414" s="321"/>
      <c r="Q414" s="321"/>
      <c r="R414" s="321"/>
      <c r="S414" s="321"/>
      <c r="T414" s="321"/>
      <c r="U414" s="321"/>
      <c r="V414" s="321"/>
      <c r="W414" s="321"/>
      <c r="X414" s="321"/>
      <c r="Y414" s="321"/>
      <c r="Z414" s="321"/>
      <c r="AA414" s="321"/>
      <c r="AB414" s="321"/>
      <c r="AC414" s="321"/>
      <c r="AD414" s="321"/>
      <c r="AE414" s="321"/>
      <c r="AF414" s="321"/>
      <c r="AG414" s="321"/>
      <c r="AH414" s="321"/>
      <c r="AI414" s="321"/>
      <c r="AJ414" s="321"/>
      <c r="AK414" s="321"/>
      <c r="AL414" s="321"/>
      <c r="AM414" s="321"/>
      <c r="AN414" s="321"/>
      <c r="AO414" s="322"/>
    </row>
    <row r="415" spans="2:41" ht="3.65" customHeight="1">
      <c r="B415" s="17"/>
      <c r="C415" s="18"/>
      <c r="D415" s="18"/>
      <c r="E415" s="18"/>
      <c r="F415" s="18"/>
      <c r="G415" s="18"/>
      <c r="H415" s="18"/>
      <c r="I415" s="19"/>
      <c r="J415" s="17"/>
      <c r="K415" s="18"/>
      <c r="L415" s="18"/>
      <c r="M415" s="19"/>
      <c r="N415" s="3"/>
      <c r="O415" s="3"/>
      <c r="P415" s="3"/>
      <c r="Q415" s="3"/>
      <c r="R415" s="3"/>
      <c r="S415" s="3"/>
      <c r="T415" s="3"/>
      <c r="U415" s="2"/>
      <c r="V415" s="3"/>
      <c r="W415" s="3"/>
      <c r="X415" s="3"/>
      <c r="Y415" s="3"/>
      <c r="Z415" s="3"/>
      <c r="AA415" s="4"/>
      <c r="AB415" s="2"/>
      <c r="AC415" s="3"/>
      <c r="AD415" s="3"/>
      <c r="AE415" s="1"/>
      <c r="AF415" s="1"/>
      <c r="AG415" s="3"/>
      <c r="AH415" s="3"/>
      <c r="AI415" s="3"/>
      <c r="AJ415" s="3"/>
      <c r="AK415" s="3"/>
      <c r="AL415" s="3"/>
      <c r="AM415" s="3"/>
      <c r="AN415" s="3"/>
      <c r="AO415" s="4"/>
    </row>
    <row r="416" spans="2:41" ht="13.4" customHeight="1">
      <c r="B416" s="20" t="s">
        <v>3528</v>
      </c>
      <c r="I416" s="21"/>
      <c r="J416" s="20" t="s">
        <v>3529</v>
      </c>
      <c r="M416" s="21"/>
      <c r="N416" s="1"/>
      <c r="O416" s="133"/>
      <c r="P416" s="1" t="s">
        <v>281</v>
      </c>
      <c r="Q416" s="1"/>
      <c r="R416" s="1"/>
      <c r="S416" s="1"/>
      <c r="T416" s="1"/>
      <c r="U416" s="8" t="s">
        <v>3530</v>
      </c>
      <c r="V416" s="1"/>
      <c r="W416" s="1"/>
      <c r="X416" s="1"/>
      <c r="Y416" s="1"/>
      <c r="Z416" s="1"/>
      <c r="AA416" s="9"/>
      <c r="AB416" s="8"/>
      <c r="AC416" s="133"/>
      <c r="AD416" s="1" t="s">
        <v>281</v>
      </c>
      <c r="AE416" s="1"/>
      <c r="AF416" s="1"/>
      <c r="AG416" s="1"/>
      <c r="AH416" s="1"/>
      <c r="AI416" s="1"/>
      <c r="AJ416" s="1"/>
      <c r="AK416" s="1"/>
      <c r="AL416" s="1"/>
      <c r="AM416" s="1"/>
      <c r="AN416" s="1"/>
      <c r="AO416" s="9"/>
    </row>
    <row r="417" spans="2:41" ht="3.65" customHeight="1">
      <c r="B417" s="20"/>
      <c r="I417" s="21"/>
      <c r="J417" s="22"/>
      <c r="K417" s="23"/>
      <c r="L417" s="23"/>
      <c r="M417" s="24"/>
      <c r="N417" s="5"/>
      <c r="O417" s="5"/>
      <c r="P417" s="5"/>
      <c r="Q417" s="5"/>
      <c r="R417" s="5"/>
      <c r="S417" s="5"/>
      <c r="T417" s="5"/>
      <c r="U417" s="6"/>
      <c r="V417" s="5"/>
      <c r="W417" s="5"/>
      <c r="X417" s="5"/>
      <c r="Y417" s="5"/>
      <c r="Z417" s="1"/>
      <c r="AA417" s="7"/>
      <c r="AB417" s="8"/>
      <c r="AC417" s="1"/>
      <c r="AD417" s="1"/>
      <c r="AE417" s="1"/>
      <c r="AF417" s="1"/>
      <c r="AG417" s="1"/>
      <c r="AH417" s="1"/>
      <c r="AI417" s="1"/>
      <c r="AJ417" s="1"/>
      <c r="AK417" s="1"/>
      <c r="AL417" s="1"/>
      <c r="AM417" s="1"/>
      <c r="AN417" s="1"/>
      <c r="AO417" s="9"/>
    </row>
    <row r="418" spans="2:41" ht="3.65" customHeight="1">
      <c r="B418" s="20"/>
      <c r="I418" s="21"/>
      <c r="J418" s="18"/>
      <c r="K418" s="18"/>
      <c r="L418" s="18"/>
      <c r="M418" s="19"/>
      <c r="N418" s="3"/>
      <c r="O418" s="3"/>
      <c r="P418" s="3"/>
      <c r="Q418" s="3"/>
      <c r="R418" s="3"/>
      <c r="S418" s="108"/>
      <c r="T418" s="108"/>
      <c r="U418" s="131"/>
      <c r="V418" s="108"/>
      <c r="W418" s="108"/>
      <c r="X418" s="108"/>
      <c r="Y418" s="108"/>
      <c r="Z418" s="108"/>
      <c r="AA418" s="263"/>
      <c r="AB418" s="406"/>
      <c r="AC418" s="407"/>
      <c r="AD418" s="407"/>
      <c r="AE418" s="407"/>
      <c r="AF418" s="407"/>
      <c r="AG418" s="407"/>
      <c r="AH418" s="407"/>
      <c r="AI418" s="407"/>
      <c r="AJ418" s="407"/>
      <c r="AK418" s="407"/>
      <c r="AL418" s="407"/>
      <c r="AM418" s="407"/>
      <c r="AN418" s="407"/>
      <c r="AO418" s="408"/>
    </row>
    <row r="419" spans="2:41" ht="13.4" customHeight="1">
      <c r="B419" s="20"/>
      <c r="I419" s="21"/>
      <c r="J419" s="20" t="s">
        <v>3531</v>
      </c>
      <c r="M419" s="21"/>
      <c r="N419" s="1"/>
      <c r="O419" s="133"/>
      <c r="P419" s="1" t="s">
        <v>281</v>
      </c>
      <c r="Q419" s="1"/>
      <c r="R419" s="109"/>
      <c r="S419" s="109"/>
      <c r="T419" s="109"/>
      <c r="U419" s="132" t="s">
        <v>351</v>
      </c>
      <c r="V419" s="109"/>
      <c r="W419" s="109"/>
      <c r="X419" s="109"/>
      <c r="Y419" s="109"/>
      <c r="Z419" s="109"/>
      <c r="AA419" s="264"/>
      <c r="AB419" s="409"/>
      <c r="AC419" s="410"/>
      <c r="AD419" s="410"/>
      <c r="AE419" s="410"/>
      <c r="AF419" s="410"/>
      <c r="AG419" s="410"/>
      <c r="AH419" s="410"/>
      <c r="AI419" s="410"/>
      <c r="AJ419" s="410"/>
      <c r="AK419" s="410"/>
      <c r="AL419" s="410"/>
      <c r="AM419" s="410"/>
      <c r="AN419" s="410"/>
      <c r="AO419" s="411"/>
    </row>
    <row r="420" spans="2:41" ht="3.65" customHeight="1">
      <c r="B420" s="22"/>
      <c r="C420" s="23"/>
      <c r="D420" s="23"/>
      <c r="E420" s="23"/>
      <c r="F420" s="23"/>
      <c r="G420" s="23"/>
      <c r="H420" s="23"/>
      <c r="I420" s="24"/>
      <c r="J420" s="22"/>
      <c r="K420" s="23"/>
      <c r="L420" s="23"/>
      <c r="M420" s="24"/>
      <c r="N420" s="5"/>
      <c r="O420" s="5"/>
      <c r="P420" s="5"/>
      <c r="Q420" s="5"/>
      <c r="R420" s="110"/>
      <c r="S420" s="110"/>
      <c r="T420" s="110"/>
      <c r="U420" s="134"/>
      <c r="V420" s="110"/>
      <c r="W420" s="110"/>
      <c r="X420" s="110"/>
      <c r="Y420" s="110"/>
      <c r="Z420" s="110"/>
      <c r="AA420" s="265"/>
      <c r="AB420" s="412"/>
      <c r="AC420" s="413"/>
      <c r="AD420" s="413"/>
      <c r="AE420" s="413"/>
      <c r="AF420" s="413"/>
      <c r="AG420" s="413"/>
      <c r="AH420" s="413"/>
      <c r="AI420" s="413"/>
      <c r="AJ420" s="413"/>
      <c r="AK420" s="413"/>
      <c r="AL420" s="413"/>
      <c r="AM420" s="413"/>
      <c r="AN420" s="413"/>
      <c r="AO420" s="414"/>
    </row>
    <row r="421" spans="2:41" ht="3.65" customHeight="1">
      <c r="B421" s="17"/>
      <c r="C421" s="18"/>
      <c r="D421" s="18"/>
      <c r="E421" s="18"/>
      <c r="F421" s="18"/>
      <c r="G421" s="18"/>
      <c r="H421" s="18"/>
      <c r="I421" s="19"/>
      <c r="J421" s="17"/>
      <c r="K421" s="18"/>
      <c r="L421" s="18"/>
      <c r="M421" s="19"/>
      <c r="N421" s="2"/>
      <c r="O421" s="3"/>
      <c r="P421" s="3"/>
      <c r="Q421" s="4"/>
      <c r="R421" s="2"/>
      <c r="S421" s="3"/>
      <c r="T421" s="3"/>
      <c r="U421" s="3"/>
      <c r="V421" s="3"/>
      <c r="W421" s="3"/>
      <c r="X421" s="3"/>
      <c r="Y421" s="3"/>
      <c r="Z421" s="3"/>
      <c r="AA421" s="4"/>
      <c r="AB421" s="2"/>
      <c r="AC421" s="3"/>
      <c r="AD421" s="3"/>
      <c r="AE421" s="4"/>
      <c r="AF421" s="3"/>
      <c r="AG421" s="3"/>
      <c r="AH421" s="3"/>
      <c r="AI421" s="3"/>
      <c r="AJ421" s="3"/>
      <c r="AK421" s="3"/>
      <c r="AL421" s="3"/>
      <c r="AM421" s="3"/>
      <c r="AN421" s="3"/>
      <c r="AO421" s="4"/>
    </row>
    <row r="422" spans="2:41" ht="13.4" customHeight="1">
      <c r="B422" s="20" t="s">
        <v>3532</v>
      </c>
      <c r="I422" s="21"/>
      <c r="J422" s="20"/>
      <c r="M422" s="21"/>
      <c r="N422" s="8" t="s">
        <v>275</v>
      </c>
      <c r="O422" s="1"/>
      <c r="P422" s="1"/>
      <c r="Q422" s="9"/>
      <c r="R422" s="8"/>
      <c r="S422" s="362" t="str">
        <f>IF(変更_2!L40&lt;&gt;"",コードマスタ!D3,"")</f>
        <v/>
      </c>
      <c r="T422" s="363"/>
      <c r="U422" s="363"/>
      <c r="V422" s="363"/>
      <c r="W422" s="363"/>
      <c r="X422" s="363"/>
      <c r="Y422" s="363"/>
      <c r="Z422" s="363"/>
      <c r="AA422" s="364"/>
      <c r="AB422" s="8" t="s">
        <v>276</v>
      </c>
      <c r="AC422" s="1"/>
      <c r="AD422" s="1"/>
      <c r="AE422" s="9"/>
      <c r="AF422" s="8"/>
      <c r="AG422" s="385"/>
      <c r="AH422" s="387"/>
      <c r="AI422" s="387"/>
      <c r="AJ422" s="387"/>
      <c r="AK422" s="387"/>
      <c r="AL422" s="387"/>
      <c r="AM422" s="387"/>
      <c r="AN422" s="387"/>
      <c r="AO422" s="386"/>
    </row>
    <row r="423" spans="2:41" ht="3.65" customHeight="1">
      <c r="B423" s="20"/>
      <c r="I423" s="21"/>
      <c r="J423" s="20"/>
      <c r="M423" s="21"/>
      <c r="N423" s="6"/>
      <c r="O423" s="5"/>
      <c r="P423" s="5"/>
      <c r="Q423" s="7"/>
      <c r="R423" s="6"/>
      <c r="S423" s="5"/>
      <c r="T423" s="5"/>
      <c r="U423" s="5"/>
      <c r="V423" s="5"/>
      <c r="W423" s="5"/>
      <c r="X423" s="5"/>
      <c r="Y423" s="5"/>
      <c r="Z423" s="5"/>
      <c r="AA423" s="7"/>
      <c r="AB423" s="6"/>
      <c r="AC423" s="5"/>
      <c r="AD423" s="5"/>
      <c r="AE423" s="7"/>
      <c r="AF423" s="5"/>
      <c r="AG423" s="5"/>
      <c r="AH423" s="5"/>
      <c r="AI423" s="5"/>
      <c r="AJ423" s="5"/>
      <c r="AK423" s="5"/>
      <c r="AL423" s="5"/>
      <c r="AM423" s="5"/>
      <c r="AN423" s="5"/>
      <c r="AO423" s="7"/>
    </row>
    <row r="424" spans="2:41" ht="3.65" customHeight="1">
      <c r="B424" s="20"/>
      <c r="I424" s="21"/>
      <c r="J424" s="20"/>
      <c r="M424" s="21"/>
      <c r="N424" s="2"/>
      <c r="O424" s="3"/>
      <c r="P424" s="3"/>
      <c r="Q424" s="4"/>
      <c r="R424" s="2"/>
      <c r="S424" s="3"/>
      <c r="T424" s="3"/>
      <c r="U424" s="3"/>
      <c r="V424" s="3"/>
      <c r="W424" s="3"/>
      <c r="X424" s="3"/>
      <c r="Y424" s="3"/>
      <c r="Z424" s="3"/>
      <c r="AA424" s="4"/>
      <c r="AB424" s="2"/>
      <c r="AC424" s="3"/>
      <c r="AD424" s="3"/>
      <c r="AE424" s="4"/>
      <c r="AF424" s="2"/>
      <c r="AG424" s="3"/>
      <c r="AH424" s="3"/>
      <c r="AI424" s="3"/>
      <c r="AJ424" s="3"/>
      <c r="AK424" s="3"/>
      <c r="AL424" s="3"/>
      <c r="AM424" s="3"/>
      <c r="AN424" s="3"/>
      <c r="AO424" s="4"/>
    </row>
    <row r="425" spans="2:41" ht="13.4" customHeight="1">
      <c r="B425" s="20"/>
      <c r="I425" s="21"/>
      <c r="J425" s="20"/>
      <c r="M425" s="21"/>
      <c r="N425" s="8" t="s">
        <v>358</v>
      </c>
      <c r="O425" s="1"/>
      <c r="P425" s="1"/>
      <c r="Q425" s="9"/>
      <c r="R425" s="8"/>
      <c r="S425" s="385"/>
      <c r="T425" s="386"/>
      <c r="U425" s="1"/>
      <c r="V425" s="278"/>
      <c r="W425" s="1" t="s">
        <v>12</v>
      </c>
      <c r="X425" s="278"/>
      <c r="Y425" s="1" t="s">
        <v>11</v>
      </c>
      <c r="Z425" s="278"/>
      <c r="AA425" s="9" t="s">
        <v>1156</v>
      </c>
      <c r="AB425" s="8" t="s">
        <v>314</v>
      </c>
      <c r="AC425" s="1"/>
      <c r="AD425" s="1"/>
      <c r="AE425" s="9"/>
      <c r="AF425" s="8"/>
      <c r="AG425" s="385"/>
      <c r="AH425" s="386"/>
      <c r="AI425" s="1"/>
      <c r="AJ425" s="278"/>
      <c r="AK425" s="1" t="s">
        <v>12</v>
      </c>
      <c r="AL425" s="278"/>
      <c r="AM425" s="1" t="s">
        <v>11</v>
      </c>
      <c r="AN425" s="278"/>
      <c r="AO425" s="9" t="s">
        <v>1156</v>
      </c>
    </row>
    <row r="426" spans="2:41" ht="3.65" customHeight="1">
      <c r="B426" s="20"/>
      <c r="I426" s="21"/>
      <c r="J426" s="20"/>
      <c r="M426" s="21"/>
      <c r="N426" s="6"/>
      <c r="O426" s="5"/>
      <c r="P426" s="5"/>
      <c r="Q426" s="7"/>
      <c r="R426" s="6"/>
      <c r="S426" s="5"/>
      <c r="T426" s="5"/>
      <c r="U426" s="5"/>
      <c r="V426" s="5"/>
      <c r="W426" s="5"/>
      <c r="X426" s="5"/>
      <c r="Y426" s="5"/>
      <c r="Z426" s="5"/>
      <c r="AA426" s="7"/>
      <c r="AB426" s="6"/>
      <c r="AC426" s="5"/>
      <c r="AD426" s="5"/>
      <c r="AE426" s="7"/>
      <c r="AF426" s="6"/>
      <c r="AG426" s="5"/>
      <c r="AH426" s="5"/>
      <c r="AI426" s="5"/>
      <c r="AJ426" s="5"/>
      <c r="AK426" s="5"/>
      <c r="AL426" s="5"/>
      <c r="AM426" s="5"/>
      <c r="AN426" s="5"/>
      <c r="AO426" s="7"/>
    </row>
    <row r="427" spans="2:41" ht="3.65" customHeight="1">
      <c r="B427" s="20"/>
      <c r="I427" s="21"/>
      <c r="J427" s="20"/>
      <c r="M427" s="21"/>
      <c r="N427" s="2"/>
      <c r="O427" s="3"/>
      <c r="P427" s="3"/>
      <c r="Q427" s="4"/>
      <c r="R427" s="314" t="str">
        <f>IF(変更_2!L40&lt;&gt;"",変更_2!L40,"")</f>
        <v/>
      </c>
      <c r="S427" s="315"/>
      <c r="T427" s="315"/>
      <c r="U427" s="315"/>
      <c r="V427" s="315"/>
      <c r="W427" s="315"/>
      <c r="X427" s="315"/>
      <c r="Y427" s="315"/>
      <c r="Z427" s="315"/>
      <c r="AA427" s="315"/>
      <c r="AB427" s="315"/>
      <c r="AC427" s="315"/>
      <c r="AD427" s="315"/>
      <c r="AE427" s="315"/>
      <c r="AF427" s="315"/>
      <c r="AG427" s="315"/>
      <c r="AH427" s="315"/>
      <c r="AI427" s="315"/>
      <c r="AJ427" s="316"/>
      <c r="AK427" s="3"/>
      <c r="AL427" s="3"/>
      <c r="AM427" s="3"/>
      <c r="AN427" s="3"/>
      <c r="AO427" s="4"/>
    </row>
    <row r="428" spans="2:41" ht="13.4" customHeight="1">
      <c r="B428" s="20"/>
      <c r="I428" s="21"/>
      <c r="J428" s="20"/>
      <c r="M428" s="21"/>
      <c r="N428" s="8" t="s">
        <v>8</v>
      </c>
      <c r="O428" s="1"/>
      <c r="P428" s="1"/>
      <c r="Q428" s="9"/>
      <c r="R428" s="317"/>
      <c r="S428" s="318"/>
      <c r="T428" s="318"/>
      <c r="U428" s="318"/>
      <c r="V428" s="318"/>
      <c r="W428" s="318"/>
      <c r="X428" s="318"/>
      <c r="Y428" s="318"/>
      <c r="Z428" s="318"/>
      <c r="AA428" s="318"/>
      <c r="AB428" s="318"/>
      <c r="AC428" s="318"/>
      <c r="AD428" s="318"/>
      <c r="AE428" s="318"/>
      <c r="AF428" s="318"/>
      <c r="AG428" s="318"/>
      <c r="AH428" s="318"/>
      <c r="AI428" s="318"/>
      <c r="AJ428" s="319"/>
      <c r="AK428" s="1"/>
      <c r="AL428" s="133"/>
      <c r="AM428" s="1" t="s">
        <v>277</v>
      </c>
      <c r="AN428" s="1"/>
      <c r="AO428" s="9"/>
    </row>
    <row r="429" spans="2:41" ht="3.65" customHeight="1">
      <c r="B429" s="20"/>
      <c r="I429" s="21"/>
      <c r="J429" s="20"/>
      <c r="M429" s="21"/>
      <c r="N429" s="6"/>
      <c r="O429" s="5"/>
      <c r="P429" s="5"/>
      <c r="Q429" s="7"/>
      <c r="R429" s="320"/>
      <c r="S429" s="321"/>
      <c r="T429" s="321"/>
      <c r="U429" s="321"/>
      <c r="V429" s="321"/>
      <c r="W429" s="321"/>
      <c r="X429" s="321"/>
      <c r="Y429" s="321"/>
      <c r="Z429" s="321"/>
      <c r="AA429" s="321"/>
      <c r="AB429" s="321"/>
      <c r="AC429" s="321"/>
      <c r="AD429" s="321"/>
      <c r="AE429" s="321"/>
      <c r="AF429" s="321"/>
      <c r="AG429" s="321"/>
      <c r="AH429" s="321"/>
      <c r="AI429" s="321"/>
      <c r="AJ429" s="322"/>
      <c r="AK429" s="5"/>
      <c r="AL429" s="5"/>
      <c r="AM429" s="5"/>
      <c r="AN429" s="5"/>
      <c r="AO429" s="7"/>
    </row>
    <row r="430" spans="2:41" ht="3.65" customHeight="1">
      <c r="B430" s="20"/>
      <c r="I430" s="21"/>
      <c r="J430" s="20"/>
      <c r="M430" s="21"/>
      <c r="N430" s="2"/>
      <c r="O430" s="3"/>
      <c r="P430" s="3"/>
      <c r="Q430" s="4"/>
      <c r="R430" s="314"/>
      <c r="S430" s="315"/>
      <c r="T430" s="315"/>
      <c r="U430" s="315"/>
      <c r="V430" s="315"/>
      <c r="W430" s="315"/>
      <c r="X430" s="315"/>
      <c r="Y430" s="315"/>
      <c r="Z430" s="315"/>
      <c r="AA430" s="315"/>
      <c r="AB430" s="315"/>
      <c r="AC430" s="315"/>
      <c r="AD430" s="315"/>
      <c r="AE430" s="315"/>
      <c r="AF430" s="315"/>
      <c r="AG430" s="315"/>
      <c r="AH430" s="315"/>
      <c r="AI430" s="315"/>
      <c r="AJ430" s="315"/>
      <c r="AK430" s="315"/>
      <c r="AL430" s="315"/>
      <c r="AM430" s="315"/>
      <c r="AN430" s="315"/>
      <c r="AO430" s="316"/>
    </row>
    <row r="431" spans="2:41" ht="13.4" customHeight="1">
      <c r="B431" s="20"/>
      <c r="I431" s="21"/>
      <c r="J431" s="20"/>
      <c r="M431" s="21"/>
      <c r="N431" s="8" t="s">
        <v>309</v>
      </c>
      <c r="O431" s="1"/>
      <c r="P431" s="1"/>
      <c r="Q431" s="9"/>
      <c r="R431" s="317"/>
      <c r="S431" s="318"/>
      <c r="T431" s="318"/>
      <c r="U431" s="318"/>
      <c r="V431" s="318"/>
      <c r="W431" s="318"/>
      <c r="X431" s="318"/>
      <c r="Y431" s="318"/>
      <c r="Z431" s="318"/>
      <c r="AA431" s="318"/>
      <c r="AB431" s="318"/>
      <c r="AC431" s="318"/>
      <c r="AD431" s="318"/>
      <c r="AE431" s="318"/>
      <c r="AF431" s="318"/>
      <c r="AG431" s="318"/>
      <c r="AH431" s="318"/>
      <c r="AI431" s="318"/>
      <c r="AJ431" s="318"/>
      <c r="AK431" s="318"/>
      <c r="AL431" s="318"/>
      <c r="AM431" s="318"/>
      <c r="AN431" s="318"/>
      <c r="AO431" s="319"/>
    </row>
    <row r="432" spans="2:41" ht="3.65" customHeight="1">
      <c r="B432" s="20"/>
      <c r="I432" s="21"/>
      <c r="J432" s="20"/>
      <c r="M432" s="21"/>
      <c r="N432" s="8"/>
      <c r="O432" s="1"/>
      <c r="P432" s="1"/>
      <c r="Q432" s="9"/>
      <c r="R432" s="320"/>
      <c r="S432" s="321"/>
      <c r="T432" s="321"/>
      <c r="U432" s="321"/>
      <c r="V432" s="321"/>
      <c r="W432" s="321"/>
      <c r="X432" s="321"/>
      <c r="Y432" s="321"/>
      <c r="Z432" s="321"/>
      <c r="AA432" s="321"/>
      <c r="AB432" s="321"/>
      <c r="AC432" s="321"/>
      <c r="AD432" s="321"/>
      <c r="AE432" s="321"/>
      <c r="AF432" s="321"/>
      <c r="AG432" s="321"/>
      <c r="AH432" s="321"/>
      <c r="AI432" s="321"/>
      <c r="AJ432" s="321"/>
      <c r="AK432" s="321"/>
      <c r="AL432" s="321"/>
      <c r="AM432" s="321"/>
      <c r="AN432" s="321"/>
      <c r="AO432" s="322"/>
    </row>
    <row r="433" spans="2:41" ht="3.65" customHeight="1">
      <c r="B433" s="20"/>
      <c r="I433" s="21"/>
      <c r="J433" s="20"/>
      <c r="N433" s="2"/>
      <c r="O433" s="3"/>
      <c r="P433" s="3"/>
      <c r="Q433" s="4"/>
      <c r="R433" s="1"/>
      <c r="S433" s="1"/>
      <c r="T433" s="1"/>
      <c r="U433" s="353" t="str">
        <f>ASC(変更_2!O41)</f>
        <v/>
      </c>
      <c r="V433" s="354"/>
      <c r="W433" s="354"/>
      <c r="X433" s="355"/>
      <c r="Y433" s="3"/>
      <c r="Z433" s="353" t="str">
        <f>ASC(変更_2!S41)</f>
        <v/>
      </c>
      <c r="AA433" s="354"/>
      <c r="AB433" s="354"/>
      <c r="AC433" s="355"/>
      <c r="AD433" s="1"/>
      <c r="AE433" s="1"/>
      <c r="AF433" s="1"/>
      <c r="AG433" s="314" t="str">
        <f>IF(変更_2!O42&lt;&gt;"",変更_2!O42,"")</f>
        <v/>
      </c>
      <c r="AH433" s="315"/>
      <c r="AI433" s="315"/>
      <c r="AJ433" s="315"/>
      <c r="AK433" s="315"/>
      <c r="AL433" s="315"/>
      <c r="AM433" s="315"/>
      <c r="AN433" s="315"/>
      <c r="AO433" s="316"/>
    </row>
    <row r="434" spans="2:41" ht="13.4" customHeight="1">
      <c r="B434" s="20"/>
      <c r="I434" s="21"/>
      <c r="J434" s="20"/>
      <c r="N434" s="8"/>
      <c r="O434" s="1"/>
      <c r="P434" s="1"/>
      <c r="Q434" s="9"/>
      <c r="R434" s="1" t="s">
        <v>264</v>
      </c>
      <c r="S434" s="1"/>
      <c r="T434" s="1"/>
      <c r="U434" s="356"/>
      <c r="V434" s="357"/>
      <c r="W434" s="357"/>
      <c r="X434" s="358"/>
      <c r="Y434" s="262" t="s">
        <v>1149</v>
      </c>
      <c r="Z434" s="356"/>
      <c r="AA434" s="357"/>
      <c r="AB434" s="357"/>
      <c r="AC434" s="358"/>
      <c r="AD434" s="1" t="s">
        <v>304</v>
      </c>
      <c r="AE434" s="1"/>
      <c r="AF434" s="1"/>
      <c r="AG434" s="317"/>
      <c r="AH434" s="318"/>
      <c r="AI434" s="318"/>
      <c r="AJ434" s="318"/>
      <c r="AK434" s="318"/>
      <c r="AL434" s="318"/>
      <c r="AM434" s="318"/>
      <c r="AN434" s="318"/>
      <c r="AO434" s="319"/>
    </row>
    <row r="435" spans="2:41" ht="3.65" customHeight="1">
      <c r="B435" s="20"/>
      <c r="I435" s="21"/>
      <c r="J435" s="20"/>
      <c r="N435" s="8"/>
      <c r="O435" s="1"/>
      <c r="P435" s="1"/>
      <c r="Q435" s="9"/>
      <c r="R435" s="5"/>
      <c r="S435" s="5"/>
      <c r="T435" s="5"/>
      <c r="U435" s="359"/>
      <c r="V435" s="360"/>
      <c r="W435" s="360"/>
      <c r="X435" s="361"/>
      <c r="Y435" s="5"/>
      <c r="Z435" s="359"/>
      <c r="AA435" s="360"/>
      <c r="AB435" s="360"/>
      <c r="AC435" s="361"/>
      <c r="AD435" s="5"/>
      <c r="AE435" s="5"/>
      <c r="AF435" s="5"/>
      <c r="AG435" s="320"/>
      <c r="AH435" s="321"/>
      <c r="AI435" s="321"/>
      <c r="AJ435" s="321"/>
      <c r="AK435" s="321"/>
      <c r="AL435" s="321"/>
      <c r="AM435" s="321"/>
      <c r="AN435" s="321"/>
      <c r="AO435" s="322"/>
    </row>
    <row r="436" spans="2:41" ht="3.65" customHeight="1">
      <c r="B436" s="20"/>
      <c r="I436" s="21"/>
      <c r="J436" s="20"/>
      <c r="N436" s="8"/>
      <c r="O436" s="1"/>
      <c r="P436" s="1"/>
      <c r="Q436" s="9"/>
      <c r="R436" s="3"/>
      <c r="S436" s="3"/>
      <c r="T436" s="4"/>
      <c r="U436" s="314" t="str">
        <f>IF(変更_2!X42&lt;&gt;"",変更_2!X42,"")</f>
        <v/>
      </c>
      <c r="V436" s="315"/>
      <c r="W436" s="315"/>
      <c r="X436" s="315"/>
      <c r="Y436" s="315"/>
      <c r="Z436" s="315"/>
      <c r="AA436" s="315"/>
      <c r="AB436" s="315"/>
      <c r="AC436" s="316"/>
      <c r="AD436" s="2"/>
      <c r="AE436" s="3"/>
      <c r="AF436" s="4"/>
      <c r="AG436" s="314" t="str">
        <f>IF(変更_2!O43&lt;&gt;"",変更_2!O43,"")</f>
        <v/>
      </c>
      <c r="AH436" s="315"/>
      <c r="AI436" s="315"/>
      <c r="AJ436" s="315"/>
      <c r="AK436" s="315"/>
      <c r="AL436" s="315"/>
      <c r="AM436" s="315"/>
      <c r="AN436" s="315"/>
      <c r="AO436" s="316"/>
    </row>
    <row r="437" spans="2:41" ht="13.4" customHeight="1">
      <c r="B437" s="20"/>
      <c r="I437" s="21"/>
      <c r="J437" s="20" t="s">
        <v>5001</v>
      </c>
      <c r="N437" s="8" t="s">
        <v>271</v>
      </c>
      <c r="O437" s="1"/>
      <c r="P437" s="1"/>
      <c r="Q437" s="9"/>
      <c r="R437" s="1" t="s">
        <v>266</v>
      </c>
      <c r="S437" s="1"/>
      <c r="T437" s="9"/>
      <c r="U437" s="317"/>
      <c r="V437" s="318"/>
      <c r="W437" s="318"/>
      <c r="X437" s="318"/>
      <c r="Y437" s="318"/>
      <c r="Z437" s="318"/>
      <c r="AA437" s="318"/>
      <c r="AB437" s="318"/>
      <c r="AC437" s="319"/>
      <c r="AD437" s="8" t="s">
        <v>5752</v>
      </c>
      <c r="AE437" s="1"/>
      <c r="AF437" s="9"/>
      <c r="AG437" s="317"/>
      <c r="AH437" s="318"/>
      <c r="AI437" s="318"/>
      <c r="AJ437" s="318"/>
      <c r="AK437" s="318"/>
      <c r="AL437" s="318"/>
      <c r="AM437" s="318"/>
      <c r="AN437" s="318"/>
      <c r="AO437" s="319"/>
    </row>
    <row r="438" spans="2:41" ht="3.65" customHeight="1">
      <c r="B438" s="20"/>
      <c r="I438" s="21"/>
      <c r="J438" s="20"/>
      <c r="N438" s="8"/>
      <c r="O438" s="1"/>
      <c r="P438" s="1"/>
      <c r="Q438" s="9"/>
      <c r="R438" s="5"/>
      <c r="S438" s="5"/>
      <c r="T438" s="7"/>
      <c r="U438" s="320"/>
      <c r="V438" s="321"/>
      <c r="W438" s="321"/>
      <c r="X438" s="321"/>
      <c r="Y438" s="321"/>
      <c r="Z438" s="321"/>
      <c r="AA438" s="321"/>
      <c r="AB438" s="321"/>
      <c r="AC438" s="322"/>
      <c r="AD438" s="6"/>
      <c r="AE438" s="5"/>
      <c r="AF438" s="7"/>
      <c r="AG438" s="320"/>
      <c r="AH438" s="321"/>
      <c r="AI438" s="321"/>
      <c r="AJ438" s="321"/>
      <c r="AK438" s="321"/>
      <c r="AL438" s="321"/>
      <c r="AM438" s="321"/>
      <c r="AN438" s="321"/>
      <c r="AO438" s="322"/>
    </row>
    <row r="439" spans="2:41" ht="3.65" customHeight="1">
      <c r="B439" s="20"/>
      <c r="I439" s="21"/>
      <c r="J439" s="20"/>
      <c r="N439" s="8"/>
      <c r="O439" s="1"/>
      <c r="P439" s="1"/>
      <c r="Q439" s="9"/>
      <c r="R439" s="3"/>
      <c r="S439" s="3"/>
      <c r="T439" s="4"/>
      <c r="U439" s="314" t="str">
        <f>IF(変更_2!X43&lt;&gt;"",変更_2!X43,"")</f>
        <v/>
      </c>
      <c r="V439" s="315"/>
      <c r="W439" s="315"/>
      <c r="X439" s="315"/>
      <c r="Y439" s="315"/>
      <c r="Z439" s="315"/>
      <c r="AA439" s="315"/>
      <c r="AB439" s="315"/>
      <c r="AC439" s="316"/>
      <c r="AD439" s="2"/>
      <c r="AE439" s="3"/>
      <c r="AF439" s="4"/>
      <c r="AG439" s="314" t="str">
        <f>IF(変更_2!O44&lt;&gt;"",変更_2!O44,"")</f>
        <v/>
      </c>
      <c r="AH439" s="315"/>
      <c r="AI439" s="315"/>
      <c r="AJ439" s="315"/>
      <c r="AK439" s="315"/>
      <c r="AL439" s="315"/>
      <c r="AM439" s="315"/>
      <c r="AN439" s="315"/>
      <c r="AO439" s="316"/>
    </row>
    <row r="440" spans="2:41" ht="13.4" customHeight="1">
      <c r="B440" s="20"/>
      <c r="I440" s="21"/>
      <c r="J440" s="20"/>
      <c r="K440" s="14" t="s">
        <v>5002</v>
      </c>
      <c r="N440" s="8"/>
      <c r="O440" s="1"/>
      <c r="P440" s="1"/>
      <c r="Q440" s="9"/>
      <c r="R440" s="1" t="s">
        <v>267</v>
      </c>
      <c r="S440" s="1"/>
      <c r="T440" s="9"/>
      <c r="U440" s="317"/>
      <c r="V440" s="318"/>
      <c r="W440" s="318"/>
      <c r="X440" s="318"/>
      <c r="Y440" s="318"/>
      <c r="Z440" s="318"/>
      <c r="AA440" s="318"/>
      <c r="AB440" s="318"/>
      <c r="AC440" s="319"/>
      <c r="AD440" s="8" t="s">
        <v>268</v>
      </c>
      <c r="AE440" s="1"/>
      <c r="AF440" s="9"/>
      <c r="AG440" s="317"/>
      <c r="AH440" s="318"/>
      <c r="AI440" s="318"/>
      <c r="AJ440" s="318"/>
      <c r="AK440" s="318"/>
      <c r="AL440" s="318"/>
      <c r="AM440" s="318"/>
      <c r="AN440" s="318"/>
      <c r="AO440" s="319"/>
    </row>
    <row r="441" spans="2:41" ht="3.65" customHeight="1">
      <c r="B441" s="20"/>
      <c r="I441" s="21"/>
      <c r="J441" s="20"/>
      <c r="N441" s="6"/>
      <c r="O441" s="5"/>
      <c r="P441" s="5"/>
      <c r="Q441" s="7"/>
      <c r="R441" s="5"/>
      <c r="S441" s="5"/>
      <c r="T441" s="7"/>
      <c r="U441" s="320"/>
      <c r="V441" s="321"/>
      <c r="W441" s="321"/>
      <c r="X441" s="321"/>
      <c r="Y441" s="321"/>
      <c r="Z441" s="321"/>
      <c r="AA441" s="321"/>
      <c r="AB441" s="321"/>
      <c r="AC441" s="322"/>
      <c r="AD441" s="6"/>
      <c r="AE441" s="5"/>
      <c r="AF441" s="7"/>
      <c r="AG441" s="320"/>
      <c r="AH441" s="321"/>
      <c r="AI441" s="321"/>
      <c r="AJ441" s="321"/>
      <c r="AK441" s="321"/>
      <c r="AL441" s="321"/>
      <c r="AM441" s="321"/>
      <c r="AN441" s="321"/>
      <c r="AO441" s="322"/>
    </row>
    <row r="442" spans="2:41" ht="3.65" customHeight="1">
      <c r="B442" s="20"/>
      <c r="I442" s="21"/>
      <c r="J442" s="20"/>
      <c r="M442" s="21"/>
      <c r="N442" s="8"/>
      <c r="O442" s="1"/>
      <c r="P442" s="1"/>
      <c r="Q442" s="9"/>
      <c r="R442" s="2"/>
      <c r="S442" s="3"/>
      <c r="T442" s="3"/>
      <c r="U442" s="3"/>
      <c r="V442" s="3"/>
      <c r="W442" s="3"/>
      <c r="X442" s="3"/>
      <c r="Y442" s="3"/>
      <c r="Z442" s="3"/>
      <c r="AA442" s="4"/>
      <c r="AB442" s="3"/>
      <c r="AC442" s="3"/>
      <c r="AD442" s="3"/>
      <c r="AE442" s="3"/>
      <c r="AF442" s="3"/>
      <c r="AG442" s="3"/>
      <c r="AH442" s="3"/>
      <c r="AI442" s="3"/>
      <c r="AJ442" s="3"/>
      <c r="AK442" s="3"/>
      <c r="AL442" s="3"/>
      <c r="AM442" s="3"/>
      <c r="AN442" s="3"/>
      <c r="AO442" s="4"/>
    </row>
    <row r="443" spans="2:41" ht="13.4" customHeight="1">
      <c r="B443" s="20"/>
      <c r="I443" s="21"/>
      <c r="J443" s="20"/>
      <c r="M443" s="21"/>
      <c r="N443" s="8" t="s">
        <v>359</v>
      </c>
      <c r="O443" s="1"/>
      <c r="P443" s="1"/>
      <c r="Q443" s="9"/>
      <c r="R443" s="8"/>
      <c r="S443" s="385"/>
      <c r="T443" s="386"/>
      <c r="U443" s="1"/>
      <c r="V443" s="278"/>
      <c r="W443" s="1" t="s">
        <v>12</v>
      </c>
      <c r="X443" s="278"/>
      <c r="Y443" s="1" t="s">
        <v>11</v>
      </c>
      <c r="Z443" s="278"/>
      <c r="AA443" s="9" t="s">
        <v>1156</v>
      </c>
      <c r="AB443" s="1"/>
      <c r="AC443" s="1"/>
      <c r="AD443" s="1"/>
      <c r="AE443" s="1"/>
      <c r="AF443" s="1"/>
      <c r="AG443" s="1"/>
      <c r="AH443" s="1"/>
      <c r="AI443" s="1"/>
      <c r="AJ443" s="1"/>
      <c r="AK443" s="1"/>
      <c r="AL443" s="1"/>
      <c r="AM443" s="1"/>
      <c r="AN443" s="1"/>
      <c r="AO443" s="9"/>
    </row>
    <row r="444" spans="2:41" ht="3.65" customHeight="1">
      <c r="B444" s="20"/>
      <c r="I444" s="21"/>
      <c r="J444" s="20"/>
      <c r="M444" s="21"/>
      <c r="N444" s="8"/>
      <c r="O444" s="1"/>
      <c r="P444" s="1"/>
      <c r="Q444" s="9"/>
      <c r="R444" s="6"/>
      <c r="S444" s="5"/>
      <c r="T444" s="5"/>
      <c r="U444" s="5"/>
      <c r="V444" s="5"/>
      <c r="W444" s="5"/>
      <c r="X444" s="5"/>
      <c r="Y444" s="5"/>
      <c r="Z444" s="5"/>
      <c r="AA444" s="7"/>
      <c r="AB444" s="1"/>
      <c r="AC444" s="1"/>
      <c r="AD444" s="1"/>
      <c r="AE444" s="1"/>
      <c r="AF444" s="1"/>
      <c r="AG444" s="1"/>
      <c r="AH444" s="1"/>
      <c r="AI444" s="1"/>
      <c r="AJ444" s="1"/>
      <c r="AK444" s="1"/>
      <c r="AL444" s="1"/>
      <c r="AM444" s="1"/>
      <c r="AN444" s="1"/>
      <c r="AO444" s="9"/>
    </row>
    <row r="445" spans="2:41" ht="3.65" customHeight="1">
      <c r="B445" s="20"/>
      <c r="I445" s="21"/>
      <c r="J445" s="20"/>
      <c r="M445" s="21"/>
      <c r="N445" s="2"/>
      <c r="O445" s="3"/>
      <c r="P445" s="3"/>
      <c r="Q445" s="4"/>
      <c r="R445" s="376"/>
      <c r="S445" s="377"/>
      <c r="T445" s="377"/>
      <c r="U445" s="378"/>
      <c r="V445" s="376"/>
      <c r="W445" s="378"/>
      <c r="X445" s="376"/>
      <c r="Y445" s="377"/>
      <c r="Z445" s="377"/>
      <c r="AA445" s="378"/>
      <c r="AB445" s="2"/>
      <c r="AC445" s="3"/>
      <c r="AD445" s="3"/>
      <c r="AE445" s="3"/>
      <c r="AF445" s="3"/>
      <c r="AG445" s="3"/>
      <c r="AH445" s="3"/>
      <c r="AI445" s="3"/>
      <c r="AJ445" s="3"/>
      <c r="AK445" s="3"/>
      <c r="AL445" s="3"/>
      <c r="AM445" s="3"/>
      <c r="AN445" s="3"/>
      <c r="AO445" s="4"/>
    </row>
    <row r="446" spans="2:41" ht="13.4" customHeight="1">
      <c r="B446" s="20"/>
      <c r="I446" s="21"/>
      <c r="J446" s="20"/>
      <c r="M446" s="21"/>
      <c r="N446" s="8" t="s">
        <v>362</v>
      </c>
      <c r="O446" s="1"/>
      <c r="P446" s="1"/>
      <c r="Q446" s="9"/>
      <c r="R446" s="379"/>
      <c r="S446" s="380"/>
      <c r="T446" s="380"/>
      <c r="U446" s="381"/>
      <c r="V446" s="379"/>
      <c r="W446" s="381"/>
      <c r="X446" s="379"/>
      <c r="Y446" s="380"/>
      <c r="Z446" s="380"/>
      <c r="AA446" s="381"/>
      <c r="AB446" s="279" t="s">
        <v>419</v>
      </c>
      <c r="AC446" s="1"/>
      <c r="AD446" s="1"/>
      <c r="AE446" s="1"/>
      <c r="AF446" s="1"/>
      <c r="AG446" s="1"/>
      <c r="AH446" s="1"/>
      <c r="AI446" s="1"/>
      <c r="AJ446" s="1"/>
      <c r="AK446" s="1"/>
      <c r="AL446" s="1"/>
      <c r="AM446" s="1"/>
      <c r="AN446" s="1"/>
      <c r="AO446" s="9"/>
    </row>
    <row r="447" spans="2:41" ht="3.65" customHeight="1">
      <c r="B447" s="20"/>
      <c r="I447" s="21"/>
      <c r="J447" s="20"/>
      <c r="M447" s="21"/>
      <c r="N447" s="6"/>
      <c r="O447" s="5"/>
      <c r="P447" s="5"/>
      <c r="Q447" s="7"/>
      <c r="R447" s="382"/>
      <c r="S447" s="383"/>
      <c r="T447" s="383"/>
      <c r="U447" s="384"/>
      <c r="V447" s="382"/>
      <c r="W447" s="384"/>
      <c r="X447" s="382"/>
      <c r="Y447" s="383"/>
      <c r="Z447" s="383"/>
      <c r="AA447" s="384"/>
      <c r="AB447" s="6"/>
      <c r="AC447" s="5"/>
      <c r="AD447" s="5"/>
      <c r="AE447" s="5"/>
      <c r="AF447" s="5"/>
      <c r="AG447" s="5"/>
      <c r="AH447" s="5"/>
      <c r="AI447" s="5"/>
      <c r="AJ447" s="5"/>
      <c r="AK447" s="5"/>
      <c r="AL447" s="5"/>
      <c r="AM447" s="5"/>
      <c r="AN447" s="5"/>
      <c r="AO447" s="7"/>
    </row>
    <row r="448" spans="2:41" ht="3.65" customHeight="1">
      <c r="B448" s="20"/>
      <c r="I448" s="21"/>
      <c r="J448" s="20"/>
      <c r="M448" s="21"/>
      <c r="N448" s="2"/>
      <c r="O448" s="3"/>
      <c r="P448" s="3"/>
      <c r="Q448" s="3"/>
      <c r="R448" s="2"/>
      <c r="S448" s="3"/>
      <c r="T448" s="3"/>
      <c r="U448" s="3"/>
      <c r="V448" s="3"/>
      <c r="W448" s="3"/>
      <c r="X448" s="3"/>
      <c r="Y448" s="3"/>
      <c r="Z448" s="3"/>
      <c r="AA448" s="4"/>
      <c r="AB448" s="2"/>
      <c r="AC448" s="1"/>
      <c r="AD448" s="1"/>
      <c r="AE448" s="1"/>
      <c r="AF448" s="1"/>
      <c r="AG448" s="1"/>
      <c r="AH448" s="1"/>
      <c r="AI448" s="9"/>
      <c r="AJ448" s="2"/>
      <c r="AK448" s="3"/>
      <c r="AL448" s="3"/>
      <c r="AM448" s="3"/>
      <c r="AN448" s="3"/>
      <c r="AO448" s="4"/>
    </row>
    <row r="449" spans="2:41" ht="13.4" customHeight="1">
      <c r="B449" s="20"/>
      <c r="I449" s="21"/>
      <c r="J449" s="20"/>
      <c r="M449" s="21"/>
      <c r="N449" s="8" t="s">
        <v>363</v>
      </c>
      <c r="O449" s="1"/>
      <c r="P449" s="1"/>
      <c r="Q449" s="1"/>
      <c r="R449" s="8"/>
      <c r="S449" s="385"/>
      <c r="T449" s="386"/>
      <c r="U449" s="1"/>
      <c r="V449" s="278"/>
      <c r="W449" s="1" t="s">
        <v>12</v>
      </c>
      <c r="X449" s="278"/>
      <c r="Y449" s="1" t="s">
        <v>11</v>
      </c>
      <c r="Z449" s="278"/>
      <c r="AA449" s="9" t="s">
        <v>1156</v>
      </c>
      <c r="AB449" s="8" t="s">
        <v>418</v>
      </c>
      <c r="AC449" s="1"/>
      <c r="AD449" s="1"/>
      <c r="AE449" s="1"/>
      <c r="AF449" s="1"/>
      <c r="AG449" s="1"/>
      <c r="AH449" s="1"/>
      <c r="AI449" s="9"/>
      <c r="AJ449" s="8"/>
      <c r="AK449" s="385"/>
      <c r="AL449" s="387"/>
      <c r="AM449" s="387"/>
      <c r="AN449" s="387"/>
      <c r="AO449" s="386"/>
    </row>
    <row r="450" spans="2:41" ht="3.65" customHeight="1">
      <c r="B450" s="20"/>
      <c r="I450" s="21"/>
      <c r="J450" s="20"/>
      <c r="M450" s="21"/>
      <c r="N450" s="8"/>
      <c r="O450" s="1"/>
      <c r="P450" s="1"/>
      <c r="Q450" s="1"/>
      <c r="R450" s="6"/>
      <c r="S450" s="5"/>
      <c r="T450" s="5"/>
      <c r="U450" s="5"/>
      <c r="V450" s="5"/>
      <c r="W450" s="5"/>
      <c r="X450" s="5"/>
      <c r="Y450" s="5"/>
      <c r="Z450" s="5"/>
      <c r="AA450" s="7"/>
      <c r="AB450" s="6"/>
      <c r="AC450" s="5"/>
      <c r="AD450" s="5"/>
      <c r="AE450" s="5"/>
      <c r="AF450" s="5"/>
      <c r="AG450" s="5"/>
      <c r="AH450" s="5"/>
      <c r="AI450" s="7"/>
      <c r="AJ450" s="6"/>
      <c r="AK450" s="5"/>
      <c r="AL450" s="5"/>
      <c r="AM450" s="5"/>
      <c r="AN450" s="5"/>
      <c r="AO450" s="7"/>
    </row>
    <row r="451" spans="2:41" ht="3.65" customHeight="1">
      <c r="B451" s="20"/>
      <c r="I451" s="21"/>
      <c r="J451" s="20"/>
      <c r="M451" s="21"/>
      <c r="N451" s="2"/>
      <c r="O451" s="3"/>
      <c r="P451" s="3"/>
      <c r="Q451" s="4"/>
      <c r="R451" s="376"/>
      <c r="S451" s="377"/>
      <c r="T451" s="377"/>
      <c r="U451" s="377"/>
      <c r="V451" s="377"/>
      <c r="W451" s="377"/>
      <c r="X451" s="377"/>
      <c r="Y451" s="377"/>
      <c r="Z451" s="377"/>
      <c r="AA451" s="377"/>
      <c r="AB451" s="377"/>
      <c r="AC451" s="377"/>
      <c r="AD451" s="377"/>
      <c r="AE451" s="377"/>
      <c r="AF451" s="377"/>
      <c r="AG451" s="377"/>
      <c r="AH451" s="377"/>
      <c r="AI451" s="377"/>
      <c r="AJ451" s="377"/>
      <c r="AK451" s="377"/>
      <c r="AL451" s="377"/>
      <c r="AM451" s="377"/>
      <c r="AN451" s="377"/>
      <c r="AO451" s="378"/>
    </row>
    <row r="452" spans="2:41" ht="13.4" customHeight="1">
      <c r="B452" s="20"/>
      <c r="I452" s="21"/>
      <c r="J452" s="20"/>
      <c r="M452" s="21"/>
      <c r="N452" s="8" t="s">
        <v>280</v>
      </c>
      <c r="O452" s="1"/>
      <c r="P452" s="1"/>
      <c r="Q452" s="9"/>
      <c r="R452" s="379"/>
      <c r="S452" s="380"/>
      <c r="T452" s="380"/>
      <c r="U452" s="380"/>
      <c r="V452" s="380"/>
      <c r="W452" s="380"/>
      <c r="X452" s="380"/>
      <c r="Y452" s="380"/>
      <c r="Z452" s="380"/>
      <c r="AA452" s="380"/>
      <c r="AB452" s="380"/>
      <c r="AC452" s="380"/>
      <c r="AD452" s="380"/>
      <c r="AE452" s="380"/>
      <c r="AF452" s="380"/>
      <c r="AG452" s="380"/>
      <c r="AH452" s="380"/>
      <c r="AI452" s="380"/>
      <c r="AJ452" s="380"/>
      <c r="AK452" s="380"/>
      <c r="AL452" s="380"/>
      <c r="AM452" s="380"/>
      <c r="AN452" s="380"/>
      <c r="AO452" s="381"/>
    </row>
    <row r="453" spans="2:41" ht="3.65" customHeight="1">
      <c r="B453" s="20"/>
      <c r="I453" s="21"/>
      <c r="J453" s="20"/>
      <c r="M453" s="21"/>
      <c r="N453" s="6"/>
      <c r="O453" s="5"/>
      <c r="P453" s="5"/>
      <c r="Q453" s="7"/>
      <c r="R453" s="382"/>
      <c r="S453" s="383"/>
      <c r="T453" s="383"/>
      <c r="U453" s="383"/>
      <c r="V453" s="383"/>
      <c r="W453" s="383"/>
      <c r="X453" s="383"/>
      <c r="Y453" s="383"/>
      <c r="Z453" s="383"/>
      <c r="AA453" s="383"/>
      <c r="AB453" s="383"/>
      <c r="AC453" s="383"/>
      <c r="AD453" s="383"/>
      <c r="AE453" s="383"/>
      <c r="AF453" s="383"/>
      <c r="AG453" s="383"/>
      <c r="AH453" s="383"/>
      <c r="AI453" s="383"/>
      <c r="AJ453" s="383"/>
      <c r="AK453" s="383"/>
      <c r="AL453" s="383"/>
      <c r="AM453" s="383"/>
      <c r="AN453" s="383"/>
      <c r="AO453" s="384"/>
    </row>
    <row r="454" spans="2:41" ht="3.65" customHeight="1">
      <c r="B454" s="17"/>
      <c r="C454" s="18"/>
      <c r="D454" s="18"/>
      <c r="E454" s="18"/>
      <c r="F454" s="18"/>
      <c r="G454" s="18"/>
      <c r="H454" s="18"/>
      <c r="I454" s="19"/>
      <c r="J454" s="17"/>
      <c r="K454" s="18"/>
      <c r="L454" s="18"/>
      <c r="M454" s="19"/>
      <c r="N454" s="2"/>
      <c r="O454" s="3"/>
      <c r="P454" s="3"/>
      <c r="Q454" s="4"/>
      <c r="R454" s="2"/>
      <c r="S454" s="3"/>
      <c r="T454" s="3"/>
      <c r="U454" s="3"/>
      <c r="V454" s="3"/>
      <c r="W454" s="3"/>
      <c r="X454" s="3"/>
      <c r="Y454" s="3"/>
      <c r="Z454" s="3"/>
      <c r="AA454" s="4"/>
      <c r="AB454" s="2"/>
      <c r="AC454" s="3"/>
      <c r="AD454" s="3"/>
      <c r="AE454" s="4"/>
      <c r="AF454" s="3"/>
      <c r="AG454" s="3"/>
      <c r="AH454" s="3"/>
      <c r="AI454" s="3"/>
      <c r="AJ454" s="3"/>
      <c r="AK454" s="3"/>
      <c r="AL454" s="3"/>
      <c r="AM454" s="3"/>
      <c r="AN454" s="3"/>
      <c r="AO454" s="4"/>
    </row>
    <row r="455" spans="2:41" ht="13.4" customHeight="1">
      <c r="B455" s="20"/>
      <c r="I455" s="21"/>
      <c r="J455" s="20"/>
      <c r="M455" s="21"/>
      <c r="N455" s="8" t="s">
        <v>275</v>
      </c>
      <c r="O455" s="1"/>
      <c r="P455" s="1"/>
      <c r="Q455" s="9"/>
      <c r="R455" s="8"/>
      <c r="S455" s="362" t="str">
        <f>IF(COUNTA(許可_1!L33,変更_2!L45,兼務許可_1!L27)&gt;0,コードマスタ!D3,"")</f>
        <v/>
      </c>
      <c r="T455" s="363"/>
      <c r="U455" s="363"/>
      <c r="V455" s="363"/>
      <c r="W455" s="363"/>
      <c r="X455" s="363"/>
      <c r="Y455" s="363"/>
      <c r="Z455" s="363"/>
      <c r="AA455" s="364"/>
      <c r="AB455" s="8" t="s">
        <v>276</v>
      </c>
      <c r="AC455" s="1"/>
      <c r="AD455" s="1"/>
      <c r="AE455" s="9"/>
      <c r="AF455" s="8"/>
      <c r="AG455" s="385"/>
      <c r="AH455" s="387"/>
      <c r="AI455" s="387"/>
      <c r="AJ455" s="387"/>
      <c r="AK455" s="387"/>
      <c r="AL455" s="387"/>
      <c r="AM455" s="387"/>
      <c r="AN455" s="387"/>
      <c r="AO455" s="386"/>
    </row>
    <row r="456" spans="2:41" ht="3.65" customHeight="1">
      <c r="B456" s="20"/>
      <c r="I456" s="21"/>
      <c r="J456" s="20"/>
      <c r="M456" s="21"/>
      <c r="N456" s="6"/>
      <c r="O456" s="5"/>
      <c r="P456" s="5"/>
      <c r="Q456" s="7"/>
      <c r="R456" s="6"/>
      <c r="S456" s="5"/>
      <c r="T456" s="5"/>
      <c r="U456" s="5"/>
      <c r="V456" s="5"/>
      <c r="W456" s="5"/>
      <c r="X456" s="5"/>
      <c r="Y456" s="5"/>
      <c r="Z456" s="5"/>
      <c r="AA456" s="7"/>
      <c r="AB456" s="6"/>
      <c r="AC456" s="5"/>
      <c r="AD456" s="5"/>
      <c r="AE456" s="7"/>
      <c r="AF456" s="5"/>
      <c r="AG456" s="5"/>
      <c r="AH456" s="5"/>
      <c r="AI456" s="5"/>
      <c r="AJ456" s="5"/>
      <c r="AK456" s="5"/>
      <c r="AL456" s="5"/>
      <c r="AM456" s="5"/>
      <c r="AN456" s="5"/>
      <c r="AO456" s="7"/>
    </row>
    <row r="457" spans="2:41" ht="3.65" customHeight="1">
      <c r="B457" s="20"/>
      <c r="I457" s="21"/>
      <c r="J457" s="20"/>
      <c r="M457" s="21"/>
      <c r="N457" s="2"/>
      <c r="O457" s="3"/>
      <c r="P457" s="3"/>
      <c r="Q457" s="4"/>
      <c r="R457" s="2"/>
      <c r="S457" s="3"/>
      <c r="T457" s="3"/>
      <c r="U457" s="3"/>
      <c r="V457" s="3"/>
      <c r="W457" s="3"/>
      <c r="X457" s="3"/>
      <c r="Y457" s="3"/>
      <c r="Z457" s="3"/>
      <c r="AA457" s="4"/>
      <c r="AB457" s="2"/>
      <c r="AC457" s="3"/>
      <c r="AD457" s="3"/>
      <c r="AE457" s="4"/>
      <c r="AF457" s="2"/>
      <c r="AG457" s="3"/>
      <c r="AH457" s="3"/>
      <c r="AI457" s="3"/>
      <c r="AJ457" s="3"/>
      <c r="AK457" s="3"/>
      <c r="AL457" s="3"/>
      <c r="AM457" s="3"/>
      <c r="AN457" s="3"/>
      <c r="AO457" s="4"/>
    </row>
    <row r="458" spans="2:41" ht="13.4" customHeight="1">
      <c r="B458" s="20"/>
      <c r="I458" s="21"/>
      <c r="J458" s="20"/>
      <c r="M458" s="21"/>
      <c r="N458" s="8" t="s">
        <v>358</v>
      </c>
      <c r="O458" s="1"/>
      <c r="P458" s="1"/>
      <c r="Q458" s="9"/>
      <c r="R458" s="8"/>
      <c r="S458" s="385"/>
      <c r="T458" s="386"/>
      <c r="U458" s="1"/>
      <c r="V458" s="278"/>
      <c r="W458" s="1" t="s">
        <v>12</v>
      </c>
      <c r="X458" s="278"/>
      <c r="Y458" s="1" t="s">
        <v>11</v>
      </c>
      <c r="Z458" s="278"/>
      <c r="AA458" s="9" t="s">
        <v>1156</v>
      </c>
      <c r="AB458" s="8" t="s">
        <v>314</v>
      </c>
      <c r="AC458" s="1"/>
      <c r="AD458" s="1"/>
      <c r="AE458" s="9"/>
      <c r="AF458" s="8"/>
      <c r="AG458" s="385"/>
      <c r="AH458" s="386"/>
      <c r="AI458" s="1"/>
      <c r="AJ458" s="278"/>
      <c r="AK458" s="1" t="s">
        <v>12</v>
      </c>
      <c r="AL458" s="278"/>
      <c r="AM458" s="1" t="s">
        <v>11</v>
      </c>
      <c r="AN458" s="278"/>
      <c r="AO458" s="9" t="s">
        <v>1156</v>
      </c>
    </row>
    <row r="459" spans="2:41" ht="3.65" customHeight="1">
      <c r="B459" s="20"/>
      <c r="I459" s="21"/>
      <c r="J459" s="20"/>
      <c r="M459" s="21"/>
      <c r="N459" s="6"/>
      <c r="O459" s="5"/>
      <c r="P459" s="5"/>
      <c r="Q459" s="7"/>
      <c r="R459" s="6"/>
      <c r="S459" s="5"/>
      <c r="T459" s="5"/>
      <c r="U459" s="5"/>
      <c r="V459" s="5"/>
      <c r="W459" s="5"/>
      <c r="X459" s="5"/>
      <c r="Y459" s="5"/>
      <c r="Z459" s="5"/>
      <c r="AA459" s="7"/>
      <c r="AB459" s="6"/>
      <c r="AC459" s="5"/>
      <c r="AD459" s="5"/>
      <c r="AE459" s="7"/>
      <c r="AF459" s="6"/>
      <c r="AG459" s="5"/>
      <c r="AH459" s="5"/>
      <c r="AI459" s="5"/>
      <c r="AJ459" s="5"/>
      <c r="AK459" s="5"/>
      <c r="AL459" s="5"/>
      <c r="AM459" s="5"/>
      <c r="AN459" s="5"/>
      <c r="AO459" s="7"/>
    </row>
    <row r="460" spans="2:41" ht="3.65" customHeight="1">
      <c r="B460" s="20"/>
      <c r="I460" s="21"/>
      <c r="J460" s="20"/>
      <c r="M460" s="21"/>
      <c r="N460" s="2"/>
      <c r="O460" s="3"/>
      <c r="P460" s="3"/>
      <c r="Q460" s="4"/>
      <c r="R460" s="397" t="str">
        <f>許可_1!L33&amp;変更_2!L45&amp;兼務許可_1!L27</f>
        <v/>
      </c>
      <c r="S460" s="315"/>
      <c r="T460" s="315"/>
      <c r="U460" s="315"/>
      <c r="V460" s="315"/>
      <c r="W460" s="315"/>
      <c r="X460" s="315"/>
      <c r="Y460" s="315"/>
      <c r="Z460" s="315"/>
      <c r="AA460" s="315"/>
      <c r="AB460" s="315"/>
      <c r="AC460" s="315"/>
      <c r="AD460" s="315"/>
      <c r="AE460" s="315"/>
      <c r="AF460" s="315"/>
      <c r="AG460" s="315"/>
      <c r="AH460" s="315"/>
      <c r="AI460" s="315"/>
      <c r="AJ460" s="316"/>
      <c r="AK460" s="3"/>
      <c r="AL460" s="3"/>
      <c r="AM460" s="3"/>
      <c r="AN460" s="3"/>
      <c r="AO460" s="4"/>
    </row>
    <row r="461" spans="2:41" ht="13.4" customHeight="1">
      <c r="B461" s="20"/>
      <c r="I461" s="21"/>
      <c r="J461" s="20"/>
      <c r="M461" s="21"/>
      <c r="N461" s="8" t="s">
        <v>8</v>
      </c>
      <c r="O461" s="1"/>
      <c r="P461" s="1"/>
      <c r="Q461" s="9"/>
      <c r="R461" s="317"/>
      <c r="S461" s="318"/>
      <c r="T461" s="318"/>
      <c r="U461" s="318"/>
      <c r="V461" s="318"/>
      <c r="W461" s="318"/>
      <c r="X461" s="318"/>
      <c r="Y461" s="318"/>
      <c r="Z461" s="318"/>
      <c r="AA461" s="318"/>
      <c r="AB461" s="318"/>
      <c r="AC461" s="318"/>
      <c r="AD461" s="318"/>
      <c r="AE461" s="318"/>
      <c r="AF461" s="318"/>
      <c r="AG461" s="318"/>
      <c r="AH461" s="318"/>
      <c r="AI461" s="318"/>
      <c r="AJ461" s="319"/>
      <c r="AK461" s="1"/>
      <c r="AL461" s="133"/>
      <c r="AM461" s="1" t="s">
        <v>277</v>
      </c>
      <c r="AN461" s="1"/>
      <c r="AO461" s="9"/>
    </row>
    <row r="462" spans="2:41" ht="3.65" customHeight="1">
      <c r="B462" s="20"/>
      <c r="I462" s="21"/>
      <c r="J462" s="20"/>
      <c r="M462" s="21"/>
      <c r="N462" s="6"/>
      <c r="O462" s="5"/>
      <c r="P462" s="5"/>
      <c r="Q462" s="7"/>
      <c r="R462" s="320"/>
      <c r="S462" s="321"/>
      <c r="T462" s="321"/>
      <c r="U462" s="321"/>
      <c r="V462" s="321"/>
      <c r="W462" s="321"/>
      <c r="X462" s="321"/>
      <c r="Y462" s="321"/>
      <c r="Z462" s="321"/>
      <c r="AA462" s="321"/>
      <c r="AB462" s="321"/>
      <c r="AC462" s="321"/>
      <c r="AD462" s="321"/>
      <c r="AE462" s="321"/>
      <c r="AF462" s="321"/>
      <c r="AG462" s="321"/>
      <c r="AH462" s="321"/>
      <c r="AI462" s="321"/>
      <c r="AJ462" s="322"/>
      <c r="AK462" s="5"/>
      <c r="AL462" s="5"/>
      <c r="AM462" s="5"/>
      <c r="AN462" s="5"/>
      <c r="AO462" s="7"/>
    </row>
    <row r="463" spans="2:41" ht="3.65" customHeight="1">
      <c r="B463" s="20"/>
      <c r="I463" s="21"/>
      <c r="J463" s="20"/>
      <c r="M463" s="21"/>
      <c r="N463" s="2"/>
      <c r="O463" s="3"/>
      <c r="P463" s="3"/>
      <c r="Q463" s="4"/>
      <c r="R463" s="314"/>
      <c r="S463" s="315"/>
      <c r="T463" s="315"/>
      <c r="U463" s="315"/>
      <c r="V463" s="315"/>
      <c r="W463" s="315"/>
      <c r="X463" s="315"/>
      <c r="Y463" s="315"/>
      <c r="Z463" s="315"/>
      <c r="AA463" s="315"/>
      <c r="AB463" s="315"/>
      <c r="AC463" s="315"/>
      <c r="AD463" s="315"/>
      <c r="AE463" s="315"/>
      <c r="AF463" s="315"/>
      <c r="AG463" s="315"/>
      <c r="AH463" s="315"/>
      <c r="AI463" s="315"/>
      <c r="AJ463" s="315"/>
      <c r="AK463" s="315"/>
      <c r="AL463" s="315"/>
      <c r="AM463" s="315"/>
      <c r="AN463" s="315"/>
      <c r="AO463" s="316"/>
    </row>
    <row r="464" spans="2:41" ht="13.4" customHeight="1">
      <c r="B464" s="20"/>
      <c r="I464" s="21"/>
      <c r="J464" s="20"/>
      <c r="M464" s="21"/>
      <c r="N464" s="8" t="s">
        <v>309</v>
      </c>
      <c r="O464" s="1"/>
      <c r="P464" s="1"/>
      <c r="Q464" s="9"/>
      <c r="R464" s="317"/>
      <c r="S464" s="318"/>
      <c r="T464" s="318"/>
      <c r="U464" s="318"/>
      <c r="V464" s="318"/>
      <c r="W464" s="318"/>
      <c r="X464" s="318"/>
      <c r="Y464" s="318"/>
      <c r="Z464" s="318"/>
      <c r="AA464" s="318"/>
      <c r="AB464" s="318"/>
      <c r="AC464" s="318"/>
      <c r="AD464" s="318"/>
      <c r="AE464" s="318"/>
      <c r="AF464" s="318"/>
      <c r="AG464" s="318"/>
      <c r="AH464" s="318"/>
      <c r="AI464" s="318"/>
      <c r="AJ464" s="318"/>
      <c r="AK464" s="318"/>
      <c r="AL464" s="318"/>
      <c r="AM464" s="318"/>
      <c r="AN464" s="318"/>
      <c r="AO464" s="319"/>
    </row>
    <row r="465" spans="2:41" ht="3.65" customHeight="1">
      <c r="B465" s="20"/>
      <c r="I465" s="21"/>
      <c r="J465" s="20"/>
      <c r="M465" s="21"/>
      <c r="N465" s="8"/>
      <c r="O465" s="1"/>
      <c r="P465" s="1"/>
      <c r="Q465" s="9"/>
      <c r="R465" s="320"/>
      <c r="S465" s="321"/>
      <c r="T465" s="321"/>
      <c r="U465" s="321"/>
      <c r="V465" s="321"/>
      <c r="W465" s="321"/>
      <c r="X465" s="321"/>
      <c r="Y465" s="321"/>
      <c r="Z465" s="321"/>
      <c r="AA465" s="321"/>
      <c r="AB465" s="321"/>
      <c r="AC465" s="321"/>
      <c r="AD465" s="321"/>
      <c r="AE465" s="321"/>
      <c r="AF465" s="321"/>
      <c r="AG465" s="321"/>
      <c r="AH465" s="321"/>
      <c r="AI465" s="321"/>
      <c r="AJ465" s="321"/>
      <c r="AK465" s="321"/>
      <c r="AL465" s="321"/>
      <c r="AM465" s="321"/>
      <c r="AN465" s="321"/>
      <c r="AO465" s="322"/>
    </row>
    <row r="466" spans="2:41" ht="3.65" customHeight="1">
      <c r="B466" s="20"/>
      <c r="I466" s="21"/>
      <c r="J466" s="20"/>
      <c r="N466" s="2"/>
      <c r="O466" s="3"/>
      <c r="P466" s="3"/>
      <c r="Q466" s="4"/>
      <c r="R466" s="1"/>
      <c r="S466" s="1"/>
      <c r="T466" s="1"/>
      <c r="U466" s="303" t="str">
        <f>ASC(許可_1!O34)&amp;ASC(変更_2!O46)&amp;ASC(兼務許可_1!O29)</f>
        <v/>
      </c>
      <c r="V466" s="354"/>
      <c r="W466" s="354"/>
      <c r="X466" s="355"/>
      <c r="Y466" s="3"/>
      <c r="Z466" s="303" t="str">
        <f>ASC(許可_1!S34)&amp;ASC(変更_2!S46)&amp;ASC(兼務許可_1!R29)</f>
        <v/>
      </c>
      <c r="AA466" s="354"/>
      <c r="AB466" s="354"/>
      <c r="AC466" s="355"/>
      <c r="AD466" s="1"/>
      <c r="AE466" s="1"/>
      <c r="AF466" s="1"/>
      <c r="AG466" s="397" t="str">
        <f>許可_1!O35&amp;変更_2!O47&amp;兼務許可_1!O30</f>
        <v/>
      </c>
      <c r="AH466" s="315"/>
      <c r="AI466" s="315"/>
      <c r="AJ466" s="315"/>
      <c r="AK466" s="315"/>
      <c r="AL466" s="315"/>
      <c r="AM466" s="315"/>
      <c r="AN466" s="315"/>
      <c r="AO466" s="316"/>
    </row>
    <row r="467" spans="2:41" ht="13.4" customHeight="1">
      <c r="B467" s="20"/>
      <c r="I467" s="21"/>
      <c r="J467" s="20"/>
      <c r="N467" s="8"/>
      <c r="O467" s="1"/>
      <c r="P467" s="1"/>
      <c r="Q467" s="9"/>
      <c r="R467" s="1" t="s">
        <v>264</v>
      </c>
      <c r="S467" s="1"/>
      <c r="T467" s="1"/>
      <c r="U467" s="356"/>
      <c r="V467" s="357"/>
      <c r="W467" s="357"/>
      <c r="X467" s="358"/>
      <c r="Y467" s="262" t="s">
        <v>1149</v>
      </c>
      <c r="Z467" s="356"/>
      <c r="AA467" s="357"/>
      <c r="AB467" s="357"/>
      <c r="AC467" s="358"/>
      <c r="AD467" s="1" t="s">
        <v>304</v>
      </c>
      <c r="AE467" s="1"/>
      <c r="AF467" s="1"/>
      <c r="AG467" s="317"/>
      <c r="AH467" s="318"/>
      <c r="AI467" s="318"/>
      <c r="AJ467" s="318"/>
      <c r="AK467" s="318"/>
      <c r="AL467" s="318"/>
      <c r="AM467" s="318"/>
      <c r="AN467" s="318"/>
      <c r="AO467" s="319"/>
    </row>
    <row r="468" spans="2:41" ht="3.65" customHeight="1">
      <c r="B468" s="20"/>
      <c r="I468" s="21"/>
      <c r="J468" s="20"/>
      <c r="N468" s="8"/>
      <c r="O468" s="1"/>
      <c r="P468" s="1"/>
      <c r="Q468" s="9"/>
      <c r="R468" s="5"/>
      <c r="S468" s="5"/>
      <c r="T468" s="5"/>
      <c r="U468" s="359"/>
      <c r="V468" s="360"/>
      <c r="W468" s="360"/>
      <c r="X468" s="361"/>
      <c r="Y468" s="5"/>
      <c r="Z468" s="359"/>
      <c r="AA468" s="360"/>
      <c r="AB468" s="360"/>
      <c r="AC468" s="361"/>
      <c r="AD468" s="5"/>
      <c r="AE468" s="5"/>
      <c r="AF468" s="5"/>
      <c r="AG468" s="320"/>
      <c r="AH468" s="321"/>
      <c r="AI468" s="321"/>
      <c r="AJ468" s="321"/>
      <c r="AK468" s="321"/>
      <c r="AL468" s="321"/>
      <c r="AM468" s="321"/>
      <c r="AN468" s="321"/>
      <c r="AO468" s="322"/>
    </row>
    <row r="469" spans="2:41" ht="3.65" customHeight="1">
      <c r="B469" s="20"/>
      <c r="I469" s="21"/>
      <c r="J469" s="20"/>
      <c r="N469" s="8"/>
      <c r="O469" s="1"/>
      <c r="P469" s="1"/>
      <c r="Q469" s="9"/>
      <c r="R469" s="3"/>
      <c r="S469" s="3"/>
      <c r="T469" s="4"/>
      <c r="U469" s="397" t="str">
        <f>許可_1!X35&amp;変更_2!X47&amp;兼務許可_1!U30</f>
        <v/>
      </c>
      <c r="V469" s="315"/>
      <c r="W469" s="315"/>
      <c r="X469" s="315"/>
      <c r="Y469" s="315"/>
      <c r="Z469" s="315"/>
      <c r="AA469" s="315"/>
      <c r="AB469" s="315"/>
      <c r="AC469" s="316"/>
      <c r="AD469" s="2"/>
      <c r="AE469" s="3"/>
      <c r="AF469" s="4"/>
      <c r="AG469" s="397" t="str">
        <f>許可_1!O36&amp;変更_2!O48&amp;兼務許可_1!O31</f>
        <v/>
      </c>
      <c r="AH469" s="315"/>
      <c r="AI469" s="315"/>
      <c r="AJ469" s="315"/>
      <c r="AK469" s="315"/>
      <c r="AL469" s="315"/>
      <c r="AM469" s="315"/>
      <c r="AN469" s="315"/>
      <c r="AO469" s="316"/>
    </row>
    <row r="470" spans="2:41" ht="13.4" customHeight="1">
      <c r="B470" s="20"/>
      <c r="I470" s="21"/>
      <c r="J470" s="20"/>
      <c r="N470" s="8" t="s">
        <v>271</v>
      </c>
      <c r="O470" s="1"/>
      <c r="P470" s="1"/>
      <c r="Q470" s="9"/>
      <c r="R470" s="1" t="s">
        <v>266</v>
      </c>
      <c r="S470" s="1"/>
      <c r="T470" s="9"/>
      <c r="U470" s="317"/>
      <c r="V470" s="318"/>
      <c r="W470" s="318"/>
      <c r="X470" s="318"/>
      <c r="Y470" s="318"/>
      <c r="Z470" s="318"/>
      <c r="AA470" s="318"/>
      <c r="AB470" s="318"/>
      <c r="AC470" s="319"/>
      <c r="AD470" s="8" t="s">
        <v>5752</v>
      </c>
      <c r="AE470" s="1"/>
      <c r="AF470" s="9"/>
      <c r="AG470" s="317"/>
      <c r="AH470" s="318"/>
      <c r="AI470" s="318"/>
      <c r="AJ470" s="318"/>
      <c r="AK470" s="318"/>
      <c r="AL470" s="318"/>
      <c r="AM470" s="318"/>
      <c r="AN470" s="318"/>
      <c r="AO470" s="319"/>
    </row>
    <row r="471" spans="2:41" ht="3.65" customHeight="1">
      <c r="B471" s="20"/>
      <c r="I471" s="21"/>
      <c r="J471" s="20"/>
      <c r="N471" s="8"/>
      <c r="O471" s="1"/>
      <c r="P471" s="1"/>
      <c r="Q471" s="9"/>
      <c r="R471" s="5"/>
      <c r="S471" s="5"/>
      <c r="T471" s="7"/>
      <c r="U471" s="320"/>
      <c r="V471" s="321"/>
      <c r="W471" s="321"/>
      <c r="X471" s="321"/>
      <c r="Y471" s="321"/>
      <c r="Z471" s="321"/>
      <c r="AA471" s="321"/>
      <c r="AB471" s="321"/>
      <c r="AC471" s="322"/>
      <c r="AD471" s="6"/>
      <c r="AE471" s="5"/>
      <c r="AF471" s="7"/>
      <c r="AG471" s="320"/>
      <c r="AH471" s="321"/>
      <c r="AI471" s="321"/>
      <c r="AJ471" s="321"/>
      <c r="AK471" s="321"/>
      <c r="AL471" s="321"/>
      <c r="AM471" s="321"/>
      <c r="AN471" s="321"/>
      <c r="AO471" s="322"/>
    </row>
    <row r="472" spans="2:41" ht="3.65" customHeight="1">
      <c r="B472" s="20"/>
      <c r="I472" s="21"/>
      <c r="J472" s="20"/>
      <c r="N472" s="8"/>
      <c r="O472" s="1"/>
      <c r="P472" s="1"/>
      <c r="Q472" s="9"/>
      <c r="R472" s="3"/>
      <c r="S472" s="3"/>
      <c r="T472" s="4"/>
      <c r="U472" s="397" t="str">
        <f>許可_1!X36&amp;変更_2!X48&amp;兼務許可_1!U31</f>
        <v/>
      </c>
      <c r="V472" s="315"/>
      <c r="W472" s="315"/>
      <c r="X472" s="315"/>
      <c r="Y472" s="315"/>
      <c r="Z472" s="315"/>
      <c r="AA472" s="315"/>
      <c r="AB472" s="315"/>
      <c r="AC472" s="316"/>
      <c r="AD472" s="2"/>
      <c r="AE472" s="3"/>
      <c r="AF472" s="4"/>
      <c r="AG472" s="397" t="str">
        <f>許可_1!O37&amp;変更_2!O49&amp;兼務許可_1!O32</f>
        <v/>
      </c>
      <c r="AH472" s="315"/>
      <c r="AI472" s="315"/>
      <c r="AJ472" s="315"/>
      <c r="AK472" s="315"/>
      <c r="AL472" s="315"/>
      <c r="AM472" s="315"/>
      <c r="AN472" s="315"/>
      <c r="AO472" s="316"/>
    </row>
    <row r="473" spans="2:41" ht="13.4" customHeight="1">
      <c r="B473" s="20"/>
      <c r="I473" s="21"/>
      <c r="J473" s="20"/>
      <c r="N473" s="8"/>
      <c r="O473" s="1"/>
      <c r="P473" s="1"/>
      <c r="Q473" s="9"/>
      <c r="R473" s="1" t="s">
        <v>267</v>
      </c>
      <c r="S473" s="1"/>
      <c r="T473" s="9"/>
      <c r="U473" s="317"/>
      <c r="V473" s="318"/>
      <c r="W473" s="318"/>
      <c r="X473" s="318"/>
      <c r="Y473" s="318"/>
      <c r="Z473" s="318"/>
      <c r="AA473" s="318"/>
      <c r="AB473" s="318"/>
      <c r="AC473" s="319"/>
      <c r="AD473" s="8" t="s">
        <v>268</v>
      </c>
      <c r="AE473" s="1"/>
      <c r="AF473" s="9"/>
      <c r="AG473" s="317"/>
      <c r="AH473" s="318"/>
      <c r="AI473" s="318"/>
      <c r="AJ473" s="318"/>
      <c r="AK473" s="318"/>
      <c r="AL473" s="318"/>
      <c r="AM473" s="318"/>
      <c r="AN473" s="318"/>
      <c r="AO473" s="319"/>
    </row>
    <row r="474" spans="2:41" ht="3.65" customHeight="1">
      <c r="B474" s="20"/>
      <c r="I474" s="21"/>
      <c r="J474" s="20"/>
      <c r="N474" s="6"/>
      <c r="O474" s="5"/>
      <c r="P474" s="5"/>
      <c r="Q474" s="7"/>
      <c r="R474" s="5"/>
      <c r="S474" s="5"/>
      <c r="T474" s="7"/>
      <c r="U474" s="320"/>
      <c r="V474" s="321"/>
      <c r="W474" s="321"/>
      <c r="X474" s="321"/>
      <c r="Y474" s="321"/>
      <c r="Z474" s="321"/>
      <c r="AA474" s="321"/>
      <c r="AB474" s="321"/>
      <c r="AC474" s="322"/>
      <c r="AD474" s="6"/>
      <c r="AE474" s="5"/>
      <c r="AF474" s="7"/>
      <c r="AG474" s="320"/>
      <c r="AH474" s="321"/>
      <c r="AI474" s="321"/>
      <c r="AJ474" s="321"/>
      <c r="AK474" s="321"/>
      <c r="AL474" s="321"/>
      <c r="AM474" s="321"/>
      <c r="AN474" s="321"/>
      <c r="AO474" s="322"/>
    </row>
    <row r="475" spans="2:41" ht="3.65" customHeight="1">
      <c r="B475" s="20"/>
      <c r="I475" s="21"/>
      <c r="J475" s="20"/>
      <c r="M475" s="21"/>
      <c r="N475" s="8"/>
      <c r="O475" s="1"/>
      <c r="P475" s="1"/>
      <c r="Q475" s="9"/>
      <c r="R475" s="2"/>
      <c r="S475" s="3"/>
      <c r="T475" s="3"/>
      <c r="U475" s="3"/>
      <c r="V475" s="3"/>
      <c r="W475" s="3"/>
      <c r="X475" s="3"/>
      <c r="Y475" s="3"/>
      <c r="Z475" s="3"/>
      <c r="AA475" s="4"/>
      <c r="AB475" s="3"/>
      <c r="AC475" s="3"/>
      <c r="AD475" s="3"/>
      <c r="AE475" s="3"/>
      <c r="AF475" s="3"/>
      <c r="AG475" s="3"/>
      <c r="AH475" s="3"/>
      <c r="AI475" s="3"/>
      <c r="AJ475" s="3"/>
      <c r="AK475" s="3"/>
      <c r="AL475" s="3"/>
      <c r="AM475" s="3"/>
      <c r="AN475" s="3"/>
      <c r="AO475" s="4"/>
    </row>
    <row r="476" spans="2:41" ht="13.4" customHeight="1">
      <c r="B476" s="20"/>
      <c r="I476" s="21"/>
      <c r="J476" s="20"/>
      <c r="M476" s="21"/>
      <c r="N476" s="8" t="s">
        <v>359</v>
      </c>
      <c r="O476" s="1"/>
      <c r="P476" s="1"/>
      <c r="Q476" s="9"/>
      <c r="R476" s="8"/>
      <c r="S476" s="385"/>
      <c r="T476" s="386"/>
      <c r="U476" s="1"/>
      <c r="V476" s="278"/>
      <c r="W476" s="1" t="s">
        <v>12</v>
      </c>
      <c r="X476" s="278"/>
      <c r="Y476" s="1" t="s">
        <v>11</v>
      </c>
      <c r="Z476" s="278"/>
      <c r="AA476" s="9" t="s">
        <v>1156</v>
      </c>
      <c r="AB476" s="1"/>
      <c r="AC476" s="1"/>
      <c r="AD476" s="1"/>
      <c r="AE476" s="1"/>
      <c r="AF476" s="1"/>
      <c r="AG476" s="1"/>
      <c r="AH476" s="1"/>
      <c r="AI476" s="1"/>
      <c r="AJ476" s="1"/>
      <c r="AK476" s="1"/>
      <c r="AL476" s="1"/>
      <c r="AM476" s="1"/>
      <c r="AN476" s="1"/>
      <c r="AO476" s="9"/>
    </row>
    <row r="477" spans="2:41" ht="3.65" customHeight="1">
      <c r="B477" s="20"/>
      <c r="I477" s="21"/>
      <c r="J477" s="20"/>
      <c r="M477" s="21"/>
      <c r="N477" s="8"/>
      <c r="O477" s="1"/>
      <c r="P477" s="1"/>
      <c r="Q477" s="9"/>
      <c r="R477" s="6"/>
      <c r="S477" s="5"/>
      <c r="T477" s="5"/>
      <c r="U477" s="5"/>
      <c r="V477" s="5"/>
      <c r="W477" s="5"/>
      <c r="X477" s="5"/>
      <c r="Y477" s="5"/>
      <c r="Z477" s="5"/>
      <c r="AA477" s="7"/>
      <c r="AB477" s="1"/>
      <c r="AC477" s="1"/>
      <c r="AD477" s="1"/>
      <c r="AE477" s="1"/>
      <c r="AF477" s="1"/>
      <c r="AG477" s="1"/>
      <c r="AH477" s="1"/>
      <c r="AI477" s="1"/>
      <c r="AJ477" s="1"/>
      <c r="AK477" s="1"/>
      <c r="AL477" s="1"/>
      <c r="AM477" s="1"/>
      <c r="AN477" s="1"/>
      <c r="AO477" s="9"/>
    </row>
    <row r="478" spans="2:41" ht="3.65" customHeight="1">
      <c r="B478" s="20"/>
      <c r="I478" s="21"/>
      <c r="J478" s="20"/>
      <c r="M478" s="21"/>
      <c r="N478" s="2"/>
      <c r="O478" s="3"/>
      <c r="P478" s="3"/>
      <c r="Q478" s="4"/>
      <c r="R478" s="376"/>
      <c r="S478" s="377"/>
      <c r="T478" s="377"/>
      <c r="U478" s="378"/>
      <c r="V478" s="376"/>
      <c r="W478" s="378"/>
      <c r="X478" s="376"/>
      <c r="Y478" s="377"/>
      <c r="Z478" s="377"/>
      <c r="AA478" s="378"/>
      <c r="AB478" s="2"/>
      <c r="AC478" s="3"/>
      <c r="AD478" s="3"/>
      <c r="AE478" s="3"/>
      <c r="AF478" s="3"/>
      <c r="AG478" s="3"/>
      <c r="AH478" s="3"/>
      <c r="AI478" s="3"/>
      <c r="AJ478" s="3"/>
      <c r="AK478" s="3"/>
      <c r="AL478" s="3"/>
      <c r="AM478" s="3"/>
      <c r="AN478" s="3"/>
      <c r="AO478" s="4"/>
    </row>
    <row r="479" spans="2:41" ht="13.4" customHeight="1">
      <c r="B479" s="20"/>
      <c r="I479" s="21"/>
      <c r="J479" s="20" t="s">
        <v>354</v>
      </c>
      <c r="M479" s="21"/>
      <c r="N479" s="8" t="s">
        <v>362</v>
      </c>
      <c r="O479" s="1"/>
      <c r="P479" s="1"/>
      <c r="Q479" s="9"/>
      <c r="R479" s="379"/>
      <c r="S479" s="380"/>
      <c r="T479" s="380"/>
      <c r="U479" s="381"/>
      <c r="V479" s="379"/>
      <c r="W479" s="381"/>
      <c r="X479" s="379"/>
      <c r="Y479" s="380"/>
      <c r="Z479" s="380"/>
      <c r="AA479" s="381"/>
      <c r="AB479" s="279" t="s">
        <v>419</v>
      </c>
      <c r="AC479" s="1"/>
      <c r="AD479" s="1"/>
      <c r="AE479" s="1"/>
      <c r="AF479" s="1"/>
      <c r="AG479" s="1"/>
      <c r="AH479" s="1"/>
      <c r="AI479" s="1"/>
      <c r="AJ479" s="1"/>
      <c r="AK479" s="1"/>
      <c r="AL479" s="1"/>
      <c r="AM479" s="1"/>
      <c r="AN479" s="1"/>
      <c r="AO479" s="9"/>
    </row>
    <row r="480" spans="2:41" ht="3.65" customHeight="1">
      <c r="B480" s="20"/>
      <c r="I480" s="21"/>
      <c r="J480" s="20"/>
      <c r="M480" s="21"/>
      <c r="N480" s="6"/>
      <c r="O480" s="5"/>
      <c r="P480" s="5"/>
      <c r="Q480" s="7"/>
      <c r="R480" s="382"/>
      <c r="S480" s="383"/>
      <c r="T480" s="383"/>
      <c r="U480" s="384"/>
      <c r="V480" s="382"/>
      <c r="W480" s="384"/>
      <c r="X480" s="382"/>
      <c r="Y480" s="383"/>
      <c r="Z480" s="383"/>
      <c r="AA480" s="384"/>
      <c r="AB480" s="6"/>
      <c r="AC480" s="5"/>
      <c r="AD480" s="5"/>
      <c r="AE480" s="5"/>
      <c r="AF480" s="5"/>
      <c r="AG480" s="5"/>
      <c r="AH480" s="5"/>
      <c r="AI480" s="5"/>
      <c r="AJ480" s="5"/>
      <c r="AK480" s="5"/>
      <c r="AL480" s="5"/>
      <c r="AM480" s="5"/>
      <c r="AN480" s="5"/>
      <c r="AO480" s="7"/>
    </row>
    <row r="481" spans="2:41" ht="3.65" customHeight="1">
      <c r="B481" s="20"/>
      <c r="I481" s="21"/>
      <c r="J481" s="20"/>
      <c r="M481" s="21"/>
      <c r="N481" s="2"/>
      <c r="O481" s="3"/>
      <c r="P481" s="3"/>
      <c r="Q481" s="3"/>
      <c r="R481" s="2"/>
      <c r="S481" s="3"/>
      <c r="T481" s="3"/>
      <c r="U481" s="3"/>
      <c r="V481" s="3"/>
      <c r="W481" s="3"/>
      <c r="X481" s="3"/>
      <c r="Y481" s="3"/>
      <c r="Z481" s="3"/>
      <c r="AA481" s="4"/>
      <c r="AB481" s="2"/>
      <c r="AC481" s="1"/>
      <c r="AD481" s="1"/>
      <c r="AE481" s="1"/>
      <c r="AF481" s="1"/>
      <c r="AG481" s="1"/>
      <c r="AH481" s="1"/>
      <c r="AI481" s="9"/>
      <c r="AJ481" s="2"/>
      <c r="AK481" s="3"/>
      <c r="AL481" s="3"/>
      <c r="AM481" s="3"/>
      <c r="AN481" s="3"/>
      <c r="AO481" s="4"/>
    </row>
    <row r="482" spans="2:41" ht="13.4" customHeight="1">
      <c r="B482" s="20"/>
      <c r="I482" s="21"/>
      <c r="J482" s="20"/>
      <c r="M482" s="21"/>
      <c r="N482" s="8" t="s">
        <v>363</v>
      </c>
      <c r="O482" s="1"/>
      <c r="P482" s="1"/>
      <c r="Q482" s="1"/>
      <c r="R482" s="8"/>
      <c r="S482" s="385"/>
      <c r="T482" s="386"/>
      <c r="U482" s="1"/>
      <c r="V482" s="278"/>
      <c r="W482" s="1" t="s">
        <v>12</v>
      </c>
      <c r="X482" s="278"/>
      <c r="Y482" s="1" t="s">
        <v>11</v>
      </c>
      <c r="Z482" s="278"/>
      <c r="AA482" s="9" t="s">
        <v>1156</v>
      </c>
      <c r="AB482" s="8" t="s">
        <v>418</v>
      </c>
      <c r="AC482" s="1"/>
      <c r="AD482" s="1"/>
      <c r="AE482" s="1"/>
      <c r="AF482" s="1"/>
      <c r="AG482" s="1"/>
      <c r="AH482" s="1"/>
      <c r="AI482" s="9"/>
      <c r="AJ482" s="8"/>
      <c r="AK482" s="385"/>
      <c r="AL482" s="387"/>
      <c r="AM482" s="387"/>
      <c r="AN482" s="387"/>
      <c r="AO482" s="386"/>
    </row>
    <row r="483" spans="2:41" ht="3.65" customHeight="1">
      <c r="B483" s="20"/>
      <c r="I483" s="21"/>
      <c r="J483" s="20"/>
      <c r="M483" s="21"/>
      <c r="N483" s="8"/>
      <c r="O483" s="1"/>
      <c r="P483" s="1"/>
      <c r="Q483" s="1"/>
      <c r="R483" s="6"/>
      <c r="S483" s="5"/>
      <c r="T483" s="5"/>
      <c r="U483" s="5"/>
      <c r="V483" s="5"/>
      <c r="W483" s="5"/>
      <c r="X483" s="5"/>
      <c r="Y483" s="5"/>
      <c r="Z483" s="5"/>
      <c r="AA483" s="7"/>
      <c r="AB483" s="6"/>
      <c r="AC483" s="5"/>
      <c r="AD483" s="5"/>
      <c r="AE483" s="5"/>
      <c r="AF483" s="5"/>
      <c r="AG483" s="5"/>
      <c r="AH483" s="5"/>
      <c r="AI483" s="7"/>
      <c r="AJ483" s="6"/>
      <c r="AK483" s="5"/>
      <c r="AL483" s="5"/>
      <c r="AM483" s="5"/>
      <c r="AN483" s="5"/>
      <c r="AO483" s="7"/>
    </row>
    <row r="484" spans="2:41" ht="3.65" customHeight="1">
      <c r="B484" s="20"/>
      <c r="I484" s="21"/>
      <c r="J484" s="20"/>
      <c r="M484" s="21"/>
      <c r="N484" s="2"/>
      <c r="O484" s="3"/>
      <c r="P484" s="3"/>
      <c r="Q484" s="4"/>
      <c r="R484" s="376"/>
      <c r="S484" s="377"/>
      <c r="T484" s="377"/>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8"/>
    </row>
    <row r="485" spans="2:41" ht="13.4" customHeight="1">
      <c r="B485" s="20"/>
      <c r="I485" s="21"/>
      <c r="J485" s="20"/>
      <c r="M485" s="21"/>
      <c r="N485" s="8" t="s">
        <v>280</v>
      </c>
      <c r="O485" s="1"/>
      <c r="P485" s="1"/>
      <c r="Q485" s="9"/>
      <c r="R485" s="379"/>
      <c r="S485" s="380"/>
      <c r="T485" s="380"/>
      <c r="U485" s="380"/>
      <c r="V485" s="380"/>
      <c r="W485" s="380"/>
      <c r="X485" s="380"/>
      <c r="Y485" s="380"/>
      <c r="Z485" s="380"/>
      <c r="AA485" s="380"/>
      <c r="AB485" s="380"/>
      <c r="AC485" s="380"/>
      <c r="AD485" s="380"/>
      <c r="AE485" s="380"/>
      <c r="AF485" s="380"/>
      <c r="AG485" s="380"/>
      <c r="AH485" s="380"/>
      <c r="AI485" s="380"/>
      <c r="AJ485" s="380"/>
      <c r="AK485" s="380"/>
      <c r="AL485" s="380"/>
      <c r="AM485" s="380"/>
      <c r="AN485" s="380"/>
      <c r="AO485" s="381"/>
    </row>
    <row r="486" spans="2:41" ht="3.65" customHeight="1">
      <c r="B486" s="20"/>
      <c r="I486" s="21"/>
      <c r="J486" s="20"/>
      <c r="M486" s="21"/>
      <c r="N486" s="6"/>
      <c r="O486" s="5"/>
      <c r="P486" s="5"/>
      <c r="Q486" s="7"/>
      <c r="R486" s="382"/>
      <c r="S486" s="383"/>
      <c r="T486" s="383"/>
      <c r="U486" s="383"/>
      <c r="V486" s="383"/>
      <c r="W486" s="383"/>
      <c r="X486" s="383"/>
      <c r="Y486" s="383"/>
      <c r="Z486" s="383"/>
      <c r="AA486" s="383"/>
      <c r="AB486" s="383"/>
      <c r="AC486" s="383"/>
      <c r="AD486" s="383"/>
      <c r="AE486" s="383"/>
      <c r="AF486" s="383"/>
      <c r="AG486" s="383"/>
      <c r="AH486" s="383"/>
      <c r="AI486" s="383"/>
      <c r="AJ486" s="383"/>
      <c r="AK486" s="383"/>
      <c r="AL486" s="383"/>
      <c r="AM486" s="383"/>
      <c r="AN486" s="383"/>
      <c r="AO486" s="384"/>
    </row>
    <row r="487" spans="2:41" ht="3.65" customHeight="1">
      <c r="B487" s="20"/>
      <c r="I487" s="21"/>
      <c r="J487" s="20"/>
      <c r="M487" s="21"/>
      <c r="N487" s="2"/>
      <c r="O487" s="3"/>
      <c r="P487" s="3"/>
      <c r="Q487" s="4"/>
      <c r="R487" s="8"/>
      <c r="S487" s="1"/>
      <c r="T487" s="1"/>
      <c r="U487" s="1"/>
      <c r="V487" s="1"/>
      <c r="W487" s="9"/>
      <c r="X487" s="8"/>
      <c r="Y487" s="1"/>
      <c r="Z487" s="1"/>
      <c r="AA487" s="1"/>
      <c r="AB487" s="9"/>
      <c r="AC487" s="376"/>
      <c r="AD487" s="377"/>
      <c r="AE487" s="377"/>
      <c r="AF487" s="377"/>
      <c r="AG487" s="377"/>
      <c r="AH487" s="377"/>
      <c r="AI487" s="377"/>
      <c r="AJ487" s="377"/>
      <c r="AK487" s="377"/>
      <c r="AL487" s="377"/>
      <c r="AM487" s="377"/>
      <c r="AN487" s="377"/>
      <c r="AO487" s="378"/>
    </row>
    <row r="488" spans="2:41" ht="13.4" customHeight="1">
      <c r="B488" s="20"/>
      <c r="I488" s="21"/>
      <c r="J488" s="20"/>
      <c r="M488" s="21"/>
      <c r="N488" s="8" t="s">
        <v>413</v>
      </c>
      <c r="O488" s="1"/>
      <c r="P488" s="1"/>
      <c r="Q488" s="9"/>
      <c r="R488" s="8"/>
      <c r="S488" s="93" t="str">
        <f>IF(兼務許可_1!L44&lt;&gt;"","☑","☐")</f>
        <v>☐</v>
      </c>
      <c r="T488" s="1" t="s">
        <v>281</v>
      </c>
      <c r="U488" s="1"/>
      <c r="V488" s="1"/>
      <c r="W488" s="9"/>
      <c r="X488" s="8" t="s">
        <v>1182</v>
      </c>
      <c r="Y488" s="1"/>
      <c r="Z488" s="1"/>
      <c r="AA488" s="1"/>
      <c r="AB488" s="9"/>
      <c r="AC488" s="379"/>
      <c r="AD488" s="380"/>
      <c r="AE488" s="380"/>
      <c r="AF488" s="380"/>
      <c r="AG488" s="380"/>
      <c r="AH488" s="380"/>
      <c r="AI488" s="380"/>
      <c r="AJ488" s="380"/>
      <c r="AK488" s="380"/>
      <c r="AL488" s="380"/>
      <c r="AM488" s="380"/>
      <c r="AN488" s="380"/>
      <c r="AO488" s="381"/>
    </row>
    <row r="489" spans="2:41" ht="3.65" customHeight="1">
      <c r="B489" s="20"/>
      <c r="I489" s="21"/>
      <c r="J489" s="20"/>
      <c r="M489" s="21"/>
      <c r="N489" s="6"/>
      <c r="O489" s="5"/>
      <c r="P489" s="5"/>
      <c r="Q489" s="7"/>
      <c r="R489" s="6"/>
      <c r="S489" s="5"/>
      <c r="T489" s="5"/>
      <c r="U489" s="5"/>
      <c r="V489" s="5"/>
      <c r="W489" s="7"/>
      <c r="X489" s="6"/>
      <c r="Y489" s="5"/>
      <c r="Z489" s="5"/>
      <c r="AA489" s="5"/>
      <c r="AB489" s="7"/>
      <c r="AC489" s="382"/>
      <c r="AD489" s="383"/>
      <c r="AE489" s="383"/>
      <c r="AF489" s="383"/>
      <c r="AG489" s="383"/>
      <c r="AH489" s="383"/>
      <c r="AI489" s="383"/>
      <c r="AJ489" s="383"/>
      <c r="AK489" s="383"/>
      <c r="AL489" s="383"/>
      <c r="AM489" s="383"/>
      <c r="AN489" s="383"/>
      <c r="AO489" s="384"/>
    </row>
    <row r="490" spans="2:41" ht="3.65" customHeight="1">
      <c r="B490" s="20"/>
      <c r="I490" s="21"/>
      <c r="J490" s="20"/>
      <c r="M490" s="21"/>
      <c r="N490" s="2"/>
      <c r="O490" s="3"/>
      <c r="P490" s="3"/>
      <c r="Q490" s="4"/>
      <c r="R490" s="2"/>
      <c r="S490" s="3"/>
      <c r="T490" s="3"/>
      <c r="U490" s="3"/>
      <c r="V490" s="3"/>
      <c r="W490" s="3"/>
      <c r="X490" s="3"/>
      <c r="Y490" s="3"/>
      <c r="Z490" s="3"/>
      <c r="AA490" s="4"/>
      <c r="AB490" s="2"/>
      <c r="AC490" s="3"/>
      <c r="AD490" s="3"/>
      <c r="AE490" s="4"/>
      <c r="AF490" s="2"/>
      <c r="AG490" s="3"/>
      <c r="AH490" s="3"/>
      <c r="AI490" s="3"/>
      <c r="AJ490" s="3"/>
      <c r="AK490" s="3"/>
      <c r="AL490" s="3"/>
      <c r="AM490" s="3"/>
      <c r="AN490" s="3"/>
      <c r="AO490" s="4"/>
    </row>
    <row r="491" spans="2:41" ht="13.4" customHeight="1">
      <c r="B491" s="20"/>
      <c r="I491" s="21"/>
      <c r="J491" s="20"/>
      <c r="M491" s="21"/>
      <c r="N491" s="8" t="s">
        <v>3519</v>
      </c>
      <c r="O491" s="1"/>
      <c r="P491" s="1"/>
      <c r="Q491" s="9"/>
      <c r="R491" s="8"/>
      <c r="S491" s="385"/>
      <c r="T491" s="386"/>
      <c r="U491" s="1"/>
      <c r="V491" s="278"/>
      <c r="W491" s="1" t="s">
        <v>12</v>
      </c>
      <c r="X491" s="278"/>
      <c r="Y491" s="1" t="s">
        <v>11</v>
      </c>
      <c r="Z491" s="278"/>
      <c r="AA491" s="9" t="s">
        <v>1156</v>
      </c>
      <c r="AB491" s="8" t="s">
        <v>416</v>
      </c>
      <c r="AC491" s="1"/>
      <c r="AD491" s="1"/>
      <c r="AE491" s="9"/>
      <c r="AF491" s="8"/>
      <c r="AG491" s="385"/>
      <c r="AH491" s="386"/>
      <c r="AI491" s="1"/>
      <c r="AJ491" s="278"/>
      <c r="AK491" s="1" t="s">
        <v>12</v>
      </c>
      <c r="AL491" s="278"/>
      <c r="AM491" s="1" t="s">
        <v>11</v>
      </c>
      <c r="AN491" s="278"/>
      <c r="AO491" s="9" t="s">
        <v>1156</v>
      </c>
    </row>
    <row r="492" spans="2:41" ht="3.65" customHeight="1">
      <c r="B492" s="20"/>
      <c r="I492" s="21"/>
      <c r="J492" s="20"/>
      <c r="M492" s="21"/>
      <c r="N492" s="6"/>
      <c r="O492" s="5"/>
      <c r="P492" s="5"/>
      <c r="Q492" s="7"/>
      <c r="R492" s="6"/>
      <c r="S492" s="5"/>
      <c r="T492" s="5"/>
      <c r="U492" s="5"/>
      <c r="V492" s="5"/>
      <c r="W492" s="5"/>
      <c r="X492" s="5"/>
      <c r="Y492" s="5"/>
      <c r="Z492" s="5"/>
      <c r="AA492" s="7"/>
      <c r="AB492" s="6"/>
      <c r="AC492" s="5"/>
      <c r="AD492" s="5"/>
      <c r="AE492" s="7"/>
      <c r="AF492" s="6"/>
      <c r="AG492" s="5"/>
      <c r="AH492" s="5"/>
      <c r="AI492" s="5"/>
      <c r="AJ492" s="5"/>
      <c r="AK492" s="5"/>
      <c r="AL492" s="5"/>
      <c r="AM492" s="5"/>
      <c r="AN492" s="5"/>
      <c r="AO492" s="7"/>
    </row>
    <row r="493" spans="2:41" ht="3.65" customHeight="1">
      <c r="B493" s="20"/>
      <c r="I493" s="21"/>
      <c r="J493" s="20"/>
      <c r="M493" s="21"/>
      <c r="N493" s="2"/>
      <c r="O493" s="3"/>
      <c r="P493" s="3"/>
      <c r="Q493" s="4"/>
      <c r="R493" s="314" t="str">
        <f>IF(兼務許可_1!L90&lt;&gt;"",兼務許可_1!L90,"")</f>
        <v/>
      </c>
      <c r="S493" s="315"/>
      <c r="T493" s="315"/>
      <c r="U493" s="315"/>
      <c r="V493" s="315"/>
      <c r="W493" s="315"/>
      <c r="X493" s="315"/>
      <c r="Y493" s="315"/>
      <c r="Z493" s="315"/>
      <c r="AA493" s="315"/>
      <c r="AB493" s="315"/>
      <c r="AC493" s="315"/>
      <c r="AD493" s="315"/>
      <c r="AE493" s="315"/>
      <c r="AF493" s="315"/>
      <c r="AG493" s="315"/>
      <c r="AH493" s="315"/>
      <c r="AI493" s="315"/>
      <c r="AJ493" s="315"/>
      <c r="AK493" s="315"/>
      <c r="AL493" s="315"/>
      <c r="AM493" s="315"/>
      <c r="AN493" s="315"/>
      <c r="AO493" s="316"/>
    </row>
    <row r="494" spans="2:41" ht="13.4" customHeight="1">
      <c r="B494" s="20"/>
      <c r="I494" s="21"/>
      <c r="J494" s="20"/>
      <c r="M494" s="21"/>
      <c r="N494" s="8" t="s">
        <v>417</v>
      </c>
      <c r="O494" s="1"/>
      <c r="P494" s="1"/>
      <c r="Q494" s="9"/>
      <c r="R494" s="317"/>
      <c r="S494" s="318"/>
      <c r="T494" s="318"/>
      <c r="U494" s="318"/>
      <c r="V494" s="318"/>
      <c r="W494" s="318"/>
      <c r="X494" s="318"/>
      <c r="Y494" s="318"/>
      <c r="Z494" s="318"/>
      <c r="AA494" s="318"/>
      <c r="AB494" s="318"/>
      <c r="AC494" s="318"/>
      <c r="AD494" s="318"/>
      <c r="AE494" s="318"/>
      <c r="AF494" s="318"/>
      <c r="AG494" s="318"/>
      <c r="AH494" s="318"/>
      <c r="AI494" s="318"/>
      <c r="AJ494" s="318"/>
      <c r="AK494" s="318"/>
      <c r="AL494" s="318"/>
      <c r="AM494" s="318"/>
      <c r="AN494" s="318"/>
      <c r="AO494" s="319"/>
    </row>
    <row r="495" spans="2:41" ht="3.65" customHeight="1">
      <c r="B495" s="20"/>
      <c r="I495" s="21"/>
      <c r="J495" s="20"/>
      <c r="M495" s="21"/>
      <c r="N495" s="8"/>
      <c r="O495" s="1"/>
      <c r="P495" s="1"/>
      <c r="Q495" s="9"/>
      <c r="R495" s="320"/>
      <c r="S495" s="321"/>
      <c r="T495" s="321"/>
      <c r="U495" s="321"/>
      <c r="V495" s="321"/>
      <c r="W495" s="321"/>
      <c r="X495" s="321"/>
      <c r="Y495" s="321"/>
      <c r="Z495" s="321"/>
      <c r="AA495" s="321"/>
      <c r="AB495" s="321"/>
      <c r="AC495" s="321"/>
      <c r="AD495" s="321"/>
      <c r="AE495" s="321"/>
      <c r="AF495" s="321"/>
      <c r="AG495" s="321"/>
      <c r="AH495" s="321"/>
      <c r="AI495" s="321"/>
      <c r="AJ495" s="321"/>
      <c r="AK495" s="321"/>
      <c r="AL495" s="321"/>
      <c r="AM495" s="321"/>
      <c r="AN495" s="321"/>
      <c r="AO495" s="322"/>
    </row>
    <row r="496" spans="2:41" s="1" customFormat="1" ht="3.65" customHeight="1">
      <c r="B496" s="8"/>
      <c r="I496" s="9"/>
      <c r="J496" s="8"/>
      <c r="N496" s="2"/>
      <c r="O496" s="3"/>
      <c r="P496" s="3"/>
      <c r="Q496" s="4"/>
      <c r="R496" s="3"/>
      <c r="S496" s="3"/>
      <c r="T496" s="3"/>
      <c r="U496" s="3"/>
      <c r="X496" s="108"/>
      <c r="Y496" s="131"/>
      <c r="Z496" s="108"/>
      <c r="AA496" s="108"/>
      <c r="AB496" s="108"/>
      <c r="AC496" s="108"/>
      <c r="AD496" s="131"/>
      <c r="AE496" s="108"/>
      <c r="AF496" s="3"/>
      <c r="AG496" s="3"/>
      <c r="AH496" s="388" t="str">
        <f>IF(兼務許可_1!L40&lt;&gt;"",兼務許可_1!L40,"")</f>
        <v/>
      </c>
      <c r="AI496" s="389"/>
      <c r="AJ496" s="389"/>
      <c r="AK496" s="389"/>
      <c r="AL496" s="389"/>
      <c r="AM496" s="389"/>
      <c r="AN496" s="389"/>
      <c r="AO496" s="390"/>
    </row>
    <row r="497" spans="2:41" s="1" customFormat="1" ht="13.4" customHeight="1">
      <c r="B497" s="8"/>
      <c r="I497" s="9"/>
      <c r="J497" s="8"/>
      <c r="N497" s="8" t="s">
        <v>1180</v>
      </c>
      <c r="Q497" s="9"/>
      <c r="R497" s="1" t="s">
        <v>3491</v>
      </c>
      <c r="X497" s="109"/>
      <c r="Y497" s="132"/>
      <c r="Z497" s="133" t="s">
        <v>262</v>
      </c>
      <c r="AA497" s="1" t="s">
        <v>282</v>
      </c>
      <c r="AB497" s="109"/>
      <c r="AC497" s="109"/>
      <c r="AD497" s="132" t="s">
        <v>425</v>
      </c>
      <c r="AE497" s="109"/>
      <c r="AH497" s="391"/>
      <c r="AI497" s="392"/>
      <c r="AJ497" s="392"/>
      <c r="AK497" s="392"/>
      <c r="AL497" s="392"/>
      <c r="AM497" s="392"/>
      <c r="AN497" s="392"/>
      <c r="AO497" s="393"/>
    </row>
    <row r="498" spans="2:41" s="1" customFormat="1" ht="3.65" customHeight="1">
      <c r="B498" s="8"/>
      <c r="I498" s="9"/>
      <c r="J498" s="8"/>
      <c r="N498" s="8"/>
      <c r="Q498" s="9"/>
      <c r="R498" s="5"/>
      <c r="S498" s="5"/>
      <c r="T498" s="5"/>
      <c r="U498" s="5"/>
      <c r="X498" s="110"/>
      <c r="Y498" s="134"/>
      <c r="Z498" s="110"/>
      <c r="AA498" s="110"/>
      <c r="AB498" s="110"/>
      <c r="AC498" s="110"/>
      <c r="AD498" s="134"/>
      <c r="AE498" s="110"/>
      <c r="AF498" s="5"/>
      <c r="AG498" s="5"/>
      <c r="AH498" s="394"/>
      <c r="AI498" s="395"/>
      <c r="AJ498" s="395"/>
      <c r="AK498" s="395"/>
      <c r="AL498" s="395"/>
      <c r="AM498" s="395"/>
      <c r="AN498" s="395"/>
      <c r="AO498" s="396"/>
    </row>
    <row r="499" spans="2:41" s="1" customFormat="1" ht="3.65" customHeight="1">
      <c r="B499" s="8"/>
      <c r="I499" s="9"/>
      <c r="J499" s="8"/>
      <c r="N499" s="8"/>
      <c r="Q499" s="9"/>
      <c r="R499" s="3"/>
      <c r="S499" s="3"/>
      <c r="T499" s="3"/>
      <c r="U499" s="3"/>
      <c r="V499" s="353" t="str">
        <f>IF(兼務許可_1!L44&lt;&gt;"",兼務許可_1!L44,"")</f>
        <v/>
      </c>
      <c r="W499" s="354"/>
      <c r="X499" s="354"/>
      <c r="Y499" s="354"/>
      <c r="Z499" s="354"/>
      <c r="AA499" s="354"/>
      <c r="AB499" s="354"/>
      <c r="AC499" s="354"/>
      <c r="AD499" s="354"/>
      <c r="AE499" s="354"/>
      <c r="AF499" s="354"/>
      <c r="AG499" s="354"/>
      <c r="AH499" s="354"/>
      <c r="AI499" s="354"/>
      <c r="AJ499" s="354"/>
      <c r="AK499" s="354"/>
      <c r="AL499" s="354"/>
      <c r="AM499" s="354"/>
      <c r="AN499" s="354"/>
      <c r="AO499" s="355"/>
    </row>
    <row r="500" spans="2:41" s="1" customFormat="1" ht="13.4" customHeight="1">
      <c r="B500" s="8"/>
      <c r="I500" s="9"/>
      <c r="J500" s="8"/>
      <c r="N500" s="8" t="s">
        <v>4931</v>
      </c>
      <c r="Q500" s="9"/>
      <c r="R500" s="1" t="s">
        <v>427</v>
      </c>
      <c r="V500" s="356"/>
      <c r="W500" s="357"/>
      <c r="X500" s="357"/>
      <c r="Y500" s="357"/>
      <c r="Z500" s="357"/>
      <c r="AA500" s="357"/>
      <c r="AB500" s="357"/>
      <c r="AC500" s="357"/>
      <c r="AD500" s="357"/>
      <c r="AE500" s="357"/>
      <c r="AF500" s="357"/>
      <c r="AG500" s="357"/>
      <c r="AH500" s="357"/>
      <c r="AI500" s="357"/>
      <c r="AJ500" s="357"/>
      <c r="AK500" s="357"/>
      <c r="AL500" s="357"/>
      <c r="AM500" s="357"/>
      <c r="AN500" s="357"/>
      <c r="AO500" s="358"/>
    </row>
    <row r="501" spans="2:41" s="1" customFormat="1" ht="3.65" customHeight="1">
      <c r="B501" s="8"/>
      <c r="I501" s="9"/>
      <c r="J501" s="8"/>
      <c r="N501" s="8"/>
      <c r="Q501" s="9"/>
      <c r="V501" s="359"/>
      <c r="W501" s="360"/>
      <c r="X501" s="360"/>
      <c r="Y501" s="360"/>
      <c r="Z501" s="360"/>
      <c r="AA501" s="360"/>
      <c r="AB501" s="360"/>
      <c r="AC501" s="360"/>
      <c r="AD501" s="360"/>
      <c r="AE501" s="360"/>
      <c r="AF501" s="360"/>
      <c r="AG501" s="360"/>
      <c r="AH501" s="360"/>
      <c r="AI501" s="360"/>
      <c r="AJ501" s="360"/>
      <c r="AK501" s="360"/>
      <c r="AL501" s="360"/>
      <c r="AM501" s="360"/>
      <c r="AN501" s="360"/>
      <c r="AO501" s="361"/>
    </row>
    <row r="502" spans="2:41" s="1" customFormat="1" ht="3.65" customHeight="1">
      <c r="B502" s="8"/>
      <c r="I502" s="9"/>
      <c r="J502" s="8"/>
      <c r="M502" s="9"/>
      <c r="N502" s="8"/>
      <c r="R502" s="2"/>
      <c r="S502" s="3"/>
      <c r="T502" s="3"/>
      <c r="U502" s="4"/>
      <c r="X502" s="9"/>
      <c r="Y502" s="314" t="str">
        <f>IF(兼務許可_1!O46&lt;&gt;"",ASC(兼務許可_1!O46),"")</f>
        <v/>
      </c>
      <c r="Z502" s="315"/>
      <c r="AA502" s="316"/>
      <c r="AB502" s="4"/>
      <c r="AC502" s="314" t="str">
        <f>IF(兼務許可_1!R46&lt;&gt;"",ASC(兼務許可_1!R46),"")</f>
        <v/>
      </c>
      <c r="AD502" s="315"/>
      <c r="AE502" s="316"/>
      <c r="AF502" s="8"/>
      <c r="AH502" s="9"/>
      <c r="AI502" s="314" t="str">
        <f>IF(兼務許可_1!O47&lt;&gt;"",兼務許可_1!O47,"")</f>
        <v/>
      </c>
      <c r="AJ502" s="315"/>
      <c r="AK502" s="315"/>
      <c r="AL502" s="315"/>
      <c r="AM502" s="315"/>
      <c r="AN502" s="315"/>
      <c r="AO502" s="316"/>
    </row>
    <row r="503" spans="2:41" s="1" customFormat="1" ht="13.4" customHeight="1">
      <c r="B503" s="8"/>
      <c r="I503" s="9"/>
      <c r="J503" s="8"/>
      <c r="M503" s="9"/>
      <c r="N503" s="8"/>
      <c r="R503" s="8"/>
      <c r="U503" s="9"/>
      <c r="V503" s="1" t="s">
        <v>264</v>
      </c>
      <c r="X503" s="9"/>
      <c r="Y503" s="317"/>
      <c r="Z503" s="318"/>
      <c r="AA503" s="319"/>
      <c r="AB503" s="10" t="s">
        <v>1149</v>
      </c>
      <c r="AC503" s="317"/>
      <c r="AD503" s="318"/>
      <c r="AE503" s="319"/>
      <c r="AF503" s="8" t="s">
        <v>304</v>
      </c>
      <c r="AH503" s="9"/>
      <c r="AI503" s="317"/>
      <c r="AJ503" s="318"/>
      <c r="AK503" s="318"/>
      <c r="AL503" s="318"/>
      <c r="AM503" s="318"/>
      <c r="AN503" s="318"/>
      <c r="AO503" s="319"/>
    </row>
    <row r="504" spans="2:41" s="1" customFormat="1" ht="3.65" customHeight="1">
      <c r="B504" s="8"/>
      <c r="I504" s="9"/>
      <c r="J504" s="8"/>
      <c r="M504" s="9"/>
      <c r="N504" s="8"/>
      <c r="R504" s="8"/>
      <c r="U504" s="9"/>
      <c r="V504" s="5"/>
      <c r="W504" s="5"/>
      <c r="X504" s="7"/>
      <c r="Y504" s="320"/>
      <c r="Z504" s="321"/>
      <c r="AA504" s="322"/>
      <c r="AB504" s="7"/>
      <c r="AC504" s="320"/>
      <c r="AD504" s="321"/>
      <c r="AE504" s="322"/>
      <c r="AF504" s="6"/>
      <c r="AG504" s="5"/>
      <c r="AH504" s="7"/>
      <c r="AI504" s="320"/>
      <c r="AJ504" s="321"/>
      <c r="AK504" s="321"/>
      <c r="AL504" s="321"/>
      <c r="AM504" s="321"/>
      <c r="AN504" s="321"/>
      <c r="AO504" s="322"/>
    </row>
    <row r="505" spans="2:41" s="1" customFormat="1" ht="3.65" customHeight="1">
      <c r="B505" s="8"/>
      <c r="I505" s="9"/>
      <c r="J505" s="8"/>
      <c r="M505" s="9"/>
      <c r="N505" s="8"/>
      <c r="R505" s="8"/>
      <c r="U505" s="9"/>
      <c r="V505" s="3"/>
      <c r="W505" s="3"/>
      <c r="X505" s="4"/>
      <c r="Y505" s="314" t="str">
        <f>IF(兼務許可_1!U47&lt;&gt;"",兼務許可_1!U47,"")</f>
        <v/>
      </c>
      <c r="Z505" s="315"/>
      <c r="AA505" s="315"/>
      <c r="AB505" s="315"/>
      <c r="AC505" s="315"/>
      <c r="AD505" s="315"/>
      <c r="AE505" s="316"/>
      <c r="AF505" s="2"/>
      <c r="AG505" s="3"/>
      <c r="AH505" s="4"/>
      <c r="AI505" s="314" t="str">
        <f>IF(兼務許可_1!O48&lt;&gt;"",兼務許可_1!O48,"")</f>
        <v/>
      </c>
      <c r="AJ505" s="315"/>
      <c r="AK505" s="315"/>
      <c r="AL505" s="315"/>
      <c r="AM505" s="315"/>
      <c r="AN505" s="315"/>
      <c r="AO505" s="316"/>
    </row>
    <row r="506" spans="2:41" s="1" customFormat="1" ht="13.4" customHeight="1">
      <c r="B506" s="8"/>
      <c r="I506" s="9"/>
      <c r="J506" s="8"/>
      <c r="M506" s="9"/>
      <c r="N506" s="8"/>
      <c r="R506" s="8" t="s">
        <v>428</v>
      </c>
      <c r="U506" s="9"/>
      <c r="V506" s="1" t="s">
        <v>266</v>
      </c>
      <c r="X506" s="9"/>
      <c r="Y506" s="317"/>
      <c r="Z506" s="318"/>
      <c r="AA506" s="318"/>
      <c r="AB506" s="318"/>
      <c r="AC506" s="318"/>
      <c r="AD506" s="318"/>
      <c r="AE506" s="319"/>
      <c r="AF506" s="8" t="s">
        <v>5752</v>
      </c>
      <c r="AH506" s="9"/>
      <c r="AI506" s="317"/>
      <c r="AJ506" s="318"/>
      <c r="AK506" s="318"/>
      <c r="AL506" s="318"/>
      <c r="AM506" s="318"/>
      <c r="AN506" s="318"/>
      <c r="AO506" s="319"/>
    </row>
    <row r="507" spans="2:41" s="1" customFormat="1" ht="3.65" customHeight="1">
      <c r="B507" s="8"/>
      <c r="I507" s="9"/>
      <c r="J507" s="8"/>
      <c r="M507" s="9"/>
      <c r="N507" s="8"/>
      <c r="R507" s="8"/>
      <c r="U507" s="9"/>
      <c r="V507" s="5"/>
      <c r="W507" s="5"/>
      <c r="X507" s="7"/>
      <c r="Y507" s="320"/>
      <c r="Z507" s="321"/>
      <c r="AA507" s="321"/>
      <c r="AB507" s="321"/>
      <c r="AC507" s="321"/>
      <c r="AD507" s="321"/>
      <c r="AE507" s="322"/>
      <c r="AF507" s="6"/>
      <c r="AG507" s="5"/>
      <c r="AH507" s="7"/>
      <c r="AI507" s="320"/>
      <c r="AJ507" s="321"/>
      <c r="AK507" s="321"/>
      <c r="AL507" s="321"/>
      <c r="AM507" s="321"/>
      <c r="AN507" s="321"/>
      <c r="AO507" s="322"/>
    </row>
    <row r="508" spans="2:41" s="1" customFormat="1" ht="3.65" customHeight="1">
      <c r="B508" s="8"/>
      <c r="I508" s="9"/>
      <c r="J508" s="8"/>
      <c r="M508" s="9"/>
      <c r="N508" s="8"/>
      <c r="R508" s="8"/>
      <c r="U508" s="9"/>
      <c r="V508" s="3"/>
      <c r="W508" s="3"/>
      <c r="X508" s="4"/>
      <c r="Y508" s="314" t="str">
        <f>IF(兼務許可_1!U48&lt;&gt;"",兼務許可_1!U48,"")</f>
        <v/>
      </c>
      <c r="Z508" s="315"/>
      <c r="AA508" s="315"/>
      <c r="AB508" s="315"/>
      <c r="AC508" s="315"/>
      <c r="AD508" s="315"/>
      <c r="AE508" s="316"/>
      <c r="AF508" s="2"/>
      <c r="AG508" s="3"/>
      <c r="AH508" s="4"/>
      <c r="AI508" s="314" t="str">
        <f>IF(兼務許可_1!O49&lt;&gt;"",兼務許可_1!O49,"")</f>
        <v/>
      </c>
      <c r="AJ508" s="315"/>
      <c r="AK508" s="315"/>
      <c r="AL508" s="315"/>
      <c r="AM508" s="315"/>
      <c r="AN508" s="315"/>
      <c r="AO508" s="316"/>
    </row>
    <row r="509" spans="2:41" s="1" customFormat="1" ht="13.4" customHeight="1">
      <c r="B509" s="8"/>
      <c r="I509" s="9"/>
      <c r="J509" s="8"/>
      <c r="M509" s="9"/>
      <c r="N509" s="8"/>
      <c r="R509" s="8"/>
      <c r="U509" s="9"/>
      <c r="V509" s="1" t="s">
        <v>267</v>
      </c>
      <c r="X509" s="9"/>
      <c r="Y509" s="317"/>
      <c r="Z509" s="318"/>
      <c r="AA509" s="318"/>
      <c r="AB509" s="318"/>
      <c r="AC509" s="318"/>
      <c r="AD509" s="318"/>
      <c r="AE509" s="319"/>
      <c r="AF509" s="8" t="s">
        <v>268</v>
      </c>
      <c r="AH509" s="9"/>
      <c r="AI509" s="317"/>
      <c r="AJ509" s="318"/>
      <c r="AK509" s="318"/>
      <c r="AL509" s="318"/>
      <c r="AM509" s="318"/>
      <c r="AN509" s="318"/>
      <c r="AO509" s="319"/>
    </row>
    <row r="510" spans="2:41" s="1" customFormat="1" ht="3.65" customHeight="1">
      <c r="B510" s="8"/>
      <c r="I510" s="9"/>
      <c r="J510" s="8"/>
      <c r="M510" s="9"/>
      <c r="N510" s="6"/>
      <c r="O510" s="5"/>
      <c r="P510" s="5"/>
      <c r="Q510" s="5"/>
      <c r="R510" s="6"/>
      <c r="S510" s="5"/>
      <c r="T510" s="5"/>
      <c r="U510" s="7"/>
      <c r="V510" s="5"/>
      <c r="W510" s="5"/>
      <c r="X510" s="7"/>
      <c r="Y510" s="320"/>
      <c r="Z510" s="321"/>
      <c r="AA510" s="321"/>
      <c r="AB510" s="321"/>
      <c r="AC510" s="321"/>
      <c r="AD510" s="321"/>
      <c r="AE510" s="322"/>
      <c r="AF510" s="6"/>
      <c r="AG510" s="5"/>
      <c r="AH510" s="7"/>
      <c r="AI510" s="320"/>
      <c r="AJ510" s="321"/>
      <c r="AK510" s="321"/>
      <c r="AL510" s="321"/>
      <c r="AM510" s="321"/>
      <c r="AN510" s="321"/>
      <c r="AO510" s="322"/>
    </row>
    <row r="511" spans="2:41" s="1" customFormat="1" ht="3.65" customHeight="1">
      <c r="B511" s="8"/>
      <c r="I511" s="9"/>
      <c r="J511" s="8"/>
      <c r="M511" s="9"/>
      <c r="N511" s="2"/>
      <c r="O511" s="3"/>
      <c r="P511" s="3"/>
      <c r="Q511" s="4"/>
      <c r="R511" s="3"/>
      <c r="S511" s="3"/>
      <c r="T511" s="3"/>
      <c r="U511" s="3"/>
      <c r="X511" s="108"/>
      <c r="Y511" s="131"/>
      <c r="Z511" s="108"/>
      <c r="AA511" s="108"/>
      <c r="AB511" s="108"/>
      <c r="AC511" s="108"/>
      <c r="AD511" s="131"/>
      <c r="AE511" s="108"/>
      <c r="AF511" s="3"/>
      <c r="AG511" s="3"/>
      <c r="AH511" s="388" t="str">
        <f>IF(兼務許可_1!L50&lt;&gt;"",兼務許可_1!L50,"")</f>
        <v/>
      </c>
      <c r="AI511" s="389"/>
      <c r="AJ511" s="389"/>
      <c r="AK511" s="389"/>
      <c r="AL511" s="389"/>
      <c r="AM511" s="389"/>
      <c r="AN511" s="389"/>
      <c r="AO511" s="390"/>
    </row>
    <row r="512" spans="2:41" s="1" customFormat="1" ht="13.4" customHeight="1">
      <c r="B512" s="8"/>
      <c r="I512" s="9"/>
      <c r="J512" s="8"/>
      <c r="M512" s="9"/>
      <c r="N512" s="8" t="s">
        <v>1180</v>
      </c>
      <c r="Q512" s="9"/>
      <c r="R512" s="1" t="s">
        <v>3491</v>
      </c>
      <c r="X512" s="109"/>
      <c r="Y512" s="132"/>
      <c r="Z512" s="133" t="s">
        <v>262</v>
      </c>
      <c r="AA512" s="1" t="s">
        <v>282</v>
      </c>
      <c r="AB512" s="109"/>
      <c r="AC512" s="109"/>
      <c r="AD512" s="132" t="s">
        <v>425</v>
      </c>
      <c r="AE512" s="109"/>
      <c r="AH512" s="391"/>
      <c r="AI512" s="392"/>
      <c r="AJ512" s="392"/>
      <c r="AK512" s="392"/>
      <c r="AL512" s="392"/>
      <c r="AM512" s="392"/>
      <c r="AN512" s="392"/>
      <c r="AO512" s="393"/>
    </row>
    <row r="513" spans="2:41" s="1" customFormat="1" ht="3.65" customHeight="1">
      <c r="B513" s="8"/>
      <c r="I513" s="9"/>
      <c r="J513" s="8"/>
      <c r="M513" s="9"/>
      <c r="N513" s="8"/>
      <c r="Q513" s="9"/>
      <c r="R513" s="5"/>
      <c r="S513" s="5"/>
      <c r="T513" s="5"/>
      <c r="U513" s="5"/>
      <c r="X513" s="110"/>
      <c r="Y513" s="134"/>
      <c r="Z513" s="110"/>
      <c r="AA513" s="110"/>
      <c r="AB513" s="110"/>
      <c r="AC513" s="110"/>
      <c r="AD513" s="134"/>
      <c r="AE513" s="110"/>
      <c r="AF513" s="5"/>
      <c r="AG513" s="5"/>
      <c r="AH513" s="394"/>
      <c r="AI513" s="395"/>
      <c r="AJ513" s="395"/>
      <c r="AK513" s="395"/>
      <c r="AL513" s="395"/>
      <c r="AM513" s="395"/>
      <c r="AN513" s="395"/>
      <c r="AO513" s="396"/>
    </row>
    <row r="514" spans="2:41" s="1" customFormat="1" ht="3.65" customHeight="1">
      <c r="B514" s="8"/>
      <c r="I514" s="9"/>
      <c r="J514" s="8"/>
      <c r="M514" s="9"/>
      <c r="N514" s="8"/>
      <c r="Q514" s="9"/>
      <c r="R514" s="3"/>
      <c r="S514" s="3"/>
      <c r="T514" s="3"/>
      <c r="U514" s="3"/>
      <c r="V514" s="353" t="str">
        <f>IF(兼務許可_1!L54&lt;&gt;"",兼務許可_1!L54,"")</f>
        <v/>
      </c>
      <c r="W514" s="354"/>
      <c r="X514" s="354"/>
      <c r="Y514" s="354"/>
      <c r="Z514" s="354"/>
      <c r="AA514" s="354"/>
      <c r="AB514" s="354"/>
      <c r="AC514" s="354"/>
      <c r="AD514" s="354"/>
      <c r="AE514" s="354"/>
      <c r="AF514" s="354"/>
      <c r="AG514" s="354"/>
      <c r="AH514" s="354"/>
      <c r="AI514" s="354"/>
      <c r="AJ514" s="354"/>
      <c r="AK514" s="354"/>
      <c r="AL514" s="354"/>
      <c r="AM514" s="354"/>
      <c r="AN514" s="354"/>
      <c r="AO514" s="355"/>
    </row>
    <row r="515" spans="2:41" s="1" customFormat="1" ht="13.4" customHeight="1">
      <c r="B515" s="8"/>
      <c r="I515" s="9"/>
      <c r="J515" s="8"/>
      <c r="M515" s="9"/>
      <c r="N515" s="8" t="s">
        <v>4932</v>
      </c>
      <c r="Q515" s="9"/>
      <c r="R515" s="1" t="s">
        <v>427</v>
      </c>
      <c r="V515" s="356"/>
      <c r="W515" s="357"/>
      <c r="X515" s="357"/>
      <c r="Y515" s="357"/>
      <c r="Z515" s="357"/>
      <c r="AA515" s="357"/>
      <c r="AB515" s="357"/>
      <c r="AC515" s="357"/>
      <c r="AD515" s="357"/>
      <c r="AE515" s="357"/>
      <c r="AF515" s="357"/>
      <c r="AG515" s="357"/>
      <c r="AH515" s="357"/>
      <c r="AI515" s="357"/>
      <c r="AJ515" s="357"/>
      <c r="AK515" s="357"/>
      <c r="AL515" s="357"/>
      <c r="AM515" s="357"/>
      <c r="AN515" s="357"/>
      <c r="AO515" s="358"/>
    </row>
    <row r="516" spans="2:41" s="1" customFormat="1" ht="3.65" customHeight="1">
      <c r="B516" s="8"/>
      <c r="I516" s="9"/>
      <c r="J516" s="8"/>
      <c r="M516" s="9"/>
      <c r="N516" s="8"/>
      <c r="Q516" s="9"/>
      <c r="V516" s="359"/>
      <c r="W516" s="360"/>
      <c r="X516" s="360"/>
      <c r="Y516" s="360"/>
      <c r="Z516" s="360"/>
      <c r="AA516" s="360"/>
      <c r="AB516" s="360"/>
      <c r="AC516" s="360"/>
      <c r="AD516" s="360"/>
      <c r="AE516" s="360"/>
      <c r="AF516" s="360"/>
      <c r="AG516" s="360"/>
      <c r="AH516" s="360"/>
      <c r="AI516" s="360"/>
      <c r="AJ516" s="360"/>
      <c r="AK516" s="360"/>
      <c r="AL516" s="360"/>
      <c r="AM516" s="360"/>
      <c r="AN516" s="360"/>
      <c r="AO516" s="361"/>
    </row>
    <row r="517" spans="2:41" s="1" customFormat="1" ht="3.65" customHeight="1">
      <c r="B517" s="8"/>
      <c r="I517" s="9"/>
      <c r="J517" s="8"/>
      <c r="M517" s="9"/>
      <c r="N517" s="8"/>
      <c r="R517" s="2"/>
      <c r="S517" s="3"/>
      <c r="T517" s="3"/>
      <c r="U517" s="4"/>
      <c r="X517" s="9"/>
      <c r="Y517" s="314" t="str">
        <f>IF(兼務許可_1!O56&lt;&gt;"",ASC(兼務許可_1!O56),"")</f>
        <v/>
      </c>
      <c r="Z517" s="315"/>
      <c r="AA517" s="316"/>
      <c r="AB517" s="4"/>
      <c r="AC517" s="314" t="str">
        <f>IF(兼務許可_1!R56&lt;&gt;"",ASC(兼務許可_1!R56),"")</f>
        <v/>
      </c>
      <c r="AD517" s="315"/>
      <c r="AE517" s="316"/>
      <c r="AF517" s="8"/>
      <c r="AH517" s="9"/>
      <c r="AI517" s="314" t="str">
        <f>IF(兼務許可_1!O57&lt;&gt;"",兼務許可_1!O57,"")</f>
        <v/>
      </c>
      <c r="AJ517" s="315"/>
      <c r="AK517" s="315"/>
      <c r="AL517" s="315"/>
      <c r="AM517" s="315"/>
      <c r="AN517" s="315"/>
      <c r="AO517" s="316"/>
    </row>
    <row r="518" spans="2:41" s="1" customFormat="1" ht="13.4" customHeight="1">
      <c r="B518" s="8"/>
      <c r="I518" s="9"/>
      <c r="J518" s="8"/>
      <c r="M518" s="9"/>
      <c r="N518" s="8"/>
      <c r="R518" s="8"/>
      <c r="U518" s="9"/>
      <c r="V518" s="1" t="s">
        <v>264</v>
      </c>
      <c r="X518" s="9"/>
      <c r="Y518" s="317"/>
      <c r="Z518" s="318"/>
      <c r="AA518" s="319"/>
      <c r="AB518" s="10" t="s">
        <v>1149</v>
      </c>
      <c r="AC518" s="317"/>
      <c r="AD518" s="318"/>
      <c r="AE518" s="319"/>
      <c r="AF518" s="8" t="s">
        <v>304</v>
      </c>
      <c r="AH518" s="9"/>
      <c r="AI518" s="317"/>
      <c r="AJ518" s="318"/>
      <c r="AK518" s="318"/>
      <c r="AL518" s="318"/>
      <c r="AM518" s="318"/>
      <c r="AN518" s="318"/>
      <c r="AO518" s="319"/>
    </row>
    <row r="519" spans="2:41" s="1" customFormat="1" ht="3.65" customHeight="1">
      <c r="B519" s="8"/>
      <c r="I519" s="9"/>
      <c r="J519" s="8"/>
      <c r="M519" s="9"/>
      <c r="N519" s="8"/>
      <c r="R519" s="8"/>
      <c r="U519" s="9"/>
      <c r="V519" s="5"/>
      <c r="W519" s="5"/>
      <c r="X519" s="7"/>
      <c r="Y519" s="320"/>
      <c r="Z519" s="321"/>
      <c r="AA519" s="322"/>
      <c r="AB519" s="7"/>
      <c r="AC519" s="320"/>
      <c r="AD519" s="321"/>
      <c r="AE519" s="322"/>
      <c r="AF519" s="6"/>
      <c r="AG519" s="5"/>
      <c r="AH519" s="7"/>
      <c r="AI519" s="320"/>
      <c r="AJ519" s="321"/>
      <c r="AK519" s="321"/>
      <c r="AL519" s="321"/>
      <c r="AM519" s="321"/>
      <c r="AN519" s="321"/>
      <c r="AO519" s="322"/>
    </row>
    <row r="520" spans="2:41" s="1" customFormat="1" ht="3.65" customHeight="1">
      <c r="B520" s="8"/>
      <c r="I520" s="9"/>
      <c r="J520" s="8"/>
      <c r="M520" s="9"/>
      <c r="N520" s="8"/>
      <c r="R520" s="8"/>
      <c r="U520" s="9"/>
      <c r="V520" s="3"/>
      <c r="W520" s="3"/>
      <c r="X520" s="4"/>
      <c r="Y520" s="314" t="str">
        <f>IF(兼務許可_1!U57&lt;&gt;"",兼務許可_1!U57,"")</f>
        <v/>
      </c>
      <c r="Z520" s="315"/>
      <c r="AA520" s="315"/>
      <c r="AB520" s="315"/>
      <c r="AC520" s="315"/>
      <c r="AD520" s="315"/>
      <c r="AE520" s="316"/>
      <c r="AF520" s="2"/>
      <c r="AG520" s="3"/>
      <c r="AH520" s="4"/>
      <c r="AI520" s="314" t="str">
        <f>IF(兼務許可_1!O58&lt;&gt;"",兼務許可_1!O58,"")</f>
        <v/>
      </c>
      <c r="AJ520" s="315"/>
      <c r="AK520" s="315"/>
      <c r="AL520" s="315"/>
      <c r="AM520" s="315"/>
      <c r="AN520" s="315"/>
      <c r="AO520" s="316"/>
    </row>
    <row r="521" spans="2:41" s="1" customFormat="1" ht="13.4" customHeight="1">
      <c r="B521" s="8"/>
      <c r="I521" s="9"/>
      <c r="J521" s="8"/>
      <c r="M521" s="9"/>
      <c r="N521" s="8"/>
      <c r="R521" s="8" t="s">
        <v>428</v>
      </c>
      <c r="U521" s="9"/>
      <c r="V521" s="1" t="s">
        <v>266</v>
      </c>
      <c r="X521" s="9"/>
      <c r="Y521" s="317"/>
      <c r="Z521" s="318"/>
      <c r="AA521" s="318"/>
      <c r="AB521" s="318"/>
      <c r="AC521" s="318"/>
      <c r="AD521" s="318"/>
      <c r="AE521" s="319"/>
      <c r="AF521" s="8" t="s">
        <v>5752</v>
      </c>
      <c r="AH521" s="9"/>
      <c r="AI521" s="317"/>
      <c r="AJ521" s="318"/>
      <c r="AK521" s="318"/>
      <c r="AL521" s="318"/>
      <c r="AM521" s="318"/>
      <c r="AN521" s="318"/>
      <c r="AO521" s="319"/>
    </row>
    <row r="522" spans="2:41" s="1" customFormat="1" ht="3.65" customHeight="1">
      <c r="B522" s="8"/>
      <c r="I522" s="9"/>
      <c r="J522" s="8"/>
      <c r="M522" s="9"/>
      <c r="N522" s="8"/>
      <c r="R522" s="8"/>
      <c r="U522" s="9"/>
      <c r="V522" s="5"/>
      <c r="W522" s="5"/>
      <c r="X522" s="7"/>
      <c r="Y522" s="320"/>
      <c r="Z522" s="321"/>
      <c r="AA522" s="321"/>
      <c r="AB522" s="321"/>
      <c r="AC522" s="321"/>
      <c r="AD522" s="321"/>
      <c r="AE522" s="322"/>
      <c r="AF522" s="6"/>
      <c r="AG522" s="5"/>
      <c r="AH522" s="7"/>
      <c r="AI522" s="320"/>
      <c r="AJ522" s="321"/>
      <c r="AK522" s="321"/>
      <c r="AL522" s="321"/>
      <c r="AM522" s="321"/>
      <c r="AN522" s="321"/>
      <c r="AO522" s="322"/>
    </row>
    <row r="523" spans="2:41" s="1" customFormat="1" ht="3.65" customHeight="1">
      <c r="B523" s="8"/>
      <c r="I523" s="9"/>
      <c r="J523" s="8"/>
      <c r="M523" s="9"/>
      <c r="N523" s="8"/>
      <c r="R523" s="8"/>
      <c r="U523" s="9"/>
      <c r="V523" s="3"/>
      <c r="W523" s="3"/>
      <c r="X523" s="4"/>
      <c r="Y523" s="314" t="str">
        <f>IF(兼務許可_1!U58&lt;&gt;"",兼務許可_1!U58,"")</f>
        <v/>
      </c>
      <c r="Z523" s="315"/>
      <c r="AA523" s="315"/>
      <c r="AB523" s="315"/>
      <c r="AC523" s="315"/>
      <c r="AD523" s="315"/>
      <c r="AE523" s="316"/>
      <c r="AF523" s="2"/>
      <c r="AG523" s="3"/>
      <c r="AH523" s="4"/>
      <c r="AI523" s="314" t="str">
        <f>IF(兼務許可_1!O59&lt;&gt;"",兼務許可_1!O59,"")</f>
        <v/>
      </c>
      <c r="AJ523" s="315"/>
      <c r="AK523" s="315"/>
      <c r="AL523" s="315"/>
      <c r="AM523" s="315"/>
      <c r="AN523" s="315"/>
      <c r="AO523" s="316"/>
    </row>
    <row r="524" spans="2:41" s="1" customFormat="1" ht="13.4" customHeight="1">
      <c r="B524" s="8"/>
      <c r="I524" s="9"/>
      <c r="J524" s="8"/>
      <c r="M524" s="9"/>
      <c r="N524" s="8"/>
      <c r="R524" s="8"/>
      <c r="U524" s="9"/>
      <c r="V524" s="1" t="s">
        <v>267</v>
      </c>
      <c r="X524" s="9"/>
      <c r="Y524" s="317"/>
      <c r="Z524" s="318"/>
      <c r="AA524" s="318"/>
      <c r="AB524" s="318"/>
      <c r="AC524" s="318"/>
      <c r="AD524" s="318"/>
      <c r="AE524" s="319"/>
      <c r="AF524" s="8" t="s">
        <v>268</v>
      </c>
      <c r="AH524" s="9"/>
      <c r="AI524" s="317"/>
      <c r="AJ524" s="318"/>
      <c r="AK524" s="318"/>
      <c r="AL524" s="318"/>
      <c r="AM524" s="318"/>
      <c r="AN524" s="318"/>
      <c r="AO524" s="319"/>
    </row>
    <row r="525" spans="2:41" s="1" customFormat="1" ht="3.65" customHeight="1">
      <c r="B525" s="8"/>
      <c r="I525" s="9"/>
      <c r="J525" s="8"/>
      <c r="M525" s="9"/>
      <c r="N525" s="6"/>
      <c r="O525" s="5"/>
      <c r="P525" s="5"/>
      <c r="Q525" s="5"/>
      <c r="R525" s="6"/>
      <c r="S525" s="5"/>
      <c r="T525" s="5"/>
      <c r="U525" s="7"/>
      <c r="V525" s="5"/>
      <c r="W525" s="5"/>
      <c r="X525" s="7"/>
      <c r="Y525" s="320"/>
      <c r="Z525" s="321"/>
      <c r="AA525" s="321"/>
      <c r="AB525" s="321"/>
      <c r="AC525" s="321"/>
      <c r="AD525" s="321"/>
      <c r="AE525" s="322"/>
      <c r="AF525" s="6"/>
      <c r="AG525" s="5"/>
      <c r="AH525" s="7"/>
      <c r="AI525" s="320"/>
      <c r="AJ525" s="321"/>
      <c r="AK525" s="321"/>
      <c r="AL525" s="321"/>
      <c r="AM525" s="321"/>
      <c r="AN525" s="321"/>
      <c r="AO525" s="322"/>
    </row>
    <row r="526" spans="2:41" s="1" customFormat="1" ht="3.65" customHeight="1">
      <c r="B526" s="8"/>
      <c r="I526" s="9"/>
      <c r="J526" s="8"/>
      <c r="M526" s="9"/>
      <c r="N526" s="2"/>
      <c r="O526" s="3"/>
      <c r="P526" s="3"/>
      <c r="Q526" s="4"/>
      <c r="R526" s="3"/>
      <c r="S526" s="3"/>
      <c r="T526" s="3"/>
      <c r="U526" s="3"/>
      <c r="X526" s="108"/>
      <c r="Y526" s="131"/>
      <c r="Z526" s="108"/>
      <c r="AA526" s="108"/>
      <c r="AB526" s="108"/>
      <c r="AC526" s="108"/>
      <c r="AD526" s="131"/>
      <c r="AE526" s="108"/>
      <c r="AF526" s="3"/>
      <c r="AG526" s="3"/>
      <c r="AH526" s="388" t="str">
        <f>IF(兼務許可_1!L60&lt;&gt;"",兼務許可_1!L60,"")</f>
        <v/>
      </c>
      <c r="AI526" s="389"/>
      <c r="AJ526" s="389"/>
      <c r="AK526" s="389"/>
      <c r="AL526" s="389"/>
      <c r="AM526" s="389"/>
      <c r="AN526" s="389"/>
      <c r="AO526" s="390"/>
    </row>
    <row r="527" spans="2:41" s="1" customFormat="1" ht="13.4" customHeight="1">
      <c r="B527" s="8"/>
      <c r="I527" s="9"/>
      <c r="J527" s="8"/>
      <c r="M527" s="9"/>
      <c r="N527" s="8" t="s">
        <v>1180</v>
      </c>
      <c r="Q527" s="9"/>
      <c r="R527" s="1" t="s">
        <v>3491</v>
      </c>
      <c r="X527" s="109"/>
      <c r="Y527" s="132"/>
      <c r="Z527" s="133" t="s">
        <v>262</v>
      </c>
      <c r="AA527" s="1" t="s">
        <v>282</v>
      </c>
      <c r="AB527" s="109"/>
      <c r="AC527" s="109"/>
      <c r="AD527" s="132" t="s">
        <v>425</v>
      </c>
      <c r="AE527" s="109"/>
      <c r="AH527" s="391"/>
      <c r="AI527" s="392"/>
      <c r="AJ527" s="392"/>
      <c r="AK527" s="392"/>
      <c r="AL527" s="392"/>
      <c r="AM527" s="392"/>
      <c r="AN527" s="392"/>
      <c r="AO527" s="393"/>
    </row>
    <row r="528" spans="2:41" s="1" customFormat="1" ht="3.65" customHeight="1">
      <c r="B528" s="8"/>
      <c r="I528" s="9"/>
      <c r="J528" s="8"/>
      <c r="M528" s="9"/>
      <c r="N528" s="8"/>
      <c r="Q528" s="9"/>
      <c r="R528" s="5"/>
      <c r="S528" s="5"/>
      <c r="T528" s="5"/>
      <c r="U528" s="5"/>
      <c r="X528" s="110"/>
      <c r="Y528" s="134"/>
      <c r="Z528" s="110"/>
      <c r="AA528" s="110"/>
      <c r="AB528" s="110"/>
      <c r="AC528" s="110"/>
      <c r="AD528" s="134"/>
      <c r="AE528" s="110"/>
      <c r="AF528" s="5"/>
      <c r="AG528" s="5"/>
      <c r="AH528" s="394"/>
      <c r="AI528" s="395"/>
      <c r="AJ528" s="395"/>
      <c r="AK528" s="395"/>
      <c r="AL528" s="395"/>
      <c r="AM528" s="395"/>
      <c r="AN528" s="395"/>
      <c r="AO528" s="396"/>
    </row>
    <row r="529" spans="2:41" s="1" customFormat="1" ht="3.65" customHeight="1">
      <c r="B529" s="8"/>
      <c r="I529" s="9"/>
      <c r="J529" s="8"/>
      <c r="M529" s="9"/>
      <c r="N529" s="8"/>
      <c r="Q529" s="9"/>
      <c r="R529" s="3"/>
      <c r="S529" s="3"/>
      <c r="T529" s="3"/>
      <c r="U529" s="3"/>
      <c r="V529" s="353" t="str">
        <f>IF(兼務許可_1!L64&lt;&gt;"",兼務許可_1!L64,"")</f>
        <v/>
      </c>
      <c r="W529" s="354"/>
      <c r="X529" s="354"/>
      <c r="Y529" s="354"/>
      <c r="Z529" s="354"/>
      <c r="AA529" s="354"/>
      <c r="AB529" s="354"/>
      <c r="AC529" s="354"/>
      <c r="AD529" s="354"/>
      <c r="AE529" s="354"/>
      <c r="AF529" s="354"/>
      <c r="AG529" s="354"/>
      <c r="AH529" s="354"/>
      <c r="AI529" s="354"/>
      <c r="AJ529" s="354"/>
      <c r="AK529" s="354"/>
      <c r="AL529" s="354"/>
      <c r="AM529" s="354"/>
      <c r="AN529" s="354"/>
      <c r="AO529" s="355"/>
    </row>
    <row r="530" spans="2:41" s="1" customFormat="1" ht="13.4" customHeight="1">
      <c r="B530" s="8"/>
      <c r="I530" s="9"/>
      <c r="J530" s="8"/>
      <c r="M530" s="9"/>
      <c r="N530" s="8" t="s">
        <v>4933</v>
      </c>
      <c r="Q530" s="9"/>
      <c r="R530" s="1" t="s">
        <v>427</v>
      </c>
      <c r="V530" s="356"/>
      <c r="W530" s="357"/>
      <c r="X530" s="357"/>
      <c r="Y530" s="357"/>
      <c r="Z530" s="357"/>
      <c r="AA530" s="357"/>
      <c r="AB530" s="357"/>
      <c r="AC530" s="357"/>
      <c r="AD530" s="357"/>
      <c r="AE530" s="357"/>
      <c r="AF530" s="357"/>
      <c r="AG530" s="357"/>
      <c r="AH530" s="357"/>
      <c r="AI530" s="357"/>
      <c r="AJ530" s="357"/>
      <c r="AK530" s="357"/>
      <c r="AL530" s="357"/>
      <c r="AM530" s="357"/>
      <c r="AN530" s="357"/>
      <c r="AO530" s="358"/>
    </row>
    <row r="531" spans="2:41" s="1" customFormat="1" ht="3.65" customHeight="1">
      <c r="B531" s="8"/>
      <c r="I531" s="9"/>
      <c r="J531" s="8"/>
      <c r="M531" s="9"/>
      <c r="N531" s="8"/>
      <c r="Q531" s="9"/>
      <c r="V531" s="359"/>
      <c r="W531" s="360"/>
      <c r="X531" s="360"/>
      <c r="Y531" s="360"/>
      <c r="Z531" s="360"/>
      <c r="AA531" s="360"/>
      <c r="AB531" s="360"/>
      <c r="AC531" s="360"/>
      <c r="AD531" s="360"/>
      <c r="AE531" s="360"/>
      <c r="AF531" s="360"/>
      <c r="AG531" s="360"/>
      <c r="AH531" s="360"/>
      <c r="AI531" s="360"/>
      <c r="AJ531" s="360"/>
      <c r="AK531" s="360"/>
      <c r="AL531" s="360"/>
      <c r="AM531" s="360"/>
      <c r="AN531" s="360"/>
      <c r="AO531" s="361"/>
    </row>
    <row r="532" spans="2:41" s="1" customFormat="1" ht="3.65" customHeight="1">
      <c r="B532" s="8"/>
      <c r="I532" s="9"/>
      <c r="J532" s="8"/>
      <c r="M532" s="9"/>
      <c r="N532" s="8"/>
      <c r="R532" s="2"/>
      <c r="S532" s="3"/>
      <c r="T532" s="3"/>
      <c r="U532" s="4"/>
      <c r="X532" s="9"/>
      <c r="Y532" s="314" t="str">
        <f>IF(兼務許可_1!O66&lt;&gt;"",ASC(兼務許可_1!O66),"")</f>
        <v/>
      </c>
      <c r="Z532" s="315"/>
      <c r="AA532" s="316"/>
      <c r="AB532" s="4"/>
      <c r="AC532" s="314" t="str">
        <f>IF(兼務許可_1!R66&lt;&gt;"",ASC(兼務許可_1!R66),"")</f>
        <v/>
      </c>
      <c r="AD532" s="315"/>
      <c r="AE532" s="316"/>
      <c r="AF532" s="8"/>
      <c r="AH532" s="9"/>
      <c r="AI532" s="314" t="str">
        <f>IF(兼務許可_1!O67&lt;&gt;"",兼務許可_1!O67,"")</f>
        <v/>
      </c>
      <c r="AJ532" s="315"/>
      <c r="AK532" s="315"/>
      <c r="AL532" s="315"/>
      <c r="AM532" s="315"/>
      <c r="AN532" s="315"/>
      <c r="AO532" s="316"/>
    </row>
    <row r="533" spans="2:41" s="1" customFormat="1" ht="13.4" customHeight="1">
      <c r="B533" s="8"/>
      <c r="I533" s="9"/>
      <c r="J533" s="8"/>
      <c r="M533" s="9"/>
      <c r="N533" s="8"/>
      <c r="R533" s="8"/>
      <c r="U533" s="9"/>
      <c r="V533" s="1" t="s">
        <v>264</v>
      </c>
      <c r="X533" s="9"/>
      <c r="Y533" s="317"/>
      <c r="Z533" s="318"/>
      <c r="AA533" s="319"/>
      <c r="AB533" s="10" t="s">
        <v>1149</v>
      </c>
      <c r="AC533" s="317"/>
      <c r="AD533" s="318"/>
      <c r="AE533" s="319"/>
      <c r="AF533" s="8" t="s">
        <v>304</v>
      </c>
      <c r="AH533" s="9"/>
      <c r="AI533" s="317"/>
      <c r="AJ533" s="318"/>
      <c r="AK533" s="318"/>
      <c r="AL533" s="318"/>
      <c r="AM533" s="318"/>
      <c r="AN533" s="318"/>
      <c r="AO533" s="319"/>
    </row>
    <row r="534" spans="2:41" s="1" customFormat="1" ht="3.65" customHeight="1">
      <c r="B534" s="8"/>
      <c r="I534" s="9"/>
      <c r="J534" s="8"/>
      <c r="M534" s="9"/>
      <c r="N534" s="8"/>
      <c r="R534" s="8"/>
      <c r="U534" s="9"/>
      <c r="V534" s="5"/>
      <c r="W534" s="5"/>
      <c r="X534" s="7"/>
      <c r="Y534" s="320"/>
      <c r="Z534" s="321"/>
      <c r="AA534" s="322"/>
      <c r="AB534" s="7"/>
      <c r="AC534" s="320"/>
      <c r="AD534" s="321"/>
      <c r="AE534" s="322"/>
      <c r="AF534" s="6"/>
      <c r="AG534" s="5"/>
      <c r="AH534" s="7"/>
      <c r="AI534" s="320"/>
      <c r="AJ534" s="321"/>
      <c r="AK534" s="321"/>
      <c r="AL534" s="321"/>
      <c r="AM534" s="321"/>
      <c r="AN534" s="321"/>
      <c r="AO534" s="322"/>
    </row>
    <row r="535" spans="2:41" s="1" customFormat="1" ht="3.65" customHeight="1">
      <c r="B535" s="8"/>
      <c r="I535" s="9"/>
      <c r="J535" s="8"/>
      <c r="M535" s="9"/>
      <c r="N535" s="8"/>
      <c r="R535" s="8"/>
      <c r="U535" s="9"/>
      <c r="V535" s="3"/>
      <c r="W535" s="3"/>
      <c r="X535" s="4"/>
      <c r="Y535" s="314" t="str">
        <f>IF(兼務許可_1!U67&lt;&gt;"",兼務許可_1!U67,"")</f>
        <v/>
      </c>
      <c r="Z535" s="315"/>
      <c r="AA535" s="315"/>
      <c r="AB535" s="315"/>
      <c r="AC535" s="315"/>
      <c r="AD535" s="315"/>
      <c r="AE535" s="316"/>
      <c r="AF535" s="2"/>
      <c r="AG535" s="3"/>
      <c r="AH535" s="4"/>
      <c r="AI535" s="314" t="str">
        <f>IF(兼務許可_1!O68&lt;&gt;"",兼務許可_1!O68,"")</f>
        <v/>
      </c>
      <c r="AJ535" s="315"/>
      <c r="AK535" s="315"/>
      <c r="AL535" s="315"/>
      <c r="AM535" s="315"/>
      <c r="AN535" s="315"/>
      <c r="AO535" s="316"/>
    </row>
    <row r="536" spans="2:41" s="1" customFormat="1" ht="13.4" customHeight="1">
      <c r="B536" s="8"/>
      <c r="I536" s="9"/>
      <c r="J536" s="8"/>
      <c r="M536" s="9"/>
      <c r="N536" s="8"/>
      <c r="R536" s="8" t="s">
        <v>428</v>
      </c>
      <c r="U536" s="9"/>
      <c r="V536" s="1" t="s">
        <v>266</v>
      </c>
      <c r="X536" s="9"/>
      <c r="Y536" s="317"/>
      <c r="Z536" s="318"/>
      <c r="AA536" s="318"/>
      <c r="AB536" s="318"/>
      <c r="AC536" s="318"/>
      <c r="AD536" s="318"/>
      <c r="AE536" s="319"/>
      <c r="AF536" s="8" t="s">
        <v>5752</v>
      </c>
      <c r="AH536" s="9"/>
      <c r="AI536" s="317"/>
      <c r="AJ536" s="318"/>
      <c r="AK536" s="318"/>
      <c r="AL536" s="318"/>
      <c r="AM536" s="318"/>
      <c r="AN536" s="318"/>
      <c r="AO536" s="319"/>
    </row>
    <row r="537" spans="2:41" s="1" customFormat="1" ht="3.65" customHeight="1">
      <c r="B537" s="8"/>
      <c r="I537" s="9"/>
      <c r="J537" s="8"/>
      <c r="M537" s="9"/>
      <c r="N537" s="8"/>
      <c r="R537" s="8"/>
      <c r="U537" s="9"/>
      <c r="V537" s="5"/>
      <c r="W537" s="5"/>
      <c r="X537" s="7"/>
      <c r="Y537" s="320"/>
      <c r="Z537" s="321"/>
      <c r="AA537" s="321"/>
      <c r="AB537" s="321"/>
      <c r="AC537" s="321"/>
      <c r="AD537" s="321"/>
      <c r="AE537" s="322"/>
      <c r="AF537" s="6"/>
      <c r="AG537" s="5"/>
      <c r="AH537" s="7"/>
      <c r="AI537" s="320"/>
      <c r="AJ537" s="321"/>
      <c r="AK537" s="321"/>
      <c r="AL537" s="321"/>
      <c r="AM537" s="321"/>
      <c r="AN537" s="321"/>
      <c r="AO537" s="322"/>
    </row>
    <row r="538" spans="2:41" s="1" customFormat="1" ht="3.65" customHeight="1">
      <c r="B538" s="8"/>
      <c r="I538" s="9"/>
      <c r="J538" s="8"/>
      <c r="M538" s="9"/>
      <c r="N538" s="8"/>
      <c r="R538" s="8"/>
      <c r="U538" s="9"/>
      <c r="V538" s="3"/>
      <c r="W538" s="3"/>
      <c r="X538" s="4"/>
      <c r="Y538" s="314" t="str">
        <f>IF(兼務許可_1!U68&lt;&gt;"",兼務許可_1!U68,"")</f>
        <v/>
      </c>
      <c r="Z538" s="315"/>
      <c r="AA538" s="315"/>
      <c r="AB538" s="315"/>
      <c r="AC538" s="315"/>
      <c r="AD538" s="315"/>
      <c r="AE538" s="316"/>
      <c r="AF538" s="2"/>
      <c r="AG538" s="3"/>
      <c r="AH538" s="4"/>
      <c r="AI538" s="314" t="str">
        <f>IF(兼務許可_1!O69&lt;&gt;"",兼務許可_1!O69,"")</f>
        <v/>
      </c>
      <c r="AJ538" s="315"/>
      <c r="AK538" s="315"/>
      <c r="AL538" s="315"/>
      <c r="AM538" s="315"/>
      <c r="AN538" s="315"/>
      <c r="AO538" s="316"/>
    </row>
    <row r="539" spans="2:41" s="1" customFormat="1" ht="13.4" customHeight="1">
      <c r="B539" s="8"/>
      <c r="I539" s="9"/>
      <c r="J539" s="8"/>
      <c r="M539" s="9"/>
      <c r="N539" s="8"/>
      <c r="R539" s="8"/>
      <c r="U539" s="9"/>
      <c r="V539" s="1" t="s">
        <v>267</v>
      </c>
      <c r="X539" s="9"/>
      <c r="Y539" s="317"/>
      <c r="Z539" s="318"/>
      <c r="AA539" s="318"/>
      <c r="AB539" s="318"/>
      <c r="AC539" s="318"/>
      <c r="AD539" s="318"/>
      <c r="AE539" s="319"/>
      <c r="AF539" s="8" t="s">
        <v>268</v>
      </c>
      <c r="AH539" s="9"/>
      <c r="AI539" s="317"/>
      <c r="AJ539" s="318"/>
      <c r="AK539" s="318"/>
      <c r="AL539" s="318"/>
      <c r="AM539" s="318"/>
      <c r="AN539" s="318"/>
      <c r="AO539" s="319"/>
    </row>
    <row r="540" spans="2:41" s="1" customFormat="1" ht="3.65" customHeight="1">
      <c r="B540" s="8"/>
      <c r="I540" s="9"/>
      <c r="J540" s="8"/>
      <c r="M540" s="9"/>
      <c r="N540" s="6"/>
      <c r="O540" s="5"/>
      <c r="P540" s="5"/>
      <c r="Q540" s="5"/>
      <c r="R540" s="6"/>
      <c r="S540" s="5"/>
      <c r="T540" s="5"/>
      <c r="U540" s="7"/>
      <c r="V540" s="5"/>
      <c r="W540" s="5"/>
      <c r="X540" s="7"/>
      <c r="Y540" s="320"/>
      <c r="Z540" s="321"/>
      <c r="AA540" s="321"/>
      <c r="AB540" s="321"/>
      <c r="AC540" s="321"/>
      <c r="AD540" s="321"/>
      <c r="AE540" s="322"/>
      <c r="AF540" s="6"/>
      <c r="AG540" s="5"/>
      <c r="AH540" s="7"/>
      <c r="AI540" s="320"/>
      <c r="AJ540" s="321"/>
      <c r="AK540" s="321"/>
      <c r="AL540" s="321"/>
      <c r="AM540" s="321"/>
      <c r="AN540" s="321"/>
      <c r="AO540" s="322"/>
    </row>
    <row r="541" spans="2:41" s="1" customFormat="1" ht="3.65" customHeight="1">
      <c r="B541" s="8"/>
      <c r="I541" s="9"/>
      <c r="J541" s="8"/>
      <c r="M541" s="9"/>
      <c r="N541" s="2"/>
      <c r="O541" s="3"/>
      <c r="P541" s="3"/>
      <c r="Q541" s="4"/>
      <c r="R541" s="3"/>
      <c r="S541" s="3"/>
      <c r="T541" s="3"/>
      <c r="U541" s="3"/>
      <c r="X541" s="108"/>
      <c r="Y541" s="131"/>
      <c r="Z541" s="108"/>
      <c r="AA541" s="108"/>
      <c r="AB541" s="108"/>
      <c r="AC541" s="108"/>
      <c r="AD541" s="131"/>
      <c r="AE541" s="108"/>
      <c r="AF541" s="3"/>
      <c r="AG541" s="3"/>
      <c r="AH541" s="388" t="str">
        <f>IF(兼務許可_1!L70&lt;&gt;"",兼務許可_1!L70,"")</f>
        <v/>
      </c>
      <c r="AI541" s="389"/>
      <c r="AJ541" s="389"/>
      <c r="AK541" s="389"/>
      <c r="AL541" s="389"/>
      <c r="AM541" s="389"/>
      <c r="AN541" s="389"/>
      <c r="AO541" s="390"/>
    </row>
    <row r="542" spans="2:41" s="1" customFormat="1" ht="13.4" customHeight="1">
      <c r="B542" s="8"/>
      <c r="I542" s="9"/>
      <c r="J542" s="8"/>
      <c r="M542" s="9"/>
      <c r="N542" s="8" t="s">
        <v>1180</v>
      </c>
      <c r="Q542" s="9"/>
      <c r="R542" s="1" t="s">
        <v>3491</v>
      </c>
      <c r="X542" s="109"/>
      <c r="Y542" s="132"/>
      <c r="Z542" s="133" t="s">
        <v>262</v>
      </c>
      <c r="AA542" s="1" t="s">
        <v>282</v>
      </c>
      <c r="AB542" s="109"/>
      <c r="AC542" s="109"/>
      <c r="AD542" s="132" t="s">
        <v>425</v>
      </c>
      <c r="AE542" s="109"/>
      <c r="AH542" s="391"/>
      <c r="AI542" s="392"/>
      <c r="AJ542" s="392"/>
      <c r="AK542" s="392"/>
      <c r="AL542" s="392"/>
      <c r="AM542" s="392"/>
      <c r="AN542" s="392"/>
      <c r="AO542" s="393"/>
    </row>
    <row r="543" spans="2:41" s="1" customFormat="1" ht="3.65" customHeight="1">
      <c r="B543" s="8"/>
      <c r="I543" s="9"/>
      <c r="J543" s="8"/>
      <c r="M543" s="9"/>
      <c r="N543" s="8"/>
      <c r="Q543" s="9"/>
      <c r="R543" s="5"/>
      <c r="S543" s="5"/>
      <c r="T543" s="5"/>
      <c r="U543" s="5"/>
      <c r="X543" s="110"/>
      <c r="Y543" s="134"/>
      <c r="Z543" s="110"/>
      <c r="AA543" s="110"/>
      <c r="AB543" s="110"/>
      <c r="AC543" s="110"/>
      <c r="AD543" s="134"/>
      <c r="AE543" s="110"/>
      <c r="AF543" s="5"/>
      <c r="AG543" s="5"/>
      <c r="AH543" s="394"/>
      <c r="AI543" s="395"/>
      <c r="AJ543" s="395"/>
      <c r="AK543" s="395"/>
      <c r="AL543" s="395"/>
      <c r="AM543" s="395"/>
      <c r="AN543" s="395"/>
      <c r="AO543" s="396"/>
    </row>
    <row r="544" spans="2:41" s="1" customFormat="1" ht="3.65" customHeight="1">
      <c r="B544" s="8"/>
      <c r="I544" s="9"/>
      <c r="J544" s="8"/>
      <c r="M544" s="9"/>
      <c r="N544" s="8"/>
      <c r="Q544" s="9"/>
      <c r="R544" s="3"/>
      <c r="S544" s="3"/>
      <c r="T544" s="3"/>
      <c r="U544" s="3"/>
      <c r="V544" s="353" t="str">
        <f>IF(兼務許可_1!L74&lt;&gt;"",兼務許可_1!L74,"")</f>
        <v/>
      </c>
      <c r="W544" s="354"/>
      <c r="X544" s="354"/>
      <c r="Y544" s="354"/>
      <c r="Z544" s="354"/>
      <c r="AA544" s="354"/>
      <c r="AB544" s="354"/>
      <c r="AC544" s="354"/>
      <c r="AD544" s="354"/>
      <c r="AE544" s="354"/>
      <c r="AF544" s="354"/>
      <c r="AG544" s="354"/>
      <c r="AH544" s="354"/>
      <c r="AI544" s="354"/>
      <c r="AJ544" s="354"/>
      <c r="AK544" s="354"/>
      <c r="AL544" s="354"/>
      <c r="AM544" s="354"/>
      <c r="AN544" s="354"/>
      <c r="AO544" s="355"/>
    </row>
    <row r="545" spans="2:41" s="1" customFormat="1" ht="13.4" customHeight="1">
      <c r="B545" s="8"/>
      <c r="I545" s="9"/>
      <c r="J545" s="8"/>
      <c r="M545" s="9"/>
      <c r="N545" s="8" t="s">
        <v>4934</v>
      </c>
      <c r="Q545" s="9"/>
      <c r="R545" s="1" t="s">
        <v>427</v>
      </c>
      <c r="V545" s="356"/>
      <c r="W545" s="357"/>
      <c r="X545" s="357"/>
      <c r="Y545" s="357"/>
      <c r="Z545" s="357"/>
      <c r="AA545" s="357"/>
      <c r="AB545" s="357"/>
      <c r="AC545" s="357"/>
      <c r="AD545" s="357"/>
      <c r="AE545" s="357"/>
      <c r="AF545" s="357"/>
      <c r="AG545" s="357"/>
      <c r="AH545" s="357"/>
      <c r="AI545" s="357"/>
      <c r="AJ545" s="357"/>
      <c r="AK545" s="357"/>
      <c r="AL545" s="357"/>
      <c r="AM545" s="357"/>
      <c r="AN545" s="357"/>
      <c r="AO545" s="358"/>
    </row>
    <row r="546" spans="2:41" s="1" customFormat="1" ht="3.65" customHeight="1">
      <c r="B546" s="8"/>
      <c r="I546" s="9"/>
      <c r="J546" s="8"/>
      <c r="M546" s="9"/>
      <c r="N546" s="8"/>
      <c r="Q546" s="9"/>
      <c r="V546" s="359"/>
      <c r="W546" s="360"/>
      <c r="X546" s="360"/>
      <c r="Y546" s="360"/>
      <c r="Z546" s="360"/>
      <c r="AA546" s="360"/>
      <c r="AB546" s="360"/>
      <c r="AC546" s="360"/>
      <c r="AD546" s="360"/>
      <c r="AE546" s="360"/>
      <c r="AF546" s="360"/>
      <c r="AG546" s="360"/>
      <c r="AH546" s="360"/>
      <c r="AI546" s="360"/>
      <c r="AJ546" s="360"/>
      <c r="AK546" s="360"/>
      <c r="AL546" s="360"/>
      <c r="AM546" s="360"/>
      <c r="AN546" s="360"/>
      <c r="AO546" s="361"/>
    </row>
    <row r="547" spans="2:41" s="1" customFormat="1" ht="3.65" customHeight="1">
      <c r="B547" s="8"/>
      <c r="I547" s="9"/>
      <c r="J547" s="8"/>
      <c r="M547" s="9"/>
      <c r="N547" s="8"/>
      <c r="R547" s="2"/>
      <c r="S547" s="3"/>
      <c r="T547" s="3"/>
      <c r="U547" s="4"/>
      <c r="X547" s="9"/>
      <c r="Y547" s="314" t="str">
        <f>IF(兼務許可_1!O76&lt;&gt;"",ASC(兼務許可_1!O76),"")</f>
        <v/>
      </c>
      <c r="Z547" s="315"/>
      <c r="AA547" s="316"/>
      <c r="AB547" s="4"/>
      <c r="AC547" s="314" t="str">
        <f>IF(兼務許可_1!R76&lt;&gt;"",ASC(兼務許可_1!R76),"")</f>
        <v/>
      </c>
      <c r="AD547" s="315"/>
      <c r="AE547" s="316"/>
      <c r="AF547" s="8"/>
      <c r="AH547" s="9"/>
      <c r="AI547" s="314" t="str">
        <f>IF(兼務許可_1!O77&lt;&gt;"",兼務許可_1!O77,"")</f>
        <v/>
      </c>
      <c r="AJ547" s="315"/>
      <c r="AK547" s="315"/>
      <c r="AL547" s="315"/>
      <c r="AM547" s="315"/>
      <c r="AN547" s="315"/>
      <c r="AO547" s="316"/>
    </row>
    <row r="548" spans="2:41" s="1" customFormat="1" ht="13.4" customHeight="1">
      <c r="B548" s="8"/>
      <c r="I548" s="9"/>
      <c r="J548" s="8"/>
      <c r="M548" s="9"/>
      <c r="N548" s="8"/>
      <c r="R548" s="8"/>
      <c r="U548" s="9"/>
      <c r="V548" s="1" t="s">
        <v>264</v>
      </c>
      <c r="X548" s="9"/>
      <c r="Y548" s="317"/>
      <c r="Z548" s="318"/>
      <c r="AA548" s="319"/>
      <c r="AB548" s="10" t="s">
        <v>1149</v>
      </c>
      <c r="AC548" s="317"/>
      <c r="AD548" s="318"/>
      <c r="AE548" s="319"/>
      <c r="AF548" s="8" t="s">
        <v>304</v>
      </c>
      <c r="AH548" s="9"/>
      <c r="AI548" s="317"/>
      <c r="AJ548" s="318"/>
      <c r="AK548" s="318"/>
      <c r="AL548" s="318"/>
      <c r="AM548" s="318"/>
      <c r="AN548" s="318"/>
      <c r="AO548" s="319"/>
    </row>
    <row r="549" spans="2:41" s="1" customFormat="1" ht="3.65" customHeight="1">
      <c r="B549" s="8"/>
      <c r="I549" s="9"/>
      <c r="J549" s="8"/>
      <c r="M549" s="9"/>
      <c r="N549" s="8"/>
      <c r="R549" s="8"/>
      <c r="U549" s="9"/>
      <c r="V549" s="5"/>
      <c r="W549" s="5"/>
      <c r="X549" s="7"/>
      <c r="Y549" s="320"/>
      <c r="Z549" s="321"/>
      <c r="AA549" s="322"/>
      <c r="AB549" s="7"/>
      <c r="AC549" s="320"/>
      <c r="AD549" s="321"/>
      <c r="AE549" s="322"/>
      <c r="AF549" s="6"/>
      <c r="AG549" s="5"/>
      <c r="AH549" s="7"/>
      <c r="AI549" s="320"/>
      <c r="AJ549" s="321"/>
      <c r="AK549" s="321"/>
      <c r="AL549" s="321"/>
      <c r="AM549" s="321"/>
      <c r="AN549" s="321"/>
      <c r="AO549" s="322"/>
    </row>
    <row r="550" spans="2:41" s="1" customFormat="1" ht="3.65" customHeight="1">
      <c r="B550" s="8"/>
      <c r="I550" s="9"/>
      <c r="J550" s="8"/>
      <c r="M550" s="9"/>
      <c r="N550" s="8"/>
      <c r="R550" s="8"/>
      <c r="U550" s="9"/>
      <c r="V550" s="3"/>
      <c r="W550" s="3"/>
      <c r="X550" s="4"/>
      <c r="Y550" s="314" t="str">
        <f>IF(兼務許可_1!U77&lt;&gt;"",兼務許可_1!U77,"")</f>
        <v/>
      </c>
      <c r="Z550" s="315"/>
      <c r="AA550" s="315"/>
      <c r="AB550" s="315"/>
      <c r="AC550" s="315"/>
      <c r="AD550" s="315"/>
      <c r="AE550" s="316"/>
      <c r="AF550" s="2"/>
      <c r="AG550" s="3"/>
      <c r="AH550" s="4"/>
      <c r="AI550" s="314" t="str">
        <f>IF(兼務許可_1!O78&lt;&gt;"",兼務許可_1!O78,"")</f>
        <v/>
      </c>
      <c r="AJ550" s="315"/>
      <c r="AK550" s="315"/>
      <c r="AL550" s="315"/>
      <c r="AM550" s="315"/>
      <c r="AN550" s="315"/>
      <c r="AO550" s="316"/>
    </row>
    <row r="551" spans="2:41" s="1" customFormat="1" ht="13.4" customHeight="1">
      <c r="B551" s="8"/>
      <c r="I551" s="9"/>
      <c r="J551" s="8"/>
      <c r="M551" s="9"/>
      <c r="N551" s="8"/>
      <c r="R551" s="8" t="s">
        <v>428</v>
      </c>
      <c r="U551" s="9"/>
      <c r="V551" s="1" t="s">
        <v>266</v>
      </c>
      <c r="X551" s="9"/>
      <c r="Y551" s="317"/>
      <c r="Z551" s="318"/>
      <c r="AA551" s="318"/>
      <c r="AB551" s="318"/>
      <c r="AC551" s="318"/>
      <c r="AD551" s="318"/>
      <c r="AE551" s="319"/>
      <c r="AF551" s="8" t="s">
        <v>5752</v>
      </c>
      <c r="AH551" s="9"/>
      <c r="AI551" s="317"/>
      <c r="AJ551" s="318"/>
      <c r="AK551" s="318"/>
      <c r="AL551" s="318"/>
      <c r="AM551" s="318"/>
      <c r="AN551" s="318"/>
      <c r="AO551" s="319"/>
    </row>
    <row r="552" spans="2:41" s="1" customFormat="1" ht="3.65" customHeight="1">
      <c r="B552" s="8"/>
      <c r="I552" s="9"/>
      <c r="J552" s="8"/>
      <c r="M552" s="9"/>
      <c r="N552" s="8"/>
      <c r="R552" s="8"/>
      <c r="U552" s="9"/>
      <c r="V552" s="5"/>
      <c r="W552" s="5"/>
      <c r="X552" s="7"/>
      <c r="Y552" s="320"/>
      <c r="Z552" s="321"/>
      <c r="AA552" s="321"/>
      <c r="AB552" s="321"/>
      <c r="AC552" s="321"/>
      <c r="AD552" s="321"/>
      <c r="AE552" s="322"/>
      <c r="AF552" s="6"/>
      <c r="AG552" s="5"/>
      <c r="AH552" s="7"/>
      <c r="AI552" s="320"/>
      <c r="AJ552" s="321"/>
      <c r="AK552" s="321"/>
      <c r="AL552" s="321"/>
      <c r="AM552" s="321"/>
      <c r="AN552" s="321"/>
      <c r="AO552" s="322"/>
    </row>
    <row r="553" spans="2:41" s="1" customFormat="1" ht="3.65" customHeight="1">
      <c r="B553" s="8"/>
      <c r="I553" s="9"/>
      <c r="J553" s="8"/>
      <c r="M553" s="9"/>
      <c r="N553" s="8"/>
      <c r="R553" s="8"/>
      <c r="U553" s="9"/>
      <c r="V553" s="3"/>
      <c r="W553" s="3"/>
      <c r="X553" s="4"/>
      <c r="Y553" s="314" t="str">
        <f>IF(兼務許可_1!U78&lt;&gt;"",兼務許可_1!U78,"")</f>
        <v/>
      </c>
      <c r="Z553" s="315"/>
      <c r="AA553" s="315"/>
      <c r="AB553" s="315"/>
      <c r="AC553" s="315"/>
      <c r="AD553" s="315"/>
      <c r="AE553" s="316"/>
      <c r="AF553" s="2"/>
      <c r="AG553" s="3"/>
      <c r="AH553" s="4"/>
      <c r="AI553" s="314" t="str">
        <f>IF(兼務許可_1!O79&lt;&gt;"",兼務許可_1!O79,"")</f>
        <v/>
      </c>
      <c r="AJ553" s="315"/>
      <c r="AK553" s="315"/>
      <c r="AL553" s="315"/>
      <c r="AM553" s="315"/>
      <c r="AN553" s="315"/>
      <c r="AO553" s="316"/>
    </row>
    <row r="554" spans="2:41" s="1" customFormat="1" ht="13.4" customHeight="1">
      <c r="B554" s="8"/>
      <c r="I554" s="9"/>
      <c r="J554" s="8"/>
      <c r="M554" s="9"/>
      <c r="N554" s="8"/>
      <c r="R554" s="8"/>
      <c r="U554" s="9"/>
      <c r="V554" s="1" t="s">
        <v>267</v>
      </c>
      <c r="X554" s="9"/>
      <c r="Y554" s="317"/>
      <c r="Z554" s="318"/>
      <c r="AA554" s="318"/>
      <c r="AB554" s="318"/>
      <c r="AC554" s="318"/>
      <c r="AD554" s="318"/>
      <c r="AE554" s="319"/>
      <c r="AF554" s="8" t="s">
        <v>268</v>
      </c>
      <c r="AH554" s="9"/>
      <c r="AI554" s="317"/>
      <c r="AJ554" s="318"/>
      <c r="AK554" s="318"/>
      <c r="AL554" s="318"/>
      <c r="AM554" s="318"/>
      <c r="AN554" s="318"/>
      <c r="AO554" s="319"/>
    </row>
    <row r="555" spans="2:41" s="1" customFormat="1" ht="3.65" customHeight="1">
      <c r="B555" s="8"/>
      <c r="I555" s="9"/>
      <c r="J555" s="8"/>
      <c r="M555" s="9"/>
      <c r="N555" s="6"/>
      <c r="O555" s="5"/>
      <c r="P555" s="5"/>
      <c r="Q555" s="5"/>
      <c r="R555" s="6"/>
      <c r="S555" s="5"/>
      <c r="T555" s="5"/>
      <c r="U555" s="7"/>
      <c r="V555" s="5"/>
      <c r="W555" s="5"/>
      <c r="X555" s="7"/>
      <c r="Y555" s="320"/>
      <c r="Z555" s="321"/>
      <c r="AA555" s="321"/>
      <c r="AB555" s="321"/>
      <c r="AC555" s="321"/>
      <c r="AD555" s="321"/>
      <c r="AE555" s="322"/>
      <c r="AF555" s="6"/>
      <c r="AG555" s="5"/>
      <c r="AH555" s="7"/>
      <c r="AI555" s="320"/>
      <c r="AJ555" s="321"/>
      <c r="AK555" s="321"/>
      <c r="AL555" s="321"/>
      <c r="AM555" s="321"/>
      <c r="AN555" s="321"/>
      <c r="AO555" s="322"/>
    </row>
    <row r="556" spans="2:41" s="1" customFormat="1" ht="3.65" customHeight="1">
      <c r="B556" s="8"/>
      <c r="I556" s="9"/>
      <c r="J556" s="8"/>
      <c r="M556" s="9"/>
      <c r="N556" s="2"/>
      <c r="O556" s="3"/>
      <c r="P556" s="3"/>
      <c r="Q556" s="4"/>
      <c r="R556" s="3"/>
      <c r="S556" s="3"/>
      <c r="T556" s="3"/>
      <c r="U556" s="3"/>
      <c r="X556" s="108"/>
      <c r="Y556" s="131"/>
      <c r="Z556" s="108"/>
      <c r="AA556" s="108"/>
      <c r="AB556" s="108"/>
      <c r="AC556" s="108"/>
      <c r="AD556" s="131"/>
      <c r="AE556" s="108"/>
      <c r="AF556" s="3"/>
      <c r="AG556" s="3"/>
      <c r="AH556" s="388" t="str">
        <f>IF(兼務許可_1!L80&lt;&gt;"",兼務許可_1!L80,"")</f>
        <v/>
      </c>
      <c r="AI556" s="389"/>
      <c r="AJ556" s="389"/>
      <c r="AK556" s="389"/>
      <c r="AL556" s="389"/>
      <c r="AM556" s="389"/>
      <c r="AN556" s="389"/>
      <c r="AO556" s="390"/>
    </row>
    <row r="557" spans="2:41" s="1" customFormat="1" ht="13.4" customHeight="1">
      <c r="B557" s="8"/>
      <c r="I557" s="9"/>
      <c r="J557" s="8"/>
      <c r="M557" s="9"/>
      <c r="N557" s="8" t="s">
        <v>1180</v>
      </c>
      <c r="Q557" s="9"/>
      <c r="R557" s="1" t="s">
        <v>3491</v>
      </c>
      <c r="X557" s="109"/>
      <c r="Y557" s="132"/>
      <c r="Z557" s="133" t="s">
        <v>262</v>
      </c>
      <c r="AA557" s="1" t="s">
        <v>282</v>
      </c>
      <c r="AB557" s="109"/>
      <c r="AC557" s="109"/>
      <c r="AD557" s="132" t="s">
        <v>425</v>
      </c>
      <c r="AE557" s="109"/>
      <c r="AH557" s="391"/>
      <c r="AI557" s="392"/>
      <c r="AJ557" s="392"/>
      <c r="AK557" s="392"/>
      <c r="AL557" s="392"/>
      <c r="AM557" s="392"/>
      <c r="AN557" s="392"/>
      <c r="AO557" s="393"/>
    </row>
    <row r="558" spans="2:41" s="1" customFormat="1" ht="3.65" customHeight="1">
      <c r="B558" s="8"/>
      <c r="I558" s="9"/>
      <c r="J558" s="8"/>
      <c r="M558" s="9"/>
      <c r="N558" s="8"/>
      <c r="Q558" s="9"/>
      <c r="R558" s="5"/>
      <c r="S558" s="5"/>
      <c r="T558" s="5"/>
      <c r="U558" s="5"/>
      <c r="X558" s="110"/>
      <c r="Y558" s="134"/>
      <c r="Z558" s="110"/>
      <c r="AA558" s="110"/>
      <c r="AB558" s="110"/>
      <c r="AC558" s="110"/>
      <c r="AD558" s="134"/>
      <c r="AE558" s="110"/>
      <c r="AF558" s="5"/>
      <c r="AG558" s="5"/>
      <c r="AH558" s="394"/>
      <c r="AI558" s="395"/>
      <c r="AJ558" s="395"/>
      <c r="AK558" s="395"/>
      <c r="AL558" s="395"/>
      <c r="AM558" s="395"/>
      <c r="AN558" s="395"/>
      <c r="AO558" s="396"/>
    </row>
    <row r="559" spans="2:41" s="1" customFormat="1" ht="3.65" customHeight="1">
      <c r="B559" s="8"/>
      <c r="I559" s="9"/>
      <c r="J559" s="8"/>
      <c r="M559" s="9"/>
      <c r="N559" s="8"/>
      <c r="Q559" s="9"/>
      <c r="R559" s="3"/>
      <c r="S559" s="3"/>
      <c r="T559" s="3"/>
      <c r="U559" s="3"/>
      <c r="V559" s="353" t="str">
        <f>IF(兼務許可_1!L84&lt;&gt;"",兼務許可_1!L84,"")</f>
        <v/>
      </c>
      <c r="W559" s="354"/>
      <c r="X559" s="354"/>
      <c r="Y559" s="354"/>
      <c r="Z559" s="354"/>
      <c r="AA559" s="354"/>
      <c r="AB559" s="354"/>
      <c r="AC559" s="354"/>
      <c r="AD559" s="354"/>
      <c r="AE559" s="354"/>
      <c r="AF559" s="354"/>
      <c r="AG559" s="354"/>
      <c r="AH559" s="354"/>
      <c r="AI559" s="354"/>
      <c r="AJ559" s="354"/>
      <c r="AK559" s="354"/>
      <c r="AL559" s="354"/>
      <c r="AM559" s="354"/>
      <c r="AN559" s="354"/>
      <c r="AO559" s="355"/>
    </row>
    <row r="560" spans="2:41" s="1" customFormat="1" ht="13.4" customHeight="1">
      <c r="B560" s="8"/>
      <c r="I560" s="9"/>
      <c r="J560" s="8"/>
      <c r="M560" s="9"/>
      <c r="N560" s="8" t="s">
        <v>4935</v>
      </c>
      <c r="Q560" s="9"/>
      <c r="R560" s="1" t="s">
        <v>427</v>
      </c>
      <c r="V560" s="356"/>
      <c r="W560" s="357"/>
      <c r="X560" s="357"/>
      <c r="Y560" s="357"/>
      <c r="Z560" s="357"/>
      <c r="AA560" s="357"/>
      <c r="AB560" s="357"/>
      <c r="AC560" s="357"/>
      <c r="AD560" s="357"/>
      <c r="AE560" s="357"/>
      <c r="AF560" s="357"/>
      <c r="AG560" s="357"/>
      <c r="AH560" s="357"/>
      <c r="AI560" s="357"/>
      <c r="AJ560" s="357"/>
      <c r="AK560" s="357"/>
      <c r="AL560" s="357"/>
      <c r="AM560" s="357"/>
      <c r="AN560" s="357"/>
      <c r="AO560" s="358"/>
    </row>
    <row r="561" spans="2:41" s="1" customFormat="1" ht="3.65" customHeight="1">
      <c r="B561" s="8"/>
      <c r="I561" s="9"/>
      <c r="J561" s="8"/>
      <c r="M561" s="9"/>
      <c r="N561" s="8"/>
      <c r="Q561" s="9"/>
      <c r="V561" s="359"/>
      <c r="W561" s="360"/>
      <c r="X561" s="360"/>
      <c r="Y561" s="360"/>
      <c r="Z561" s="360"/>
      <c r="AA561" s="360"/>
      <c r="AB561" s="360"/>
      <c r="AC561" s="360"/>
      <c r="AD561" s="360"/>
      <c r="AE561" s="360"/>
      <c r="AF561" s="360"/>
      <c r="AG561" s="360"/>
      <c r="AH561" s="360"/>
      <c r="AI561" s="360"/>
      <c r="AJ561" s="360"/>
      <c r="AK561" s="360"/>
      <c r="AL561" s="360"/>
      <c r="AM561" s="360"/>
      <c r="AN561" s="360"/>
      <c r="AO561" s="361"/>
    </row>
    <row r="562" spans="2:41" s="1" customFormat="1" ht="3.65" customHeight="1">
      <c r="B562" s="8"/>
      <c r="I562" s="9"/>
      <c r="J562" s="8"/>
      <c r="M562" s="9"/>
      <c r="N562" s="8"/>
      <c r="R562" s="2"/>
      <c r="S562" s="3"/>
      <c r="T562" s="3"/>
      <c r="U562" s="4"/>
      <c r="X562" s="9"/>
      <c r="Y562" s="314" t="str">
        <f>IF(兼務許可_1!O86&lt;&gt;"",ASC(兼務許可_1!O86),"")</f>
        <v/>
      </c>
      <c r="Z562" s="315"/>
      <c r="AA562" s="316"/>
      <c r="AB562" s="4"/>
      <c r="AC562" s="314" t="str">
        <f>IF(兼務許可_1!R86&lt;&gt;"",ASC(兼務許可_1!R86),"")</f>
        <v/>
      </c>
      <c r="AD562" s="315"/>
      <c r="AE562" s="316"/>
      <c r="AF562" s="8"/>
      <c r="AH562" s="9"/>
      <c r="AI562" s="314" t="str">
        <f>IF(兼務許可_1!O87&lt;&gt;"",兼務許可_1!O87,"")</f>
        <v/>
      </c>
      <c r="AJ562" s="315"/>
      <c r="AK562" s="315"/>
      <c r="AL562" s="315"/>
      <c r="AM562" s="315"/>
      <c r="AN562" s="315"/>
      <c r="AO562" s="316"/>
    </row>
    <row r="563" spans="2:41" s="1" customFormat="1" ht="13.4" customHeight="1">
      <c r="B563" s="8"/>
      <c r="I563" s="9"/>
      <c r="J563" s="8"/>
      <c r="M563" s="9"/>
      <c r="N563" s="8"/>
      <c r="R563" s="8"/>
      <c r="U563" s="9"/>
      <c r="V563" s="1" t="s">
        <v>264</v>
      </c>
      <c r="X563" s="9"/>
      <c r="Y563" s="317"/>
      <c r="Z563" s="318"/>
      <c r="AA563" s="319"/>
      <c r="AB563" s="10" t="s">
        <v>1149</v>
      </c>
      <c r="AC563" s="317"/>
      <c r="AD563" s="318"/>
      <c r="AE563" s="319"/>
      <c r="AF563" s="8" t="s">
        <v>304</v>
      </c>
      <c r="AH563" s="9"/>
      <c r="AI563" s="317"/>
      <c r="AJ563" s="318"/>
      <c r="AK563" s="318"/>
      <c r="AL563" s="318"/>
      <c r="AM563" s="318"/>
      <c r="AN563" s="318"/>
      <c r="AO563" s="319"/>
    </row>
    <row r="564" spans="2:41" s="1" customFormat="1" ht="3.65" customHeight="1">
      <c r="B564" s="8"/>
      <c r="I564" s="9"/>
      <c r="J564" s="8"/>
      <c r="N564" s="8"/>
      <c r="R564" s="8"/>
      <c r="U564" s="9"/>
      <c r="V564" s="5"/>
      <c r="W564" s="5"/>
      <c r="X564" s="7"/>
      <c r="Y564" s="320"/>
      <c r="Z564" s="321"/>
      <c r="AA564" s="322"/>
      <c r="AB564" s="7"/>
      <c r="AC564" s="320"/>
      <c r="AD564" s="321"/>
      <c r="AE564" s="322"/>
      <c r="AF564" s="6"/>
      <c r="AG564" s="5"/>
      <c r="AH564" s="7"/>
      <c r="AI564" s="320"/>
      <c r="AJ564" s="321"/>
      <c r="AK564" s="321"/>
      <c r="AL564" s="321"/>
      <c r="AM564" s="321"/>
      <c r="AN564" s="321"/>
      <c r="AO564" s="322"/>
    </row>
    <row r="565" spans="2:41" s="1" customFormat="1" ht="3.65" customHeight="1">
      <c r="B565" s="8"/>
      <c r="I565" s="9"/>
      <c r="J565" s="8"/>
      <c r="N565" s="8"/>
      <c r="R565" s="8"/>
      <c r="U565" s="9"/>
      <c r="V565" s="3"/>
      <c r="W565" s="3"/>
      <c r="X565" s="4"/>
      <c r="Y565" s="314" t="str">
        <f>IF(兼務許可_1!U87&lt;&gt;"",兼務許可_1!U87,"")</f>
        <v/>
      </c>
      <c r="Z565" s="315"/>
      <c r="AA565" s="315"/>
      <c r="AB565" s="315"/>
      <c r="AC565" s="315"/>
      <c r="AD565" s="315"/>
      <c r="AE565" s="316"/>
      <c r="AF565" s="2"/>
      <c r="AG565" s="3"/>
      <c r="AH565" s="4"/>
      <c r="AI565" s="314" t="str">
        <f>IF(兼務許可_1!O88&lt;&gt;"",兼務許可_1!O88,"")</f>
        <v/>
      </c>
      <c r="AJ565" s="315"/>
      <c r="AK565" s="315"/>
      <c r="AL565" s="315"/>
      <c r="AM565" s="315"/>
      <c r="AN565" s="315"/>
      <c r="AO565" s="316"/>
    </row>
    <row r="566" spans="2:41" s="1" customFormat="1" ht="13.4" customHeight="1">
      <c r="B566" s="8"/>
      <c r="I566" s="9"/>
      <c r="J566" s="8"/>
      <c r="N566" s="8"/>
      <c r="R566" s="8" t="s">
        <v>428</v>
      </c>
      <c r="U566" s="9"/>
      <c r="V566" s="1" t="s">
        <v>266</v>
      </c>
      <c r="X566" s="9"/>
      <c r="Y566" s="317"/>
      <c r="Z566" s="318"/>
      <c r="AA566" s="318"/>
      <c r="AB566" s="318"/>
      <c r="AC566" s="318"/>
      <c r="AD566" s="318"/>
      <c r="AE566" s="319"/>
      <c r="AF566" s="8" t="s">
        <v>5752</v>
      </c>
      <c r="AH566" s="9"/>
      <c r="AI566" s="317"/>
      <c r="AJ566" s="318"/>
      <c r="AK566" s="318"/>
      <c r="AL566" s="318"/>
      <c r="AM566" s="318"/>
      <c r="AN566" s="318"/>
      <c r="AO566" s="319"/>
    </row>
    <row r="567" spans="2:41" s="1" customFormat="1" ht="3.65" customHeight="1">
      <c r="B567" s="8"/>
      <c r="I567" s="9"/>
      <c r="J567" s="8"/>
      <c r="N567" s="8"/>
      <c r="R567" s="8"/>
      <c r="U567" s="9"/>
      <c r="V567" s="5"/>
      <c r="W567" s="5"/>
      <c r="X567" s="7"/>
      <c r="Y567" s="320"/>
      <c r="Z567" s="321"/>
      <c r="AA567" s="321"/>
      <c r="AB567" s="321"/>
      <c r="AC567" s="321"/>
      <c r="AD567" s="321"/>
      <c r="AE567" s="322"/>
      <c r="AF567" s="6"/>
      <c r="AG567" s="5"/>
      <c r="AH567" s="7"/>
      <c r="AI567" s="320"/>
      <c r="AJ567" s="321"/>
      <c r="AK567" s="321"/>
      <c r="AL567" s="321"/>
      <c r="AM567" s="321"/>
      <c r="AN567" s="321"/>
      <c r="AO567" s="322"/>
    </row>
    <row r="568" spans="2:41" s="1" customFormat="1" ht="3.65" customHeight="1">
      <c r="B568" s="8"/>
      <c r="I568" s="9"/>
      <c r="J568" s="8"/>
      <c r="N568" s="8"/>
      <c r="R568" s="8"/>
      <c r="U568" s="9"/>
      <c r="V568" s="3"/>
      <c r="W568" s="3"/>
      <c r="X568" s="4"/>
      <c r="Y568" s="314" t="str">
        <f>IF(兼務許可_1!U88&lt;&gt;"",兼務許可_1!U88,"")</f>
        <v/>
      </c>
      <c r="Z568" s="315"/>
      <c r="AA568" s="315"/>
      <c r="AB568" s="315"/>
      <c r="AC568" s="315"/>
      <c r="AD568" s="315"/>
      <c r="AE568" s="316"/>
      <c r="AF568" s="2"/>
      <c r="AG568" s="3"/>
      <c r="AH568" s="4"/>
      <c r="AI568" s="314" t="str">
        <f>IF(兼務許可_1!O89&lt;&gt;"",兼務許可_1!O89,"")</f>
        <v/>
      </c>
      <c r="AJ568" s="315"/>
      <c r="AK568" s="315"/>
      <c r="AL568" s="315"/>
      <c r="AM568" s="315"/>
      <c r="AN568" s="315"/>
      <c r="AO568" s="316"/>
    </row>
    <row r="569" spans="2:41" s="1" customFormat="1" ht="13.4" customHeight="1">
      <c r="B569" s="8"/>
      <c r="I569" s="9"/>
      <c r="J569" s="8"/>
      <c r="N569" s="8"/>
      <c r="R569" s="8"/>
      <c r="U569" s="9"/>
      <c r="V569" s="1" t="s">
        <v>267</v>
      </c>
      <c r="X569" s="9"/>
      <c r="Y569" s="317"/>
      <c r="Z569" s="318"/>
      <c r="AA569" s="318"/>
      <c r="AB569" s="318"/>
      <c r="AC569" s="318"/>
      <c r="AD569" s="318"/>
      <c r="AE569" s="319"/>
      <c r="AF569" s="8" t="s">
        <v>268</v>
      </c>
      <c r="AH569" s="9"/>
      <c r="AI569" s="317"/>
      <c r="AJ569" s="318"/>
      <c r="AK569" s="318"/>
      <c r="AL569" s="318"/>
      <c r="AM569" s="318"/>
      <c r="AN569" s="318"/>
      <c r="AO569" s="319"/>
    </row>
    <row r="570" spans="2:41" s="1" customFormat="1" ht="3.65" customHeight="1">
      <c r="B570" s="8"/>
      <c r="I570" s="9"/>
      <c r="J570" s="6"/>
      <c r="K570" s="5"/>
      <c r="L570" s="5"/>
      <c r="M570" s="5"/>
      <c r="N570" s="6"/>
      <c r="O570" s="5"/>
      <c r="P570" s="5"/>
      <c r="Q570" s="5"/>
      <c r="R570" s="6"/>
      <c r="S570" s="5"/>
      <c r="T570" s="5"/>
      <c r="U570" s="7"/>
      <c r="V570" s="5"/>
      <c r="W570" s="5"/>
      <c r="X570" s="7"/>
      <c r="Y570" s="320"/>
      <c r="Z570" s="321"/>
      <c r="AA570" s="321"/>
      <c r="AB570" s="321"/>
      <c r="AC570" s="321"/>
      <c r="AD570" s="321"/>
      <c r="AE570" s="322"/>
      <c r="AF570" s="6"/>
      <c r="AG570" s="5"/>
      <c r="AH570" s="7"/>
      <c r="AI570" s="320"/>
      <c r="AJ570" s="321"/>
      <c r="AK570" s="321"/>
      <c r="AL570" s="321"/>
      <c r="AM570" s="321"/>
      <c r="AN570" s="321"/>
      <c r="AO570" s="322"/>
    </row>
    <row r="571" spans="2:41" ht="3.65" customHeight="1">
      <c r="B571" s="20"/>
      <c r="J571" s="17"/>
      <c r="K571" s="18"/>
      <c r="L571" s="18"/>
      <c r="M571" s="19"/>
      <c r="N571" s="17"/>
      <c r="O571" s="18"/>
      <c r="P571" s="18"/>
      <c r="Q571" s="19"/>
      <c r="R571" s="17"/>
      <c r="S571" s="18"/>
      <c r="T571" s="18"/>
      <c r="U571" s="18"/>
      <c r="V571" s="18"/>
      <c r="W571" s="18"/>
      <c r="X571" s="18"/>
      <c r="Y571" s="18"/>
      <c r="Z571" s="18"/>
      <c r="AA571" s="19"/>
      <c r="AB571" s="17"/>
      <c r="AC571" s="18"/>
      <c r="AD571" s="18"/>
      <c r="AE571" s="19"/>
      <c r="AF571" s="18"/>
      <c r="AG571" s="18"/>
      <c r="AH571" s="18"/>
      <c r="AI571" s="18"/>
      <c r="AJ571" s="18"/>
      <c r="AK571" s="18"/>
      <c r="AL571" s="18"/>
      <c r="AM571" s="18"/>
      <c r="AN571" s="18"/>
      <c r="AO571" s="19"/>
    </row>
    <row r="572" spans="2:41" ht="13.4" customHeight="1">
      <c r="B572" s="20"/>
      <c r="J572" s="20"/>
      <c r="M572" s="21"/>
      <c r="N572" s="20" t="s">
        <v>275</v>
      </c>
      <c r="Q572" s="21"/>
      <c r="R572" s="20"/>
      <c r="S572" s="362" t="str">
        <f>IF(変更_2!L50&lt;&gt;"",コードマスタ!D3,"")</f>
        <v/>
      </c>
      <c r="T572" s="363"/>
      <c r="U572" s="363"/>
      <c r="V572" s="363"/>
      <c r="W572" s="363"/>
      <c r="X572" s="363"/>
      <c r="Y572" s="363"/>
      <c r="Z572" s="363"/>
      <c r="AA572" s="364"/>
      <c r="AB572" s="20" t="s">
        <v>276</v>
      </c>
      <c r="AE572" s="21"/>
      <c r="AF572" s="20"/>
      <c r="AG572" s="323"/>
      <c r="AH572" s="334"/>
      <c r="AI572" s="334"/>
      <c r="AJ572" s="334"/>
      <c r="AK572" s="334"/>
      <c r="AL572" s="334"/>
      <c r="AM572" s="334"/>
      <c r="AN572" s="334"/>
      <c r="AO572" s="324"/>
    </row>
    <row r="573" spans="2:41" ht="3.65" customHeight="1">
      <c r="B573" s="20"/>
      <c r="J573" s="20"/>
      <c r="M573" s="21"/>
      <c r="N573" s="22"/>
      <c r="O573" s="23"/>
      <c r="P573" s="23"/>
      <c r="Q573" s="24"/>
      <c r="R573" s="22"/>
      <c r="S573" s="23"/>
      <c r="T573" s="23"/>
      <c r="U573" s="23"/>
      <c r="V573" s="23"/>
      <c r="W573" s="23"/>
      <c r="X573" s="23"/>
      <c r="Y573" s="23"/>
      <c r="Z573" s="23"/>
      <c r="AA573" s="24"/>
      <c r="AB573" s="22"/>
      <c r="AC573" s="23"/>
      <c r="AD573" s="23"/>
      <c r="AE573" s="24"/>
      <c r="AF573" s="23"/>
      <c r="AG573" s="23"/>
      <c r="AH573" s="23"/>
      <c r="AI573" s="23"/>
      <c r="AJ573" s="23"/>
      <c r="AK573" s="23"/>
      <c r="AL573" s="23"/>
      <c r="AM573" s="23"/>
      <c r="AN573" s="23"/>
      <c r="AO573" s="24"/>
    </row>
    <row r="574" spans="2:41" ht="3.65" customHeight="1">
      <c r="B574" s="20"/>
      <c r="J574" s="20"/>
      <c r="M574" s="21"/>
      <c r="N574" s="17"/>
      <c r="O574" s="18"/>
      <c r="P574" s="18"/>
      <c r="Q574" s="19"/>
      <c r="R574" s="17"/>
      <c r="S574" s="18"/>
      <c r="T574" s="18"/>
      <c r="U574" s="18"/>
      <c r="V574" s="18"/>
      <c r="W574" s="18"/>
      <c r="X574" s="18"/>
      <c r="Y574" s="18"/>
      <c r="Z574" s="18"/>
      <c r="AA574" s="19"/>
      <c r="AB574" s="17"/>
      <c r="AC574" s="18"/>
      <c r="AD574" s="18"/>
      <c r="AE574" s="19"/>
      <c r="AF574" s="17"/>
      <c r="AG574" s="18"/>
      <c r="AH574" s="18"/>
      <c r="AI574" s="18"/>
      <c r="AJ574" s="18"/>
      <c r="AK574" s="18"/>
      <c r="AL574" s="18"/>
      <c r="AM574" s="18"/>
      <c r="AN574" s="18"/>
      <c r="AO574" s="19"/>
    </row>
    <row r="575" spans="2:41" ht="13.4" customHeight="1">
      <c r="B575" s="20"/>
      <c r="J575" s="20"/>
      <c r="M575" s="21"/>
      <c r="N575" s="20" t="s">
        <v>358</v>
      </c>
      <c r="Q575" s="21"/>
      <c r="R575" s="20"/>
      <c r="S575" s="323"/>
      <c r="T575" s="324"/>
      <c r="V575" s="129"/>
      <c r="W575" s="14" t="s">
        <v>12</v>
      </c>
      <c r="X575" s="129"/>
      <c r="Y575" s="14" t="s">
        <v>11</v>
      </c>
      <c r="Z575" s="129"/>
      <c r="AA575" s="21" t="s">
        <v>1156</v>
      </c>
      <c r="AB575" s="20" t="s">
        <v>314</v>
      </c>
      <c r="AE575" s="21"/>
      <c r="AF575" s="20"/>
      <c r="AG575" s="323"/>
      <c r="AH575" s="324"/>
      <c r="AJ575" s="129"/>
      <c r="AK575" s="14" t="s">
        <v>12</v>
      </c>
      <c r="AL575" s="129"/>
      <c r="AM575" s="14" t="s">
        <v>11</v>
      </c>
      <c r="AN575" s="129"/>
      <c r="AO575" s="21" t="s">
        <v>1156</v>
      </c>
    </row>
    <row r="576" spans="2:41" ht="3.65" customHeight="1">
      <c r="B576" s="20"/>
      <c r="J576" s="20"/>
      <c r="M576" s="21"/>
      <c r="N576" s="22"/>
      <c r="O576" s="23"/>
      <c r="P576" s="23"/>
      <c r="Q576" s="24"/>
      <c r="R576" s="22"/>
      <c r="S576" s="23"/>
      <c r="T576" s="23"/>
      <c r="U576" s="23"/>
      <c r="V576" s="23"/>
      <c r="W576" s="23"/>
      <c r="X576" s="23"/>
      <c r="Y576" s="23"/>
      <c r="Z576" s="23"/>
      <c r="AA576" s="24"/>
      <c r="AB576" s="22"/>
      <c r="AC576" s="23"/>
      <c r="AD576" s="23"/>
      <c r="AE576" s="24"/>
      <c r="AF576" s="22"/>
      <c r="AG576" s="23"/>
      <c r="AH576" s="23"/>
      <c r="AI576" s="23"/>
      <c r="AJ576" s="23"/>
      <c r="AK576" s="23"/>
      <c r="AL576" s="23"/>
      <c r="AM576" s="23"/>
      <c r="AN576" s="23"/>
      <c r="AO576" s="24"/>
    </row>
    <row r="577" spans="2:41" ht="3.65" customHeight="1">
      <c r="B577" s="20"/>
      <c r="J577" s="20"/>
      <c r="M577" s="21"/>
      <c r="N577" s="17"/>
      <c r="O577" s="18"/>
      <c r="P577" s="18"/>
      <c r="Q577" s="19"/>
      <c r="R577" s="314" t="str">
        <f>IF(変更_2!L50&lt;&gt;"",変更_2!L50,"")</f>
        <v/>
      </c>
      <c r="S577" s="315"/>
      <c r="T577" s="315"/>
      <c r="U577" s="315"/>
      <c r="V577" s="315"/>
      <c r="W577" s="315"/>
      <c r="X577" s="315"/>
      <c r="Y577" s="315"/>
      <c r="Z577" s="315"/>
      <c r="AA577" s="315"/>
      <c r="AB577" s="315"/>
      <c r="AC577" s="315"/>
      <c r="AD577" s="315"/>
      <c r="AE577" s="315"/>
      <c r="AF577" s="315"/>
      <c r="AG577" s="315"/>
      <c r="AH577" s="315"/>
      <c r="AI577" s="315"/>
      <c r="AJ577" s="316"/>
      <c r="AK577" s="18"/>
      <c r="AL577" s="18"/>
      <c r="AM577" s="18"/>
      <c r="AN577" s="18"/>
      <c r="AO577" s="19"/>
    </row>
    <row r="578" spans="2:41" ht="13.4" customHeight="1">
      <c r="B578" s="20"/>
      <c r="J578" s="20"/>
      <c r="M578" s="21"/>
      <c r="N578" s="20" t="s">
        <v>8</v>
      </c>
      <c r="Q578" s="21"/>
      <c r="R578" s="317"/>
      <c r="S578" s="318"/>
      <c r="T578" s="318"/>
      <c r="U578" s="318"/>
      <c r="V578" s="318"/>
      <c r="W578" s="318"/>
      <c r="X578" s="318"/>
      <c r="Y578" s="318"/>
      <c r="Z578" s="318"/>
      <c r="AA578" s="318"/>
      <c r="AB578" s="318"/>
      <c r="AC578" s="318"/>
      <c r="AD578" s="318"/>
      <c r="AE578" s="318"/>
      <c r="AF578" s="318"/>
      <c r="AG578" s="318"/>
      <c r="AH578" s="318"/>
      <c r="AI578" s="318"/>
      <c r="AJ578" s="319"/>
      <c r="AL578" s="77"/>
      <c r="AM578" s="14" t="s">
        <v>277</v>
      </c>
      <c r="AO578" s="21"/>
    </row>
    <row r="579" spans="2:41" ht="3.65" customHeight="1">
      <c r="B579" s="20"/>
      <c r="J579" s="20"/>
      <c r="M579" s="21"/>
      <c r="N579" s="22"/>
      <c r="O579" s="23"/>
      <c r="P579" s="23"/>
      <c r="Q579" s="24"/>
      <c r="R579" s="320"/>
      <c r="S579" s="321"/>
      <c r="T579" s="321"/>
      <c r="U579" s="321"/>
      <c r="V579" s="321"/>
      <c r="W579" s="321"/>
      <c r="X579" s="321"/>
      <c r="Y579" s="321"/>
      <c r="Z579" s="321"/>
      <c r="AA579" s="321"/>
      <c r="AB579" s="321"/>
      <c r="AC579" s="321"/>
      <c r="AD579" s="321"/>
      <c r="AE579" s="321"/>
      <c r="AF579" s="321"/>
      <c r="AG579" s="321"/>
      <c r="AH579" s="321"/>
      <c r="AI579" s="321"/>
      <c r="AJ579" s="322"/>
      <c r="AK579" s="23"/>
      <c r="AL579" s="23"/>
      <c r="AM579" s="23"/>
      <c r="AN579" s="23"/>
      <c r="AO579" s="24"/>
    </row>
    <row r="580" spans="2:41" ht="3.65" customHeight="1">
      <c r="B580" s="20"/>
      <c r="J580" s="20"/>
      <c r="M580" s="21"/>
      <c r="N580" s="17"/>
      <c r="O580" s="18"/>
      <c r="P580" s="18"/>
      <c r="Q580" s="19"/>
      <c r="R580" s="314"/>
      <c r="S580" s="315"/>
      <c r="T580" s="315"/>
      <c r="U580" s="315"/>
      <c r="V580" s="315"/>
      <c r="W580" s="315"/>
      <c r="X580" s="315"/>
      <c r="Y580" s="315"/>
      <c r="Z580" s="315"/>
      <c r="AA580" s="315"/>
      <c r="AB580" s="315"/>
      <c r="AC580" s="315"/>
      <c r="AD580" s="315"/>
      <c r="AE580" s="315"/>
      <c r="AF580" s="315"/>
      <c r="AG580" s="315"/>
      <c r="AH580" s="315"/>
      <c r="AI580" s="315"/>
      <c r="AJ580" s="315"/>
      <c r="AK580" s="315"/>
      <c r="AL580" s="315"/>
      <c r="AM580" s="315"/>
      <c r="AN580" s="315"/>
      <c r="AO580" s="316"/>
    </row>
    <row r="581" spans="2:41" ht="13.4" customHeight="1">
      <c r="B581" s="20"/>
      <c r="J581" s="20"/>
      <c r="M581" s="21"/>
      <c r="N581" s="20" t="s">
        <v>309</v>
      </c>
      <c r="Q581" s="21"/>
      <c r="R581" s="317"/>
      <c r="S581" s="318"/>
      <c r="T581" s="318"/>
      <c r="U581" s="318"/>
      <c r="V581" s="318"/>
      <c r="W581" s="318"/>
      <c r="X581" s="318"/>
      <c r="Y581" s="318"/>
      <c r="Z581" s="318"/>
      <c r="AA581" s="318"/>
      <c r="AB581" s="318"/>
      <c r="AC581" s="318"/>
      <c r="AD581" s="318"/>
      <c r="AE581" s="318"/>
      <c r="AF581" s="318"/>
      <c r="AG581" s="318"/>
      <c r="AH581" s="318"/>
      <c r="AI581" s="318"/>
      <c r="AJ581" s="318"/>
      <c r="AK581" s="318"/>
      <c r="AL581" s="318"/>
      <c r="AM581" s="318"/>
      <c r="AN581" s="318"/>
      <c r="AO581" s="319"/>
    </row>
    <row r="582" spans="2:41" ht="3.65" customHeight="1">
      <c r="B582" s="20"/>
      <c r="J582" s="20"/>
      <c r="M582" s="21"/>
      <c r="N582" s="20"/>
      <c r="Q582" s="21"/>
      <c r="R582" s="320"/>
      <c r="S582" s="321"/>
      <c r="T582" s="321"/>
      <c r="U582" s="321"/>
      <c r="V582" s="321"/>
      <c r="W582" s="321"/>
      <c r="X582" s="321"/>
      <c r="Y582" s="321"/>
      <c r="Z582" s="321"/>
      <c r="AA582" s="321"/>
      <c r="AB582" s="321"/>
      <c r="AC582" s="321"/>
      <c r="AD582" s="321"/>
      <c r="AE582" s="321"/>
      <c r="AF582" s="321"/>
      <c r="AG582" s="321"/>
      <c r="AH582" s="321"/>
      <c r="AI582" s="321"/>
      <c r="AJ582" s="321"/>
      <c r="AK582" s="321"/>
      <c r="AL582" s="321"/>
      <c r="AM582" s="321"/>
      <c r="AN582" s="321"/>
      <c r="AO582" s="322"/>
    </row>
    <row r="583" spans="2:41" ht="3.65" customHeight="1">
      <c r="B583" s="20"/>
      <c r="J583" s="20"/>
      <c r="N583" s="17"/>
      <c r="O583" s="18"/>
      <c r="P583" s="18"/>
      <c r="Q583" s="19"/>
      <c r="U583" s="353" t="str">
        <f>ASC(変更_2!O51)</f>
        <v/>
      </c>
      <c r="V583" s="354"/>
      <c r="W583" s="354"/>
      <c r="X583" s="355"/>
      <c r="Y583" s="18"/>
      <c r="Z583" s="353" t="str">
        <f>ASC(変更_2!S51)</f>
        <v/>
      </c>
      <c r="AA583" s="354"/>
      <c r="AB583" s="354"/>
      <c r="AC583" s="355"/>
      <c r="AG583" s="314" t="str">
        <f>IF(変更_2!O52&lt;&gt;"",変更_2!O52,"")</f>
        <v/>
      </c>
      <c r="AH583" s="315"/>
      <c r="AI583" s="315"/>
      <c r="AJ583" s="315"/>
      <c r="AK583" s="315"/>
      <c r="AL583" s="315"/>
      <c r="AM583" s="315"/>
      <c r="AN583" s="315"/>
      <c r="AO583" s="316"/>
    </row>
    <row r="584" spans="2:41" ht="13.4" customHeight="1">
      <c r="B584" s="20"/>
      <c r="J584" s="20"/>
      <c r="N584" s="20"/>
      <c r="Q584" s="21"/>
      <c r="R584" s="14" t="s">
        <v>264</v>
      </c>
      <c r="U584" s="356"/>
      <c r="V584" s="357"/>
      <c r="W584" s="357"/>
      <c r="X584" s="358"/>
      <c r="Y584" s="15" t="s">
        <v>1149</v>
      </c>
      <c r="Z584" s="356"/>
      <c r="AA584" s="357"/>
      <c r="AB584" s="357"/>
      <c r="AC584" s="358"/>
      <c r="AD584" s="14" t="s">
        <v>304</v>
      </c>
      <c r="AG584" s="317"/>
      <c r="AH584" s="318"/>
      <c r="AI584" s="318"/>
      <c r="AJ584" s="318"/>
      <c r="AK584" s="318"/>
      <c r="AL584" s="318"/>
      <c r="AM584" s="318"/>
      <c r="AN584" s="318"/>
      <c r="AO584" s="319"/>
    </row>
    <row r="585" spans="2:41" ht="3.65" customHeight="1">
      <c r="B585" s="20"/>
      <c r="J585" s="20"/>
      <c r="N585" s="20"/>
      <c r="Q585" s="21"/>
      <c r="R585" s="23"/>
      <c r="S585" s="23"/>
      <c r="T585" s="23"/>
      <c r="U585" s="359"/>
      <c r="V585" s="360"/>
      <c r="W585" s="360"/>
      <c r="X585" s="361"/>
      <c r="Y585" s="23"/>
      <c r="Z585" s="359"/>
      <c r="AA585" s="360"/>
      <c r="AB585" s="360"/>
      <c r="AC585" s="361"/>
      <c r="AD585" s="23"/>
      <c r="AE585" s="23"/>
      <c r="AF585" s="23"/>
      <c r="AG585" s="320"/>
      <c r="AH585" s="321"/>
      <c r="AI585" s="321"/>
      <c r="AJ585" s="321"/>
      <c r="AK585" s="321"/>
      <c r="AL585" s="321"/>
      <c r="AM585" s="321"/>
      <c r="AN585" s="321"/>
      <c r="AO585" s="322"/>
    </row>
    <row r="586" spans="2:41" ht="3.65" customHeight="1">
      <c r="B586" s="20"/>
      <c r="J586" s="20"/>
      <c r="N586" s="20"/>
      <c r="Q586" s="21"/>
      <c r="R586" s="18"/>
      <c r="S586" s="18"/>
      <c r="T586" s="19"/>
      <c r="U586" s="314" t="str">
        <f>IF(変更_2!X52&lt;&gt;"",変更_2!X52,"")</f>
        <v/>
      </c>
      <c r="V586" s="315"/>
      <c r="W586" s="315"/>
      <c r="X586" s="315"/>
      <c r="Y586" s="315"/>
      <c r="Z586" s="315"/>
      <c r="AA586" s="315"/>
      <c r="AB586" s="315"/>
      <c r="AC586" s="316"/>
      <c r="AD586" s="17"/>
      <c r="AE586" s="18"/>
      <c r="AF586" s="19"/>
      <c r="AG586" s="314" t="str">
        <f>IF(変更_2!O53&lt;&gt;"",変更_2!O53,"")</f>
        <v/>
      </c>
      <c r="AH586" s="315"/>
      <c r="AI586" s="315"/>
      <c r="AJ586" s="315"/>
      <c r="AK586" s="315"/>
      <c r="AL586" s="315"/>
      <c r="AM586" s="315"/>
      <c r="AN586" s="315"/>
      <c r="AO586" s="316"/>
    </row>
    <row r="587" spans="2:41" ht="13.4" customHeight="1">
      <c r="B587" s="20"/>
      <c r="J587" s="20" t="s">
        <v>5003</v>
      </c>
      <c r="N587" s="20" t="s">
        <v>271</v>
      </c>
      <c r="Q587" s="21"/>
      <c r="R587" s="14" t="s">
        <v>266</v>
      </c>
      <c r="T587" s="21"/>
      <c r="U587" s="317"/>
      <c r="V587" s="318"/>
      <c r="W587" s="318"/>
      <c r="X587" s="318"/>
      <c r="Y587" s="318"/>
      <c r="Z587" s="318"/>
      <c r="AA587" s="318"/>
      <c r="AB587" s="318"/>
      <c r="AC587" s="319"/>
      <c r="AD587" s="20" t="s">
        <v>5752</v>
      </c>
      <c r="AF587" s="21"/>
      <c r="AG587" s="317"/>
      <c r="AH587" s="318"/>
      <c r="AI587" s="318"/>
      <c r="AJ587" s="318"/>
      <c r="AK587" s="318"/>
      <c r="AL587" s="318"/>
      <c r="AM587" s="318"/>
      <c r="AN587" s="318"/>
      <c r="AO587" s="319"/>
    </row>
    <row r="588" spans="2:41" ht="3.65" customHeight="1">
      <c r="B588" s="20"/>
      <c r="J588" s="20"/>
      <c r="N588" s="20"/>
      <c r="Q588" s="21"/>
      <c r="R588" s="23"/>
      <c r="S588" s="23"/>
      <c r="T588" s="24"/>
      <c r="U588" s="320"/>
      <c r="V588" s="321"/>
      <c r="W588" s="321"/>
      <c r="X588" s="321"/>
      <c r="Y588" s="321"/>
      <c r="Z588" s="321"/>
      <c r="AA588" s="321"/>
      <c r="AB588" s="321"/>
      <c r="AC588" s="322"/>
      <c r="AD588" s="22"/>
      <c r="AE588" s="23"/>
      <c r="AF588" s="24"/>
      <c r="AG588" s="320"/>
      <c r="AH588" s="321"/>
      <c r="AI588" s="321"/>
      <c r="AJ588" s="321"/>
      <c r="AK588" s="321"/>
      <c r="AL588" s="321"/>
      <c r="AM588" s="321"/>
      <c r="AN588" s="321"/>
      <c r="AO588" s="322"/>
    </row>
    <row r="589" spans="2:41" ht="3.65" customHeight="1">
      <c r="B589" s="20"/>
      <c r="J589" s="20"/>
      <c r="N589" s="20"/>
      <c r="Q589" s="21"/>
      <c r="R589" s="18"/>
      <c r="S589" s="18"/>
      <c r="T589" s="19"/>
      <c r="U589" s="314" t="str">
        <f>IF(変更_2!X53&lt;&gt;"",変更_2!X53,"")</f>
        <v/>
      </c>
      <c r="V589" s="315"/>
      <c r="W589" s="315"/>
      <c r="X589" s="315"/>
      <c r="Y589" s="315"/>
      <c r="Z589" s="315"/>
      <c r="AA589" s="315"/>
      <c r="AB589" s="315"/>
      <c r="AC589" s="316"/>
      <c r="AD589" s="17"/>
      <c r="AE589" s="18"/>
      <c r="AF589" s="19"/>
      <c r="AG589" s="314" t="str">
        <f>IF(変更_2!O54&lt;&gt;"",変更_2!O54,"")</f>
        <v/>
      </c>
      <c r="AH589" s="315"/>
      <c r="AI589" s="315"/>
      <c r="AJ589" s="315"/>
      <c r="AK589" s="315"/>
      <c r="AL589" s="315"/>
      <c r="AM589" s="315"/>
      <c r="AN589" s="315"/>
      <c r="AO589" s="316"/>
    </row>
    <row r="590" spans="2:41" ht="13.4" customHeight="1">
      <c r="B590" s="20"/>
      <c r="J590" s="20"/>
      <c r="K590" s="14" t="s">
        <v>5002</v>
      </c>
      <c r="N590" s="20"/>
      <c r="Q590" s="21"/>
      <c r="R590" s="14" t="s">
        <v>267</v>
      </c>
      <c r="T590" s="21"/>
      <c r="U590" s="317"/>
      <c r="V590" s="318"/>
      <c r="W590" s="318"/>
      <c r="X590" s="318"/>
      <c r="Y590" s="318"/>
      <c r="Z590" s="318"/>
      <c r="AA590" s="318"/>
      <c r="AB590" s="318"/>
      <c r="AC590" s="319"/>
      <c r="AD590" s="20" t="s">
        <v>268</v>
      </c>
      <c r="AF590" s="21"/>
      <c r="AG590" s="317"/>
      <c r="AH590" s="318"/>
      <c r="AI590" s="318"/>
      <c r="AJ590" s="318"/>
      <c r="AK590" s="318"/>
      <c r="AL590" s="318"/>
      <c r="AM590" s="318"/>
      <c r="AN590" s="318"/>
      <c r="AO590" s="319"/>
    </row>
    <row r="591" spans="2:41" ht="3.65" customHeight="1">
      <c r="B591" s="20"/>
      <c r="J591" s="20"/>
      <c r="N591" s="22"/>
      <c r="O591" s="23"/>
      <c r="P591" s="23"/>
      <c r="Q591" s="24"/>
      <c r="R591" s="23"/>
      <c r="S591" s="23"/>
      <c r="T591" s="24"/>
      <c r="U591" s="320"/>
      <c r="V591" s="321"/>
      <c r="W591" s="321"/>
      <c r="X591" s="321"/>
      <c r="Y591" s="321"/>
      <c r="Z591" s="321"/>
      <c r="AA591" s="321"/>
      <c r="AB591" s="321"/>
      <c r="AC591" s="322"/>
      <c r="AD591" s="22"/>
      <c r="AE591" s="23"/>
      <c r="AF591" s="24"/>
      <c r="AG591" s="320"/>
      <c r="AH591" s="321"/>
      <c r="AI591" s="321"/>
      <c r="AJ591" s="321"/>
      <c r="AK591" s="321"/>
      <c r="AL591" s="321"/>
      <c r="AM591" s="321"/>
      <c r="AN591" s="321"/>
      <c r="AO591" s="322"/>
    </row>
    <row r="592" spans="2:41" ht="3.65" customHeight="1">
      <c r="B592" s="20"/>
      <c r="J592" s="20"/>
      <c r="M592" s="21"/>
      <c r="N592" s="20"/>
      <c r="Q592" s="21"/>
      <c r="R592" s="17"/>
      <c r="S592" s="18"/>
      <c r="T592" s="18"/>
      <c r="U592" s="18"/>
      <c r="V592" s="18"/>
      <c r="W592" s="18"/>
      <c r="X592" s="18"/>
      <c r="Y592" s="18"/>
      <c r="Z592" s="18"/>
      <c r="AA592" s="19"/>
      <c r="AB592" s="18"/>
      <c r="AC592" s="18"/>
      <c r="AD592" s="18"/>
      <c r="AE592" s="18"/>
      <c r="AF592" s="18"/>
      <c r="AG592" s="18"/>
      <c r="AH592" s="18"/>
      <c r="AI592" s="18"/>
      <c r="AJ592" s="18"/>
      <c r="AK592" s="18"/>
      <c r="AL592" s="18"/>
      <c r="AM592" s="18"/>
      <c r="AN592" s="18"/>
      <c r="AO592" s="19"/>
    </row>
    <row r="593" spans="2:41" ht="13.4" customHeight="1">
      <c r="B593" s="20"/>
      <c r="J593" s="20"/>
      <c r="M593" s="21"/>
      <c r="N593" s="20" t="s">
        <v>359</v>
      </c>
      <c r="Q593" s="21"/>
      <c r="R593" s="20"/>
      <c r="S593" s="323"/>
      <c r="T593" s="324"/>
      <c r="V593" s="129"/>
      <c r="W593" s="14" t="s">
        <v>12</v>
      </c>
      <c r="X593" s="129"/>
      <c r="Y593" s="14" t="s">
        <v>11</v>
      </c>
      <c r="Z593" s="129"/>
      <c r="AA593" s="21" t="s">
        <v>1156</v>
      </c>
      <c r="AO593" s="21"/>
    </row>
    <row r="594" spans="2:41" ht="3.65" customHeight="1">
      <c r="B594" s="20"/>
      <c r="J594" s="20"/>
      <c r="M594" s="21"/>
      <c r="N594" s="20"/>
      <c r="Q594" s="21"/>
      <c r="R594" s="22"/>
      <c r="S594" s="23"/>
      <c r="T594" s="23"/>
      <c r="U594" s="23"/>
      <c r="V594" s="23"/>
      <c r="W594" s="23"/>
      <c r="X594" s="23"/>
      <c r="Y594" s="23"/>
      <c r="Z594" s="23"/>
      <c r="AA594" s="24"/>
      <c r="AO594" s="21"/>
    </row>
    <row r="595" spans="2:41" ht="3.65" customHeight="1">
      <c r="B595" s="20"/>
      <c r="J595" s="20"/>
      <c r="M595" s="21"/>
      <c r="N595" s="17"/>
      <c r="O595" s="18"/>
      <c r="P595" s="18"/>
      <c r="Q595" s="19"/>
      <c r="R595" s="325"/>
      <c r="S595" s="326"/>
      <c r="T595" s="326"/>
      <c r="U595" s="327"/>
      <c r="V595" s="325"/>
      <c r="W595" s="327"/>
      <c r="X595" s="325"/>
      <c r="Y595" s="326"/>
      <c r="Z595" s="326"/>
      <c r="AA595" s="327"/>
      <c r="AB595" s="17"/>
      <c r="AC595" s="18"/>
      <c r="AD595" s="18"/>
      <c r="AE595" s="18"/>
      <c r="AF595" s="18"/>
      <c r="AG595" s="18"/>
      <c r="AH595" s="18"/>
      <c r="AI595" s="18"/>
      <c r="AJ595" s="18"/>
      <c r="AK595" s="18"/>
      <c r="AL595" s="18"/>
      <c r="AM595" s="18"/>
      <c r="AN595" s="18"/>
      <c r="AO595" s="19"/>
    </row>
    <row r="596" spans="2:41" ht="13.4" customHeight="1">
      <c r="B596" s="20"/>
      <c r="J596" s="20"/>
      <c r="M596" s="21"/>
      <c r="N596" s="20" t="s">
        <v>362</v>
      </c>
      <c r="Q596" s="21"/>
      <c r="R596" s="328"/>
      <c r="S596" s="329"/>
      <c r="T596" s="329"/>
      <c r="U596" s="330"/>
      <c r="V596" s="328"/>
      <c r="W596" s="330"/>
      <c r="X596" s="328"/>
      <c r="Y596" s="329"/>
      <c r="Z596" s="329"/>
      <c r="AA596" s="330"/>
      <c r="AB596" s="130" t="s">
        <v>419</v>
      </c>
      <c r="AO596" s="21"/>
    </row>
    <row r="597" spans="2:41" ht="3.65" customHeight="1">
      <c r="B597" s="20"/>
      <c r="J597" s="20"/>
      <c r="M597" s="21"/>
      <c r="N597" s="22"/>
      <c r="O597" s="23"/>
      <c r="P597" s="23"/>
      <c r="Q597" s="24"/>
      <c r="R597" s="331"/>
      <c r="S597" s="332"/>
      <c r="T597" s="332"/>
      <c r="U597" s="333"/>
      <c r="V597" s="331"/>
      <c r="W597" s="333"/>
      <c r="X597" s="331"/>
      <c r="Y597" s="332"/>
      <c r="Z597" s="332"/>
      <c r="AA597" s="333"/>
      <c r="AB597" s="22"/>
      <c r="AC597" s="23"/>
      <c r="AD597" s="23"/>
      <c r="AE597" s="23"/>
      <c r="AF597" s="23"/>
      <c r="AG597" s="23"/>
      <c r="AH597" s="23"/>
      <c r="AI597" s="23"/>
      <c r="AJ597" s="23"/>
      <c r="AK597" s="23"/>
      <c r="AL597" s="23"/>
      <c r="AM597" s="23"/>
      <c r="AN597" s="23"/>
      <c r="AO597" s="24"/>
    </row>
    <row r="598" spans="2:41" ht="3.65" customHeight="1">
      <c r="B598" s="20"/>
      <c r="J598" s="20"/>
      <c r="M598" s="21"/>
      <c r="N598" s="17"/>
      <c r="O598" s="18"/>
      <c r="P598" s="18"/>
      <c r="Q598" s="18"/>
      <c r="R598" s="17"/>
      <c r="S598" s="18"/>
      <c r="T598" s="18"/>
      <c r="U598" s="18"/>
      <c r="V598" s="18"/>
      <c r="W598" s="18"/>
      <c r="X598" s="18"/>
      <c r="Y598" s="18"/>
      <c r="Z598" s="18"/>
      <c r="AA598" s="19"/>
      <c r="AB598" s="17"/>
      <c r="AI598" s="21"/>
      <c r="AJ598" s="17"/>
      <c r="AK598" s="18"/>
      <c r="AL598" s="18"/>
      <c r="AM598" s="18"/>
      <c r="AN598" s="18"/>
      <c r="AO598" s="19"/>
    </row>
    <row r="599" spans="2:41" ht="13.4" customHeight="1">
      <c r="B599" s="20"/>
      <c r="J599" s="20"/>
      <c r="M599" s="21"/>
      <c r="N599" s="20" t="s">
        <v>363</v>
      </c>
      <c r="R599" s="20"/>
      <c r="S599" s="323"/>
      <c r="T599" s="324"/>
      <c r="V599" s="129"/>
      <c r="W599" s="14" t="s">
        <v>12</v>
      </c>
      <c r="X599" s="129"/>
      <c r="Y599" s="14" t="s">
        <v>11</v>
      </c>
      <c r="Z599" s="129"/>
      <c r="AA599" s="21" t="s">
        <v>1156</v>
      </c>
      <c r="AB599" s="20" t="s">
        <v>418</v>
      </c>
      <c r="AI599" s="21"/>
      <c r="AJ599" s="20"/>
      <c r="AK599" s="323"/>
      <c r="AL599" s="334"/>
      <c r="AM599" s="334"/>
      <c r="AN599" s="334"/>
      <c r="AO599" s="324"/>
    </row>
    <row r="600" spans="2:41" ht="3.65" customHeight="1">
      <c r="B600" s="20"/>
      <c r="J600" s="20"/>
      <c r="M600" s="21"/>
      <c r="N600" s="20"/>
      <c r="R600" s="22"/>
      <c r="S600" s="23"/>
      <c r="T600" s="23"/>
      <c r="U600" s="23"/>
      <c r="V600" s="23"/>
      <c r="W600" s="23"/>
      <c r="X600" s="23"/>
      <c r="Y600" s="23"/>
      <c r="Z600" s="23"/>
      <c r="AA600" s="24"/>
      <c r="AB600" s="22"/>
      <c r="AC600" s="23"/>
      <c r="AD600" s="23"/>
      <c r="AE600" s="23"/>
      <c r="AF600" s="23"/>
      <c r="AG600" s="23"/>
      <c r="AH600" s="23"/>
      <c r="AI600" s="24"/>
      <c r="AJ600" s="22"/>
      <c r="AK600" s="23"/>
      <c r="AL600" s="23"/>
      <c r="AM600" s="23"/>
      <c r="AN600" s="23"/>
      <c r="AO600" s="24"/>
    </row>
    <row r="601" spans="2:41" ht="3.65" customHeight="1">
      <c r="B601" s="20"/>
      <c r="J601" s="20"/>
      <c r="M601" s="21"/>
      <c r="N601" s="17"/>
      <c r="O601" s="18"/>
      <c r="P601" s="18"/>
      <c r="Q601" s="19"/>
      <c r="R601" s="325"/>
      <c r="S601" s="326"/>
      <c r="T601" s="326"/>
      <c r="U601" s="326"/>
      <c r="V601" s="326"/>
      <c r="W601" s="326"/>
      <c r="X601" s="326"/>
      <c r="Y601" s="326"/>
      <c r="Z601" s="326"/>
      <c r="AA601" s="326"/>
      <c r="AB601" s="326"/>
      <c r="AC601" s="326"/>
      <c r="AD601" s="326"/>
      <c r="AE601" s="326"/>
      <c r="AF601" s="326"/>
      <c r="AG601" s="326"/>
      <c r="AH601" s="326"/>
      <c r="AI601" s="326"/>
      <c r="AJ601" s="326"/>
      <c r="AK601" s="326"/>
      <c r="AL601" s="326"/>
      <c r="AM601" s="326"/>
      <c r="AN601" s="326"/>
      <c r="AO601" s="327"/>
    </row>
    <row r="602" spans="2:41" ht="13.4" customHeight="1">
      <c r="B602" s="20"/>
      <c r="J602" s="20"/>
      <c r="M602" s="21"/>
      <c r="N602" s="20" t="s">
        <v>280</v>
      </c>
      <c r="Q602" s="21"/>
      <c r="R602" s="328"/>
      <c r="S602" s="329"/>
      <c r="T602" s="329"/>
      <c r="U602" s="329"/>
      <c r="V602" s="329"/>
      <c r="W602" s="329"/>
      <c r="X602" s="329"/>
      <c r="Y602" s="329"/>
      <c r="Z602" s="329"/>
      <c r="AA602" s="329"/>
      <c r="AB602" s="329"/>
      <c r="AC602" s="329"/>
      <c r="AD602" s="329"/>
      <c r="AE602" s="329"/>
      <c r="AF602" s="329"/>
      <c r="AG602" s="329"/>
      <c r="AH602" s="329"/>
      <c r="AI602" s="329"/>
      <c r="AJ602" s="329"/>
      <c r="AK602" s="329"/>
      <c r="AL602" s="329"/>
      <c r="AM602" s="329"/>
      <c r="AN602" s="329"/>
      <c r="AO602" s="330"/>
    </row>
    <row r="603" spans="2:41" ht="3.65" customHeight="1">
      <c r="B603" s="20"/>
      <c r="J603" s="20"/>
      <c r="M603" s="21"/>
      <c r="N603" s="22"/>
      <c r="O603" s="23"/>
      <c r="P603" s="23"/>
      <c r="Q603" s="24"/>
      <c r="R603" s="331"/>
      <c r="S603" s="332"/>
      <c r="T603" s="332"/>
      <c r="U603" s="332"/>
      <c r="V603" s="332"/>
      <c r="W603" s="332"/>
      <c r="X603" s="332"/>
      <c r="Y603" s="332"/>
      <c r="Z603" s="332"/>
      <c r="AA603" s="332"/>
      <c r="AB603" s="332"/>
      <c r="AC603" s="332"/>
      <c r="AD603" s="332"/>
      <c r="AE603" s="332"/>
      <c r="AF603" s="332"/>
      <c r="AG603" s="332"/>
      <c r="AH603" s="332"/>
      <c r="AI603" s="332"/>
      <c r="AJ603" s="332"/>
      <c r="AK603" s="332"/>
      <c r="AL603" s="332"/>
      <c r="AM603" s="332"/>
      <c r="AN603" s="332"/>
      <c r="AO603" s="333"/>
    </row>
    <row r="604" spans="2:41" ht="3.65" customHeight="1">
      <c r="B604" s="20"/>
      <c r="J604" s="17"/>
      <c r="K604" s="18"/>
      <c r="L604" s="18"/>
      <c r="M604" s="19"/>
      <c r="N604" s="17"/>
      <c r="O604" s="18"/>
      <c r="P604" s="18"/>
      <c r="Q604" s="19"/>
      <c r="R604" s="17"/>
      <c r="S604" s="18"/>
      <c r="T604" s="18"/>
      <c r="U604" s="18"/>
      <c r="V604" s="18"/>
      <c r="W604" s="18"/>
      <c r="X604" s="18"/>
      <c r="Y604" s="18"/>
      <c r="Z604" s="18"/>
      <c r="AA604" s="19"/>
      <c r="AB604" s="17"/>
      <c r="AC604" s="18"/>
      <c r="AD604" s="18"/>
      <c r="AE604" s="19"/>
      <c r="AF604" s="18"/>
      <c r="AG604" s="18"/>
      <c r="AH604" s="18"/>
      <c r="AI604" s="18"/>
      <c r="AJ604" s="18"/>
      <c r="AK604" s="18"/>
      <c r="AL604" s="18"/>
      <c r="AM604" s="18"/>
      <c r="AN604" s="18"/>
      <c r="AO604" s="19"/>
    </row>
    <row r="605" spans="2:41" ht="13.4" customHeight="1">
      <c r="B605" s="20"/>
      <c r="J605" s="20"/>
      <c r="M605" s="21"/>
      <c r="N605" s="20" t="s">
        <v>275</v>
      </c>
      <c r="Q605" s="21"/>
      <c r="R605" s="20"/>
      <c r="S605" s="362" t="str">
        <f>IF(COUNTA(許可_1!L38,変更_2!L55)&gt;0,コードマスタ!D3,"")</f>
        <v/>
      </c>
      <c r="T605" s="363"/>
      <c r="U605" s="363"/>
      <c r="V605" s="363"/>
      <c r="W605" s="363"/>
      <c r="X605" s="363"/>
      <c r="Y605" s="363"/>
      <c r="Z605" s="363"/>
      <c r="AA605" s="364"/>
      <c r="AB605" s="20" t="s">
        <v>276</v>
      </c>
      <c r="AE605" s="21"/>
      <c r="AF605" s="20"/>
      <c r="AG605" s="323"/>
      <c r="AH605" s="334"/>
      <c r="AI605" s="334"/>
      <c r="AJ605" s="334"/>
      <c r="AK605" s="334"/>
      <c r="AL605" s="334"/>
      <c r="AM605" s="334"/>
      <c r="AN605" s="334"/>
      <c r="AO605" s="324"/>
    </row>
    <row r="606" spans="2:41" ht="3.65" customHeight="1">
      <c r="B606" s="20"/>
      <c r="J606" s="20"/>
      <c r="M606" s="21"/>
      <c r="N606" s="22"/>
      <c r="O606" s="23"/>
      <c r="P606" s="23"/>
      <c r="Q606" s="24"/>
      <c r="R606" s="22"/>
      <c r="S606" s="23"/>
      <c r="T606" s="23"/>
      <c r="U606" s="23"/>
      <c r="V606" s="23"/>
      <c r="W606" s="23"/>
      <c r="X606" s="23"/>
      <c r="Y606" s="23"/>
      <c r="Z606" s="23"/>
      <c r="AA606" s="24"/>
      <c r="AB606" s="22"/>
      <c r="AC606" s="23"/>
      <c r="AD606" s="23"/>
      <c r="AE606" s="24"/>
      <c r="AF606" s="23"/>
      <c r="AG606" s="23"/>
      <c r="AH606" s="23"/>
      <c r="AI606" s="23"/>
      <c r="AJ606" s="23"/>
      <c r="AK606" s="23"/>
      <c r="AL606" s="23"/>
      <c r="AM606" s="23"/>
      <c r="AN606" s="23"/>
      <c r="AO606" s="24"/>
    </row>
    <row r="607" spans="2:41" ht="3.65" customHeight="1">
      <c r="B607" s="20"/>
      <c r="J607" s="20"/>
      <c r="M607" s="21"/>
      <c r="N607" s="17"/>
      <c r="O607" s="18"/>
      <c r="P607" s="18"/>
      <c r="Q607" s="19"/>
      <c r="R607" s="17"/>
      <c r="S607" s="18"/>
      <c r="T607" s="18"/>
      <c r="U607" s="18"/>
      <c r="V607" s="18"/>
      <c r="W607" s="18"/>
      <c r="X607" s="18"/>
      <c r="Y607" s="18"/>
      <c r="Z607" s="18"/>
      <c r="AA607" s="19"/>
      <c r="AB607" s="17"/>
      <c r="AC607" s="18"/>
      <c r="AD607" s="18"/>
      <c r="AE607" s="19"/>
      <c r="AF607" s="17"/>
      <c r="AG607" s="18"/>
      <c r="AH607" s="18"/>
      <c r="AI607" s="18"/>
      <c r="AJ607" s="18"/>
      <c r="AK607" s="18"/>
      <c r="AL607" s="18"/>
      <c r="AM607" s="18"/>
      <c r="AN607" s="18"/>
      <c r="AO607" s="19"/>
    </row>
    <row r="608" spans="2:41" ht="13.4" customHeight="1">
      <c r="B608" s="20"/>
      <c r="J608" s="20"/>
      <c r="M608" s="21"/>
      <c r="N608" s="20" t="s">
        <v>358</v>
      </c>
      <c r="Q608" s="21"/>
      <c r="R608" s="20"/>
      <c r="S608" s="323"/>
      <c r="T608" s="324"/>
      <c r="V608" s="129"/>
      <c r="W608" s="14" t="s">
        <v>12</v>
      </c>
      <c r="X608" s="129"/>
      <c r="Y608" s="14" t="s">
        <v>11</v>
      </c>
      <c r="Z608" s="129"/>
      <c r="AA608" s="21" t="s">
        <v>1156</v>
      </c>
      <c r="AB608" s="20" t="s">
        <v>314</v>
      </c>
      <c r="AE608" s="21"/>
      <c r="AF608" s="20"/>
      <c r="AG608" s="323"/>
      <c r="AH608" s="324"/>
      <c r="AJ608" s="129"/>
      <c r="AK608" s="14" t="s">
        <v>12</v>
      </c>
      <c r="AL608" s="129"/>
      <c r="AM608" s="14" t="s">
        <v>11</v>
      </c>
      <c r="AN608" s="129"/>
      <c r="AO608" s="21" t="s">
        <v>1156</v>
      </c>
    </row>
    <row r="609" spans="2:41" ht="3.65" customHeight="1">
      <c r="B609" s="20"/>
      <c r="I609" s="21"/>
      <c r="J609" s="20"/>
      <c r="M609" s="21"/>
      <c r="N609" s="22"/>
      <c r="O609" s="23"/>
      <c r="P609" s="23"/>
      <c r="Q609" s="24"/>
      <c r="R609" s="22"/>
      <c r="S609" s="23"/>
      <c r="T609" s="23"/>
      <c r="U609" s="23"/>
      <c r="V609" s="23"/>
      <c r="W609" s="23"/>
      <c r="X609" s="23"/>
      <c r="Y609" s="23"/>
      <c r="Z609" s="23"/>
      <c r="AA609" s="24"/>
      <c r="AB609" s="22"/>
      <c r="AC609" s="23"/>
      <c r="AD609" s="23"/>
      <c r="AE609" s="24"/>
      <c r="AF609" s="22"/>
      <c r="AG609" s="23"/>
      <c r="AH609" s="23"/>
      <c r="AI609" s="23"/>
      <c r="AJ609" s="23"/>
      <c r="AK609" s="23"/>
      <c r="AL609" s="23"/>
      <c r="AM609" s="23"/>
      <c r="AN609" s="23"/>
      <c r="AO609" s="24"/>
    </row>
    <row r="610" spans="2:41" ht="3.65" customHeight="1">
      <c r="B610" s="20"/>
      <c r="J610" s="20"/>
      <c r="M610" s="21"/>
      <c r="N610" s="17"/>
      <c r="O610" s="18"/>
      <c r="P610" s="18"/>
      <c r="Q610" s="19"/>
      <c r="R610" s="314" t="str">
        <f>許可_1!L38&amp;変更_2!L55</f>
        <v/>
      </c>
      <c r="S610" s="315"/>
      <c r="T610" s="315"/>
      <c r="U610" s="315"/>
      <c r="V610" s="315"/>
      <c r="W610" s="315"/>
      <c r="X610" s="315"/>
      <c r="Y610" s="315"/>
      <c r="Z610" s="315"/>
      <c r="AA610" s="315"/>
      <c r="AB610" s="315"/>
      <c r="AC610" s="315"/>
      <c r="AD610" s="315"/>
      <c r="AE610" s="315"/>
      <c r="AF610" s="315"/>
      <c r="AG610" s="315"/>
      <c r="AH610" s="315"/>
      <c r="AI610" s="315"/>
      <c r="AJ610" s="316"/>
      <c r="AK610" s="18"/>
      <c r="AL610" s="18"/>
      <c r="AM610" s="18"/>
      <c r="AN610" s="18"/>
      <c r="AO610" s="19"/>
    </row>
    <row r="611" spans="2:41" ht="13.4" customHeight="1">
      <c r="B611" s="20"/>
      <c r="J611" s="20"/>
      <c r="M611" s="21"/>
      <c r="N611" s="20" t="s">
        <v>8</v>
      </c>
      <c r="Q611" s="21"/>
      <c r="R611" s="317"/>
      <c r="S611" s="318"/>
      <c r="T611" s="318"/>
      <c r="U611" s="318"/>
      <c r="V611" s="318"/>
      <c r="W611" s="318"/>
      <c r="X611" s="318"/>
      <c r="Y611" s="318"/>
      <c r="Z611" s="318"/>
      <c r="AA611" s="318"/>
      <c r="AB611" s="318"/>
      <c r="AC611" s="318"/>
      <c r="AD611" s="318"/>
      <c r="AE611" s="318"/>
      <c r="AF611" s="318"/>
      <c r="AG611" s="318"/>
      <c r="AH611" s="318"/>
      <c r="AI611" s="318"/>
      <c r="AJ611" s="319"/>
      <c r="AL611" s="77"/>
      <c r="AM611" s="14" t="s">
        <v>277</v>
      </c>
      <c r="AO611" s="21"/>
    </row>
    <row r="612" spans="2:41" ht="3.65" customHeight="1">
      <c r="B612" s="20"/>
      <c r="J612" s="20"/>
      <c r="M612" s="21"/>
      <c r="N612" s="22"/>
      <c r="O612" s="23"/>
      <c r="P612" s="23"/>
      <c r="Q612" s="24"/>
      <c r="R612" s="320"/>
      <c r="S612" s="321"/>
      <c r="T612" s="321"/>
      <c r="U612" s="321"/>
      <c r="V612" s="321"/>
      <c r="W612" s="321"/>
      <c r="X612" s="321"/>
      <c r="Y612" s="321"/>
      <c r="Z612" s="321"/>
      <c r="AA612" s="321"/>
      <c r="AB612" s="321"/>
      <c r="AC612" s="321"/>
      <c r="AD612" s="321"/>
      <c r="AE612" s="321"/>
      <c r="AF612" s="321"/>
      <c r="AG612" s="321"/>
      <c r="AH612" s="321"/>
      <c r="AI612" s="321"/>
      <c r="AJ612" s="322"/>
      <c r="AK612" s="23"/>
      <c r="AL612" s="23"/>
      <c r="AM612" s="23"/>
      <c r="AN612" s="23"/>
      <c r="AO612" s="24"/>
    </row>
    <row r="613" spans="2:41" ht="3.65" customHeight="1">
      <c r="B613" s="20"/>
      <c r="J613" s="20"/>
      <c r="M613" s="21"/>
      <c r="N613" s="17"/>
      <c r="O613" s="18"/>
      <c r="P613" s="18"/>
      <c r="Q613" s="19"/>
      <c r="R613" s="314"/>
      <c r="S613" s="315"/>
      <c r="T613" s="315"/>
      <c r="U613" s="315"/>
      <c r="V613" s="315"/>
      <c r="W613" s="315"/>
      <c r="X613" s="315"/>
      <c r="Y613" s="315"/>
      <c r="Z613" s="315"/>
      <c r="AA613" s="315"/>
      <c r="AB613" s="315"/>
      <c r="AC613" s="315"/>
      <c r="AD613" s="315"/>
      <c r="AE613" s="315"/>
      <c r="AF613" s="315"/>
      <c r="AG613" s="315"/>
      <c r="AH613" s="315"/>
      <c r="AI613" s="315"/>
      <c r="AJ613" s="315"/>
      <c r="AK613" s="315"/>
      <c r="AL613" s="315"/>
      <c r="AM613" s="315"/>
      <c r="AN613" s="315"/>
      <c r="AO613" s="316"/>
    </row>
    <row r="614" spans="2:41" ht="13.4" customHeight="1">
      <c r="B614" s="20"/>
      <c r="J614" s="20"/>
      <c r="M614" s="21"/>
      <c r="N614" s="20" t="s">
        <v>309</v>
      </c>
      <c r="Q614" s="21"/>
      <c r="R614" s="317"/>
      <c r="S614" s="318"/>
      <c r="T614" s="318"/>
      <c r="U614" s="318"/>
      <c r="V614" s="318"/>
      <c r="W614" s="318"/>
      <c r="X614" s="318"/>
      <c r="Y614" s="318"/>
      <c r="Z614" s="318"/>
      <c r="AA614" s="318"/>
      <c r="AB614" s="318"/>
      <c r="AC614" s="318"/>
      <c r="AD614" s="318"/>
      <c r="AE614" s="318"/>
      <c r="AF614" s="318"/>
      <c r="AG614" s="318"/>
      <c r="AH614" s="318"/>
      <c r="AI614" s="318"/>
      <c r="AJ614" s="318"/>
      <c r="AK614" s="318"/>
      <c r="AL614" s="318"/>
      <c r="AM614" s="318"/>
      <c r="AN614" s="318"/>
      <c r="AO614" s="319"/>
    </row>
    <row r="615" spans="2:41" ht="3.65" customHeight="1">
      <c r="B615" s="20"/>
      <c r="J615" s="20"/>
      <c r="M615" s="21"/>
      <c r="N615" s="20"/>
      <c r="Q615" s="21"/>
      <c r="R615" s="320"/>
      <c r="S615" s="321"/>
      <c r="T615" s="321"/>
      <c r="U615" s="321"/>
      <c r="V615" s="321"/>
      <c r="W615" s="321"/>
      <c r="X615" s="321"/>
      <c r="Y615" s="321"/>
      <c r="Z615" s="321"/>
      <c r="AA615" s="321"/>
      <c r="AB615" s="321"/>
      <c r="AC615" s="321"/>
      <c r="AD615" s="321"/>
      <c r="AE615" s="321"/>
      <c r="AF615" s="321"/>
      <c r="AG615" s="321"/>
      <c r="AH615" s="321"/>
      <c r="AI615" s="321"/>
      <c r="AJ615" s="321"/>
      <c r="AK615" s="321"/>
      <c r="AL615" s="321"/>
      <c r="AM615" s="321"/>
      <c r="AN615" s="321"/>
      <c r="AO615" s="322"/>
    </row>
    <row r="616" spans="2:41" ht="3.65" customHeight="1">
      <c r="B616" s="20"/>
      <c r="J616" s="20"/>
      <c r="N616" s="17"/>
      <c r="O616" s="18"/>
      <c r="P616" s="18"/>
      <c r="Q616" s="19"/>
      <c r="U616" s="353" t="str">
        <f>ASC(許可_1!O39)&amp;ASC(変更_2!O56)</f>
        <v/>
      </c>
      <c r="V616" s="354"/>
      <c r="W616" s="354"/>
      <c r="X616" s="355"/>
      <c r="Y616" s="18"/>
      <c r="Z616" s="353" t="str">
        <f>ASC(許可_1!S39)&amp;ASC(変更_2!S56)</f>
        <v/>
      </c>
      <c r="AA616" s="354"/>
      <c r="AB616" s="354"/>
      <c r="AC616" s="355"/>
      <c r="AG616" s="314" t="str">
        <f>許可_1!O40&amp;変更_2!O57</f>
        <v/>
      </c>
      <c r="AH616" s="315"/>
      <c r="AI616" s="315"/>
      <c r="AJ616" s="315"/>
      <c r="AK616" s="315"/>
      <c r="AL616" s="315"/>
      <c r="AM616" s="315"/>
      <c r="AN616" s="315"/>
      <c r="AO616" s="316"/>
    </row>
    <row r="617" spans="2:41" ht="13.4" customHeight="1">
      <c r="B617" s="20"/>
      <c r="J617" s="20"/>
      <c r="N617" s="20"/>
      <c r="Q617" s="21"/>
      <c r="R617" s="14" t="s">
        <v>264</v>
      </c>
      <c r="U617" s="356"/>
      <c r="V617" s="357"/>
      <c r="W617" s="357"/>
      <c r="X617" s="358"/>
      <c r="Y617" s="15" t="s">
        <v>1149</v>
      </c>
      <c r="Z617" s="356"/>
      <c r="AA617" s="357"/>
      <c r="AB617" s="357"/>
      <c r="AC617" s="358"/>
      <c r="AD617" s="14" t="s">
        <v>304</v>
      </c>
      <c r="AG617" s="317"/>
      <c r="AH617" s="318"/>
      <c r="AI617" s="318"/>
      <c r="AJ617" s="318"/>
      <c r="AK617" s="318"/>
      <c r="AL617" s="318"/>
      <c r="AM617" s="318"/>
      <c r="AN617" s="318"/>
      <c r="AO617" s="319"/>
    </row>
    <row r="618" spans="2:41" ht="3.65" customHeight="1">
      <c r="B618" s="20"/>
      <c r="J618" s="20"/>
      <c r="N618" s="20"/>
      <c r="Q618" s="21"/>
      <c r="R618" s="23"/>
      <c r="S618" s="23"/>
      <c r="T618" s="23"/>
      <c r="U618" s="359"/>
      <c r="V618" s="360"/>
      <c r="W618" s="360"/>
      <c r="X618" s="361"/>
      <c r="Y618" s="23"/>
      <c r="Z618" s="359"/>
      <c r="AA618" s="360"/>
      <c r="AB618" s="360"/>
      <c r="AC618" s="361"/>
      <c r="AD618" s="23"/>
      <c r="AE618" s="23"/>
      <c r="AF618" s="23"/>
      <c r="AG618" s="320"/>
      <c r="AH618" s="321"/>
      <c r="AI618" s="321"/>
      <c r="AJ618" s="321"/>
      <c r="AK618" s="321"/>
      <c r="AL618" s="321"/>
      <c r="AM618" s="321"/>
      <c r="AN618" s="321"/>
      <c r="AO618" s="322"/>
    </row>
    <row r="619" spans="2:41" ht="3.65" customHeight="1">
      <c r="B619" s="20"/>
      <c r="J619" s="20"/>
      <c r="N619" s="20"/>
      <c r="Q619" s="21"/>
      <c r="R619" s="18"/>
      <c r="S619" s="18"/>
      <c r="T619" s="19"/>
      <c r="U619" s="314" t="str">
        <f>許可_1!X40&amp;変更_2!X57</f>
        <v/>
      </c>
      <c r="V619" s="315"/>
      <c r="W619" s="315"/>
      <c r="X619" s="315"/>
      <c r="Y619" s="315"/>
      <c r="Z619" s="315"/>
      <c r="AA619" s="315"/>
      <c r="AB619" s="315"/>
      <c r="AC619" s="316"/>
      <c r="AD619" s="17"/>
      <c r="AE619" s="18"/>
      <c r="AF619" s="19"/>
      <c r="AG619" s="314" t="str">
        <f>許可_1!O41&amp;変更_2!O58</f>
        <v/>
      </c>
      <c r="AH619" s="315"/>
      <c r="AI619" s="315"/>
      <c r="AJ619" s="315"/>
      <c r="AK619" s="315"/>
      <c r="AL619" s="315"/>
      <c r="AM619" s="315"/>
      <c r="AN619" s="315"/>
      <c r="AO619" s="316"/>
    </row>
    <row r="620" spans="2:41" ht="13.4" customHeight="1">
      <c r="B620" s="20"/>
      <c r="J620" s="20"/>
      <c r="N620" s="20" t="s">
        <v>271</v>
      </c>
      <c r="Q620" s="21"/>
      <c r="R620" s="14" t="s">
        <v>266</v>
      </c>
      <c r="T620" s="21"/>
      <c r="U620" s="317"/>
      <c r="V620" s="318"/>
      <c r="W620" s="318"/>
      <c r="X620" s="318"/>
      <c r="Y620" s="318"/>
      <c r="Z620" s="318"/>
      <c r="AA620" s="318"/>
      <c r="AB620" s="318"/>
      <c r="AC620" s="319"/>
      <c r="AD620" s="20" t="s">
        <v>5752</v>
      </c>
      <c r="AF620" s="21"/>
      <c r="AG620" s="317"/>
      <c r="AH620" s="318"/>
      <c r="AI620" s="318"/>
      <c r="AJ620" s="318"/>
      <c r="AK620" s="318"/>
      <c r="AL620" s="318"/>
      <c r="AM620" s="318"/>
      <c r="AN620" s="318"/>
      <c r="AO620" s="319"/>
    </row>
    <row r="621" spans="2:41" ht="3.65" customHeight="1">
      <c r="B621" s="20"/>
      <c r="J621" s="20"/>
      <c r="N621" s="20"/>
      <c r="Q621" s="21"/>
      <c r="R621" s="23"/>
      <c r="S621" s="23"/>
      <c r="T621" s="24"/>
      <c r="U621" s="320"/>
      <c r="V621" s="321"/>
      <c r="W621" s="321"/>
      <c r="X621" s="321"/>
      <c r="Y621" s="321"/>
      <c r="Z621" s="321"/>
      <c r="AA621" s="321"/>
      <c r="AB621" s="321"/>
      <c r="AC621" s="322"/>
      <c r="AD621" s="22"/>
      <c r="AE621" s="23"/>
      <c r="AF621" s="24"/>
      <c r="AG621" s="320"/>
      <c r="AH621" s="321"/>
      <c r="AI621" s="321"/>
      <c r="AJ621" s="321"/>
      <c r="AK621" s="321"/>
      <c r="AL621" s="321"/>
      <c r="AM621" s="321"/>
      <c r="AN621" s="321"/>
      <c r="AO621" s="322"/>
    </row>
    <row r="622" spans="2:41" ht="3.65" customHeight="1">
      <c r="B622" s="20"/>
      <c r="J622" s="20"/>
      <c r="N622" s="20"/>
      <c r="Q622" s="21"/>
      <c r="R622" s="18"/>
      <c r="S622" s="18"/>
      <c r="T622" s="19"/>
      <c r="U622" s="314" t="str">
        <f>許可_1!X41&amp;変更_2!X58</f>
        <v/>
      </c>
      <c r="V622" s="315"/>
      <c r="W622" s="315"/>
      <c r="X622" s="315"/>
      <c r="Y622" s="315"/>
      <c r="Z622" s="315"/>
      <c r="AA622" s="315"/>
      <c r="AB622" s="315"/>
      <c r="AC622" s="316"/>
      <c r="AD622" s="17"/>
      <c r="AE622" s="18"/>
      <c r="AF622" s="19"/>
      <c r="AG622" s="314" t="str">
        <f>許可_1!O42&amp;変更_2!O59</f>
        <v/>
      </c>
      <c r="AH622" s="315"/>
      <c r="AI622" s="315"/>
      <c r="AJ622" s="315"/>
      <c r="AK622" s="315"/>
      <c r="AL622" s="315"/>
      <c r="AM622" s="315"/>
      <c r="AN622" s="315"/>
      <c r="AO622" s="316"/>
    </row>
    <row r="623" spans="2:41" ht="13.4" customHeight="1">
      <c r="B623" s="20"/>
      <c r="J623" s="20"/>
      <c r="N623" s="20"/>
      <c r="Q623" s="21"/>
      <c r="R623" s="14" t="s">
        <v>267</v>
      </c>
      <c r="T623" s="21"/>
      <c r="U623" s="317"/>
      <c r="V623" s="318"/>
      <c r="W623" s="318"/>
      <c r="X623" s="318"/>
      <c r="Y623" s="318"/>
      <c r="Z623" s="318"/>
      <c r="AA623" s="318"/>
      <c r="AB623" s="318"/>
      <c r="AC623" s="319"/>
      <c r="AD623" s="20" t="s">
        <v>268</v>
      </c>
      <c r="AF623" s="21"/>
      <c r="AG623" s="317"/>
      <c r="AH623" s="318"/>
      <c r="AI623" s="318"/>
      <c r="AJ623" s="318"/>
      <c r="AK623" s="318"/>
      <c r="AL623" s="318"/>
      <c r="AM623" s="318"/>
      <c r="AN623" s="318"/>
      <c r="AO623" s="319"/>
    </row>
    <row r="624" spans="2:41" ht="3.65" customHeight="1">
      <c r="B624" s="20"/>
      <c r="J624" s="20"/>
      <c r="N624" s="22"/>
      <c r="O624" s="23"/>
      <c r="P624" s="23"/>
      <c r="Q624" s="24"/>
      <c r="R624" s="23"/>
      <c r="S624" s="23"/>
      <c r="T624" s="24"/>
      <c r="U624" s="320"/>
      <c r="V624" s="321"/>
      <c r="W624" s="321"/>
      <c r="X624" s="321"/>
      <c r="Y624" s="321"/>
      <c r="Z624" s="321"/>
      <c r="AA624" s="321"/>
      <c r="AB624" s="321"/>
      <c r="AC624" s="322"/>
      <c r="AD624" s="22"/>
      <c r="AE624" s="23"/>
      <c r="AF624" s="24"/>
      <c r="AG624" s="320"/>
      <c r="AH624" s="321"/>
      <c r="AI624" s="321"/>
      <c r="AJ624" s="321"/>
      <c r="AK624" s="321"/>
      <c r="AL624" s="321"/>
      <c r="AM624" s="321"/>
      <c r="AN624" s="321"/>
      <c r="AO624" s="322"/>
    </row>
    <row r="625" spans="2:41" ht="3.65" customHeight="1">
      <c r="B625" s="20"/>
      <c r="J625" s="20"/>
      <c r="M625" s="21"/>
      <c r="N625" s="20"/>
      <c r="Q625" s="21"/>
      <c r="R625" s="17"/>
      <c r="S625" s="18"/>
      <c r="T625" s="18"/>
      <c r="U625" s="18"/>
      <c r="V625" s="18"/>
      <c r="W625" s="18"/>
      <c r="X625" s="18"/>
      <c r="Y625" s="18"/>
      <c r="Z625" s="18"/>
      <c r="AA625" s="19"/>
      <c r="AB625" s="18"/>
      <c r="AC625" s="18"/>
      <c r="AD625" s="18"/>
      <c r="AE625" s="18"/>
      <c r="AF625" s="18"/>
      <c r="AG625" s="18"/>
      <c r="AH625" s="18"/>
      <c r="AI625" s="18"/>
      <c r="AJ625" s="18"/>
      <c r="AK625" s="18"/>
      <c r="AL625" s="18"/>
      <c r="AM625" s="18"/>
      <c r="AN625" s="18"/>
      <c r="AO625" s="19"/>
    </row>
    <row r="626" spans="2:41" ht="13.4" customHeight="1">
      <c r="B626" s="20"/>
      <c r="J626" s="20"/>
      <c r="M626" s="21"/>
      <c r="N626" s="20" t="s">
        <v>359</v>
      </c>
      <c r="Q626" s="21"/>
      <c r="R626" s="20"/>
      <c r="S626" s="323"/>
      <c r="T626" s="324"/>
      <c r="V626" s="129"/>
      <c r="W626" s="14" t="s">
        <v>12</v>
      </c>
      <c r="X626" s="129"/>
      <c r="Y626" s="14" t="s">
        <v>11</v>
      </c>
      <c r="Z626" s="129"/>
      <c r="AA626" s="21" t="s">
        <v>1156</v>
      </c>
      <c r="AO626" s="21"/>
    </row>
    <row r="627" spans="2:41" ht="3.65" customHeight="1">
      <c r="B627" s="20"/>
      <c r="J627" s="20"/>
      <c r="M627" s="21"/>
      <c r="N627" s="20"/>
      <c r="Q627" s="21"/>
      <c r="R627" s="22"/>
      <c r="S627" s="23"/>
      <c r="T627" s="23"/>
      <c r="U627" s="23"/>
      <c r="V627" s="23"/>
      <c r="W627" s="23"/>
      <c r="X627" s="23"/>
      <c r="Y627" s="23"/>
      <c r="Z627" s="23"/>
      <c r="AA627" s="24"/>
      <c r="AO627" s="21"/>
    </row>
    <row r="628" spans="2:41" ht="3.65" customHeight="1">
      <c r="B628" s="20"/>
      <c r="J628" s="20"/>
      <c r="M628" s="21"/>
      <c r="N628" s="17"/>
      <c r="O628" s="18"/>
      <c r="P628" s="18"/>
      <c r="Q628" s="19"/>
      <c r="R628" s="325"/>
      <c r="S628" s="326"/>
      <c r="T628" s="326"/>
      <c r="U628" s="327"/>
      <c r="V628" s="325"/>
      <c r="W628" s="327"/>
      <c r="X628" s="325"/>
      <c r="Y628" s="326"/>
      <c r="Z628" s="326"/>
      <c r="AA628" s="327"/>
      <c r="AB628" s="17"/>
      <c r="AC628" s="18"/>
      <c r="AD628" s="18"/>
      <c r="AE628" s="18"/>
      <c r="AF628" s="18"/>
      <c r="AG628" s="18"/>
      <c r="AH628" s="18"/>
      <c r="AI628" s="18"/>
      <c r="AJ628" s="18"/>
      <c r="AK628" s="18"/>
      <c r="AL628" s="18"/>
      <c r="AM628" s="18"/>
      <c r="AN628" s="18"/>
      <c r="AO628" s="19"/>
    </row>
    <row r="629" spans="2:41" ht="13.4" customHeight="1">
      <c r="B629" s="20"/>
      <c r="J629" s="20" t="s">
        <v>420</v>
      </c>
      <c r="M629" s="21"/>
      <c r="N629" s="20" t="s">
        <v>362</v>
      </c>
      <c r="Q629" s="21"/>
      <c r="R629" s="328"/>
      <c r="S629" s="329"/>
      <c r="T629" s="329"/>
      <c r="U629" s="330"/>
      <c r="V629" s="328"/>
      <c r="W629" s="330"/>
      <c r="X629" s="328"/>
      <c r="Y629" s="329"/>
      <c r="Z629" s="329"/>
      <c r="AA629" s="330"/>
      <c r="AB629" s="130" t="s">
        <v>419</v>
      </c>
      <c r="AO629" s="21"/>
    </row>
    <row r="630" spans="2:41" ht="3.65" customHeight="1">
      <c r="B630" s="20"/>
      <c r="J630" s="20"/>
      <c r="M630" s="21"/>
      <c r="N630" s="22"/>
      <c r="O630" s="23"/>
      <c r="P630" s="23"/>
      <c r="Q630" s="24"/>
      <c r="R630" s="331"/>
      <c r="S630" s="332"/>
      <c r="T630" s="332"/>
      <c r="U630" s="333"/>
      <c r="V630" s="331"/>
      <c r="W630" s="333"/>
      <c r="X630" s="331"/>
      <c r="Y630" s="332"/>
      <c r="Z630" s="332"/>
      <c r="AA630" s="333"/>
      <c r="AB630" s="22"/>
      <c r="AC630" s="23"/>
      <c r="AD630" s="23"/>
      <c r="AE630" s="23"/>
      <c r="AF630" s="23"/>
      <c r="AG630" s="23"/>
      <c r="AH630" s="23"/>
      <c r="AI630" s="23"/>
      <c r="AJ630" s="23"/>
      <c r="AK630" s="23"/>
      <c r="AL630" s="23"/>
      <c r="AM630" s="23"/>
      <c r="AN630" s="23"/>
      <c r="AO630" s="24"/>
    </row>
    <row r="631" spans="2:41" ht="3.65" customHeight="1">
      <c r="B631" s="20"/>
      <c r="J631" s="20"/>
      <c r="M631" s="21"/>
      <c r="N631" s="17"/>
      <c r="O631" s="18"/>
      <c r="P631" s="18"/>
      <c r="Q631" s="18"/>
      <c r="R631" s="17"/>
      <c r="S631" s="18"/>
      <c r="T631" s="18"/>
      <c r="U631" s="18"/>
      <c r="V631" s="18"/>
      <c r="W631" s="18"/>
      <c r="X631" s="18"/>
      <c r="Y631" s="18"/>
      <c r="Z631" s="18"/>
      <c r="AA631" s="19"/>
      <c r="AB631" s="17"/>
      <c r="AI631" s="21"/>
      <c r="AJ631" s="17"/>
      <c r="AK631" s="18"/>
      <c r="AL631" s="18"/>
      <c r="AM631" s="18"/>
      <c r="AN631" s="18"/>
      <c r="AO631" s="19"/>
    </row>
    <row r="632" spans="2:41" ht="13.4" customHeight="1">
      <c r="B632" s="20"/>
      <c r="J632" s="20"/>
      <c r="M632" s="21"/>
      <c r="N632" s="20" t="s">
        <v>363</v>
      </c>
      <c r="R632" s="20"/>
      <c r="S632" s="323"/>
      <c r="T632" s="324"/>
      <c r="V632" s="129"/>
      <c r="W632" s="14" t="s">
        <v>12</v>
      </c>
      <c r="X632" s="129"/>
      <c r="Y632" s="14" t="s">
        <v>11</v>
      </c>
      <c r="Z632" s="129"/>
      <c r="AA632" s="21" t="s">
        <v>1156</v>
      </c>
      <c r="AB632" s="20" t="s">
        <v>418</v>
      </c>
      <c r="AI632" s="21"/>
      <c r="AJ632" s="20"/>
      <c r="AK632" s="323"/>
      <c r="AL632" s="334"/>
      <c r="AM632" s="334"/>
      <c r="AN632" s="334"/>
      <c r="AO632" s="324"/>
    </row>
    <row r="633" spans="2:41" ht="3.65" customHeight="1">
      <c r="B633" s="20"/>
      <c r="J633" s="20"/>
      <c r="M633" s="21"/>
      <c r="N633" s="20"/>
      <c r="R633" s="22"/>
      <c r="S633" s="23"/>
      <c r="T633" s="23"/>
      <c r="U633" s="23"/>
      <c r="V633" s="23"/>
      <c r="W633" s="23"/>
      <c r="X633" s="23"/>
      <c r="Y633" s="23"/>
      <c r="Z633" s="23"/>
      <c r="AA633" s="24"/>
      <c r="AB633" s="22"/>
      <c r="AC633" s="23"/>
      <c r="AD633" s="23"/>
      <c r="AE633" s="23"/>
      <c r="AF633" s="23"/>
      <c r="AG633" s="23"/>
      <c r="AH633" s="23"/>
      <c r="AI633" s="24"/>
      <c r="AJ633" s="22"/>
      <c r="AK633" s="23"/>
      <c r="AL633" s="23"/>
      <c r="AM633" s="23"/>
      <c r="AN633" s="23"/>
      <c r="AO633" s="24"/>
    </row>
    <row r="634" spans="2:41" ht="3.65" customHeight="1">
      <c r="B634" s="20"/>
      <c r="J634" s="20"/>
      <c r="M634" s="21"/>
      <c r="N634" s="17"/>
      <c r="O634" s="18"/>
      <c r="P634" s="18"/>
      <c r="Q634" s="19"/>
      <c r="R634" s="325"/>
      <c r="S634" s="326"/>
      <c r="T634" s="326"/>
      <c r="U634" s="326"/>
      <c r="V634" s="326"/>
      <c r="W634" s="326"/>
      <c r="X634" s="326"/>
      <c r="Y634" s="326"/>
      <c r="Z634" s="326"/>
      <c r="AA634" s="326"/>
      <c r="AB634" s="326"/>
      <c r="AC634" s="326"/>
      <c r="AD634" s="326"/>
      <c r="AE634" s="326"/>
      <c r="AF634" s="326"/>
      <c r="AG634" s="326"/>
      <c r="AH634" s="326"/>
      <c r="AI634" s="326"/>
      <c r="AJ634" s="326"/>
      <c r="AK634" s="326"/>
      <c r="AL634" s="326"/>
      <c r="AM634" s="326"/>
      <c r="AN634" s="326"/>
      <c r="AO634" s="327"/>
    </row>
    <row r="635" spans="2:41" ht="13.4" customHeight="1">
      <c r="B635" s="20"/>
      <c r="J635" s="20"/>
      <c r="M635" s="21"/>
      <c r="N635" s="20" t="s">
        <v>280</v>
      </c>
      <c r="Q635" s="21"/>
      <c r="R635" s="328"/>
      <c r="S635" s="329"/>
      <c r="T635" s="329"/>
      <c r="U635" s="329"/>
      <c r="V635" s="329"/>
      <c r="W635" s="329"/>
      <c r="X635" s="329"/>
      <c r="Y635" s="329"/>
      <c r="Z635" s="329"/>
      <c r="AA635" s="329"/>
      <c r="AB635" s="329"/>
      <c r="AC635" s="329"/>
      <c r="AD635" s="329"/>
      <c r="AE635" s="329"/>
      <c r="AF635" s="329"/>
      <c r="AG635" s="329"/>
      <c r="AH635" s="329"/>
      <c r="AI635" s="329"/>
      <c r="AJ635" s="329"/>
      <c r="AK635" s="329"/>
      <c r="AL635" s="329"/>
      <c r="AM635" s="329"/>
      <c r="AN635" s="329"/>
      <c r="AO635" s="330"/>
    </row>
    <row r="636" spans="2:41" ht="3.65" customHeight="1">
      <c r="B636" s="20"/>
      <c r="J636" s="20"/>
      <c r="M636" s="21"/>
      <c r="N636" s="22"/>
      <c r="O636" s="23"/>
      <c r="P636" s="23"/>
      <c r="Q636" s="24"/>
      <c r="R636" s="331"/>
      <c r="S636" s="332"/>
      <c r="T636" s="332"/>
      <c r="U636" s="332"/>
      <c r="V636" s="332"/>
      <c r="W636" s="332"/>
      <c r="X636" s="332"/>
      <c r="Y636" s="332"/>
      <c r="Z636" s="332"/>
      <c r="AA636" s="332"/>
      <c r="AB636" s="332"/>
      <c r="AC636" s="332"/>
      <c r="AD636" s="332"/>
      <c r="AE636" s="332"/>
      <c r="AF636" s="332"/>
      <c r="AG636" s="332"/>
      <c r="AH636" s="332"/>
      <c r="AI636" s="332"/>
      <c r="AJ636" s="332"/>
      <c r="AK636" s="332"/>
      <c r="AL636" s="332"/>
      <c r="AM636" s="332"/>
      <c r="AN636" s="332"/>
      <c r="AO636" s="333"/>
    </row>
    <row r="637" spans="2:41" ht="3.65" customHeight="1">
      <c r="B637" s="20"/>
      <c r="J637" s="20"/>
      <c r="M637" s="21"/>
      <c r="N637" s="111"/>
      <c r="O637" s="112"/>
      <c r="P637" s="112"/>
      <c r="Q637" s="113"/>
      <c r="R637" s="114"/>
      <c r="S637" s="115"/>
      <c r="T637" s="115"/>
      <c r="U637" s="115"/>
      <c r="V637" s="115"/>
      <c r="W637" s="116"/>
      <c r="X637" s="114"/>
      <c r="Y637" s="115"/>
      <c r="Z637" s="115"/>
      <c r="AA637" s="115"/>
      <c r="AB637" s="116"/>
      <c r="AC637" s="335"/>
      <c r="AD637" s="336"/>
      <c r="AE637" s="336"/>
      <c r="AF637" s="336"/>
      <c r="AG637" s="336"/>
      <c r="AH637" s="336"/>
      <c r="AI637" s="336"/>
      <c r="AJ637" s="336"/>
      <c r="AK637" s="336"/>
      <c r="AL637" s="336"/>
      <c r="AM637" s="336"/>
      <c r="AN637" s="336"/>
      <c r="AO637" s="337"/>
    </row>
    <row r="638" spans="2:41" ht="13.4" customHeight="1">
      <c r="B638" s="20"/>
      <c r="J638" s="20"/>
      <c r="M638" s="21"/>
      <c r="N638" s="114" t="s">
        <v>413</v>
      </c>
      <c r="O638" s="115"/>
      <c r="P638" s="115"/>
      <c r="Q638" s="116"/>
      <c r="R638" s="114"/>
      <c r="S638" s="119"/>
      <c r="T638" s="115" t="s">
        <v>281</v>
      </c>
      <c r="U638" s="115"/>
      <c r="V638" s="115"/>
      <c r="W638" s="116"/>
      <c r="X638" s="114" t="s">
        <v>1182</v>
      </c>
      <c r="Y638" s="115"/>
      <c r="Z638" s="115"/>
      <c r="AA638" s="115"/>
      <c r="AB638" s="116"/>
      <c r="AC638" s="338"/>
      <c r="AD638" s="339"/>
      <c r="AE638" s="339"/>
      <c r="AF638" s="339"/>
      <c r="AG638" s="339"/>
      <c r="AH638" s="339"/>
      <c r="AI638" s="339"/>
      <c r="AJ638" s="339"/>
      <c r="AK638" s="339"/>
      <c r="AL638" s="339"/>
      <c r="AM638" s="339"/>
      <c r="AN638" s="339"/>
      <c r="AO638" s="340"/>
    </row>
    <row r="639" spans="2:41" ht="3.65" customHeight="1">
      <c r="B639" s="20"/>
      <c r="J639" s="20"/>
      <c r="M639" s="21"/>
      <c r="N639" s="122"/>
      <c r="O639" s="123"/>
      <c r="P639" s="123"/>
      <c r="Q639" s="124"/>
      <c r="R639" s="122"/>
      <c r="S639" s="123"/>
      <c r="T639" s="123"/>
      <c r="U639" s="123"/>
      <c r="V639" s="123"/>
      <c r="W639" s="124"/>
      <c r="X639" s="122"/>
      <c r="Y639" s="123"/>
      <c r="Z639" s="123"/>
      <c r="AA639" s="123"/>
      <c r="AB639" s="124"/>
      <c r="AC639" s="341"/>
      <c r="AD639" s="342"/>
      <c r="AE639" s="342"/>
      <c r="AF639" s="342"/>
      <c r="AG639" s="342"/>
      <c r="AH639" s="342"/>
      <c r="AI639" s="342"/>
      <c r="AJ639" s="342"/>
      <c r="AK639" s="342"/>
      <c r="AL639" s="342"/>
      <c r="AM639" s="342"/>
      <c r="AN639" s="342"/>
      <c r="AO639" s="343"/>
    </row>
    <row r="640" spans="2:41" ht="3.65" customHeight="1">
      <c r="B640" s="20"/>
      <c r="J640" s="20"/>
      <c r="M640" s="21"/>
      <c r="N640" s="111"/>
      <c r="O640" s="112"/>
      <c r="P640" s="112"/>
      <c r="Q640" s="113"/>
      <c r="R640" s="111"/>
      <c r="S640" s="112"/>
      <c r="T640" s="112"/>
      <c r="U640" s="112"/>
      <c r="V640" s="112"/>
      <c r="W640" s="112"/>
      <c r="X640" s="112"/>
      <c r="Y640" s="112"/>
      <c r="Z640" s="112"/>
      <c r="AA640" s="113"/>
      <c r="AB640" s="111"/>
      <c r="AC640" s="112"/>
      <c r="AD640" s="112"/>
      <c r="AE640" s="113"/>
      <c r="AF640" s="111"/>
      <c r="AG640" s="112"/>
      <c r="AH640" s="112"/>
      <c r="AI640" s="112"/>
      <c r="AJ640" s="112"/>
      <c r="AK640" s="112"/>
      <c r="AL640" s="112"/>
      <c r="AM640" s="112"/>
      <c r="AN640" s="112"/>
      <c r="AO640" s="113"/>
    </row>
    <row r="641" spans="2:41" ht="13.4" customHeight="1">
      <c r="B641" s="20"/>
      <c r="J641" s="20"/>
      <c r="M641" s="21"/>
      <c r="N641" s="114" t="s">
        <v>3519</v>
      </c>
      <c r="O641" s="115"/>
      <c r="P641" s="115"/>
      <c r="Q641" s="116"/>
      <c r="R641" s="114"/>
      <c r="S641" s="365"/>
      <c r="T641" s="366"/>
      <c r="U641" s="115"/>
      <c r="V641" s="127"/>
      <c r="W641" s="115" t="s">
        <v>12</v>
      </c>
      <c r="X641" s="127"/>
      <c r="Y641" s="115" t="s">
        <v>11</v>
      </c>
      <c r="Z641" s="127"/>
      <c r="AA641" s="116" t="s">
        <v>1156</v>
      </c>
      <c r="AB641" s="114" t="s">
        <v>416</v>
      </c>
      <c r="AC641" s="115"/>
      <c r="AD641" s="115"/>
      <c r="AE641" s="116"/>
      <c r="AF641" s="114"/>
      <c r="AG641" s="365"/>
      <c r="AH641" s="366"/>
      <c r="AI641" s="115"/>
      <c r="AJ641" s="127"/>
      <c r="AK641" s="115" t="s">
        <v>12</v>
      </c>
      <c r="AL641" s="127"/>
      <c r="AM641" s="115" t="s">
        <v>11</v>
      </c>
      <c r="AN641" s="127"/>
      <c r="AO641" s="116" t="s">
        <v>1156</v>
      </c>
    </row>
    <row r="642" spans="2:41" ht="3.65" customHeight="1">
      <c r="B642" s="20"/>
      <c r="J642" s="20"/>
      <c r="M642" s="21"/>
      <c r="N642" s="122"/>
      <c r="O642" s="123"/>
      <c r="P642" s="123"/>
      <c r="Q642" s="124"/>
      <c r="R642" s="122"/>
      <c r="S642" s="123"/>
      <c r="T642" s="123"/>
      <c r="U642" s="123"/>
      <c r="V642" s="123"/>
      <c r="W642" s="123"/>
      <c r="X642" s="123"/>
      <c r="Y642" s="123"/>
      <c r="Z642" s="123"/>
      <c r="AA642" s="124"/>
      <c r="AB642" s="122"/>
      <c r="AC642" s="123"/>
      <c r="AD642" s="123"/>
      <c r="AE642" s="124"/>
      <c r="AF642" s="122"/>
      <c r="AG642" s="123"/>
      <c r="AH642" s="123"/>
      <c r="AI642" s="123"/>
      <c r="AJ642" s="123"/>
      <c r="AK642" s="123"/>
      <c r="AL642" s="123"/>
      <c r="AM642" s="123"/>
      <c r="AN642" s="123"/>
      <c r="AO642" s="124"/>
    </row>
    <row r="643" spans="2:41" ht="3.65" customHeight="1">
      <c r="B643" s="20"/>
      <c r="J643" s="20"/>
      <c r="M643" s="21"/>
      <c r="N643" s="111"/>
      <c r="O643" s="112"/>
      <c r="P643" s="112"/>
      <c r="Q643" s="113"/>
      <c r="R643" s="335"/>
      <c r="S643" s="336"/>
      <c r="T643" s="336"/>
      <c r="U643" s="336"/>
      <c r="V643" s="336"/>
      <c r="W643" s="336"/>
      <c r="X643" s="336"/>
      <c r="Y643" s="336"/>
      <c r="Z643" s="336"/>
      <c r="AA643" s="336"/>
      <c r="AB643" s="336"/>
      <c r="AC643" s="336"/>
      <c r="AD643" s="336"/>
      <c r="AE643" s="336"/>
      <c r="AF643" s="336"/>
      <c r="AG643" s="336"/>
      <c r="AH643" s="336"/>
      <c r="AI643" s="336"/>
      <c r="AJ643" s="336"/>
      <c r="AK643" s="336"/>
      <c r="AL643" s="336"/>
      <c r="AM643" s="336"/>
      <c r="AN643" s="336"/>
      <c r="AO643" s="337"/>
    </row>
    <row r="644" spans="2:41" ht="13.4" customHeight="1">
      <c r="B644" s="20"/>
      <c r="J644" s="20"/>
      <c r="M644" s="21"/>
      <c r="N644" s="114" t="s">
        <v>417</v>
      </c>
      <c r="O644" s="115"/>
      <c r="P644" s="115"/>
      <c r="Q644" s="116"/>
      <c r="R644" s="338"/>
      <c r="S644" s="339"/>
      <c r="T644" s="339"/>
      <c r="U644" s="339"/>
      <c r="V644" s="339"/>
      <c r="W644" s="339"/>
      <c r="X644" s="339"/>
      <c r="Y644" s="339"/>
      <c r="Z644" s="339"/>
      <c r="AA644" s="339"/>
      <c r="AB644" s="339"/>
      <c r="AC644" s="339"/>
      <c r="AD644" s="339"/>
      <c r="AE644" s="339"/>
      <c r="AF644" s="339"/>
      <c r="AG644" s="339"/>
      <c r="AH644" s="339"/>
      <c r="AI644" s="339"/>
      <c r="AJ644" s="339"/>
      <c r="AK644" s="339"/>
      <c r="AL644" s="339"/>
      <c r="AM644" s="339"/>
      <c r="AN644" s="339"/>
      <c r="AO644" s="340"/>
    </row>
    <row r="645" spans="2:41" ht="3.65" customHeight="1">
      <c r="B645" s="20"/>
      <c r="J645" s="20"/>
      <c r="M645" s="21"/>
      <c r="N645" s="114"/>
      <c r="O645" s="115"/>
      <c r="P645" s="115"/>
      <c r="Q645" s="116"/>
      <c r="R645" s="341"/>
      <c r="S645" s="342"/>
      <c r="T645" s="342"/>
      <c r="U645" s="342"/>
      <c r="V645" s="342"/>
      <c r="W645" s="342"/>
      <c r="X645" s="342"/>
      <c r="Y645" s="342"/>
      <c r="Z645" s="342"/>
      <c r="AA645" s="342"/>
      <c r="AB645" s="342"/>
      <c r="AC645" s="342"/>
      <c r="AD645" s="342"/>
      <c r="AE645" s="342"/>
      <c r="AF645" s="342"/>
      <c r="AG645" s="342"/>
      <c r="AH645" s="342"/>
      <c r="AI645" s="342"/>
      <c r="AJ645" s="342"/>
      <c r="AK645" s="342"/>
      <c r="AL645" s="342"/>
      <c r="AM645" s="342"/>
      <c r="AN645" s="342"/>
      <c r="AO645" s="343"/>
    </row>
    <row r="646" spans="2:41" ht="3.65" customHeight="1">
      <c r="B646" s="20"/>
      <c r="J646" s="20"/>
      <c r="N646" s="111"/>
      <c r="O646" s="112"/>
      <c r="P646" s="112"/>
      <c r="Q646" s="113"/>
      <c r="R646" s="112"/>
      <c r="S646" s="112"/>
      <c r="T646" s="112"/>
      <c r="U646" s="112"/>
      <c r="V646" s="115"/>
      <c r="W646" s="115"/>
      <c r="X646" s="118"/>
      <c r="Y646" s="117"/>
      <c r="Z646" s="118"/>
      <c r="AA646" s="118"/>
      <c r="AB646" s="118"/>
      <c r="AC646" s="118"/>
      <c r="AD646" s="117"/>
      <c r="AE646" s="118"/>
      <c r="AF646" s="112"/>
      <c r="AG646" s="112"/>
      <c r="AH646" s="367"/>
      <c r="AI646" s="368"/>
      <c r="AJ646" s="368"/>
      <c r="AK646" s="368"/>
      <c r="AL646" s="368"/>
      <c r="AM646" s="368"/>
      <c r="AN646" s="368"/>
      <c r="AO646" s="369"/>
    </row>
    <row r="647" spans="2:41" ht="13.4" customHeight="1">
      <c r="B647" s="20"/>
      <c r="J647" s="20"/>
      <c r="N647" s="114" t="s">
        <v>1180</v>
      </c>
      <c r="O647" s="115"/>
      <c r="P647" s="115"/>
      <c r="Q647" s="116"/>
      <c r="R647" s="115" t="s">
        <v>3491</v>
      </c>
      <c r="S647" s="115"/>
      <c r="T647" s="115"/>
      <c r="U647" s="115"/>
      <c r="V647" s="115"/>
      <c r="W647" s="115"/>
      <c r="X647" s="121"/>
      <c r="Y647" s="120"/>
      <c r="Z647" s="119"/>
      <c r="AA647" s="115" t="s">
        <v>282</v>
      </c>
      <c r="AB647" s="121"/>
      <c r="AC647" s="121"/>
      <c r="AD647" s="120" t="s">
        <v>425</v>
      </c>
      <c r="AE647" s="121"/>
      <c r="AF647" s="115"/>
      <c r="AG647" s="115"/>
      <c r="AH647" s="370"/>
      <c r="AI647" s="371"/>
      <c r="AJ647" s="371"/>
      <c r="AK647" s="371"/>
      <c r="AL647" s="371"/>
      <c r="AM647" s="371"/>
      <c r="AN647" s="371"/>
      <c r="AO647" s="372"/>
    </row>
    <row r="648" spans="2:41" ht="3.65" customHeight="1">
      <c r="B648" s="20"/>
      <c r="J648" s="20"/>
      <c r="N648" s="114"/>
      <c r="O648" s="115"/>
      <c r="P648" s="115"/>
      <c r="Q648" s="116"/>
      <c r="R648" s="123"/>
      <c r="S648" s="123"/>
      <c r="T648" s="123"/>
      <c r="U648" s="123"/>
      <c r="V648" s="115"/>
      <c r="W648" s="115"/>
      <c r="X648" s="126"/>
      <c r="Y648" s="125"/>
      <c r="Z648" s="126"/>
      <c r="AA648" s="126"/>
      <c r="AB648" s="126"/>
      <c r="AC648" s="126"/>
      <c r="AD648" s="125"/>
      <c r="AE648" s="126"/>
      <c r="AF648" s="123"/>
      <c r="AG648" s="123"/>
      <c r="AH648" s="373"/>
      <c r="AI648" s="374"/>
      <c r="AJ648" s="374"/>
      <c r="AK648" s="374"/>
      <c r="AL648" s="374"/>
      <c r="AM648" s="374"/>
      <c r="AN648" s="374"/>
      <c r="AO648" s="375"/>
    </row>
    <row r="649" spans="2:41" ht="3.65" customHeight="1">
      <c r="B649" s="20"/>
      <c r="J649" s="20"/>
      <c r="N649" s="114"/>
      <c r="O649" s="115"/>
      <c r="P649" s="115"/>
      <c r="Q649" s="116"/>
      <c r="R649" s="112"/>
      <c r="S649" s="112"/>
      <c r="T649" s="112"/>
      <c r="U649" s="112"/>
      <c r="V649" s="344"/>
      <c r="W649" s="345"/>
      <c r="X649" s="345"/>
      <c r="Y649" s="345"/>
      <c r="Z649" s="345"/>
      <c r="AA649" s="345"/>
      <c r="AB649" s="345"/>
      <c r="AC649" s="345"/>
      <c r="AD649" s="345"/>
      <c r="AE649" s="345"/>
      <c r="AF649" s="345"/>
      <c r="AG649" s="345"/>
      <c r="AH649" s="345"/>
      <c r="AI649" s="345"/>
      <c r="AJ649" s="345"/>
      <c r="AK649" s="345"/>
      <c r="AL649" s="345"/>
      <c r="AM649" s="345"/>
      <c r="AN649" s="345"/>
      <c r="AO649" s="346"/>
    </row>
    <row r="650" spans="2:41" ht="13.4" customHeight="1">
      <c r="B650" s="20"/>
      <c r="J650" s="20"/>
      <c r="N650" s="114" t="s">
        <v>3520</v>
      </c>
      <c r="O650" s="115"/>
      <c r="P650" s="115"/>
      <c r="Q650" s="116"/>
      <c r="R650" s="115" t="s">
        <v>427</v>
      </c>
      <c r="S650" s="115"/>
      <c r="T650" s="115"/>
      <c r="U650" s="115"/>
      <c r="V650" s="347"/>
      <c r="W650" s="348"/>
      <c r="X650" s="348"/>
      <c r="Y650" s="348"/>
      <c r="Z650" s="348"/>
      <c r="AA650" s="348"/>
      <c r="AB650" s="348"/>
      <c r="AC650" s="348"/>
      <c r="AD650" s="348"/>
      <c r="AE650" s="348"/>
      <c r="AF650" s="348"/>
      <c r="AG650" s="348"/>
      <c r="AH650" s="348"/>
      <c r="AI650" s="348"/>
      <c r="AJ650" s="348"/>
      <c r="AK650" s="348"/>
      <c r="AL650" s="348"/>
      <c r="AM650" s="348"/>
      <c r="AN650" s="348"/>
      <c r="AO650" s="349"/>
    </row>
    <row r="651" spans="2:41" ht="3.65" customHeight="1">
      <c r="B651" s="20"/>
      <c r="J651" s="20"/>
      <c r="N651" s="114"/>
      <c r="O651" s="115"/>
      <c r="P651" s="115"/>
      <c r="Q651" s="116"/>
      <c r="R651" s="115"/>
      <c r="S651" s="115"/>
      <c r="T651" s="115"/>
      <c r="U651" s="115"/>
      <c r="V651" s="350"/>
      <c r="W651" s="351"/>
      <c r="X651" s="351"/>
      <c r="Y651" s="351"/>
      <c r="Z651" s="351"/>
      <c r="AA651" s="351"/>
      <c r="AB651" s="351"/>
      <c r="AC651" s="351"/>
      <c r="AD651" s="351"/>
      <c r="AE651" s="351"/>
      <c r="AF651" s="351"/>
      <c r="AG651" s="351"/>
      <c r="AH651" s="351"/>
      <c r="AI651" s="351"/>
      <c r="AJ651" s="351"/>
      <c r="AK651" s="351"/>
      <c r="AL651" s="351"/>
      <c r="AM651" s="351"/>
      <c r="AN651" s="351"/>
      <c r="AO651" s="352"/>
    </row>
    <row r="652" spans="2:41" ht="3.65" customHeight="1">
      <c r="B652" s="20"/>
      <c r="J652" s="20"/>
      <c r="N652" s="114"/>
      <c r="O652" s="115"/>
      <c r="P652" s="115"/>
      <c r="Q652" s="115"/>
      <c r="R652" s="111"/>
      <c r="S652" s="112"/>
      <c r="T652" s="112"/>
      <c r="U652" s="113"/>
      <c r="V652" s="115"/>
      <c r="W652" s="115"/>
      <c r="X652" s="116"/>
      <c r="Y652" s="335"/>
      <c r="Z652" s="336"/>
      <c r="AA652" s="337"/>
      <c r="AB652" s="113"/>
      <c r="AC652" s="335"/>
      <c r="AD652" s="336"/>
      <c r="AE652" s="337"/>
      <c r="AF652" s="114"/>
      <c r="AG652" s="115"/>
      <c r="AH652" s="116"/>
      <c r="AI652" s="335"/>
      <c r="AJ652" s="336"/>
      <c r="AK652" s="336"/>
      <c r="AL652" s="336"/>
      <c r="AM652" s="336"/>
      <c r="AN652" s="336"/>
      <c r="AO652" s="337"/>
    </row>
    <row r="653" spans="2:41" ht="13.4" customHeight="1">
      <c r="B653" s="20"/>
      <c r="J653" s="20"/>
      <c r="N653" s="114"/>
      <c r="O653" s="115"/>
      <c r="P653" s="115"/>
      <c r="Q653" s="115"/>
      <c r="R653" s="114"/>
      <c r="S653" s="115"/>
      <c r="T653" s="115"/>
      <c r="U653" s="116"/>
      <c r="V653" s="115" t="s">
        <v>264</v>
      </c>
      <c r="W653" s="115"/>
      <c r="X653" s="116"/>
      <c r="Y653" s="338"/>
      <c r="Z653" s="339"/>
      <c r="AA653" s="340"/>
      <c r="AB653" s="128" t="s">
        <v>1149</v>
      </c>
      <c r="AC653" s="338"/>
      <c r="AD653" s="339"/>
      <c r="AE653" s="340"/>
      <c r="AF653" s="114" t="s">
        <v>304</v>
      </c>
      <c r="AG653" s="115"/>
      <c r="AH653" s="116"/>
      <c r="AI653" s="338"/>
      <c r="AJ653" s="339"/>
      <c r="AK653" s="339"/>
      <c r="AL653" s="339"/>
      <c r="AM653" s="339"/>
      <c r="AN653" s="339"/>
      <c r="AO653" s="340"/>
    </row>
    <row r="654" spans="2:41" ht="3.65" customHeight="1">
      <c r="B654" s="20"/>
      <c r="J654" s="20"/>
      <c r="N654" s="114"/>
      <c r="O654" s="115"/>
      <c r="P654" s="115"/>
      <c r="Q654" s="115"/>
      <c r="R654" s="114"/>
      <c r="S654" s="115"/>
      <c r="T654" s="115"/>
      <c r="U654" s="116"/>
      <c r="V654" s="123"/>
      <c r="W654" s="123"/>
      <c r="X654" s="124"/>
      <c r="Y654" s="341"/>
      <c r="Z654" s="342"/>
      <c r="AA654" s="343"/>
      <c r="AB654" s="124"/>
      <c r="AC654" s="341"/>
      <c r="AD654" s="342"/>
      <c r="AE654" s="343"/>
      <c r="AF654" s="122"/>
      <c r="AG654" s="123"/>
      <c r="AH654" s="124"/>
      <c r="AI654" s="341"/>
      <c r="AJ654" s="342"/>
      <c r="AK654" s="342"/>
      <c r="AL654" s="342"/>
      <c r="AM654" s="342"/>
      <c r="AN654" s="342"/>
      <c r="AO654" s="343"/>
    </row>
    <row r="655" spans="2:41" ht="3.65" customHeight="1">
      <c r="B655" s="20"/>
      <c r="J655" s="20"/>
      <c r="N655" s="114"/>
      <c r="O655" s="115"/>
      <c r="P655" s="115"/>
      <c r="Q655" s="115"/>
      <c r="R655" s="114"/>
      <c r="S655" s="115"/>
      <c r="T655" s="115"/>
      <c r="U655" s="116"/>
      <c r="V655" s="112"/>
      <c r="W655" s="112"/>
      <c r="X655" s="113"/>
      <c r="Y655" s="335"/>
      <c r="Z655" s="336"/>
      <c r="AA655" s="336"/>
      <c r="AB655" s="336"/>
      <c r="AC655" s="336"/>
      <c r="AD655" s="336"/>
      <c r="AE655" s="337"/>
      <c r="AF655" s="111"/>
      <c r="AG655" s="112"/>
      <c r="AH655" s="113"/>
      <c r="AI655" s="335"/>
      <c r="AJ655" s="336"/>
      <c r="AK655" s="336"/>
      <c r="AL655" s="336"/>
      <c r="AM655" s="336"/>
      <c r="AN655" s="336"/>
      <c r="AO655" s="337"/>
    </row>
    <row r="656" spans="2:41" ht="13.4" customHeight="1">
      <c r="B656" s="20"/>
      <c r="J656" s="20"/>
      <c r="N656" s="114"/>
      <c r="O656" s="115"/>
      <c r="P656" s="115"/>
      <c r="Q656" s="115"/>
      <c r="R656" s="114" t="s">
        <v>428</v>
      </c>
      <c r="S656" s="115"/>
      <c r="T656" s="115"/>
      <c r="U656" s="116"/>
      <c r="V656" s="115" t="s">
        <v>266</v>
      </c>
      <c r="W656" s="115"/>
      <c r="X656" s="116"/>
      <c r="Y656" s="338"/>
      <c r="Z656" s="339"/>
      <c r="AA656" s="339"/>
      <c r="AB656" s="339"/>
      <c r="AC656" s="339"/>
      <c r="AD656" s="339"/>
      <c r="AE656" s="340"/>
      <c r="AF656" s="114" t="s">
        <v>5752</v>
      </c>
      <c r="AG656" s="115"/>
      <c r="AH656" s="116"/>
      <c r="AI656" s="338"/>
      <c r="AJ656" s="339"/>
      <c r="AK656" s="339"/>
      <c r="AL656" s="339"/>
      <c r="AM656" s="339"/>
      <c r="AN656" s="339"/>
      <c r="AO656" s="340"/>
    </row>
    <row r="657" spans="2:41" ht="3.65" customHeight="1">
      <c r="B657" s="20"/>
      <c r="J657" s="20"/>
      <c r="N657" s="114"/>
      <c r="O657" s="115"/>
      <c r="P657" s="115"/>
      <c r="Q657" s="115"/>
      <c r="R657" s="114"/>
      <c r="S657" s="115"/>
      <c r="T657" s="115"/>
      <c r="U657" s="116"/>
      <c r="V657" s="123"/>
      <c r="W657" s="123"/>
      <c r="X657" s="124"/>
      <c r="Y657" s="341"/>
      <c r="Z657" s="342"/>
      <c r="AA657" s="342"/>
      <c r="AB657" s="342"/>
      <c r="AC657" s="342"/>
      <c r="AD657" s="342"/>
      <c r="AE657" s="343"/>
      <c r="AF657" s="122"/>
      <c r="AG657" s="123"/>
      <c r="AH657" s="124"/>
      <c r="AI657" s="341"/>
      <c r="AJ657" s="342"/>
      <c r="AK657" s="342"/>
      <c r="AL657" s="342"/>
      <c r="AM657" s="342"/>
      <c r="AN657" s="342"/>
      <c r="AO657" s="343"/>
    </row>
    <row r="658" spans="2:41" ht="3.65" customHeight="1">
      <c r="B658" s="20"/>
      <c r="J658" s="20"/>
      <c r="N658" s="114"/>
      <c r="O658" s="115"/>
      <c r="P658" s="115"/>
      <c r="Q658" s="115"/>
      <c r="R658" s="114"/>
      <c r="S658" s="115"/>
      <c r="T658" s="115"/>
      <c r="U658" s="116"/>
      <c r="V658" s="112"/>
      <c r="W658" s="112"/>
      <c r="X658" s="113"/>
      <c r="Y658" s="335"/>
      <c r="Z658" s="336"/>
      <c r="AA658" s="336"/>
      <c r="AB658" s="336"/>
      <c r="AC658" s="336"/>
      <c r="AD658" s="336"/>
      <c r="AE658" s="337"/>
      <c r="AF658" s="111"/>
      <c r="AG658" s="112"/>
      <c r="AH658" s="113"/>
      <c r="AI658" s="335"/>
      <c r="AJ658" s="336"/>
      <c r="AK658" s="336"/>
      <c r="AL658" s="336"/>
      <c r="AM658" s="336"/>
      <c r="AN658" s="336"/>
      <c r="AO658" s="337"/>
    </row>
    <row r="659" spans="2:41" ht="13.4" customHeight="1">
      <c r="B659" s="20"/>
      <c r="J659" s="20"/>
      <c r="N659" s="114"/>
      <c r="O659" s="115"/>
      <c r="P659" s="115"/>
      <c r="Q659" s="115"/>
      <c r="R659" s="114"/>
      <c r="S659" s="115"/>
      <c r="T659" s="115"/>
      <c r="U659" s="116"/>
      <c r="V659" s="115" t="s">
        <v>267</v>
      </c>
      <c r="W659" s="115"/>
      <c r="X659" s="116"/>
      <c r="Y659" s="338"/>
      <c r="Z659" s="339"/>
      <c r="AA659" s="339"/>
      <c r="AB659" s="339"/>
      <c r="AC659" s="339"/>
      <c r="AD659" s="339"/>
      <c r="AE659" s="340"/>
      <c r="AF659" s="114" t="s">
        <v>268</v>
      </c>
      <c r="AG659" s="115"/>
      <c r="AH659" s="116"/>
      <c r="AI659" s="338"/>
      <c r="AJ659" s="339"/>
      <c r="AK659" s="339"/>
      <c r="AL659" s="339"/>
      <c r="AM659" s="339"/>
      <c r="AN659" s="339"/>
      <c r="AO659" s="340"/>
    </row>
    <row r="660" spans="2:41" ht="3.65" customHeight="1">
      <c r="B660" s="20"/>
      <c r="J660" s="22"/>
      <c r="K660" s="23"/>
      <c r="L660" s="23"/>
      <c r="M660" s="23"/>
      <c r="N660" s="122"/>
      <c r="O660" s="123"/>
      <c r="P660" s="123"/>
      <c r="Q660" s="123"/>
      <c r="R660" s="122"/>
      <c r="S660" s="123"/>
      <c r="T660" s="123"/>
      <c r="U660" s="124"/>
      <c r="V660" s="123"/>
      <c r="W660" s="123"/>
      <c r="X660" s="124"/>
      <c r="Y660" s="341"/>
      <c r="Z660" s="342"/>
      <c r="AA660" s="342"/>
      <c r="AB660" s="342"/>
      <c r="AC660" s="342"/>
      <c r="AD660" s="342"/>
      <c r="AE660" s="343"/>
      <c r="AF660" s="122"/>
      <c r="AG660" s="123"/>
      <c r="AH660" s="124"/>
      <c r="AI660" s="341"/>
      <c r="AJ660" s="342"/>
      <c r="AK660" s="342"/>
      <c r="AL660" s="342"/>
      <c r="AM660" s="342"/>
      <c r="AN660" s="342"/>
      <c r="AO660" s="343"/>
    </row>
    <row r="661" spans="2:41" ht="3.65" customHeight="1">
      <c r="B661" s="20"/>
      <c r="J661" s="17"/>
      <c r="K661" s="18"/>
      <c r="L661" s="18"/>
      <c r="M661" s="19"/>
      <c r="N661" s="17"/>
      <c r="O661" s="18"/>
      <c r="P661" s="18"/>
      <c r="Q661" s="19"/>
      <c r="R661" s="17"/>
      <c r="S661" s="18"/>
      <c r="T661" s="18"/>
      <c r="U661" s="18"/>
      <c r="V661" s="18"/>
      <c r="W661" s="18"/>
      <c r="X661" s="18"/>
      <c r="Y661" s="18"/>
      <c r="Z661" s="18"/>
      <c r="AA661" s="19"/>
      <c r="AB661" s="17"/>
      <c r="AC661" s="18"/>
      <c r="AD661" s="18"/>
      <c r="AE661" s="19"/>
      <c r="AF661" s="18"/>
      <c r="AG661" s="18"/>
      <c r="AH661" s="18"/>
      <c r="AI661" s="18"/>
      <c r="AJ661" s="18"/>
      <c r="AK661" s="18"/>
      <c r="AL661" s="18"/>
      <c r="AM661" s="18"/>
      <c r="AN661" s="18"/>
      <c r="AO661" s="19"/>
    </row>
    <row r="662" spans="2:41" ht="13.4" customHeight="1">
      <c r="B662" s="20"/>
      <c r="J662" s="20"/>
      <c r="M662" s="21"/>
      <c r="N662" s="20" t="s">
        <v>275</v>
      </c>
      <c r="Q662" s="21"/>
      <c r="R662" s="20"/>
      <c r="S662" s="362" t="str">
        <f>IF(変更_2!L60&lt;&gt;"",コードマスタ!D3,"")</f>
        <v/>
      </c>
      <c r="T662" s="363"/>
      <c r="U662" s="363"/>
      <c r="V662" s="363"/>
      <c r="W662" s="363"/>
      <c r="X662" s="363"/>
      <c r="Y662" s="363"/>
      <c r="Z662" s="363"/>
      <c r="AA662" s="364"/>
      <c r="AB662" s="20" t="s">
        <v>276</v>
      </c>
      <c r="AE662" s="21"/>
      <c r="AF662" s="20"/>
      <c r="AG662" s="323"/>
      <c r="AH662" s="334"/>
      <c r="AI662" s="334"/>
      <c r="AJ662" s="334"/>
      <c r="AK662" s="334"/>
      <c r="AL662" s="334"/>
      <c r="AM662" s="334"/>
      <c r="AN662" s="334"/>
      <c r="AO662" s="324"/>
    </row>
    <row r="663" spans="2:41" ht="3.65" customHeight="1">
      <c r="B663" s="20"/>
      <c r="J663" s="20"/>
      <c r="M663" s="21"/>
      <c r="N663" s="22"/>
      <c r="O663" s="23"/>
      <c r="P663" s="23"/>
      <c r="Q663" s="24"/>
      <c r="R663" s="22"/>
      <c r="S663" s="23"/>
      <c r="T663" s="23"/>
      <c r="U663" s="23"/>
      <c r="V663" s="23"/>
      <c r="W663" s="23"/>
      <c r="X663" s="23"/>
      <c r="Y663" s="23"/>
      <c r="Z663" s="23"/>
      <c r="AA663" s="24"/>
      <c r="AB663" s="22"/>
      <c r="AC663" s="23"/>
      <c r="AD663" s="23"/>
      <c r="AE663" s="24"/>
      <c r="AF663" s="23"/>
      <c r="AG663" s="23"/>
      <c r="AH663" s="23"/>
      <c r="AI663" s="23"/>
      <c r="AJ663" s="23"/>
      <c r="AK663" s="23"/>
      <c r="AL663" s="23"/>
      <c r="AM663" s="23"/>
      <c r="AN663" s="23"/>
      <c r="AO663" s="24"/>
    </row>
    <row r="664" spans="2:41" ht="3.65" customHeight="1">
      <c r="B664" s="20"/>
      <c r="J664" s="20"/>
      <c r="M664" s="21"/>
      <c r="N664" s="17"/>
      <c r="O664" s="18"/>
      <c r="P664" s="18"/>
      <c r="Q664" s="19"/>
      <c r="R664" s="17"/>
      <c r="S664" s="18"/>
      <c r="T664" s="18"/>
      <c r="U664" s="18"/>
      <c r="V664" s="18"/>
      <c r="W664" s="18"/>
      <c r="X664" s="18"/>
      <c r="Y664" s="18"/>
      <c r="Z664" s="18"/>
      <c r="AA664" s="19"/>
      <c r="AB664" s="17"/>
      <c r="AC664" s="18"/>
      <c r="AD664" s="18"/>
      <c r="AE664" s="19"/>
      <c r="AF664" s="17"/>
      <c r="AG664" s="18"/>
      <c r="AH664" s="18"/>
      <c r="AI664" s="18"/>
      <c r="AJ664" s="18"/>
      <c r="AK664" s="18"/>
      <c r="AL664" s="18"/>
      <c r="AM664" s="18"/>
      <c r="AN664" s="18"/>
      <c r="AO664" s="19"/>
    </row>
    <row r="665" spans="2:41" ht="13.4" customHeight="1">
      <c r="B665" s="20"/>
      <c r="J665" s="20"/>
      <c r="M665" s="21"/>
      <c r="N665" s="20" t="s">
        <v>358</v>
      </c>
      <c r="Q665" s="21"/>
      <c r="R665" s="20"/>
      <c r="S665" s="323"/>
      <c r="T665" s="324"/>
      <c r="V665" s="129"/>
      <c r="W665" s="14" t="s">
        <v>12</v>
      </c>
      <c r="X665" s="129"/>
      <c r="Y665" s="14" t="s">
        <v>11</v>
      </c>
      <c r="Z665" s="129"/>
      <c r="AA665" s="21" t="s">
        <v>1156</v>
      </c>
      <c r="AB665" s="20" t="s">
        <v>314</v>
      </c>
      <c r="AE665" s="21"/>
      <c r="AF665" s="20"/>
      <c r="AG665" s="323"/>
      <c r="AH665" s="324"/>
      <c r="AJ665" s="129"/>
      <c r="AK665" s="14" t="s">
        <v>12</v>
      </c>
      <c r="AL665" s="129"/>
      <c r="AM665" s="14" t="s">
        <v>11</v>
      </c>
      <c r="AN665" s="129"/>
      <c r="AO665" s="21" t="s">
        <v>1156</v>
      </c>
    </row>
    <row r="666" spans="2:41" ht="3.65" customHeight="1">
      <c r="B666" s="20"/>
      <c r="J666" s="20"/>
      <c r="M666" s="21"/>
      <c r="N666" s="22"/>
      <c r="O666" s="23"/>
      <c r="P666" s="23"/>
      <c r="Q666" s="24"/>
      <c r="R666" s="22"/>
      <c r="S666" s="23"/>
      <c r="T666" s="23"/>
      <c r="U666" s="23"/>
      <c r="V666" s="23"/>
      <c r="W666" s="23"/>
      <c r="X666" s="23"/>
      <c r="Y666" s="23"/>
      <c r="Z666" s="23"/>
      <c r="AA666" s="24"/>
      <c r="AB666" s="22"/>
      <c r="AC666" s="23"/>
      <c r="AD666" s="23"/>
      <c r="AE666" s="24"/>
      <c r="AF666" s="22"/>
      <c r="AG666" s="23"/>
      <c r="AH666" s="23"/>
      <c r="AI666" s="23"/>
      <c r="AJ666" s="23"/>
      <c r="AK666" s="23"/>
      <c r="AL666" s="23"/>
      <c r="AM666" s="23"/>
      <c r="AN666" s="23"/>
      <c r="AO666" s="24"/>
    </row>
    <row r="667" spans="2:41" ht="3.65" customHeight="1">
      <c r="B667" s="20"/>
      <c r="J667" s="20"/>
      <c r="M667" s="21"/>
      <c r="N667" s="17"/>
      <c r="O667" s="18"/>
      <c r="P667" s="18"/>
      <c r="Q667" s="19"/>
      <c r="R667" s="314" t="str">
        <f>IF(変更_2!L60&lt;&gt;"",変更_2!L60,"")</f>
        <v/>
      </c>
      <c r="S667" s="315"/>
      <c r="T667" s="315"/>
      <c r="U667" s="315"/>
      <c r="V667" s="315"/>
      <c r="W667" s="315"/>
      <c r="X667" s="315"/>
      <c r="Y667" s="315"/>
      <c r="Z667" s="315"/>
      <c r="AA667" s="315"/>
      <c r="AB667" s="315"/>
      <c r="AC667" s="315"/>
      <c r="AD667" s="315"/>
      <c r="AE667" s="315"/>
      <c r="AF667" s="315"/>
      <c r="AG667" s="315"/>
      <c r="AH667" s="315"/>
      <c r="AI667" s="315"/>
      <c r="AJ667" s="316"/>
      <c r="AK667" s="18"/>
      <c r="AL667" s="18"/>
      <c r="AM667" s="18"/>
      <c r="AN667" s="18"/>
      <c r="AO667" s="19"/>
    </row>
    <row r="668" spans="2:41" ht="13.4" customHeight="1">
      <c r="B668" s="20"/>
      <c r="J668" s="20"/>
      <c r="M668" s="21"/>
      <c r="N668" s="20" t="s">
        <v>8</v>
      </c>
      <c r="Q668" s="21"/>
      <c r="R668" s="317"/>
      <c r="S668" s="318"/>
      <c r="T668" s="318"/>
      <c r="U668" s="318"/>
      <c r="V668" s="318"/>
      <c r="W668" s="318"/>
      <c r="X668" s="318"/>
      <c r="Y668" s="318"/>
      <c r="Z668" s="318"/>
      <c r="AA668" s="318"/>
      <c r="AB668" s="318"/>
      <c r="AC668" s="318"/>
      <c r="AD668" s="318"/>
      <c r="AE668" s="318"/>
      <c r="AF668" s="318"/>
      <c r="AG668" s="318"/>
      <c r="AH668" s="318"/>
      <c r="AI668" s="318"/>
      <c r="AJ668" s="319"/>
      <c r="AL668" s="77"/>
      <c r="AM668" s="14" t="s">
        <v>277</v>
      </c>
      <c r="AO668" s="21"/>
    </row>
    <row r="669" spans="2:41" ht="3.65" customHeight="1">
      <c r="B669" s="20"/>
      <c r="J669" s="20"/>
      <c r="M669" s="21"/>
      <c r="N669" s="22"/>
      <c r="O669" s="23"/>
      <c r="P669" s="23"/>
      <c r="Q669" s="24"/>
      <c r="R669" s="320"/>
      <c r="S669" s="321"/>
      <c r="T669" s="321"/>
      <c r="U669" s="321"/>
      <c r="V669" s="321"/>
      <c r="W669" s="321"/>
      <c r="X669" s="321"/>
      <c r="Y669" s="321"/>
      <c r="Z669" s="321"/>
      <c r="AA669" s="321"/>
      <c r="AB669" s="321"/>
      <c r="AC669" s="321"/>
      <c r="AD669" s="321"/>
      <c r="AE669" s="321"/>
      <c r="AF669" s="321"/>
      <c r="AG669" s="321"/>
      <c r="AH669" s="321"/>
      <c r="AI669" s="321"/>
      <c r="AJ669" s="322"/>
      <c r="AK669" s="23"/>
      <c r="AL669" s="23"/>
      <c r="AM669" s="23"/>
      <c r="AN669" s="23"/>
      <c r="AO669" s="24"/>
    </row>
    <row r="670" spans="2:41" ht="3.65" customHeight="1">
      <c r="B670" s="20"/>
      <c r="J670" s="20"/>
      <c r="M670" s="21"/>
      <c r="N670" s="17"/>
      <c r="O670" s="18"/>
      <c r="P670" s="18"/>
      <c r="Q670" s="19"/>
      <c r="R670" s="314"/>
      <c r="S670" s="315"/>
      <c r="T670" s="315"/>
      <c r="U670" s="315"/>
      <c r="V670" s="315"/>
      <c r="W670" s="315"/>
      <c r="X670" s="315"/>
      <c r="Y670" s="315"/>
      <c r="Z670" s="315"/>
      <c r="AA670" s="315"/>
      <c r="AB670" s="315"/>
      <c r="AC670" s="315"/>
      <c r="AD670" s="315"/>
      <c r="AE670" s="315"/>
      <c r="AF670" s="315"/>
      <c r="AG670" s="315"/>
      <c r="AH670" s="315"/>
      <c r="AI670" s="315"/>
      <c r="AJ670" s="315"/>
      <c r="AK670" s="315"/>
      <c r="AL670" s="315"/>
      <c r="AM670" s="315"/>
      <c r="AN670" s="315"/>
      <c r="AO670" s="316"/>
    </row>
    <row r="671" spans="2:41" ht="13.4" customHeight="1">
      <c r="B671" s="20"/>
      <c r="J671" s="20"/>
      <c r="M671" s="21"/>
      <c r="N671" s="20" t="s">
        <v>309</v>
      </c>
      <c r="Q671" s="21"/>
      <c r="R671" s="317"/>
      <c r="S671" s="318"/>
      <c r="T671" s="318"/>
      <c r="U671" s="318"/>
      <c r="V671" s="318"/>
      <c r="W671" s="318"/>
      <c r="X671" s="318"/>
      <c r="Y671" s="318"/>
      <c r="Z671" s="318"/>
      <c r="AA671" s="318"/>
      <c r="AB671" s="318"/>
      <c r="AC671" s="318"/>
      <c r="AD671" s="318"/>
      <c r="AE671" s="318"/>
      <c r="AF671" s="318"/>
      <c r="AG671" s="318"/>
      <c r="AH671" s="318"/>
      <c r="AI671" s="318"/>
      <c r="AJ671" s="318"/>
      <c r="AK671" s="318"/>
      <c r="AL671" s="318"/>
      <c r="AM671" s="318"/>
      <c r="AN671" s="318"/>
      <c r="AO671" s="319"/>
    </row>
    <row r="672" spans="2:41" ht="3.65" customHeight="1">
      <c r="B672" s="20"/>
      <c r="J672" s="20"/>
      <c r="M672" s="21"/>
      <c r="N672" s="20"/>
      <c r="Q672" s="21"/>
      <c r="R672" s="320"/>
      <c r="S672" s="321"/>
      <c r="T672" s="321"/>
      <c r="U672" s="321"/>
      <c r="V672" s="321"/>
      <c r="W672" s="321"/>
      <c r="X672" s="321"/>
      <c r="Y672" s="321"/>
      <c r="Z672" s="321"/>
      <c r="AA672" s="321"/>
      <c r="AB672" s="321"/>
      <c r="AC672" s="321"/>
      <c r="AD672" s="321"/>
      <c r="AE672" s="321"/>
      <c r="AF672" s="321"/>
      <c r="AG672" s="321"/>
      <c r="AH672" s="321"/>
      <c r="AI672" s="321"/>
      <c r="AJ672" s="321"/>
      <c r="AK672" s="321"/>
      <c r="AL672" s="321"/>
      <c r="AM672" s="321"/>
      <c r="AN672" s="321"/>
      <c r="AO672" s="322"/>
    </row>
    <row r="673" spans="2:41" ht="3.65" customHeight="1">
      <c r="B673" s="20"/>
      <c r="J673" s="20"/>
      <c r="N673" s="17"/>
      <c r="O673" s="18"/>
      <c r="P673" s="18"/>
      <c r="Q673" s="19"/>
      <c r="U673" s="353" t="str">
        <f>ASC(変更_2!O61)</f>
        <v/>
      </c>
      <c r="V673" s="354"/>
      <c r="W673" s="354"/>
      <c r="X673" s="355"/>
      <c r="Y673" s="18"/>
      <c r="Z673" s="353" t="str">
        <f>ASC(変更_2!S61)</f>
        <v/>
      </c>
      <c r="AA673" s="354"/>
      <c r="AB673" s="354"/>
      <c r="AC673" s="355"/>
      <c r="AG673" s="314" t="str">
        <f>IF(変更_2!O62&lt;&gt;"",変更_2!O62,"")</f>
        <v/>
      </c>
      <c r="AH673" s="315"/>
      <c r="AI673" s="315"/>
      <c r="AJ673" s="315"/>
      <c r="AK673" s="315"/>
      <c r="AL673" s="315"/>
      <c r="AM673" s="315"/>
      <c r="AN673" s="315"/>
      <c r="AO673" s="316"/>
    </row>
    <row r="674" spans="2:41" ht="13.4" customHeight="1">
      <c r="B674" s="20"/>
      <c r="J674" s="20"/>
      <c r="N674" s="20"/>
      <c r="Q674" s="21"/>
      <c r="R674" s="14" t="s">
        <v>264</v>
      </c>
      <c r="U674" s="356"/>
      <c r="V674" s="357"/>
      <c r="W674" s="357"/>
      <c r="X674" s="358"/>
      <c r="Y674" s="15" t="s">
        <v>1149</v>
      </c>
      <c r="Z674" s="356"/>
      <c r="AA674" s="357"/>
      <c r="AB674" s="357"/>
      <c r="AC674" s="358"/>
      <c r="AD674" s="14" t="s">
        <v>304</v>
      </c>
      <c r="AG674" s="317"/>
      <c r="AH674" s="318"/>
      <c r="AI674" s="318"/>
      <c r="AJ674" s="318"/>
      <c r="AK674" s="318"/>
      <c r="AL674" s="318"/>
      <c r="AM674" s="318"/>
      <c r="AN674" s="318"/>
      <c r="AO674" s="319"/>
    </row>
    <row r="675" spans="2:41" ht="3.65" customHeight="1">
      <c r="B675" s="20"/>
      <c r="J675" s="20"/>
      <c r="N675" s="20"/>
      <c r="Q675" s="21"/>
      <c r="R675" s="23"/>
      <c r="S675" s="23"/>
      <c r="T675" s="23"/>
      <c r="U675" s="359"/>
      <c r="V675" s="360"/>
      <c r="W675" s="360"/>
      <c r="X675" s="361"/>
      <c r="Y675" s="23"/>
      <c r="Z675" s="359"/>
      <c r="AA675" s="360"/>
      <c r="AB675" s="360"/>
      <c r="AC675" s="361"/>
      <c r="AD675" s="23"/>
      <c r="AE675" s="23"/>
      <c r="AF675" s="23"/>
      <c r="AG675" s="320"/>
      <c r="AH675" s="321"/>
      <c r="AI675" s="321"/>
      <c r="AJ675" s="321"/>
      <c r="AK675" s="321"/>
      <c r="AL675" s="321"/>
      <c r="AM675" s="321"/>
      <c r="AN675" s="321"/>
      <c r="AO675" s="322"/>
    </row>
    <row r="676" spans="2:41" ht="3.65" customHeight="1">
      <c r="B676" s="20"/>
      <c r="J676" s="20"/>
      <c r="N676" s="20"/>
      <c r="Q676" s="21"/>
      <c r="R676" s="18"/>
      <c r="S676" s="18"/>
      <c r="T676" s="19"/>
      <c r="U676" s="314" t="str">
        <f>IF(変更_2!X62&lt;&gt;"",変更_2!X62,"")</f>
        <v/>
      </c>
      <c r="V676" s="315"/>
      <c r="W676" s="315"/>
      <c r="X676" s="315"/>
      <c r="Y676" s="315"/>
      <c r="Z676" s="315"/>
      <c r="AA676" s="315"/>
      <c r="AB676" s="315"/>
      <c r="AC676" s="316"/>
      <c r="AD676" s="17"/>
      <c r="AE676" s="18"/>
      <c r="AF676" s="19"/>
      <c r="AG676" s="314" t="str">
        <f>IF(変更_2!O63&lt;&gt;"",変更_2!O63,"")</f>
        <v/>
      </c>
      <c r="AH676" s="315"/>
      <c r="AI676" s="315"/>
      <c r="AJ676" s="315"/>
      <c r="AK676" s="315"/>
      <c r="AL676" s="315"/>
      <c r="AM676" s="315"/>
      <c r="AN676" s="315"/>
      <c r="AO676" s="316"/>
    </row>
    <row r="677" spans="2:41" ht="13.4" customHeight="1">
      <c r="B677" s="20"/>
      <c r="J677" s="20" t="s">
        <v>5004</v>
      </c>
      <c r="N677" s="20" t="s">
        <v>271</v>
      </c>
      <c r="Q677" s="21"/>
      <c r="R677" s="14" t="s">
        <v>266</v>
      </c>
      <c r="T677" s="21"/>
      <c r="U677" s="317"/>
      <c r="V677" s="318"/>
      <c r="W677" s="318"/>
      <c r="X677" s="318"/>
      <c r="Y677" s="318"/>
      <c r="Z677" s="318"/>
      <c r="AA677" s="318"/>
      <c r="AB677" s="318"/>
      <c r="AC677" s="319"/>
      <c r="AD677" s="20" t="s">
        <v>5752</v>
      </c>
      <c r="AF677" s="21"/>
      <c r="AG677" s="317"/>
      <c r="AH677" s="318"/>
      <c r="AI677" s="318"/>
      <c r="AJ677" s="318"/>
      <c r="AK677" s="318"/>
      <c r="AL677" s="318"/>
      <c r="AM677" s="318"/>
      <c r="AN677" s="318"/>
      <c r="AO677" s="319"/>
    </row>
    <row r="678" spans="2:41" ht="3.65" customHeight="1">
      <c r="B678" s="20"/>
      <c r="J678" s="20"/>
      <c r="N678" s="20"/>
      <c r="Q678" s="21"/>
      <c r="R678" s="23"/>
      <c r="S678" s="23"/>
      <c r="T678" s="24"/>
      <c r="U678" s="320"/>
      <c r="V678" s="321"/>
      <c r="W678" s="321"/>
      <c r="X678" s="321"/>
      <c r="Y678" s="321"/>
      <c r="Z678" s="321"/>
      <c r="AA678" s="321"/>
      <c r="AB678" s="321"/>
      <c r="AC678" s="322"/>
      <c r="AD678" s="22"/>
      <c r="AE678" s="23"/>
      <c r="AF678" s="24"/>
      <c r="AG678" s="320"/>
      <c r="AH678" s="321"/>
      <c r="AI678" s="321"/>
      <c r="AJ678" s="321"/>
      <c r="AK678" s="321"/>
      <c r="AL678" s="321"/>
      <c r="AM678" s="321"/>
      <c r="AN678" s="321"/>
      <c r="AO678" s="322"/>
    </row>
    <row r="679" spans="2:41" ht="3.65" customHeight="1">
      <c r="B679" s="20"/>
      <c r="J679" s="20"/>
      <c r="N679" s="20"/>
      <c r="Q679" s="21"/>
      <c r="R679" s="18"/>
      <c r="S679" s="18"/>
      <c r="T679" s="19"/>
      <c r="U679" s="314" t="str">
        <f>IF(変更_2!X63&lt;&gt;"",変更_2!X63,"")</f>
        <v/>
      </c>
      <c r="V679" s="315"/>
      <c r="W679" s="315"/>
      <c r="X679" s="315"/>
      <c r="Y679" s="315"/>
      <c r="Z679" s="315"/>
      <c r="AA679" s="315"/>
      <c r="AB679" s="315"/>
      <c r="AC679" s="316"/>
      <c r="AD679" s="17"/>
      <c r="AE679" s="18"/>
      <c r="AF679" s="19"/>
      <c r="AG679" s="314" t="str">
        <f>IF(変更_2!O64&lt;&gt;"",変更_2!O64,"")</f>
        <v/>
      </c>
      <c r="AH679" s="315"/>
      <c r="AI679" s="315"/>
      <c r="AJ679" s="315"/>
      <c r="AK679" s="315"/>
      <c r="AL679" s="315"/>
      <c r="AM679" s="315"/>
      <c r="AN679" s="315"/>
      <c r="AO679" s="316"/>
    </row>
    <row r="680" spans="2:41" ht="13.4" customHeight="1">
      <c r="B680" s="20"/>
      <c r="J680" s="20"/>
      <c r="K680" s="14" t="s">
        <v>5002</v>
      </c>
      <c r="N680" s="20"/>
      <c r="Q680" s="21"/>
      <c r="R680" s="14" t="s">
        <v>267</v>
      </c>
      <c r="T680" s="21"/>
      <c r="U680" s="317"/>
      <c r="V680" s="318"/>
      <c r="W680" s="318"/>
      <c r="X680" s="318"/>
      <c r="Y680" s="318"/>
      <c r="Z680" s="318"/>
      <c r="AA680" s="318"/>
      <c r="AB680" s="318"/>
      <c r="AC680" s="319"/>
      <c r="AD680" s="20" t="s">
        <v>268</v>
      </c>
      <c r="AF680" s="21"/>
      <c r="AG680" s="317"/>
      <c r="AH680" s="318"/>
      <c r="AI680" s="318"/>
      <c r="AJ680" s="318"/>
      <c r="AK680" s="318"/>
      <c r="AL680" s="318"/>
      <c r="AM680" s="318"/>
      <c r="AN680" s="318"/>
      <c r="AO680" s="319"/>
    </row>
    <row r="681" spans="2:41" ht="3.65" customHeight="1">
      <c r="B681" s="20"/>
      <c r="J681" s="20"/>
      <c r="N681" s="22"/>
      <c r="O681" s="23"/>
      <c r="P681" s="23"/>
      <c r="Q681" s="24"/>
      <c r="R681" s="23"/>
      <c r="S681" s="23"/>
      <c r="T681" s="24"/>
      <c r="U681" s="320"/>
      <c r="V681" s="321"/>
      <c r="W681" s="321"/>
      <c r="X681" s="321"/>
      <c r="Y681" s="321"/>
      <c r="Z681" s="321"/>
      <c r="AA681" s="321"/>
      <c r="AB681" s="321"/>
      <c r="AC681" s="322"/>
      <c r="AD681" s="22"/>
      <c r="AE681" s="23"/>
      <c r="AF681" s="24"/>
      <c r="AG681" s="320"/>
      <c r="AH681" s="321"/>
      <c r="AI681" s="321"/>
      <c r="AJ681" s="321"/>
      <c r="AK681" s="321"/>
      <c r="AL681" s="321"/>
      <c r="AM681" s="321"/>
      <c r="AN681" s="321"/>
      <c r="AO681" s="322"/>
    </row>
    <row r="682" spans="2:41" ht="3.65" customHeight="1">
      <c r="B682" s="20"/>
      <c r="J682" s="20"/>
      <c r="M682" s="21"/>
      <c r="N682" s="20"/>
      <c r="Q682" s="21"/>
      <c r="R682" s="17"/>
      <c r="S682" s="18"/>
      <c r="T682" s="18"/>
      <c r="U682" s="18"/>
      <c r="V682" s="18"/>
      <c r="W682" s="18"/>
      <c r="X682" s="18"/>
      <c r="Y682" s="18"/>
      <c r="Z682" s="18"/>
      <c r="AA682" s="19"/>
      <c r="AB682" s="18"/>
      <c r="AC682" s="18"/>
      <c r="AD682" s="18"/>
      <c r="AE682" s="18"/>
      <c r="AF682" s="18"/>
      <c r="AG682" s="18"/>
      <c r="AH682" s="18"/>
      <c r="AI682" s="18"/>
      <c r="AJ682" s="18"/>
      <c r="AK682" s="18"/>
      <c r="AL682" s="18"/>
      <c r="AM682" s="18"/>
      <c r="AN682" s="18"/>
      <c r="AO682" s="19"/>
    </row>
    <row r="683" spans="2:41" ht="13.4" customHeight="1">
      <c r="B683" s="20"/>
      <c r="J683" s="20"/>
      <c r="M683" s="21"/>
      <c r="N683" s="20" t="s">
        <v>359</v>
      </c>
      <c r="Q683" s="21"/>
      <c r="R683" s="20"/>
      <c r="S683" s="323"/>
      <c r="T683" s="324"/>
      <c r="V683" s="129"/>
      <c r="W683" s="14" t="s">
        <v>12</v>
      </c>
      <c r="X683" s="129"/>
      <c r="Y683" s="14" t="s">
        <v>11</v>
      </c>
      <c r="Z683" s="129"/>
      <c r="AA683" s="21" t="s">
        <v>1156</v>
      </c>
      <c r="AO683" s="21"/>
    </row>
    <row r="684" spans="2:41" ht="3.65" customHeight="1">
      <c r="B684" s="20"/>
      <c r="J684" s="20"/>
      <c r="M684" s="21"/>
      <c r="N684" s="20"/>
      <c r="Q684" s="21"/>
      <c r="R684" s="22"/>
      <c r="S684" s="23"/>
      <c r="T684" s="23"/>
      <c r="U684" s="23"/>
      <c r="V684" s="23"/>
      <c r="W684" s="23"/>
      <c r="X684" s="23"/>
      <c r="Y684" s="23"/>
      <c r="Z684" s="23"/>
      <c r="AA684" s="24"/>
      <c r="AO684" s="21"/>
    </row>
    <row r="685" spans="2:41" ht="3.65" customHeight="1">
      <c r="B685" s="20"/>
      <c r="J685" s="20"/>
      <c r="M685" s="21"/>
      <c r="N685" s="17"/>
      <c r="O685" s="18"/>
      <c r="P685" s="18"/>
      <c r="Q685" s="19"/>
      <c r="R685" s="325"/>
      <c r="S685" s="326"/>
      <c r="T685" s="326"/>
      <c r="U685" s="327"/>
      <c r="V685" s="325"/>
      <c r="W685" s="327"/>
      <c r="X685" s="325"/>
      <c r="Y685" s="326"/>
      <c r="Z685" s="326"/>
      <c r="AA685" s="327"/>
      <c r="AB685" s="17"/>
      <c r="AC685" s="18"/>
      <c r="AD685" s="18"/>
      <c r="AE685" s="18"/>
      <c r="AF685" s="18"/>
      <c r="AG685" s="18"/>
      <c r="AH685" s="18"/>
      <c r="AI685" s="18"/>
      <c r="AJ685" s="18"/>
      <c r="AK685" s="18"/>
      <c r="AL685" s="18"/>
      <c r="AM685" s="18"/>
      <c r="AN685" s="18"/>
      <c r="AO685" s="19"/>
    </row>
    <row r="686" spans="2:41" ht="13.4" customHeight="1">
      <c r="B686" s="20"/>
      <c r="J686" s="20"/>
      <c r="M686" s="21"/>
      <c r="N686" s="20" t="s">
        <v>362</v>
      </c>
      <c r="Q686" s="21"/>
      <c r="R686" s="328"/>
      <c r="S686" s="329"/>
      <c r="T686" s="329"/>
      <c r="U686" s="330"/>
      <c r="V686" s="328"/>
      <c r="W686" s="330"/>
      <c r="X686" s="328"/>
      <c r="Y686" s="329"/>
      <c r="Z686" s="329"/>
      <c r="AA686" s="330"/>
      <c r="AB686" s="130" t="s">
        <v>419</v>
      </c>
      <c r="AO686" s="21"/>
    </row>
    <row r="687" spans="2:41" ht="3.65" customHeight="1">
      <c r="B687" s="20"/>
      <c r="J687" s="20"/>
      <c r="M687" s="21"/>
      <c r="N687" s="22"/>
      <c r="O687" s="23"/>
      <c r="P687" s="23"/>
      <c r="Q687" s="24"/>
      <c r="R687" s="331"/>
      <c r="S687" s="332"/>
      <c r="T687" s="332"/>
      <c r="U687" s="333"/>
      <c r="V687" s="331"/>
      <c r="W687" s="333"/>
      <c r="X687" s="331"/>
      <c r="Y687" s="332"/>
      <c r="Z687" s="332"/>
      <c r="AA687" s="333"/>
      <c r="AB687" s="22"/>
      <c r="AC687" s="23"/>
      <c r="AD687" s="23"/>
      <c r="AE687" s="23"/>
      <c r="AF687" s="23"/>
      <c r="AG687" s="23"/>
      <c r="AH687" s="23"/>
      <c r="AI687" s="23"/>
      <c r="AJ687" s="23"/>
      <c r="AK687" s="23"/>
      <c r="AL687" s="23"/>
      <c r="AM687" s="23"/>
      <c r="AN687" s="23"/>
      <c r="AO687" s="24"/>
    </row>
    <row r="688" spans="2:41" ht="3.65" customHeight="1">
      <c r="B688" s="20"/>
      <c r="J688" s="20"/>
      <c r="M688" s="21"/>
      <c r="N688" s="17"/>
      <c r="O688" s="18"/>
      <c r="P688" s="18"/>
      <c r="Q688" s="18"/>
      <c r="R688" s="17"/>
      <c r="S688" s="18"/>
      <c r="T688" s="18"/>
      <c r="U688" s="18"/>
      <c r="V688" s="18"/>
      <c r="W688" s="18"/>
      <c r="X688" s="18"/>
      <c r="Y688" s="18"/>
      <c r="Z688" s="18"/>
      <c r="AA688" s="19"/>
      <c r="AB688" s="17"/>
      <c r="AI688" s="21"/>
      <c r="AJ688" s="17"/>
      <c r="AK688" s="18"/>
      <c r="AL688" s="18"/>
      <c r="AM688" s="18"/>
      <c r="AN688" s="18"/>
      <c r="AO688" s="19"/>
    </row>
    <row r="689" spans="2:41" ht="13.4" customHeight="1">
      <c r="B689" s="20"/>
      <c r="J689" s="20"/>
      <c r="M689" s="21"/>
      <c r="N689" s="20" t="s">
        <v>363</v>
      </c>
      <c r="R689" s="20"/>
      <c r="S689" s="323"/>
      <c r="T689" s="324"/>
      <c r="V689" s="129"/>
      <c r="W689" s="14" t="s">
        <v>12</v>
      </c>
      <c r="X689" s="129"/>
      <c r="Y689" s="14" t="s">
        <v>11</v>
      </c>
      <c r="Z689" s="129"/>
      <c r="AA689" s="21" t="s">
        <v>1156</v>
      </c>
      <c r="AB689" s="20" t="s">
        <v>418</v>
      </c>
      <c r="AI689" s="21"/>
      <c r="AJ689" s="20"/>
      <c r="AK689" s="323"/>
      <c r="AL689" s="334"/>
      <c r="AM689" s="334"/>
      <c r="AN689" s="334"/>
      <c r="AO689" s="324"/>
    </row>
    <row r="690" spans="2:41" ht="3.65" customHeight="1">
      <c r="B690" s="20"/>
      <c r="J690" s="20"/>
      <c r="M690" s="21"/>
      <c r="N690" s="20"/>
      <c r="R690" s="22"/>
      <c r="S690" s="23"/>
      <c r="T690" s="23"/>
      <c r="U690" s="23"/>
      <c r="V690" s="23"/>
      <c r="W690" s="23"/>
      <c r="X690" s="23"/>
      <c r="Y690" s="23"/>
      <c r="Z690" s="23"/>
      <c r="AA690" s="24"/>
      <c r="AB690" s="22"/>
      <c r="AC690" s="23"/>
      <c r="AD690" s="23"/>
      <c r="AE690" s="23"/>
      <c r="AF690" s="23"/>
      <c r="AG690" s="23"/>
      <c r="AH690" s="23"/>
      <c r="AI690" s="24"/>
      <c r="AJ690" s="22"/>
      <c r="AK690" s="23"/>
      <c r="AL690" s="23"/>
      <c r="AM690" s="23"/>
      <c r="AN690" s="23"/>
      <c r="AO690" s="24"/>
    </row>
    <row r="691" spans="2:41" ht="3.65" customHeight="1">
      <c r="B691" s="20"/>
      <c r="J691" s="20"/>
      <c r="M691" s="21"/>
      <c r="N691" s="17"/>
      <c r="O691" s="18"/>
      <c r="P691" s="18"/>
      <c r="Q691" s="19"/>
      <c r="R691" s="325"/>
      <c r="S691" s="326"/>
      <c r="T691" s="326"/>
      <c r="U691" s="326"/>
      <c r="V691" s="326"/>
      <c r="W691" s="326"/>
      <c r="X691" s="326"/>
      <c r="Y691" s="326"/>
      <c r="Z691" s="326"/>
      <c r="AA691" s="326"/>
      <c r="AB691" s="326"/>
      <c r="AC691" s="326"/>
      <c r="AD691" s="326"/>
      <c r="AE691" s="326"/>
      <c r="AF691" s="326"/>
      <c r="AG691" s="326"/>
      <c r="AH691" s="326"/>
      <c r="AI691" s="326"/>
      <c r="AJ691" s="326"/>
      <c r="AK691" s="326"/>
      <c r="AL691" s="326"/>
      <c r="AM691" s="326"/>
      <c r="AN691" s="326"/>
      <c r="AO691" s="327"/>
    </row>
    <row r="692" spans="2:41" ht="13.4" customHeight="1">
      <c r="B692" s="20"/>
      <c r="J692" s="20"/>
      <c r="M692" s="21"/>
      <c r="N692" s="20" t="s">
        <v>280</v>
      </c>
      <c r="Q692" s="21"/>
      <c r="R692" s="328"/>
      <c r="S692" s="329"/>
      <c r="T692" s="329"/>
      <c r="U692" s="329"/>
      <c r="V692" s="329"/>
      <c r="W692" s="329"/>
      <c r="X692" s="329"/>
      <c r="Y692" s="329"/>
      <c r="Z692" s="329"/>
      <c r="AA692" s="329"/>
      <c r="AB692" s="329"/>
      <c r="AC692" s="329"/>
      <c r="AD692" s="329"/>
      <c r="AE692" s="329"/>
      <c r="AF692" s="329"/>
      <c r="AG692" s="329"/>
      <c r="AH692" s="329"/>
      <c r="AI692" s="329"/>
      <c r="AJ692" s="329"/>
      <c r="AK692" s="329"/>
      <c r="AL692" s="329"/>
      <c r="AM692" s="329"/>
      <c r="AN692" s="329"/>
      <c r="AO692" s="330"/>
    </row>
    <row r="693" spans="2:41" ht="3.65" customHeight="1">
      <c r="B693" s="20"/>
      <c r="J693" s="20"/>
      <c r="M693" s="21"/>
      <c r="N693" s="22"/>
      <c r="O693" s="23"/>
      <c r="P693" s="23"/>
      <c r="Q693" s="24"/>
      <c r="R693" s="331"/>
      <c r="S693" s="332"/>
      <c r="T693" s="332"/>
      <c r="U693" s="332"/>
      <c r="V693" s="332"/>
      <c r="W693" s="332"/>
      <c r="X693" s="332"/>
      <c r="Y693" s="332"/>
      <c r="Z693" s="332"/>
      <c r="AA693" s="332"/>
      <c r="AB693" s="332"/>
      <c r="AC693" s="332"/>
      <c r="AD693" s="332"/>
      <c r="AE693" s="332"/>
      <c r="AF693" s="332"/>
      <c r="AG693" s="332"/>
      <c r="AH693" s="332"/>
      <c r="AI693" s="332"/>
      <c r="AJ693" s="332"/>
      <c r="AK693" s="332"/>
      <c r="AL693" s="332"/>
      <c r="AM693" s="332"/>
      <c r="AN693" s="332"/>
      <c r="AO693" s="333"/>
    </row>
    <row r="694" spans="2:41" ht="3.65" customHeight="1">
      <c r="B694" s="20"/>
      <c r="J694" s="17"/>
      <c r="K694" s="18"/>
      <c r="L694" s="18"/>
      <c r="M694" s="19"/>
      <c r="N694" s="17"/>
      <c r="O694" s="18"/>
      <c r="P694" s="18"/>
      <c r="Q694" s="19"/>
      <c r="R694" s="17"/>
      <c r="S694" s="18"/>
      <c r="T694" s="18"/>
      <c r="U694" s="18"/>
      <c r="V694" s="18"/>
      <c r="W694" s="18"/>
      <c r="X694" s="18"/>
      <c r="Y694" s="18"/>
      <c r="Z694" s="18"/>
      <c r="AA694" s="19"/>
      <c r="AB694" s="17"/>
      <c r="AC694" s="18"/>
      <c r="AD694" s="18"/>
      <c r="AE694" s="19"/>
      <c r="AF694" s="18"/>
      <c r="AG694" s="18"/>
      <c r="AH694" s="18"/>
      <c r="AI694" s="18"/>
      <c r="AJ694" s="18"/>
      <c r="AK694" s="18"/>
      <c r="AL694" s="18"/>
      <c r="AM694" s="18"/>
      <c r="AN694" s="18"/>
      <c r="AO694" s="19"/>
    </row>
    <row r="695" spans="2:41" ht="13.4" customHeight="1">
      <c r="B695" s="20"/>
      <c r="J695" s="20"/>
      <c r="M695" s="21"/>
      <c r="N695" s="20" t="s">
        <v>275</v>
      </c>
      <c r="Q695" s="21"/>
      <c r="R695" s="20"/>
      <c r="S695" s="362" t="str">
        <f>IF(COUNTA(許可_1!L43,変更_2!L65)&gt;0,コードマスタ!D3,"")</f>
        <v/>
      </c>
      <c r="T695" s="363"/>
      <c r="U695" s="363"/>
      <c r="V695" s="363"/>
      <c r="W695" s="363"/>
      <c r="X695" s="363"/>
      <c r="Y695" s="363"/>
      <c r="Z695" s="363"/>
      <c r="AA695" s="364"/>
      <c r="AB695" s="20" t="s">
        <v>276</v>
      </c>
      <c r="AE695" s="21"/>
      <c r="AF695" s="20"/>
      <c r="AG695" s="323"/>
      <c r="AH695" s="334"/>
      <c r="AI695" s="334"/>
      <c r="AJ695" s="334"/>
      <c r="AK695" s="334"/>
      <c r="AL695" s="334"/>
      <c r="AM695" s="334"/>
      <c r="AN695" s="334"/>
      <c r="AO695" s="324"/>
    </row>
    <row r="696" spans="2:41" ht="3.65" customHeight="1">
      <c r="B696" s="20"/>
      <c r="J696" s="20"/>
      <c r="M696" s="21"/>
      <c r="N696" s="22"/>
      <c r="O696" s="23"/>
      <c r="P696" s="23"/>
      <c r="Q696" s="24"/>
      <c r="R696" s="22"/>
      <c r="S696" s="23"/>
      <c r="T696" s="23"/>
      <c r="U696" s="23"/>
      <c r="V696" s="23"/>
      <c r="W696" s="23"/>
      <c r="X696" s="23"/>
      <c r="Y696" s="23"/>
      <c r="Z696" s="23"/>
      <c r="AA696" s="24"/>
      <c r="AB696" s="22"/>
      <c r="AC696" s="23"/>
      <c r="AD696" s="23"/>
      <c r="AE696" s="24"/>
      <c r="AF696" s="23"/>
      <c r="AG696" s="23"/>
      <c r="AH696" s="23"/>
      <c r="AI696" s="23"/>
      <c r="AJ696" s="23"/>
      <c r="AK696" s="23"/>
      <c r="AL696" s="23"/>
      <c r="AM696" s="23"/>
      <c r="AN696" s="23"/>
      <c r="AO696" s="24"/>
    </row>
    <row r="697" spans="2:41" ht="3.65" customHeight="1">
      <c r="B697" s="20"/>
      <c r="J697" s="20"/>
      <c r="M697" s="21"/>
      <c r="N697" s="17"/>
      <c r="O697" s="18"/>
      <c r="P697" s="18"/>
      <c r="Q697" s="19"/>
      <c r="R697" s="17"/>
      <c r="S697" s="18"/>
      <c r="T697" s="18"/>
      <c r="U697" s="18"/>
      <c r="V697" s="18"/>
      <c r="W697" s="18"/>
      <c r="X697" s="18"/>
      <c r="Y697" s="18"/>
      <c r="Z697" s="18"/>
      <c r="AA697" s="19"/>
      <c r="AB697" s="17"/>
      <c r="AC697" s="18"/>
      <c r="AD697" s="18"/>
      <c r="AE697" s="19"/>
      <c r="AF697" s="17"/>
      <c r="AG697" s="18"/>
      <c r="AH697" s="18"/>
      <c r="AI697" s="18"/>
      <c r="AJ697" s="18"/>
      <c r="AK697" s="18"/>
      <c r="AL697" s="18"/>
      <c r="AM697" s="18"/>
      <c r="AN697" s="18"/>
      <c r="AO697" s="19"/>
    </row>
    <row r="698" spans="2:41" ht="13.4" customHeight="1">
      <c r="B698" s="20"/>
      <c r="J698" s="20"/>
      <c r="M698" s="21"/>
      <c r="N698" s="20" t="s">
        <v>358</v>
      </c>
      <c r="Q698" s="21"/>
      <c r="R698" s="20"/>
      <c r="S698" s="323"/>
      <c r="T698" s="324"/>
      <c r="V698" s="129"/>
      <c r="W698" s="14" t="s">
        <v>12</v>
      </c>
      <c r="X698" s="129"/>
      <c r="Y698" s="14" t="s">
        <v>11</v>
      </c>
      <c r="Z698" s="129"/>
      <c r="AA698" s="21" t="s">
        <v>1156</v>
      </c>
      <c r="AB698" s="20" t="s">
        <v>314</v>
      </c>
      <c r="AE698" s="21"/>
      <c r="AF698" s="20"/>
      <c r="AG698" s="323"/>
      <c r="AH698" s="324"/>
      <c r="AJ698" s="129"/>
      <c r="AK698" s="14" t="s">
        <v>12</v>
      </c>
      <c r="AL698" s="129"/>
      <c r="AM698" s="14" t="s">
        <v>11</v>
      </c>
      <c r="AN698" s="129"/>
      <c r="AO698" s="21" t="s">
        <v>1156</v>
      </c>
    </row>
    <row r="699" spans="2:41" ht="3.65" customHeight="1">
      <c r="B699" s="20"/>
      <c r="I699" s="21"/>
      <c r="J699" s="20"/>
      <c r="M699" s="21"/>
      <c r="N699" s="22"/>
      <c r="O699" s="23"/>
      <c r="P699" s="23"/>
      <c r="Q699" s="24"/>
      <c r="R699" s="22"/>
      <c r="S699" s="23"/>
      <c r="T699" s="23"/>
      <c r="U699" s="23"/>
      <c r="V699" s="23"/>
      <c r="W699" s="23"/>
      <c r="X699" s="23"/>
      <c r="Y699" s="23"/>
      <c r="Z699" s="23"/>
      <c r="AA699" s="24"/>
      <c r="AB699" s="22"/>
      <c r="AC699" s="23"/>
      <c r="AD699" s="23"/>
      <c r="AE699" s="24"/>
      <c r="AF699" s="22"/>
      <c r="AG699" s="23"/>
      <c r="AH699" s="23"/>
      <c r="AI699" s="23"/>
      <c r="AJ699" s="23"/>
      <c r="AK699" s="23"/>
      <c r="AL699" s="23"/>
      <c r="AM699" s="23"/>
      <c r="AN699" s="23"/>
      <c r="AO699" s="24"/>
    </row>
    <row r="700" spans="2:41" ht="3.65" customHeight="1">
      <c r="B700" s="20"/>
      <c r="J700" s="20"/>
      <c r="M700" s="21"/>
      <c r="N700" s="17"/>
      <c r="O700" s="18"/>
      <c r="P700" s="18"/>
      <c r="Q700" s="19"/>
      <c r="R700" s="314" t="str">
        <f>許可_1!L43&amp;変更_2!L65</f>
        <v/>
      </c>
      <c r="S700" s="315"/>
      <c r="T700" s="315"/>
      <c r="U700" s="315"/>
      <c r="V700" s="315"/>
      <c r="W700" s="315"/>
      <c r="X700" s="315"/>
      <c r="Y700" s="315"/>
      <c r="Z700" s="315"/>
      <c r="AA700" s="315"/>
      <c r="AB700" s="315"/>
      <c r="AC700" s="315"/>
      <c r="AD700" s="315"/>
      <c r="AE700" s="315"/>
      <c r="AF700" s="315"/>
      <c r="AG700" s="315"/>
      <c r="AH700" s="315"/>
      <c r="AI700" s="315"/>
      <c r="AJ700" s="316"/>
      <c r="AK700" s="18"/>
      <c r="AL700" s="18"/>
      <c r="AM700" s="18"/>
      <c r="AN700" s="18"/>
      <c r="AO700" s="19"/>
    </row>
    <row r="701" spans="2:41" ht="13.4" customHeight="1">
      <c r="B701" s="20"/>
      <c r="J701" s="20"/>
      <c r="M701" s="21"/>
      <c r="N701" s="20" t="s">
        <v>8</v>
      </c>
      <c r="Q701" s="21"/>
      <c r="R701" s="317"/>
      <c r="S701" s="318"/>
      <c r="T701" s="318"/>
      <c r="U701" s="318"/>
      <c r="V701" s="318"/>
      <c r="W701" s="318"/>
      <c r="X701" s="318"/>
      <c r="Y701" s="318"/>
      <c r="Z701" s="318"/>
      <c r="AA701" s="318"/>
      <c r="AB701" s="318"/>
      <c r="AC701" s="318"/>
      <c r="AD701" s="318"/>
      <c r="AE701" s="318"/>
      <c r="AF701" s="318"/>
      <c r="AG701" s="318"/>
      <c r="AH701" s="318"/>
      <c r="AI701" s="318"/>
      <c r="AJ701" s="319"/>
      <c r="AL701" s="77"/>
      <c r="AM701" s="14" t="s">
        <v>277</v>
      </c>
      <c r="AO701" s="21"/>
    </row>
    <row r="702" spans="2:41" ht="3.65" customHeight="1">
      <c r="B702" s="20"/>
      <c r="J702" s="20"/>
      <c r="M702" s="21"/>
      <c r="N702" s="22"/>
      <c r="O702" s="23"/>
      <c r="P702" s="23"/>
      <c r="Q702" s="24"/>
      <c r="R702" s="320"/>
      <c r="S702" s="321"/>
      <c r="T702" s="321"/>
      <c r="U702" s="321"/>
      <c r="V702" s="321"/>
      <c r="W702" s="321"/>
      <c r="X702" s="321"/>
      <c r="Y702" s="321"/>
      <c r="Z702" s="321"/>
      <c r="AA702" s="321"/>
      <c r="AB702" s="321"/>
      <c r="AC702" s="321"/>
      <c r="AD702" s="321"/>
      <c r="AE702" s="321"/>
      <c r="AF702" s="321"/>
      <c r="AG702" s="321"/>
      <c r="AH702" s="321"/>
      <c r="AI702" s="321"/>
      <c r="AJ702" s="322"/>
      <c r="AK702" s="23"/>
      <c r="AL702" s="23"/>
      <c r="AM702" s="23"/>
      <c r="AN702" s="23"/>
      <c r="AO702" s="24"/>
    </row>
    <row r="703" spans="2:41" ht="3.65" customHeight="1">
      <c r="B703" s="20"/>
      <c r="J703" s="20"/>
      <c r="M703" s="21"/>
      <c r="N703" s="17"/>
      <c r="O703" s="18"/>
      <c r="P703" s="18"/>
      <c r="Q703" s="19"/>
      <c r="R703" s="314" t="str">
        <f>ASC(PHONETIC(許可_1!L43))&amp;ASC(PHONETIC(変更_2!L65))</f>
        <v/>
      </c>
      <c r="S703" s="315"/>
      <c r="T703" s="315"/>
      <c r="U703" s="315"/>
      <c r="V703" s="315"/>
      <c r="W703" s="315"/>
      <c r="X703" s="315"/>
      <c r="Y703" s="315"/>
      <c r="Z703" s="315"/>
      <c r="AA703" s="315"/>
      <c r="AB703" s="315"/>
      <c r="AC703" s="315"/>
      <c r="AD703" s="315"/>
      <c r="AE703" s="315"/>
      <c r="AF703" s="315"/>
      <c r="AG703" s="315"/>
      <c r="AH703" s="315"/>
      <c r="AI703" s="315"/>
      <c r="AJ703" s="315"/>
      <c r="AK703" s="315"/>
      <c r="AL703" s="315"/>
      <c r="AM703" s="315"/>
      <c r="AN703" s="315"/>
      <c r="AO703" s="316"/>
    </row>
    <row r="704" spans="2:41" ht="13.4" customHeight="1">
      <c r="B704" s="20"/>
      <c r="J704" s="20"/>
      <c r="M704" s="21"/>
      <c r="N704" s="20" t="s">
        <v>309</v>
      </c>
      <c r="Q704" s="21"/>
      <c r="R704" s="317"/>
      <c r="S704" s="318"/>
      <c r="T704" s="318"/>
      <c r="U704" s="318"/>
      <c r="V704" s="318"/>
      <c r="W704" s="318"/>
      <c r="X704" s="318"/>
      <c r="Y704" s="318"/>
      <c r="Z704" s="318"/>
      <c r="AA704" s="318"/>
      <c r="AB704" s="318"/>
      <c r="AC704" s="318"/>
      <c r="AD704" s="318"/>
      <c r="AE704" s="318"/>
      <c r="AF704" s="318"/>
      <c r="AG704" s="318"/>
      <c r="AH704" s="318"/>
      <c r="AI704" s="318"/>
      <c r="AJ704" s="318"/>
      <c r="AK704" s="318"/>
      <c r="AL704" s="318"/>
      <c r="AM704" s="318"/>
      <c r="AN704" s="318"/>
      <c r="AO704" s="319"/>
    </row>
    <row r="705" spans="2:41" ht="3.65" customHeight="1">
      <c r="B705" s="20"/>
      <c r="J705" s="20"/>
      <c r="M705" s="21"/>
      <c r="N705" s="20"/>
      <c r="Q705" s="21"/>
      <c r="R705" s="320"/>
      <c r="S705" s="321"/>
      <c r="T705" s="321"/>
      <c r="U705" s="321"/>
      <c r="V705" s="321"/>
      <c r="W705" s="321"/>
      <c r="X705" s="321"/>
      <c r="Y705" s="321"/>
      <c r="Z705" s="321"/>
      <c r="AA705" s="321"/>
      <c r="AB705" s="321"/>
      <c r="AC705" s="321"/>
      <c r="AD705" s="321"/>
      <c r="AE705" s="321"/>
      <c r="AF705" s="321"/>
      <c r="AG705" s="321"/>
      <c r="AH705" s="321"/>
      <c r="AI705" s="321"/>
      <c r="AJ705" s="321"/>
      <c r="AK705" s="321"/>
      <c r="AL705" s="321"/>
      <c r="AM705" s="321"/>
      <c r="AN705" s="321"/>
      <c r="AO705" s="322"/>
    </row>
    <row r="706" spans="2:41" ht="3.65" customHeight="1">
      <c r="B706" s="20"/>
      <c r="J706" s="20"/>
      <c r="N706" s="17"/>
      <c r="O706" s="18"/>
      <c r="P706" s="18"/>
      <c r="Q706" s="19"/>
      <c r="U706" s="353" t="str">
        <f>ASC(許可_1!O44)&amp;ASC(変更_2!O66)</f>
        <v/>
      </c>
      <c r="V706" s="354"/>
      <c r="W706" s="354"/>
      <c r="X706" s="355"/>
      <c r="Y706" s="18"/>
      <c r="Z706" s="353" t="str">
        <f>ASC(許可_1!S44)&amp;ASC(変更_2!S66)</f>
        <v/>
      </c>
      <c r="AA706" s="354"/>
      <c r="AB706" s="354"/>
      <c r="AC706" s="355"/>
      <c r="AG706" s="314" t="str">
        <f>許可_1!O45&amp;変更_2!O67</f>
        <v/>
      </c>
      <c r="AH706" s="315"/>
      <c r="AI706" s="315"/>
      <c r="AJ706" s="315"/>
      <c r="AK706" s="315"/>
      <c r="AL706" s="315"/>
      <c r="AM706" s="315"/>
      <c r="AN706" s="315"/>
      <c r="AO706" s="316"/>
    </row>
    <row r="707" spans="2:41" ht="13.4" customHeight="1">
      <c r="B707" s="20"/>
      <c r="J707" s="20"/>
      <c r="N707" s="20"/>
      <c r="Q707" s="21"/>
      <c r="R707" s="14" t="s">
        <v>264</v>
      </c>
      <c r="U707" s="356"/>
      <c r="V707" s="357"/>
      <c r="W707" s="357"/>
      <c r="X707" s="358"/>
      <c r="Y707" s="15" t="s">
        <v>1149</v>
      </c>
      <c r="Z707" s="356"/>
      <c r="AA707" s="357"/>
      <c r="AB707" s="357"/>
      <c r="AC707" s="358"/>
      <c r="AD707" s="14" t="s">
        <v>304</v>
      </c>
      <c r="AG707" s="317"/>
      <c r="AH707" s="318"/>
      <c r="AI707" s="318"/>
      <c r="AJ707" s="318"/>
      <c r="AK707" s="318"/>
      <c r="AL707" s="318"/>
      <c r="AM707" s="318"/>
      <c r="AN707" s="318"/>
      <c r="AO707" s="319"/>
    </row>
    <row r="708" spans="2:41" ht="3.65" customHeight="1">
      <c r="B708" s="20"/>
      <c r="J708" s="20"/>
      <c r="N708" s="20"/>
      <c r="Q708" s="21"/>
      <c r="R708" s="23"/>
      <c r="S708" s="23"/>
      <c r="T708" s="23"/>
      <c r="U708" s="359"/>
      <c r="V708" s="360"/>
      <c r="W708" s="360"/>
      <c r="X708" s="361"/>
      <c r="Y708" s="23"/>
      <c r="Z708" s="359"/>
      <c r="AA708" s="360"/>
      <c r="AB708" s="360"/>
      <c r="AC708" s="361"/>
      <c r="AD708" s="23"/>
      <c r="AE708" s="23"/>
      <c r="AF708" s="23"/>
      <c r="AG708" s="320"/>
      <c r="AH708" s="321"/>
      <c r="AI708" s="321"/>
      <c r="AJ708" s="321"/>
      <c r="AK708" s="321"/>
      <c r="AL708" s="321"/>
      <c r="AM708" s="321"/>
      <c r="AN708" s="321"/>
      <c r="AO708" s="322"/>
    </row>
    <row r="709" spans="2:41" ht="3.65" customHeight="1">
      <c r="B709" s="20"/>
      <c r="J709" s="20"/>
      <c r="N709" s="20"/>
      <c r="Q709" s="21"/>
      <c r="R709" s="18"/>
      <c r="S709" s="18"/>
      <c r="T709" s="19"/>
      <c r="U709" s="314" t="str">
        <f>許可_1!X45&amp;変更_2!X67</f>
        <v/>
      </c>
      <c r="V709" s="315"/>
      <c r="W709" s="315"/>
      <c r="X709" s="315"/>
      <c r="Y709" s="315"/>
      <c r="Z709" s="315"/>
      <c r="AA709" s="315"/>
      <c r="AB709" s="315"/>
      <c r="AC709" s="316"/>
      <c r="AD709" s="17"/>
      <c r="AE709" s="18"/>
      <c r="AF709" s="19"/>
      <c r="AG709" s="314" t="str">
        <f>許可_1!O46&amp;変更_2!O68</f>
        <v/>
      </c>
      <c r="AH709" s="315"/>
      <c r="AI709" s="315"/>
      <c r="AJ709" s="315"/>
      <c r="AK709" s="315"/>
      <c r="AL709" s="315"/>
      <c r="AM709" s="315"/>
      <c r="AN709" s="315"/>
      <c r="AO709" s="316"/>
    </row>
    <row r="710" spans="2:41" ht="13.4" customHeight="1">
      <c r="B710" s="20"/>
      <c r="J710" s="20"/>
      <c r="N710" s="20" t="s">
        <v>271</v>
      </c>
      <c r="Q710" s="21"/>
      <c r="R710" s="14" t="s">
        <v>266</v>
      </c>
      <c r="T710" s="21"/>
      <c r="U710" s="317"/>
      <c r="V710" s="318"/>
      <c r="W710" s="318"/>
      <c r="X710" s="318"/>
      <c r="Y710" s="318"/>
      <c r="Z710" s="318"/>
      <c r="AA710" s="318"/>
      <c r="AB710" s="318"/>
      <c r="AC710" s="319"/>
      <c r="AD710" s="20" t="s">
        <v>5752</v>
      </c>
      <c r="AF710" s="21"/>
      <c r="AG710" s="317"/>
      <c r="AH710" s="318"/>
      <c r="AI710" s="318"/>
      <c r="AJ710" s="318"/>
      <c r="AK710" s="318"/>
      <c r="AL710" s="318"/>
      <c r="AM710" s="318"/>
      <c r="AN710" s="318"/>
      <c r="AO710" s="319"/>
    </row>
    <row r="711" spans="2:41" ht="3.65" customHeight="1">
      <c r="B711" s="20"/>
      <c r="J711" s="20"/>
      <c r="N711" s="20"/>
      <c r="Q711" s="21"/>
      <c r="R711" s="23"/>
      <c r="S711" s="23"/>
      <c r="T711" s="24"/>
      <c r="U711" s="320"/>
      <c r="V711" s="321"/>
      <c r="W711" s="321"/>
      <c r="X711" s="321"/>
      <c r="Y711" s="321"/>
      <c r="Z711" s="321"/>
      <c r="AA711" s="321"/>
      <c r="AB711" s="321"/>
      <c r="AC711" s="322"/>
      <c r="AD711" s="22"/>
      <c r="AE711" s="23"/>
      <c r="AF711" s="24"/>
      <c r="AG711" s="320"/>
      <c r="AH711" s="321"/>
      <c r="AI711" s="321"/>
      <c r="AJ711" s="321"/>
      <c r="AK711" s="321"/>
      <c r="AL711" s="321"/>
      <c r="AM711" s="321"/>
      <c r="AN711" s="321"/>
      <c r="AO711" s="322"/>
    </row>
    <row r="712" spans="2:41" ht="3.65" customHeight="1">
      <c r="B712" s="20"/>
      <c r="J712" s="20"/>
      <c r="N712" s="20"/>
      <c r="Q712" s="21"/>
      <c r="R712" s="18"/>
      <c r="S712" s="18"/>
      <c r="T712" s="19"/>
      <c r="U712" s="314" t="str">
        <f>許可_1!X46&amp;変更_2!X68</f>
        <v/>
      </c>
      <c r="V712" s="315"/>
      <c r="W712" s="315"/>
      <c r="X712" s="315"/>
      <c r="Y712" s="315"/>
      <c r="Z712" s="315"/>
      <c r="AA712" s="315"/>
      <c r="AB712" s="315"/>
      <c r="AC712" s="316"/>
      <c r="AD712" s="17"/>
      <c r="AE712" s="18"/>
      <c r="AF712" s="19"/>
      <c r="AG712" s="314" t="str">
        <f>許可_1!O47&amp;変更_2!O69</f>
        <v/>
      </c>
      <c r="AH712" s="315"/>
      <c r="AI712" s="315"/>
      <c r="AJ712" s="315"/>
      <c r="AK712" s="315"/>
      <c r="AL712" s="315"/>
      <c r="AM712" s="315"/>
      <c r="AN712" s="315"/>
      <c r="AO712" s="316"/>
    </row>
    <row r="713" spans="2:41" ht="13.4" customHeight="1">
      <c r="B713" s="20"/>
      <c r="J713" s="20"/>
      <c r="N713" s="20"/>
      <c r="Q713" s="21"/>
      <c r="R713" s="14" t="s">
        <v>267</v>
      </c>
      <c r="T713" s="21"/>
      <c r="U713" s="317"/>
      <c r="V713" s="318"/>
      <c r="W713" s="318"/>
      <c r="X713" s="318"/>
      <c r="Y713" s="318"/>
      <c r="Z713" s="318"/>
      <c r="AA713" s="318"/>
      <c r="AB713" s="318"/>
      <c r="AC713" s="319"/>
      <c r="AD713" s="20" t="s">
        <v>268</v>
      </c>
      <c r="AF713" s="21"/>
      <c r="AG713" s="317"/>
      <c r="AH713" s="318"/>
      <c r="AI713" s="318"/>
      <c r="AJ713" s="318"/>
      <c r="AK713" s="318"/>
      <c r="AL713" s="318"/>
      <c r="AM713" s="318"/>
      <c r="AN713" s="318"/>
      <c r="AO713" s="319"/>
    </row>
    <row r="714" spans="2:41" ht="3.65" customHeight="1">
      <c r="B714" s="20"/>
      <c r="J714" s="20"/>
      <c r="N714" s="22"/>
      <c r="O714" s="23"/>
      <c r="P714" s="23"/>
      <c r="Q714" s="24"/>
      <c r="R714" s="23"/>
      <c r="S714" s="23"/>
      <c r="T714" s="24"/>
      <c r="U714" s="320"/>
      <c r="V714" s="321"/>
      <c r="W714" s="321"/>
      <c r="X714" s="321"/>
      <c r="Y714" s="321"/>
      <c r="Z714" s="321"/>
      <c r="AA714" s="321"/>
      <c r="AB714" s="321"/>
      <c r="AC714" s="322"/>
      <c r="AD714" s="22"/>
      <c r="AE714" s="23"/>
      <c r="AF714" s="24"/>
      <c r="AG714" s="320"/>
      <c r="AH714" s="321"/>
      <c r="AI714" s="321"/>
      <c r="AJ714" s="321"/>
      <c r="AK714" s="321"/>
      <c r="AL714" s="321"/>
      <c r="AM714" s="321"/>
      <c r="AN714" s="321"/>
      <c r="AO714" s="322"/>
    </row>
    <row r="715" spans="2:41" ht="3.65" customHeight="1">
      <c r="B715" s="20"/>
      <c r="J715" s="20"/>
      <c r="M715" s="21"/>
      <c r="N715" s="20"/>
      <c r="Q715" s="21"/>
      <c r="R715" s="17"/>
      <c r="S715" s="18"/>
      <c r="T715" s="18"/>
      <c r="U715" s="18"/>
      <c r="V715" s="18"/>
      <c r="W715" s="18"/>
      <c r="X715" s="18"/>
      <c r="Y715" s="18"/>
      <c r="Z715" s="18"/>
      <c r="AA715" s="19"/>
      <c r="AB715" s="18"/>
      <c r="AC715" s="18"/>
      <c r="AD715" s="18"/>
      <c r="AE715" s="18"/>
      <c r="AF715" s="18"/>
      <c r="AG715" s="18"/>
      <c r="AH715" s="18"/>
      <c r="AI715" s="18"/>
      <c r="AJ715" s="18"/>
      <c r="AK715" s="18"/>
      <c r="AL715" s="18"/>
      <c r="AM715" s="18"/>
      <c r="AN715" s="18"/>
      <c r="AO715" s="19"/>
    </row>
    <row r="716" spans="2:41" ht="13.4" customHeight="1">
      <c r="B716" s="20"/>
      <c r="J716" s="20"/>
      <c r="M716" s="21"/>
      <c r="N716" s="20" t="s">
        <v>359</v>
      </c>
      <c r="Q716" s="21"/>
      <c r="R716" s="20"/>
      <c r="S716" s="323"/>
      <c r="T716" s="324"/>
      <c r="V716" s="129"/>
      <c r="W716" s="14" t="s">
        <v>12</v>
      </c>
      <c r="X716" s="129"/>
      <c r="Y716" s="14" t="s">
        <v>11</v>
      </c>
      <c r="Z716" s="129"/>
      <c r="AA716" s="21" t="s">
        <v>1156</v>
      </c>
      <c r="AO716" s="21"/>
    </row>
    <row r="717" spans="2:41" ht="3.65" customHeight="1">
      <c r="B717" s="20"/>
      <c r="J717" s="20"/>
      <c r="M717" s="21"/>
      <c r="N717" s="20"/>
      <c r="Q717" s="21"/>
      <c r="R717" s="22"/>
      <c r="S717" s="23"/>
      <c r="T717" s="23"/>
      <c r="U717" s="23"/>
      <c r="V717" s="23"/>
      <c r="W717" s="23"/>
      <c r="X717" s="23"/>
      <c r="Y717" s="23"/>
      <c r="Z717" s="23"/>
      <c r="AA717" s="24"/>
      <c r="AO717" s="21"/>
    </row>
    <row r="718" spans="2:41" ht="3.65" customHeight="1">
      <c r="B718" s="20"/>
      <c r="J718" s="20"/>
      <c r="M718" s="21"/>
      <c r="N718" s="17"/>
      <c r="O718" s="18"/>
      <c r="P718" s="18"/>
      <c r="Q718" s="19"/>
      <c r="R718" s="325"/>
      <c r="S718" s="326"/>
      <c r="T718" s="326"/>
      <c r="U718" s="327"/>
      <c r="V718" s="325"/>
      <c r="W718" s="327"/>
      <c r="X718" s="325"/>
      <c r="Y718" s="326"/>
      <c r="Z718" s="326"/>
      <c r="AA718" s="327"/>
      <c r="AB718" s="17"/>
      <c r="AC718" s="18"/>
      <c r="AD718" s="18"/>
      <c r="AE718" s="18"/>
      <c r="AF718" s="18"/>
      <c r="AG718" s="18"/>
      <c r="AH718" s="18"/>
      <c r="AI718" s="18"/>
      <c r="AJ718" s="18"/>
      <c r="AK718" s="18"/>
      <c r="AL718" s="18"/>
      <c r="AM718" s="18"/>
      <c r="AN718" s="18"/>
      <c r="AO718" s="19"/>
    </row>
    <row r="719" spans="2:41" ht="13.4" customHeight="1">
      <c r="B719" s="20"/>
      <c r="J719" s="20" t="s">
        <v>421</v>
      </c>
      <c r="M719" s="21"/>
      <c r="N719" s="20" t="s">
        <v>362</v>
      </c>
      <c r="Q719" s="21"/>
      <c r="R719" s="328"/>
      <c r="S719" s="329"/>
      <c r="T719" s="329"/>
      <c r="U719" s="330"/>
      <c r="V719" s="328"/>
      <c r="W719" s="330"/>
      <c r="X719" s="328"/>
      <c r="Y719" s="329"/>
      <c r="Z719" s="329"/>
      <c r="AA719" s="330"/>
      <c r="AB719" s="130" t="s">
        <v>419</v>
      </c>
      <c r="AO719" s="21"/>
    </row>
    <row r="720" spans="2:41" ht="3.65" customHeight="1">
      <c r="B720" s="20"/>
      <c r="J720" s="20"/>
      <c r="M720" s="21"/>
      <c r="N720" s="22"/>
      <c r="O720" s="23"/>
      <c r="P720" s="23"/>
      <c r="Q720" s="24"/>
      <c r="R720" s="331"/>
      <c r="S720" s="332"/>
      <c r="T720" s="332"/>
      <c r="U720" s="333"/>
      <c r="V720" s="331"/>
      <c r="W720" s="333"/>
      <c r="X720" s="331"/>
      <c r="Y720" s="332"/>
      <c r="Z720" s="332"/>
      <c r="AA720" s="333"/>
      <c r="AB720" s="22"/>
      <c r="AC720" s="23"/>
      <c r="AD720" s="23"/>
      <c r="AE720" s="23"/>
      <c r="AF720" s="23"/>
      <c r="AG720" s="23"/>
      <c r="AH720" s="23"/>
      <c r="AI720" s="23"/>
      <c r="AJ720" s="23"/>
      <c r="AK720" s="23"/>
      <c r="AL720" s="23"/>
      <c r="AM720" s="23"/>
      <c r="AN720" s="23"/>
      <c r="AO720" s="24"/>
    </row>
    <row r="721" spans="2:41" ht="3.65" customHeight="1">
      <c r="B721" s="20"/>
      <c r="J721" s="20"/>
      <c r="M721" s="21"/>
      <c r="N721" s="17"/>
      <c r="O721" s="18"/>
      <c r="P721" s="18"/>
      <c r="Q721" s="18"/>
      <c r="R721" s="17"/>
      <c r="S721" s="18"/>
      <c r="T721" s="18"/>
      <c r="U721" s="18"/>
      <c r="V721" s="18"/>
      <c r="W721" s="18"/>
      <c r="X721" s="18"/>
      <c r="Y721" s="18"/>
      <c r="Z721" s="18"/>
      <c r="AA721" s="19"/>
      <c r="AB721" s="17"/>
      <c r="AI721" s="21"/>
      <c r="AJ721" s="17"/>
      <c r="AK721" s="18"/>
      <c r="AL721" s="18"/>
      <c r="AM721" s="18"/>
      <c r="AN721" s="18"/>
      <c r="AO721" s="19"/>
    </row>
    <row r="722" spans="2:41" ht="13.4" customHeight="1">
      <c r="B722" s="20"/>
      <c r="J722" s="20"/>
      <c r="M722" s="21"/>
      <c r="N722" s="20" t="s">
        <v>363</v>
      </c>
      <c r="R722" s="20"/>
      <c r="S722" s="323"/>
      <c r="T722" s="324"/>
      <c r="V722" s="129"/>
      <c r="W722" s="14" t="s">
        <v>12</v>
      </c>
      <c r="X722" s="129"/>
      <c r="Y722" s="14" t="s">
        <v>11</v>
      </c>
      <c r="Z722" s="129"/>
      <c r="AA722" s="21" t="s">
        <v>1156</v>
      </c>
      <c r="AB722" s="20" t="s">
        <v>418</v>
      </c>
      <c r="AI722" s="21"/>
      <c r="AJ722" s="20"/>
      <c r="AK722" s="323"/>
      <c r="AL722" s="334"/>
      <c r="AM722" s="334"/>
      <c r="AN722" s="334"/>
      <c r="AO722" s="324"/>
    </row>
    <row r="723" spans="2:41" ht="3.65" customHeight="1">
      <c r="B723" s="20"/>
      <c r="J723" s="20"/>
      <c r="M723" s="21"/>
      <c r="N723" s="20"/>
      <c r="R723" s="22"/>
      <c r="S723" s="23"/>
      <c r="T723" s="23"/>
      <c r="U723" s="23"/>
      <c r="V723" s="23"/>
      <c r="W723" s="23"/>
      <c r="X723" s="23"/>
      <c r="Y723" s="23"/>
      <c r="Z723" s="23"/>
      <c r="AA723" s="24"/>
      <c r="AB723" s="22"/>
      <c r="AC723" s="23"/>
      <c r="AD723" s="23"/>
      <c r="AE723" s="23"/>
      <c r="AF723" s="23"/>
      <c r="AG723" s="23"/>
      <c r="AH723" s="23"/>
      <c r="AI723" s="24"/>
      <c r="AJ723" s="22"/>
      <c r="AK723" s="23"/>
      <c r="AL723" s="23"/>
      <c r="AM723" s="23"/>
      <c r="AN723" s="23"/>
      <c r="AO723" s="24"/>
    </row>
    <row r="724" spans="2:41" ht="3.65" customHeight="1">
      <c r="B724" s="20"/>
      <c r="J724" s="20"/>
      <c r="M724" s="21"/>
      <c r="N724" s="17"/>
      <c r="O724" s="18"/>
      <c r="P724" s="18"/>
      <c r="Q724" s="19"/>
      <c r="R724" s="325"/>
      <c r="S724" s="326"/>
      <c r="T724" s="326"/>
      <c r="U724" s="326"/>
      <c r="V724" s="326"/>
      <c r="W724" s="326"/>
      <c r="X724" s="326"/>
      <c r="Y724" s="326"/>
      <c r="Z724" s="326"/>
      <c r="AA724" s="326"/>
      <c r="AB724" s="326"/>
      <c r="AC724" s="326"/>
      <c r="AD724" s="326"/>
      <c r="AE724" s="326"/>
      <c r="AF724" s="326"/>
      <c r="AG724" s="326"/>
      <c r="AH724" s="326"/>
      <c r="AI724" s="326"/>
      <c r="AJ724" s="326"/>
      <c r="AK724" s="326"/>
      <c r="AL724" s="326"/>
      <c r="AM724" s="326"/>
      <c r="AN724" s="326"/>
      <c r="AO724" s="327"/>
    </row>
    <row r="725" spans="2:41" ht="13.4" customHeight="1">
      <c r="B725" s="20"/>
      <c r="J725" s="20"/>
      <c r="M725" s="21"/>
      <c r="N725" s="20" t="s">
        <v>280</v>
      </c>
      <c r="Q725" s="21"/>
      <c r="R725" s="328"/>
      <c r="S725" s="329"/>
      <c r="T725" s="329"/>
      <c r="U725" s="329"/>
      <c r="V725" s="329"/>
      <c r="W725" s="329"/>
      <c r="X725" s="329"/>
      <c r="Y725" s="329"/>
      <c r="Z725" s="329"/>
      <c r="AA725" s="329"/>
      <c r="AB725" s="329"/>
      <c r="AC725" s="329"/>
      <c r="AD725" s="329"/>
      <c r="AE725" s="329"/>
      <c r="AF725" s="329"/>
      <c r="AG725" s="329"/>
      <c r="AH725" s="329"/>
      <c r="AI725" s="329"/>
      <c r="AJ725" s="329"/>
      <c r="AK725" s="329"/>
      <c r="AL725" s="329"/>
      <c r="AM725" s="329"/>
      <c r="AN725" s="329"/>
      <c r="AO725" s="330"/>
    </row>
    <row r="726" spans="2:41" ht="3.65" customHeight="1">
      <c r="B726" s="20"/>
      <c r="J726" s="20"/>
      <c r="M726" s="21"/>
      <c r="N726" s="22"/>
      <c r="O726" s="23"/>
      <c r="P726" s="23"/>
      <c r="Q726" s="24"/>
      <c r="R726" s="331"/>
      <c r="S726" s="332"/>
      <c r="T726" s="332"/>
      <c r="U726" s="332"/>
      <c r="V726" s="332"/>
      <c r="W726" s="332"/>
      <c r="X726" s="332"/>
      <c r="Y726" s="332"/>
      <c r="Z726" s="332"/>
      <c r="AA726" s="332"/>
      <c r="AB726" s="332"/>
      <c r="AC726" s="332"/>
      <c r="AD726" s="332"/>
      <c r="AE726" s="332"/>
      <c r="AF726" s="332"/>
      <c r="AG726" s="332"/>
      <c r="AH726" s="332"/>
      <c r="AI726" s="332"/>
      <c r="AJ726" s="332"/>
      <c r="AK726" s="332"/>
      <c r="AL726" s="332"/>
      <c r="AM726" s="332"/>
      <c r="AN726" s="332"/>
      <c r="AO726" s="333"/>
    </row>
    <row r="727" spans="2:41" ht="3.65" customHeight="1">
      <c r="B727" s="20"/>
      <c r="J727" s="20"/>
      <c r="M727" s="21"/>
      <c r="N727" s="111"/>
      <c r="O727" s="112"/>
      <c r="P727" s="112"/>
      <c r="Q727" s="113"/>
      <c r="R727" s="114"/>
      <c r="S727" s="115"/>
      <c r="T727" s="115"/>
      <c r="U727" s="115"/>
      <c r="V727" s="115"/>
      <c r="W727" s="116"/>
      <c r="X727" s="114"/>
      <c r="Y727" s="115"/>
      <c r="Z727" s="115"/>
      <c r="AA727" s="115"/>
      <c r="AB727" s="116"/>
      <c r="AC727" s="335"/>
      <c r="AD727" s="336"/>
      <c r="AE727" s="336"/>
      <c r="AF727" s="336"/>
      <c r="AG727" s="336"/>
      <c r="AH727" s="336"/>
      <c r="AI727" s="336"/>
      <c r="AJ727" s="336"/>
      <c r="AK727" s="336"/>
      <c r="AL727" s="336"/>
      <c r="AM727" s="336"/>
      <c r="AN727" s="336"/>
      <c r="AO727" s="337"/>
    </row>
    <row r="728" spans="2:41" ht="13.4" customHeight="1">
      <c r="B728" s="20"/>
      <c r="J728" s="20"/>
      <c r="M728" s="21"/>
      <c r="N728" s="114" t="s">
        <v>413</v>
      </c>
      <c r="O728" s="115"/>
      <c r="P728" s="115"/>
      <c r="Q728" s="116"/>
      <c r="R728" s="114"/>
      <c r="S728" s="119"/>
      <c r="T728" s="115" t="s">
        <v>281</v>
      </c>
      <c r="U728" s="115"/>
      <c r="V728" s="115"/>
      <c r="W728" s="116"/>
      <c r="X728" s="114" t="s">
        <v>1182</v>
      </c>
      <c r="Y728" s="115"/>
      <c r="Z728" s="115"/>
      <c r="AA728" s="115"/>
      <c r="AB728" s="116"/>
      <c r="AC728" s="338"/>
      <c r="AD728" s="339"/>
      <c r="AE728" s="339"/>
      <c r="AF728" s="339"/>
      <c r="AG728" s="339"/>
      <c r="AH728" s="339"/>
      <c r="AI728" s="339"/>
      <c r="AJ728" s="339"/>
      <c r="AK728" s="339"/>
      <c r="AL728" s="339"/>
      <c r="AM728" s="339"/>
      <c r="AN728" s="339"/>
      <c r="AO728" s="340"/>
    </row>
    <row r="729" spans="2:41" ht="3.65" customHeight="1">
      <c r="B729" s="20"/>
      <c r="J729" s="20"/>
      <c r="M729" s="21"/>
      <c r="N729" s="122"/>
      <c r="O729" s="123"/>
      <c r="P729" s="123"/>
      <c r="Q729" s="124"/>
      <c r="R729" s="122"/>
      <c r="S729" s="123"/>
      <c r="T729" s="123"/>
      <c r="U729" s="123"/>
      <c r="V729" s="123"/>
      <c r="W729" s="124"/>
      <c r="X729" s="122"/>
      <c r="Y729" s="123"/>
      <c r="Z729" s="123"/>
      <c r="AA729" s="123"/>
      <c r="AB729" s="124"/>
      <c r="AC729" s="341"/>
      <c r="AD729" s="342"/>
      <c r="AE729" s="342"/>
      <c r="AF729" s="342"/>
      <c r="AG729" s="342"/>
      <c r="AH729" s="342"/>
      <c r="AI729" s="342"/>
      <c r="AJ729" s="342"/>
      <c r="AK729" s="342"/>
      <c r="AL729" s="342"/>
      <c r="AM729" s="342"/>
      <c r="AN729" s="342"/>
      <c r="AO729" s="343"/>
    </row>
    <row r="730" spans="2:41" ht="3.65" customHeight="1">
      <c r="B730" s="20"/>
      <c r="J730" s="20"/>
      <c r="M730" s="21"/>
      <c r="N730" s="111"/>
      <c r="O730" s="112"/>
      <c r="P730" s="112"/>
      <c r="Q730" s="113"/>
      <c r="R730" s="111"/>
      <c r="S730" s="112"/>
      <c r="T730" s="112"/>
      <c r="U730" s="112"/>
      <c r="V730" s="112"/>
      <c r="W730" s="112"/>
      <c r="X730" s="112"/>
      <c r="Y730" s="112"/>
      <c r="Z730" s="112"/>
      <c r="AA730" s="113"/>
      <c r="AB730" s="111"/>
      <c r="AC730" s="112"/>
      <c r="AD730" s="112"/>
      <c r="AE730" s="113"/>
      <c r="AF730" s="111"/>
      <c r="AG730" s="112"/>
      <c r="AH730" s="112"/>
      <c r="AI730" s="112"/>
      <c r="AJ730" s="112"/>
      <c r="AK730" s="112"/>
      <c r="AL730" s="112"/>
      <c r="AM730" s="112"/>
      <c r="AN730" s="112"/>
      <c r="AO730" s="113"/>
    </row>
    <row r="731" spans="2:41" ht="13.4" customHeight="1">
      <c r="B731" s="20"/>
      <c r="J731" s="20"/>
      <c r="M731" s="21"/>
      <c r="N731" s="114" t="s">
        <v>3519</v>
      </c>
      <c r="O731" s="115"/>
      <c r="P731" s="115"/>
      <c r="Q731" s="116"/>
      <c r="R731" s="114"/>
      <c r="S731" s="365"/>
      <c r="T731" s="366"/>
      <c r="U731" s="115"/>
      <c r="V731" s="127"/>
      <c r="W731" s="115" t="s">
        <v>12</v>
      </c>
      <c r="X731" s="127"/>
      <c r="Y731" s="115" t="s">
        <v>11</v>
      </c>
      <c r="Z731" s="127"/>
      <c r="AA731" s="116" t="s">
        <v>1156</v>
      </c>
      <c r="AB731" s="114" t="s">
        <v>416</v>
      </c>
      <c r="AC731" s="115"/>
      <c r="AD731" s="115"/>
      <c r="AE731" s="116"/>
      <c r="AF731" s="114"/>
      <c r="AG731" s="365"/>
      <c r="AH731" s="366"/>
      <c r="AI731" s="115"/>
      <c r="AJ731" s="127"/>
      <c r="AK731" s="115" t="s">
        <v>12</v>
      </c>
      <c r="AL731" s="127"/>
      <c r="AM731" s="115" t="s">
        <v>11</v>
      </c>
      <c r="AN731" s="127"/>
      <c r="AO731" s="116" t="s">
        <v>1156</v>
      </c>
    </row>
    <row r="732" spans="2:41" ht="3.65" customHeight="1">
      <c r="B732" s="20"/>
      <c r="J732" s="20"/>
      <c r="M732" s="21"/>
      <c r="N732" s="122"/>
      <c r="O732" s="123"/>
      <c r="P732" s="123"/>
      <c r="Q732" s="124"/>
      <c r="R732" s="122"/>
      <c r="S732" s="123"/>
      <c r="T732" s="123"/>
      <c r="U732" s="123"/>
      <c r="V732" s="123"/>
      <c r="W732" s="123"/>
      <c r="X732" s="123"/>
      <c r="Y732" s="123"/>
      <c r="Z732" s="123"/>
      <c r="AA732" s="124"/>
      <c r="AB732" s="122"/>
      <c r="AC732" s="123"/>
      <c r="AD732" s="123"/>
      <c r="AE732" s="124"/>
      <c r="AF732" s="122"/>
      <c r="AG732" s="123"/>
      <c r="AH732" s="123"/>
      <c r="AI732" s="123"/>
      <c r="AJ732" s="123"/>
      <c r="AK732" s="123"/>
      <c r="AL732" s="123"/>
      <c r="AM732" s="123"/>
      <c r="AN732" s="123"/>
      <c r="AO732" s="124"/>
    </row>
    <row r="733" spans="2:41" ht="3.65" customHeight="1">
      <c r="B733" s="20"/>
      <c r="J733" s="20"/>
      <c r="M733" s="21"/>
      <c r="N733" s="111"/>
      <c r="O733" s="112"/>
      <c r="P733" s="112"/>
      <c r="Q733" s="113"/>
      <c r="R733" s="335"/>
      <c r="S733" s="336"/>
      <c r="T733" s="336"/>
      <c r="U733" s="336"/>
      <c r="V733" s="336"/>
      <c r="W733" s="336"/>
      <c r="X733" s="336"/>
      <c r="Y733" s="336"/>
      <c r="Z733" s="336"/>
      <c r="AA733" s="336"/>
      <c r="AB733" s="336"/>
      <c r="AC733" s="336"/>
      <c r="AD733" s="336"/>
      <c r="AE733" s="336"/>
      <c r="AF733" s="336"/>
      <c r="AG733" s="336"/>
      <c r="AH733" s="336"/>
      <c r="AI733" s="336"/>
      <c r="AJ733" s="336"/>
      <c r="AK733" s="336"/>
      <c r="AL733" s="336"/>
      <c r="AM733" s="336"/>
      <c r="AN733" s="336"/>
      <c r="AO733" s="337"/>
    </row>
    <row r="734" spans="2:41" ht="13.4" customHeight="1">
      <c r="B734" s="20"/>
      <c r="J734" s="20"/>
      <c r="M734" s="21"/>
      <c r="N734" s="114" t="s">
        <v>417</v>
      </c>
      <c r="O734" s="115"/>
      <c r="P734" s="115"/>
      <c r="Q734" s="116"/>
      <c r="R734" s="338"/>
      <c r="S734" s="339"/>
      <c r="T734" s="339"/>
      <c r="U734" s="339"/>
      <c r="V734" s="339"/>
      <c r="W734" s="339"/>
      <c r="X734" s="339"/>
      <c r="Y734" s="339"/>
      <c r="Z734" s="339"/>
      <c r="AA734" s="339"/>
      <c r="AB734" s="339"/>
      <c r="AC734" s="339"/>
      <c r="AD734" s="339"/>
      <c r="AE734" s="339"/>
      <c r="AF734" s="339"/>
      <c r="AG734" s="339"/>
      <c r="AH734" s="339"/>
      <c r="AI734" s="339"/>
      <c r="AJ734" s="339"/>
      <c r="AK734" s="339"/>
      <c r="AL734" s="339"/>
      <c r="AM734" s="339"/>
      <c r="AN734" s="339"/>
      <c r="AO734" s="340"/>
    </row>
    <row r="735" spans="2:41" ht="3.65" customHeight="1">
      <c r="B735" s="20"/>
      <c r="J735" s="20"/>
      <c r="M735" s="21"/>
      <c r="N735" s="114"/>
      <c r="O735" s="115"/>
      <c r="P735" s="115"/>
      <c r="Q735" s="116"/>
      <c r="R735" s="341"/>
      <c r="S735" s="342"/>
      <c r="T735" s="342"/>
      <c r="U735" s="342"/>
      <c r="V735" s="342"/>
      <c r="W735" s="342"/>
      <c r="X735" s="342"/>
      <c r="Y735" s="342"/>
      <c r="Z735" s="342"/>
      <c r="AA735" s="342"/>
      <c r="AB735" s="342"/>
      <c r="AC735" s="342"/>
      <c r="AD735" s="342"/>
      <c r="AE735" s="342"/>
      <c r="AF735" s="342"/>
      <c r="AG735" s="342"/>
      <c r="AH735" s="342"/>
      <c r="AI735" s="342"/>
      <c r="AJ735" s="342"/>
      <c r="AK735" s="342"/>
      <c r="AL735" s="342"/>
      <c r="AM735" s="342"/>
      <c r="AN735" s="342"/>
      <c r="AO735" s="343"/>
    </row>
    <row r="736" spans="2:41" ht="3.65" customHeight="1">
      <c r="B736" s="20"/>
      <c r="J736" s="20"/>
      <c r="N736" s="111"/>
      <c r="O736" s="112"/>
      <c r="P736" s="112"/>
      <c r="Q736" s="113"/>
      <c r="R736" s="112"/>
      <c r="S736" s="112"/>
      <c r="T736" s="112"/>
      <c r="U736" s="112"/>
      <c r="V736" s="115"/>
      <c r="W736" s="115"/>
      <c r="X736" s="118"/>
      <c r="Y736" s="117"/>
      <c r="Z736" s="118"/>
      <c r="AA736" s="118"/>
      <c r="AB736" s="118"/>
      <c r="AC736" s="118"/>
      <c r="AD736" s="117"/>
      <c r="AE736" s="118"/>
      <c r="AF736" s="112"/>
      <c r="AG736" s="112"/>
      <c r="AH736" s="367"/>
      <c r="AI736" s="368"/>
      <c r="AJ736" s="368"/>
      <c r="AK736" s="368"/>
      <c r="AL736" s="368"/>
      <c r="AM736" s="368"/>
      <c r="AN736" s="368"/>
      <c r="AO736" s="369"/>
    </row>
    <row r="737" spans="2:41" ht="13.4" customHeight="1">
      <c r="B737" s="20"/>
      <c r="J737" s="20"/>
      <c r="N737" s="114" t="s">
        <v>1180</v>
      </c>
      <c r="O737" s="115"/>
      <c r="P737" s="115"/>
      <c r="Q737" s="116"/>
      <c r="R737" s="115" t="s">
        <v>3491</v>
      </c>
      <c r="S737" s="115"/>
      <c r="T737" s="115"/>
      <c r="U737" s="115"/>
      <c r="V737" s="115"/>
      <c r="W737" s="115"/>
      <c r="X737" s="121"/>
      <c r="Y737" s="120"/>
      <c r="Z737" s="119"/>
      <c r="AA737" s="115" t="s">
        <v>282</v>
      </c>
      <c r="AB737" s="121"/>
      <c r="AC737" s="121"/>
      <c r="AD737" s="120" t="s">
        <v>425</v>
      </c>
      <c r="AE737" s="121"/>
      <c r="AF737" s="115"/>
      <c r="AG737" s="115"/>
      <c r="AH737" s="370"/>
      <c r="AI737" s="371"/>
      <c r="AJ737" s="371"/>
      <c r="AK737" s="371"/>
      <c r="AL737" s="371"/>
      <c r="AM737" s="371"/>
      <c r="AN737" s="371"/>
      <c r="AO737" s="372"/>
    </row>
    <row r="738" spans="2:41" ht="3.65" customHeight="1">
      <c r="B738" s="20"/>
      <c r="J738" s="20"/>
      <c r="N738" s="114"/>
      <c r="O738" s="115"/>
      <c r="P738" s="115"/>
      <c r="Q738" s="116"/>
      <c r="R738" s="123"/>
      <c r="S738" s="123"/>
      <c r="T738" s="123"/>
      <c r="U738" s="123"/>
      <c r="V738" s="115"/>
      <c r="W738" s="115"/>
      <c r="X738" s="126"/>
      <c r="Y738" s="125"/>
      <c r="Z738" s="126"/>
      <c r="AA738" s="126"/>
      <c r="AB738" s="126"/>
      <c r="AC738" s="126"/>
      <c r="AD738" s="125"/>
      <c r="AE738" s="126"/>
      <c r="AF738" s="123"/>
      <c r="AG738" s="123"/>
      <c r="AH738" s="373"/>
      <c r="AI738" s="374"/>
      <c r="AJ738" s="374"/>
      <c r="AK738" s="374"/>
      <c r="AL738" s="374"/>
      <c r="AM738" s="374"/>
      <c r="AN738" s="374"/>
      <c r="AO738" s="375"/>
    </row>
    <row r="739" spans="2:41" ht="3.65" customHeight="1">
      <c r="B739" s="20"/>
      <c r="J739" s="20"/>
      <c r="N739" s="114"/>
      <c r="O739" s="115"/>
      <c r="P739" s="115"/>
      <c r="Q739" s="116"/>
      <c r="R739" s="112"/>
      <c r="S739" s="112"/>
      <c r="T739" s="112"/>
      <c r="U739" s="112"/>
      <c r="V739" s="344"/>
      <c r="W739" s="345"/>
      <c r="X739" s="345"/>
      <c r="Y739" s="345"/>
      <c r="Z739" s="345"/>
      <c r="AA739" s="345"/>
      <c r="AB739" s="345"/>
      <c r="AC739" s="345"/>
      <c r="AD739" s="345"/>
      <c r="AE739" s="345"/>
      <c r="AF739" s="345"/>
      <c r="AG739" s="345"/>
      <c r="AH739" s="345"/>
      <c r="AI739" s="345"/>
      <c r="AJ739" s="345"/>
      <c r="AK739" s="345"/>
      <c r="AL739" s="345"/>
      <c r="AM739" s="345"/>
      <c r="AN739" s="345"/>
      <c r="AO739" s="346"/>
    </row>
    <row r="740" spans="2:41" ht="13.4" customHeight="1">
      <c r="B740" s="20"/>
      <c r="J740" s="20"/>
      <c r="N740" s="114" t="s">
        <v>3520</v>
      </c>
      <c r="O740" s="115"/>
      <c r="P740" s="115"/>
      <c r="Q740" s="116"/>
      <c r="R740" s="115" t="s">
        <v>427</v>
      </c>
      <c r="S740" s="115"/>
      <c r="T740" s="115"/>
      <c r="U740" s="115"/>
      <c r="V740" s="347"/>
      <c r="W740" s="348"/>
      <c r="X740" s="348"/>
      <c r="Y740" s="348"/>
      <c r="Z740" s="348"/>
      <c r="AA740" s="348"/>
      <c r="AB740" s="348"/>
      <c r="AC740" s="348"/>
      <c r="AD740" s="348"/>
      <c r="AE740" s="348"/>
      <c r="AF740" s="348"/>
      <c r="AG740" s="348"/>
      <c r="AH740" s="348"/>
      <c r="AI740" s="348"/>
      <c r="AJ740" s="348"/>
      <c r="AK740" s="348"/>
      <c r="AL740" s="348"/>
      <c r="AM740" s="348"/>
      <c r="AN740" s="348"/>
      <c r="AO740" s="349"/>
    </row>
    <row r="741" spans="2:41" ht="3.65" customHeight="1">
      <c r="B741" s="20"/>
      <c r="J741" s="20"/>
      <c r="N741" s="114"/>
      <c r="O741" s="115"/>
      <c r="P741" s="115"/>
      <c r="Q741" s="116"/>
      <c r="R741" s="115"/>
      <c r="S741" s="115"/>
      <c r="T741" s="115"/>
      <c r="U741" s="115"/>
      <c r="V741" s="350"/>
      <c r="W741" s="351"/>
      <c r="X741" s="351"/>
      <c r="Y741" s="351"/>
      <c r="Z741" s="351"/>
      <c r="AA741" s="351"/>
      <c r="AB741" s="351"/>
      <c r="AC741" s="351"/>
      <c r="AD741" s="351"/>
      <c r="AE741" s="351"/>
      <c r="AF741" s="351"/>
      <c r="AG741" s="351"/>
      <c r="AH741" s="351"/>
      <c r="AI741" s="351"/>
      <c r="AJ741" s="351"/>
      <c r="AK741" s="351"/>
      <c r="AL741" s="351"/>
      <c r="AM741" s="351"/>
      <c r="AN741" s="351"/>
      <c r="AO741" s="352"/>
    </row>
    <row r="742" spans="2:41" ht="3.65" customHeight="1">
      <c r="B742" s="20"/>
      <c r="J742" s="20"/>
      <c r="N742" s="114"/>
      <c r="O742" s="115"/>
      <c r="P742" s="115"/>
      <c r="Q742" s="115"/>
      <c r="R742" s="111"/>
      <c r="S742" s="112"/>
      <c r="T742" s="112"/>
      <c r="U742" s="113"/>
      <c r="V742" s="115"/>
      <c r="W742" s="115"/>
      <c r="X742" s="116"/>
      <c r="Y742" s="335"/>
      <c r="Z742" s="336"/>
      <c r="AA742" s="337"/>
      <c r="AB742" s="113"/>
      <c r="AC742" s="335"/>
      <c r="AD742" s="336"/>
      <c r="AE742" s="337"/>
      <c r="AF742" s="114"/>
      <c r="AG742" s="115"/>
      <c r="AH742" s="116"/>
      <c r="AI742" s="335"/>
      <c r="AJ742" s="336"/>
      <c r="AK742" s="336"/>
      <c r="AL742" s="336"/>
      <c r="AM742" s="336"/>
      <c r="AN742" s="336"/>
      <c r="AO742" s="337"/>
    </row>
    <row r="743" spans="2:41" ht="13.4" customHeight="1">
      <c r="B743" s="20"/>
      <c r="J743" s="20"/>
      <c r="N743" s="114"/>
      <c r="O743" s="115"/>
      <c r="P743" s="115"/>
      <c r="Q743" s="115"/>
      <c r="R743" s="114"/>
      <c r="S743" s="115"/>
      <c r="T743" s="115"/>
      <c r="U743" s="116"/>
      <c r="V743" s="115" t="s">
        <v>264</v>
      </c>
      <c r="W743" s="115"/>
      <c r="X743" s="116"/>
      <c r="Y743" s="338"/>
      <c r="Z743" s="339"/>
      <c r="AA743" s="340"/>
      <c r="AB743" s="128" t="s">
        <v>1149</v>
      </c>
      <c r="AC743" s="338"/>
      <c r="AD743" s="339"/>
      <c r="AE743" s="340"/>
      <c r="AF743" s="114" t="s">
        <v>304</v>
      </c>
      <c r="AG743" s="115"/>
      <c r="AH743" s="116"/>
      <c r="AI743" s="338"/>
      <c r="AJ743" s="339"/>
      <c r="AK743" s="339"/>
      <c r="AL743" s="339"/>
      <c r="AM743" s="339"/>
      <c r="AN743" s="339"/>
      <c r="AO743" s="340"/>
    </row>
    <row r="744" spans="2:41" ht="3.65" customHeight="1">
      <c r="B744" s="20"/>
      <c r="J744" s="20"/>
      <c r="N744" s="114"/>
      <c r="O744" s="115"/>
      <c r="P744" s="115"/>
      <c r="Q744" s="115"/>
      <c r="R744" s="114"/>
      <c r="S744" s="115"/>
      <c r="T744" s="115"/>
      <c r="U744" s="116"/>
      <c r="V744" s="123"/>
      <c r="W744" s="123"/>
      <c r="X744" s="124"/>
      <c r="Y744" s="341"/>
      <c r="Z744" s="342"/>
      <c r="AA744" s="343"/>
      <c r="AB744" s="124"/>
      <c r="AC744" s="341"/>
      <c r="AD744" s="342"/>
      <c r="AE744" s="343"/>
      <c r="AF744" s="122"/>
      <c r="AG744" s="123"/>
      <c r="AH744" s="124"/>
      <c r="AI744" s="341"/>
      <c r="AJ744" s="342"/>
      <c r="AK744" s="342"/>
      <c r="AL744" s="342"/>
      <c r="AM744" s="342"/>
      <c r="AN744" s="342"/>
      <c r="AO744" s="343"/>
    </row>
    <row r="745" spans="2:41" ht="3.65" customHeight="1">
      <c r="B745" s="20"/>
      <c r="J745" s="20"/>
      <c r="N745" s="114"/>
      <c r="O745" s="115"/>
      <c r="P745" s="115"/>
      <c r="Q745" s="115"/>
      <c r="R745" s="114"/>
      <c r="S745" s="115"/>
      <c r="T745" s="115"/>
      <c r="U745" s="116"/>
      <c r="V745" s="112"/>
      <c r="W745" s="112"/>
      <c r="X745" s="113"/>
      <c r="Y745" s="335"/>
      <c r="Z745" s="336"/>
      <c r="AA745" s="336"/>
      <c r="AB745" s="336"/>
      <c r="AC745" s="336"/>
      <c r="AD745" s="336"/>
      <c r="AE745" s="337"/>
      <c r="AF745" s="111"/>
      <c r="AG745" s="112"/>
      <c r="AH745" s="113"/>
      <c r="AI745" s="335"/>
      <c r="AJ745" s="336"/>
      <c r="AK745" s="336"/>
      <c r="AL745" s="336"/>
      <c r="AM745" s="336"/>
      <c r="AN745" s="336"/>
      <c r="AO745" s="337"/>
    </row>
    <row r="746" spans="2:41" ht="13.4" customHeight="1">
      <c r="B746" s="20"/>
      <c r="J746" s="20"/>
      <c r="N746" s="114"/>
      <c r="O746" s="115"/>
      <c r="P746" s="115"/>
      <c r="Q746" s="115"/>
      <c r="R746" s="114" t="s">
        <v>428</v>
      </c>
      <c r="S746" s="115"/>
      <c r="T746" s="115"/>
      <c r="U746" s="116"/>
      <c r="V746" s="115" t="s">
        <v>266</v>
      </c>
      <c r="W746" s="115"/>
      <c r="X746" s="116"/>
      <c r="Y746" s="338"/>
      <c r="Z746" s="339"/>
      <c r="AA746" s="339"/>
      <c r="AB746" s="339"/>
      <c r="AC746" s="339"/>
      <c r="AD746" s="339"/>
      <c r="AE746" s="340"/>
      <c r="AF746" s="114" t="s">
        <v>5752</v>
      </c>
      <c r="AG746" s="115"/>
      <c r="AH746" s="116"/>
      <c r="AI746" s="338"/>
      <c r="AJ746" s="339"/>
      <c r="AK746" s="339"/>
      <c r="AL746" s="339"/>
      <c r="AM746" s="339"/>
      <c r="AN746" s="339"/>
      <c r="AO746" s="340"/>
    </row>
    <row r="747" spans="2:41" ht="3.65" customHeight="1">
      <c r="B747" s="20"/>
      <c r="J747" s="20"/>
      <c r="N747" s="114"/>
      <c r="O747" s="115"/>
      <c r="P747" s="115"/>
      <c r="Q747" s="115"/>
      <c r="R747" s="114"/>
      <c r="S747" s="115"/>
      <c r="T747" s="115"/>
      <c r="U747" s="116"/>
      <c r="V747" s="123"/>
      <c r="W747" s="123"/>
      <c r="X747" s="124"/>
      <c r="Y747" s="341"/>
      <c r="Z747" s="342"/>
      <c r="AA747" s="342"/>
      <c r="AB747" s="342"/>
      <c r="AC747" s="342"/>
      <c r="AD747" s="342"/>
      <c r="AE747" s="343"/>
      <c r="AF747" s="122"/>
      <c r="AG747" s="123"/>
      <c r="AH747" s="124"/>
      <c r="AI747" s="341"/>
      <c r="AJ747" s="342"/>
      <c r="AK747" s="342"/>
      <c r="AL747" s="342"/>
      <c r="AM747" s="342"/>
      <c r="AN747" s="342"/>
      <c r="AO747" s="343"/>
    </row>
    <row r="748" spans="2:41" ht="3.65" customHeight="1">
      <c r="B748" s="20"/>
      <c r="J748" s="20"/>
      <c r="N748" s="114"/>
      <c r="O748" s="115"/>
      <c r="P748" s="115"/>
      <c r="Q748" s="115"/>
      <c r="R748" s="114"/>
      <c r="S748" s="115"/>
      <c r="T748" s="115"/>
      <c r="U748" s="116"/>
      <c r="V748" s="112"/>
      <c r="W748" s="112"/>
      <c r="X748" s="113"/>
      <c r="Y748" s="335"/>
      <c r="Z748" s="336"/>
      <c r="AA748" s="336"/>
      <c r="AB748" s="336"/>
      <c r="AC748" s="336"/>
      <c r="AD748" s="336"/>
      <c r="AE748" s="337"/>
      <c r="AF748" s="111"/>
      <c r="AG748" s="112"/>
      <c r="AH748" s="113"/>
      <c r="AI748" s="335"/>
      <c r="AJ748" s="336"/>
      <c r="AK748" s="336"/>
      <c r="AL748" s="336"/>
      <c r="AM748" s="336"/>
      <c r="AN748" s="336"/>
      <c r="AO748" s="337"/>
    </row>
    <row r="749" spans="2:41" ht="13.4" customHeight="1">
      <c r="B749" s="20"/>
      <c r="J749" s="20"/>
      <c r="N749" s="114"/>
      <c r="O749" s="115"/>
      <c r="P749" s="115"/>
      <c r="Q749" s="115"/>
      <c r="R749" s="114"/>
      <c r="S749" s="115"/>
      <c r="T749" s="115"/>
      <c r="U749" s="116"/>
      <c r="V749" s="115" t="s">
        <v>267</v>
      </c>
      <c r="W749" s="115"/>
      <c r="X749" s="116"/>
      <c r="Y749" s="338"/>
      <c r="Z749" s="339"/>
      <c r="AA749" s="339"/>
      <c r="AB749" s="339"/>
      <c r="AC749" s="339"/>
      <c r="AD749" s="339"/>
      <c r="AE749" s="340"/>
      <c r="AF749" s="114" t="s">
        <v>268</v>
      </c>
      <c r="AG749" s="115"/>
      <c r="AH749" s="116"/>
      <c r="AI749" s="338"/>
      <c r="AJ749" s="339"/>
      <c r="AK749" s="339"/>
      <c r="AL749" s="339"/>
      <c r="AM749" s="339"/>
      <c r="AN749" s="339"/>
      <c r="AO749" s="340"/>
    </row>
    <row r="750" spans="2:41" ht="3.65" customHeight="1">
      <c r="B750" s="20"/>
      <c r="J750" s="22"/>
      <c r="K750" s="23"/>
      <c r="L750" s="23"/>
      <c r="M750" s="23"/>
      <c r="N750" s="122"/>
      <c r="O750" s="123"/>
      <c r="P750" s="123"/>
      <c r="Q750" s="123"/>
      <c r="R750" s="122"/>
      <c r="S750" s="123"/>
      <c r="T750" s="123"/>
      <c r="U750" s="124"/>
      <c r="V750" s="123"/>
      <c r="W750" s="123"/>
      <c r="X750" s="124"/>
      <c r="Y750" s="341"/>
      <c r="Z750" s="342"/>
      <c r="AA750" s="342"/>
      <c r="AB750" s="342"/>
      <c r="AC750" s="342"/>
      <c r="AD750" s="342"/>
      <c r="AE750" s="343"/>
      <c r="AF750" s="122"/>
      <c r="AG750" s="123"/>
      <c r="AH750" s="124"/>
      <c r="AI750" s="341"/>
      <c r="AJ750" s="342"/>
      <c r="AK750" s="342"/>
      <c r="AL750" s="342"/>
      <c r="AM750" s="342"/>
      <c r="AN750" s="342"/>
      <c r="AO750" s="343"/>
    </row>
    <row r="751" spans="2:41" ht="3.65" customHeight="1">
      <c r="B751" s="20"/>
      <c r="J751" s="17"/>
      <c r="K751" s="18"/>
      <c r="L751" s="18"/>
      <c r="M751" s="19"/>
      <c r="N751" s="17"/>
      <c r="O751" s="18"/>
      <c r="P751" s="18"/>
      <c r="Q751" s="19"/>
      <c r="R751" s="17"/>
      <c r="S751" s="18"/>
      <c r="T751" s="18"/>
      <c r="U751" s="18"/>
      <c r="V751" s="18"/>
      <c r="W751" s="18"/>
      <c r="X751" s="18"/>
      <c r="Y751" s="18"/>
      <c r="Z751" s="18"/>
      <c r="AA751" s="19"/>
      <c r="AB751" s="17"/>
      <c r="AC751" s="18"/>
      <c r="AD751" s="18"/>
      <c r="AE751" s="19"/>
      <c r="AF751" s="18"/>
      <c r="AG751" s="18"/>
      <c r="AH751" s="18"/>
      <c r="AI751" s="18"/>
      <c r="AJ751" s="18"/>
      <c r="AK751" s="18"/>
      <c r="AL751" s="18"/>
      <c r="AM751" s="18"/>
      <c r="AN751" s="18"/>
      <c r="AO751" s="19"/>
    </row>
    <row r="752" spans="2:41" ht="13.4" customHeight="1">
      <c r="B752" s="20"/>
      <c r="J752" s="20"/>
      <c r="M752" s="21"/>
      <c r="N752" s="20" t="s">
        <v>275</v>
      </c>
      <c r="Q752" s="21"/>
      <c r="R752" s="20"/>
      <c r="S752" s="362" t="str">
        <f>IF(変更_2!L70&lt;&gt;"",コードマスタ!D3,"")</f>
        <v/>
      </c>
      <c r="T752" s="363"/>
      <c r="U752" s="363"/>
      <c r="V752" s="363"/>
      <c r="W752" s="363"/>
      <c r="X752" s="363"/>
      <c r="Y752" s="363"/>
      <c r="Z752" s="363"/>
      <c r="AA752" s="364"/>
      <c r="AB752" s="20" t="s">
        <v>276</v>
      </c>
      <c r="AE752" s="21"/>
      <c r="AF752" s="20"/>
      <c r="AG752" s="323"/>
      <c r="AH752" s="334"/>
      <c r="AI752" s="334"/>
      <c r="AJ752" s="334"/>
      <c r="AK752" s="334"/>
      <c r="AL752" s="334"/>
      <c r="AM752" s="334"/>
      <c r="AN752" s="334"/>
      <c r="AO752" s="324"/>
    </row>
    <row r="753" spans="2:41" ht="3.65" customHeight="1">
      <c r="B753" s="20"/>
      <c r="J753" s="20"/>
      <c r="M753" s="21"/>
      <c r="N753" s="22"/>
      <c r="O753" s="23"/>
      <c r="P753" s="23"/>
      <c r="Q753" s="24"/>
      <c r="R753" s="22"/>
      <c r="S753" s="23"/>
      <c r="T753" s="23"/>
      <c r="U753" s="23"/>
      <c r="V753" s="23"/>
      <c r="W753" s="23"/>
      <c r="X753" s="23"/>
      <c r="Y753" s="23"/>
      <c r="Z753" s="23"/>
      <c r="AA753" s="24"/>
      <c r="AB753" s="22"/>
      <c r="AC753" s="23"/>
      <c r="AD753" s="23"/>
      <c r="AE753" s="24"/>
      <c r="AF753" s="23"/>
      <c r="AG753" s="23"/>
      <c r="AH753" s="23"/>
      <c r="AI753" s="23"/>
      <c r="AJ753" s="23"/>
      <c r="AK753" s="23"/>
      <c r="AL753" s="23"/>
      <c r="AM753" s="23"/>
      <c r="AN753" s="23"/>
      <c r="AO753" s="24"/>
    </row>
    <row r="754" spans="2:41" ht="3.65" customHeight="1">
      <c r="B754" s="20"/>
      <c r="J754" s="20"/>
      <c r="M754" s="21"/>
      <c r="N754" s="17"/>
      <c r="O754" s="18"/>
      <c r="P754" s="18"/>
      <c r="Q754" s="19"/>
      <c r="R754" s="17"/>
      <c r="S754" s="18"/>
      <c r="T754" s="18"/>
      <c r="U754" s="18"/>
      <c r="V754" s="18"/>
      <c r="W754" s="18"/>
      <c r="X754" s="18"/>
      <c r="Y754" s="18"/>
      <c r="Z754" s="18"/>
      <c r="AA754" s="19"/>
      <c r="AB754" s="17"/>
      <c r="AC754" s="18"/>
      <c r="AD754" s="18"/>
      <c r="AE754" s="19"/>
      <c r="AF754" s="17"/>
      <c r="AG754" s="18"/>
      <c r="AH754" s="18"/>
      <c r="AI754" s="18"/>
      <c r="AJ754" s="18"/>
      <c r="AK754" s="18"/>
      <c r="AL754" s="18"/>
      <c r="AM754" s="18"/>
      <c r="AN754" s="18"/>
      <c r="AO754" s="19"/>
    </row>
    <row r="755" spans="2:41" ht="13.4" customHeight="1">
      <c r="B755" s="20"/>
      <c r="J755" s="20"/>
      <c r="M755" s="21"/>
      <c r="N755" s="20" t="s">
        <v>358</v>
      </c>
      <c r="Q755" s="21"/>
      <c r="R755" s="20"/>
      <c r="S755" s="323"/>
      <c r="T755" s="324"/>
      <c r="V755" s="129"/>
      <c r="W755" s="14" t="s">
        <v>12</v>
      </c>
      <c r="X755" s="129"/>
      <c r="Y755" s="14" t="s">
        <v>11</v>
      </c>
      <c r="Z755" s="129"/>
      <c r="AA755" s="21" t="s">
        <v>1156</v>
      </c>
      <c r="AB755" s="20" t="s">
        <v>314</v>
      </c>
      <c r="AE755" s="21"/>
      <c r="AF755" s="20"/>
      <c r="AG755" s="323"/>
      <c r="AH755" s="324"/>
      <c r="AJ755" s="129"/>
      <c r="AK755" s="14" t="s">
        <v>12</v>
      </c>
      <c r="AL755" s="129"/>
      <c r="AM755" s="14" t="s">
        <v>11</v>
      </c>
      <c r="AN755" s="129"/>
      <c r="AO755" s="21" t="s">
        <v>1156</v>
      </c>
    </row>
    <row r="756" spans="2:41" ht="3.65" customHeight="1">
      <c r="B756" s="20"/>
      <c r="J756" s="20"/>
      <c r="M756" s="21"/>
      <c r="N756" s="22"/>
      <c r="O756" s="23"/>
      <c r="P756" s="23"/>
      <c r="Q756" s="24"/>
      <c r="R756" s="22"/>
      <c r="S756" s="23"/>
      <c r="T756" s="23"/>
      <c r="U756" s="23"/>
      <c r="V756" s="23"/>
      <c r="W756" s="23"/>
      <c r="X756" s="23"/>
      <c r="Y756" s="23"/>
      <c r="Z756" s="23"/>
      <c r="AA756" s="24"/>
      <c r="AB756" s="22"/>
      <c r="AC756" s="23"/>
      <c r="AD756" s="23"/>
      <c r="AE756" s="24"/>
      <c r="AF756" s="22"/>
      <c r="AG756" s="23"/>
      <c r="AH756" s="23"/>
      <c r="AI756" s="23"/>
      <c r="AJ756" s="23"/>
      <c r="AK756" s="23"/>
      <c r="AL756" s="23"/>
      <c r="AM756" s="23"/>
      <c r="AN756" s="23"/>
      <c r="AO756" s="24"/>
    </row>
    <row r="757" spans="2:41" ht="3.65" customHeight="1">
      <c r="B757" s="20"/>
      <c r="J757" s="20"/>
      <c r="M757" s="21"/>
      <c r="N757" s="17"/>
      <c r="O757" s="18"/>
      <c r="P757" s="18"/>
      <c r="Q757" s="19"/>
      <c r="R757" s="314" t="str">
        <f>IF(変更_2!L70&lt;&gt;"",変更_2!L70,"")</f>
        <v/>
      </c>
      <c r="S757" s="315"/>
      <c r="T757" s="315"/>
      <c r="U757" s="315"/>
      <c r="V757" s="315"/>
      <c r="W757" s="315"/>
      <c r="X757" s="315"/>
      <c r="Y757" s="315"/>
      <c r="Z757" s="315"/>
      <c r="AA757" s="315"/>
      <c r="AB757" s="315"/>
      <c r="AC757" s="315"/>
      <c r="AD757" s="315"/>
      <c r="AE757" s="315"/>
      <c r="AF757" s="315"/>
      <c r="AG757" s="315"/>
      <c r="AH757" s="315"/>
      <c r="AI757" s="315"/>
      <c r="AJ757" s="316"/>
      <c r="AK757" s="18"/>
      <c r="AL757" s="18"/>
      <c r="AM757" s="18"/>
      <c r="AN757" s="18"/>
      <c r="AO757" s="19"/>
    </row>
    <row r="758" spans="2:41" ht="13.4" customHeight="1">
      <c r="B758" s="20"/>
      <c r="J758" s="20"/>
      <c r="M758" s="21"/>
      <c r="N758" s="20" t="s">
        <v>8</v>
      </c>
      <c r="Q758" s="21"/>
      <c r="R758" s="317"/>
      <c r="S758" s="318"/>
      <c r="T758" s="318"/>
      <c r="U758" s="318"/>
      <c r="V758" s="318"/>
      <c r="W758" s="318"/>
      <c r="X758" s="318"/>
      <c r="Y758" s="318"/>
      <c r="Z758" s="318"/>
      <c r="AA758" s="318"/>
      <c r="AB758" s="318"/>
      <c r="AC758" s="318"/>
      <c r="AD758" s="318"/>
      <c r="AE758" s="318"/>
      <c r="AF758" s="318"/>
      <c r="AG758" s="318"/>
      <c r="AH758" s="318"/>
      <c r="AI758" s="318"/>
      <c r="AJ758" s="319"/>
      <c r="AL758" s="77"/>
      <c r="AM758" s="14" t="s">
        <v>277</v>
      </c>
      <c r="AO758" s="21"/>
    </row>
    <row r="759" spans="2:41" ht="3.65" customHeight="1">
      <c r="B759" s="20"/>
      <c r="J759" s="20"/>
      <c r="M759" s="21"/>
      <c r="N759" s="22"/>
      <c r="O759" s="23"/>
      <c r="P759" s="23"/>
      <c r="Q759" s="24"/>
      <c r="R759" s="320"/>
      <c r="S759" s="321"/>
      <c r="T759" s="321"/>
      <c r="U759" s="321"/>
      <c r="V759" s="321"/>
      <c r="W759" s="321"/>
      <c r="X759" s="321"/>
      <c r="Y759" s="321"/>
      <c r="Z759" s="321"/>
      <c r="AA759" s="321"/>
      <c r="AB759" s="321"/>
      <c r="AC759" s="321"/>
      <c r="AD759" s="321"/>
      <c r="AE759" s="321"/>
      <c r="AF759" s="321"/>
      <c r="AG759" s="321"/>
      <c r="AH759" s="321"/>
      <c r="AI759" s="321"/>
      <c r="AJ759" s="322"/>
      <c r="AK759" s="23"/>
      <c r="AL759" s="23"/>
      <c r="AM759" s="23"/>
      <c r="AN759" s="23"/>
      <c r="AO759" s="24"/>
    </row>
    <row r="760" spans="2:41" ht="3.65" customHeight="1">
      <c r="B760" s="20"/>
      <c r="J760" s="20"/>
      <c r="M760" s="21"/>
      <c r="N760" s="17"/>
      <c r="O760" s="18"/>
      <c r="P760" s="18"/>
      <c r="Q760" s="19"/>
      <c r="R760" s="314" t="str">
        <f>ASC(PHONETIC(変更_2!L70))</f>
        <v/>
      </c>
      <c r="S760" s="315"/>
      <c r="T760" s="315"/>
      <c r="U760" s="315"/>
      <c r="V760" s="315"/>
      <c r="W760" s="315"/>
      <c r="X760" s="315"/>
      <c r="Y760" s="315"/>
      <c r="Z760" s="315"/>
      <c r="AA760" s="315"/>
      <c r="AB760" s="315"/>
      <c r="AC760" s="315"/>
      <c r="AD760" s="315"/>
      <c r="AE760" s="315"/>
      <c r="AF760" s="315"/>
      <c r="AG760" s="315"/>
      <c r="AH760" s="315"/>
      <c r="AI760" s="315"/>
      <c r="AJ760" s="315"/>
      <c r="AK760" s="315"/>
      <c r="AL760" s="315"/>
      <c r="AM760" s="315"/>
      <c r="AN760" s="315"/>
      <c r="AO760" s="316"/>
    </row>
    <row r="761" spans="2:41" ht="13.4" customHeight="1">
      <c r="B761" s="20"/>
      <c r="J761" s="20"/>
      <c r="M761" s="21"/>
      <c r="N761" s="20" t="s">
        <v>309</v>
      </c>
      <c r="Q761" s="21"/>
      <c r="R761" s="317"/>
      <c r="S761" s="318"/>
      <c r="T761" s="318"/>
      <c r="U761" s="318"/>
      <c r="V761" s="318"/>
      <c r="W761" s="318"/>
      <c r="X761" s="318"/>
      <c r="Y761" s="318"/>
      <c r="Z761" s="318"/>
      <c r="AA761" s="318"/>
      <c r="AB761" s="318"/>
      <c r="AC761" s="318"/>
      <c r="AD761" s="318"/>
      <c r="AE761" s="318"/>
      <c r="AF761" s="318"/>
      <c r="AG761" s="318"/>
      <c r="AH761" s="318"/>
      <c r="AI761" s="318"/>
      <c r="AJ761" s="318"/>
      <c r="AK761" s="318"/>
      <c r="AL761" s="318"/>
      <c r="AM761" s="318"/>
      <c r="AN761" s="318"/>
      <c r="AO761" s="319"/>
    </row>
    <row r="762" spans="2:41" ht="3.65" customHeight="1">
      <c r="B762" s="20"/>
      <c r="J762" s="20"/>
      <c r="M762" s="21"/>
      <c r="N762" s="20"/>
      <c r="Q762" s="21"/>
      <c r="R762" s="320"/>
      <c r="S762" s="321"/>
      <c r="T762" s="321"/>
      <c r="U762" s="321"/>
      <c r="V762" s="321"/>
      <c r="W762" s="321"/>
      <c r="X762" s="321"/>
      <c r="Y762" s="321"/>
      <c r="Z762" s="321"/>
      <c r="AA762" s="321"/>
      <c r="AB762" s="321"/>
      <c r="AC762" s="321"/>
      <c r="AD762" s="321"/>
      <c r="AE762" s="321"/>
      <c r="AF762" s="321"/>
      <c r="AG762" s="321"/>
      <c r="AH762" s="321"/>
      <c r="AI762" s="321"/>
      <c r="AJ762" s="321"/>
      <c r="AK762" s="321"/>
      <c r="AL762" s="321"/>
      <c r="AM762" s="321"/>
      <c r="AN762" s="321"/>
      <c r="AO762" s="322"/>
    </row>
    <row r="763" spans="2:41" ht="3.65" customHeight="1">
      <c r="B763" s="20"/>
      <c r="J763" s="20"/>
      <c r="N763" s="17"/>
      <c r="O763" s="18"/>
      <c r="P763" s="18"/>
      <c r="Q763" s="19"/>
      <c r="U763" s="353" t="str">
        <f>ASC(変更_2!O71)</f>
        <v/>
      </c>
      <c r="V763" s="354"/>
      <c r="W763" s="354"/>
      <c r="X763" s="355"/>
      <c r="Y763" s="18"/>
      <c r="Z763" s="353" t="str">
        <f>ASC(変更_2!S71)</f>
        <v/>
      </c>
      <c r="AA763" s="354"/>
      <c r="AB763" s="354"/>
      <c r="AC763" s="355"/>
      <c r="AG763" s="314" t="str">
        <f>IF(変更_2!O72&lt;&gt;"",変更_2!O72,"")</f>
        <v/>
      </c>
      <c r="AH763" s="315"/>
      <c r="AI763" s="315"/>
      <c r="AJ763" s="315"/>
      <c r="AK763" s="315"/>
      <c r="AL763" s="315"/>
      <c r="AM763" s="315"/>
      <c r="AN763" s="315"/>
      <c r="AO763" s="316"/>
    </row>
    <row r="764" spans="2:41" ht="13.4" customHeight="1">
      <c r="B764" s="20"/>
      <c r="J764" s="20"/>
      <c r="N764" s="20"/>
      <c r="Q764" s="21"/>
      <c r="R764" s="14" t="s">
        <v>264</v>
      </c>
      <c r="U764" s="356"/>
      <c r="V764" s="357"/>
      <c r="W764" s="357"/>
      <c r="X764" s="358"/>
      <c r="Y764" s="15" t="s">
        <v>1149</v>
      </c>
      <c r="Z764" s="356"/>
      <c r="AA764" s="357"/>
      <c r="AB764" s="357"/>
      <c r="AC764" s="358"/>
      <c r="AD764" s="14" t="s">
        <v>304</v>
      </c>
      <c r="AG764" s="317"/>
      <c r="AH764" s="318"/>
      <c r="AI764" s="318"/>
      <c r="AJ764" s="318"/>
      <c r="AK764" s="318"/>
      <c r="AL764" s="318"/>
      <c r="AM764" s="318"/>
      <c r="AN764" s="318"/>
      <c r="AO764" s="319"/>
    </row>
    <row r="765" spans="2:41" ht="3.65" customHeight="1">
      <c r="B765" s="20"/>
      <c r="J765" s="20"/>
      <c r="N765" s="20"/>
      <c r="Q765" s="21"/>
      <c r="R765" s="23"/>
      <c r="S765" s="23"/>
      <c r="T765" s="23"/>
      <c r="U765" s="359"/>
      <c r="V765" s="360"/>
      <c r="W765" s="360"/>
      <c r="X765" s="361"/>
      <c r="Y765" s="23"/>
      <c r="Z765" s="359"/>
      <c r="AA765" s="360"/>
      <c r="AB765" s="360"/>
      <c r="AC765" s="361"/>
      <c r="AD765" s="23"/>
      <c r="AE765" s="23"/>
      <c r="AF765" s="23"/>
      <c r="AG765" s="320"/>
      <c r="AH765" s="321"/>
      <c r="AI765" s="321"/>
      <c r="AJ765" s="321"/>
      <c r="AK765" s="321"/>
      <c r="AL765" s="321"/>
      <c r="AM765" s="321"/>
      <c r="AN765" s="321"/>
      <c r="AO765" s="322"/>
    </row>
    <row r="766" spans="2:41" ht="3.65" customHeight="1">
      <c r="B766" s="20"/>
      <c r="J766" s="20"/>
      <c r="N766" s="20"/>
      <c r="Q766" s="21"/>
      <c r="R766" s="18"/>
      <c r="S766" s="18"/>
      <c r="T766" s="19"/>
      <c r="U766" s="314" t="str">
        <f>IF(変更_2!X72&lt;&gt;"",変更_2!X72,"")</f>
        <v/>
      </c>
      <c r="V766" s="315"/>
      <c r="W766" s="315"/>
      <c r="X766" s="315"/>
      <c r="Y766" s="315"/>
      <c r="Z766" s="315"/>
      <c r="AA766" s="315"/>
      <c r="AB766" s="315"/>
      <c r="AC766" s="316"/>
      <c r="AD766" s="17"/>
      <c r="AE766" s="18"/>
      <c r="AF766" s="19"/>
      <c r="AG766" s="314" t="str">
        <f>IF(変更_2!O73&lt;&gt;"",変更_2!O73,"")</f>
        <v/>
      </c>
      <c r="AH766" s="315"/>
      <c r="AI766" s="315"/>
      <c r="AJ766" s="315"/>
      <c r="AK766" s="315"/>
      <c r="AL766" s="315"/>
      <c r="AM766" s="315"/>
      <c r="AN766" s="315"/>
      <c r="AO766" s="316"/>
    </row>
    <row r="767" spans="2:41" ht="13.4" customHeight="1">
      <c r="B767" s="20"/>
      <c r="J767" s="20" t="s">
        <v>5005</v>
      </c>
      <c r="N767" s="20" t="s">
        <v>271</v>
      </c>
      <c r="Q767" s="21"/>
      <c r="R767" s="14" t="s">
        <v>266</v>
      </c>
      <c r="T767" s="21"/>
      <c r="U767" s="317"/>
      <c r="V767" s="318"/>
      <c r="W767" s="318"/>
      <c r="X767" s="318"/>
      <c r="Y767" s="318"/>
      <c r="Z767" s="318"/>
      <c r="AA767" s="318"/>
      <c r="AB767" s="318"/>
      <c r="AC767" s="319"/>
      <c r="AD767" s="20" t="s">
        <v>5752</v>
      </c>
      <c r="AF767" s="21"/>
      <c r="AG767" s="317"/>
      <c r="AH767" s="318"/>
      <c r="AI767" s="318"/>
      <c r="AJ767" s="318"/>
      <c r="AK767" s="318"/>
      <c r="AL767" s="318"/>
      <c r="AM767" s="318"/>
      <c r="AN767" s="318"/>
      <c r="AO767" s="319"/>
    </row>
    <row r="768" spans="2:41" ht="3.65" customHeight="1">
      <c r="B768" s="20"/>
      <c r="J768" s="20"/>
      <c r="N768" s="20"/>
      <c r="Q768" s="21"/>
      <c r="R768" s="23"/>
      <c r="S768" s="23"/>
      <c r="T768" s="24"/>
      <c r="U768" s="320"/>
      <c r="V768" s="321"/>
      <c r="W768" s="321"/>
      <c r="X768" s="321"/>
      <c r="Y768" s="321"/>
      <c r="Z768" s="321"/>
      <c r="AA768" s="321"/>
      <c r="AB768" s="321"/>
      <c r="AC768" s="322"/>
      <c r="AD768" s="22"/>
      <c r="AE768" s="23"/>
      <c r="AF768" s="24"/>
      <c r="AG768" s="320"/>
      <c r="AH768" s="321"/>
      <c r="AI768" s="321"/>
      <c r="AJ768" s="321"/>
      <c r="AK768" s="321"/>
      <c r="AL768" s="321"/>
      <c r="AM768" s="321"/>
      <c r="AN768" s="321"/>
      <c r="AO768" s="322"/>
    </row>
    <row r="769" spans="2:41" ht="3.65" customHeight="1">
      <c r="B769" s="20"/>
      <c r="J769" s="20"/>
      <c r="N769" s="20"/>
      <c r="Q769" s="21"/>
      <c r="R769" s="18"/>
      <c r="S769" s="18"/>
      <c r="T769" s="19"/>
      <c r="U769" s="314" t="str">
        <f>IF(変更_2!X73&lt;&gt;"",変更_2!X73,"")</f>
        <v/>
      </c>
      <c r="V769" s="315"/>
      <c r="W769" s="315"/>
      <c r="X769" s="315"/>
      <c r="Y769" s="315"/>
      <c r="Z769" s="315"/>
      <c r="AA769" s="315"/>
      <c r="AB769" s="315"/>
      <c r="AC769" s="316"/>
      <c r="AD769" s="17"/>
      <c r="AE769" s="18"/>
      <c r="AF769" s="19"/>
      <c r="AG769" s="314" t="str">
        <f>IF(変更_2!O74&lt;&gt;"",変更_2!O74,"")</f>
        <v/>
      </c>
      <c r="AH769" s="315"/>
      <c r="AI769" s="315"/>
      <c r="AJ769" s="315"/>
      <c r="AK769" s="315"/>
      <c r="AL769" s="315"/>
      <c r="AM769" s="315"/>
      <c r="AN769" s="315"/>
      <c r="AO769" s="316"/>
    </row>
    <row r="770" spans="2:41" ht="13.4" customHeight="1">
      <c r="B770" s="20"/>
      <c r="J770" s="20"/>
      <c r="K770" s="14" t="s">
        <v>5002</v>
      </c>
      <c r="N770" s="20"/>
      <c r="Q770" s="21"/>
      <c r="R770" s="14" t="s">
        <v>267</v>
      </c>
      <c r="T770" s="21"/>
      <c r="U770" s="317"/>
      <c r="V770" s="318"/>
      <c r="W770" s="318"/>
      <c r="X770" s="318"/>
      <c r="Y770" s="318"/>
      <c r="Z770" s="318"/>
      <c r="AA770" s="318"/>
      <c r="AB770" s="318"/>
      <c r="AC770" s="319"/>
      <c r="AD770" s="20" t="s">
        <v>268</v>
      </c>
      <c r="AF770" s="21"/>
      <c r="AG770" s="317"/>
      <c r="AH770" s="318"/>
      <c r="AI770" s="318"/>
      <c r="AJ770" s="318"/>
      <c r="AK770" s="318"/>
      <c r="AL770" s="318"/>
      <c r="AM770" s="318"/>
      <c r="AN770" s="318"/>
      <c r="AO770" s="319"/>
    </row>
    <row r="771" spans="2:41" ht="3.65" customHeight="1">
      <c r="B771" s="20"/>
      <c r="J771" s="20"/>
      <c r="N771" s="22"/>
      <c r="O771" s="23"/>
      <c r="P771" s="23"/>
      <c r="Q771" s="24"/>
      <c r="R771" s="23"/>
      <c r="S771" s="23"/>
      <c r="T771" s="24"/>
      <c r="U771" s="320"/>
      <c r="V771" s="321"/>
      <c r="W771" s="321"/>
      <c r="X771" s="321"/>
      <c r="Y771" s="321"/>
      <c r="Z771" s="321"/>
      <c r="AA771" s="321"/>
      <c r="AB771" s="321"/>
      <c r="AC771" s="322"/>
      <c r="AD771" s="22"/>
      <c r="AE771" s="23"/>
      <c r="AF771" s="24"/>
      <c r="AG771" s="320"/>
      <c r="AH771" s="321"/>
      <c r="AI771" s="321"/>
      <c r="AJ771" s="321"/>
      <c r="AK771" s="321"/>
      <c r="AL771" s="321"/>
      <c r="AM771" s="321"/>
      <c r="AN771" s="321"/>
      <c r="AO771" s="322"/>
    </row>
    <row r="772" spans="2:41" ht="3.65" customHeight="1">
      <c r="B772" s="20"/>
      <c r="J772" s="20"/>
      <c r="M772" s="21"/>
      <c r="N772" s="20"/>
      <c r="Q772" s="21"/>
      <c r="R772" s="17"/>
      <c r="S772" s="18"/>
      <c r="T772" s="18"/>
      <c r="U772" s="18"/>
      <c r="V772" s="18"/>
      <c r="W772" s="18"/>
      <c r="X772" s="18"/>
      <c r="Y772" s="18"/>
      <c r="Z772" s="18"/>
      <c r="AA772" s="19"/>
      <c r="AB772" s="18"/>
      <c r="AC772" s="18"/>
      <c r="AD772" s="18"/>
      <c r="AE772" s="18"/>
      <c r="AF772" s="18"/>
      <c r="AG772" s="18"/>
      <c r="AH772" s="18"/>
      <c r="AI772" s="18"/>
      <c r="AJ772" s="18"/>
      <c r="AK772" s="18"/>
      <c r="AL772" s="18"/>
      <c r="AM772" s="18"/>
      <c r="AN772" s="18"/>
      <c r="AO772" s="19"/>
    </row>
    <row r="773" spans="2:41" ht="13.4" customHeight="1">
      <c r="B773" s="20"/>
      <c r="J773" s="20"/>
      <c r="M773" s="21"/>
      <c r="N773" s="20" t="s">
        <v>359</v>
      </c>
      <c r="Q773" s="21"/>
      <c r="R773" s="20"/>
      <c r="S773" s="323"/>
      <c r="T773" s="324"/>
      <c r="V773" s="129"/>
      <c r="W773" s="14" t="s">
        <v>12</v>
      </c>
      <c r="X773" s="129"/>
      <c r="Y773" s="14" t="s">
        <v>11</v>
      </c>
      <c r="Z773" s="129"/>
      <c r="AA773" s="21" t="s">
        <v>1156</v>
      </c>
      <c r="AO773" s="21"/>
    </row>
    <row r="774" spans="2:41" ht="3.65" customHeight="1">
      <c r="B774" s="20"/>
      <c r="J774" s="20"/>
      <c r="M774" s="21"/>
      <c r="N774" s="20"/>
      <c r="Q774" s="21"/>
      <c r="R774" s="22"/>
      <c r="S774" s="23"/>
      <c r="T774" s="23"/>
      <c r="U774" s="23"/>
      <c r="V774" s="23"/>
      <c r="W774" s="23"/>
      <c r="X774" s="23"/>
      <c r="Y774" s="23"/>
      <c r="Z774" s="23"/>
      <c r="AA774" s="24"/>
      <c r="AO774" s="21"/>
    </row>
    <row r="775" spans="2:41" ht="3.65" customHeight="1">
      <c r="B775" s="20"/>
      <c r="J775" s="20"/>
      <c r="M775" s="21"/>
      <c r="N775" s="17"/>
      <c r="O775" s="18"/>
      <c r="P775" s="18"/>
      <c r="Q775" s="19"/>
      <c r="R775" s="325"/>
      <c r="S775" s="326"/>
      <c r="T775" s="326"/>
      <c r="U775" s="327"/>
      <c r="V775" s="325"/>
      <c r="W775" s="327"/>
      <c r="X775" s="325"/>
      <c r="Y775" s="326"/>
      <c r="Z775" s="326"/>
      <c r="AA775" s="327"/>
      <c r="AB775" s="17"/>
      <c r="AC775" s="18"/>
      <c r="AD775" s="18"/>
      <c r="AE775" s="18"/>
      <c r="AF775" s="18"/>
      <c r="AG775" s="18"/>
      <c r="AH775" s="18"/>
      <c r="AI775" s="18"/>
      <c r="AJ775" s="18"/>
      <c r="AK775" s="18"/>
      <c r="AL775" s="18"/>
      <c r="AM775" s="18"/>
      <c r="AN775" s="18"/>
      <c r="AO775" s="19"/>
    </row>
    <row r="776" spans="2:41" ht="13.4" customHeight="1">
      <c r="B776" s="20"/>
      <c r="J776" s="20"/>
      <c r="M776" s="21"/>
      <c r="N776" s="20" t="s">
        <v>362</v>
      </c>
      <c r="Q776" s="21"/>
      <c r="R776" s="328"/>
      <c r="S776" s="329"/>
      <c r="T776" s="329"/>
      <c r="U776" s="330"/>
      <c r="V776" s="328"/>
      <c r="W776" s="330"/>
      <c r="X776" s="328"/>
      <c r="Y776" s="329"/>
      <c r="Z776" s="329"/>
      <c r="AA776" s="330"/>
      <c r="AB776" s="130" t="s">
        <v>419</v>
      </c>
      <c r="AO776" s="21"/>
    </row>
    <row r="777" spans="2:41" ht="3.65" customHeight="1">
      <c r="B777" s="20"/>
      <c r="J777" s="20"/>
      <c r="M777" s="21"/>
      <c r="N777" s="22"/>
      <c r="O777" s="23"/>
      <c r="P777" s="23"/>
      <c r="Q777" s="24"/>
      <c r="R777" s="331"/>
      <c r="S777" s="332"/>
      <c r="T777" s="332"/>
      <c r="U777" s="333"/>
      <c r="V777" s="331"/>
      <c r="W777" s="333"/>
      <c r="X777" s="331"/>
      <c r="Y777" s="332"/>
      <c r="Z777" s="332"/>
      <c r="AA777" s="333"/>
      <c r="AB777" s="22"/>
      <c r="AC777" s="23"/>
      <c r="AD777" s="23"/>
      <c r="AE777" s="23"/>
      <c r="AF777" s="23"/>
      <c r="AG777" s="23"/>
      <c r="AH777" s="23"/>
      <c r="AI777" s="23"/>
      <c r="AJ777" s="23"/>
      <c r="AK777" s="23"/>
      <c r="AL777" s="23"/>
      <c r="AM777" s="23"/>
      <c r="AN777" s="23"/>
      <c r="AO777" s="24"/>
    </row>
    <row r="778" spans="2:41" ht="3.65" customHeight="1">
      <c r="B778" s="20"/>
      <c r="J778" s="20"/>
      <c r="M778" s="21"/>
      <c r="N778" s="17"/>
      <c r="O778" s="18"/>
      <c r="P778" s="18"/>
      <c r="Q778" s="18"/>
      <c r="R778" s="17"/>
      <c r="S778" s="18"/>
      <c r="T778" s="18"/>
      <c r="U778" s="18"/>
      <c r="V778" s="18"/>
      <c r="W778" s="18"/>
      <c r="X778" s="18"/>
      <c r="Y778" s="18"/>
      <c r="Z778" s="18"/>
      <c r="AA778" s="19"/>
      <c r="AB778" s="17"/>
      <c r="AI778" s="21"/>
      <c r="AJ778" s="17"/>
      <c r="AK778" s="18"/>
      <c r="AL778" s="18"/>
      <c r="AM778" s="18"/>
      <c r="AN778" s="18"/>
      <c r="AO778" s="19"/>
    </row>
    <row r="779" spans="2:41" ht="13.4" customHeight="1">
      <c r="B779" s="20"/>
      <c r="J779" s="20"/>
      <c r="M779" s="21"/>
      <c r="N779" s="20" t="s">
        <v>363</v>
      </c>
      <c r="R779" s="20"/>
      <c r="S779" s="323"/>
      <c r="T779" s="324"/>
      <c r="V779" s="129"/>
      <c r="W779" s="14" t="s">
        <v>12</v>
      </c>
      <c r="X779" s="129"/>
      <c r="Y779" s="14" t="s">
        <v>11</v>
      </c>
      <c r="Z779" s="129"/>
      <c r="AA779" s="21" t="s">
        <v>1156</v>
      </c>
      <c r="AB779" s="20" t="s">
        <v>418</v>
      </c>
      <c r="AI779" s="21"/>
      <c r="AJ779" s="20"/>
      <c r="AK779" s="323"/>
      <c r="AL779" s="334"/>
      <c r="AM779" s="334"/>
      <c r="AN779" s="334"/>
      <c r="AO779" s="324"/>
    </row>
    <row r="780" spans="2:41" ht="3.65" customHeight="1">
      <c r="B780" s="20"/>
      <c r="J780" s="20"/>
      <c r="M780" s="21"/>
      <c r="N780" s="20"/>
      <c r="R780" s="22"/>
      <c r="S780" s="23"/>
      <c r="T780" s="23"/>
      <c r="U780" s="23"/>
      <c r="V780" s="23"/>
      <c r="W780" s="23"/>
      <c r="X780" s="23"/>
      <c r="Y780" s="23"/>
      <c r="Z780" s="23"/>
      <c r="AA780" s="24"/>
      <c r="AB780" s="22"/>
      <c r="AC780" s="23"/>
      <c r="AD780" s="23"/>
      <c r="AE780" s="23"/>
      <c r="AF780" s="23"/>
      <c r="AG780" s="23"/>
      <c r="AH780" s="23"/>
      <c r="AI780" s="24"/>
      <c r="AJ780" s="22"/>
      <c r="AK780" s="23"/>
      <c r="AL780" s="23"/>
      <c r="AM780" s="23"/>
      <c r="AN780" s="23"/>
      <c r="AO780" s="24"/>
    </row>
    <row r="781" spans="2:41" ht="3.65" customHeight="1">
      <c r="B781" s="20"/>
      <c r="J781" s="20"/>
      <c r="M781" s="21"/>
      <c r="N781" s="17"/>
      <c r="O781" s="18"/>
      <c r="P781" s="18"/>
      <c r="Q781" s="19"/>
      <c r="R781" s="325"/>
      <c r="S781" s="326"/>
      <c r="T781" s="326"/>
      <c r="U781" s="326"/>
      <c r="V781" s="326"/>
      <c r="W781" s="326"/>
      <c r="X781" s="326"/>
      <c r="Y781" s="326"/>
      <c r="Z781" s="326"/>
      <c r="AA781" s="326"/>
      <c r="AB781" s="326"/>
      <c r="AC781" s="326"/>
      <c r="AD781" s="326"/>
      <c r="AE781" s="326"/>
      <c r="AF781" s="326"/>
      <c r="AG781" s="326"/>
      <c r="AH781" s="326"/>
      <c r="AI781" s="326"/>
      <c r="AJ781" s="326"/>
      <c r="AK781" s="326"/>
      <c r="AL781" s="326"/>
      <c r="AM781" s="326"/>
      <c r="AN781" s="326"/>
      <c r="AO781" s="327"/>
    </row>
    <row r="782" spans="2:41" ht="13.4" customHeight="1">
      <c r="B782" s="20"/>
      <c r="J782" s="20"/>
      <c r="M782" s="21"/>
      <c r="N782" s="20" t="s">
        <v>280</v>
      </c>
      <c r="Q782" s="21"/>
      <c r="R782" s="328"/>
      <c r="S782" s="329"/>
      <c r="T782" s="329"/>
      <c r="U782" s="329"/>
      <c r="V782" s="329"/>
      <c r="W782" s="329"/>
      <c r="X782" s="329"/>
      <c r="Y782" s="329"/>
      <c r="Z782" s="329"/>
      <c r="AA782" s="329"/>
      <c r="AB782" s="329"/>
      <c r="AC782" s="329"/>
      <c r="AD782" s="329"/>
      <c r="AE782" s="329"/>
      <c r="AF782" s="329"/>
      <c r="AG782" s="329"/>
      <c r="AH782" s="329"/>
      <c r="AI782" s="329"/>
      <c r="AJ782" s="329"/>
      <c r="AK782" s="329"/>
      <c r="AL782" s="329"/>
      <c r="AM782" s="329"/>
      <c r="AN782" s="329"/>
      <c r="AO782" s="330"/>
    </row>
    <row r="783" spans="2:41" ht="3.65" customHeight="1">
      <c r="B783" s="20"/>
      <c r="J783" s="20"/>
      <c r="M783" s="21"/>
      <c r="N783" s="22"/>
      <c r="O783" s="23"/>
      <c r="P783" s="23"/>
      <c r="Q783" s="24"/>
      <c r="R783" s="331"/>
      <c r="S783" s="332"/>
      <c r="T783" s="332"/>
      <c r="U783" s="332"/>
      <c r="V783" s="332"/>
      <c r="W783" s="332"/>
      <c r="X783" s="332"/>
      <c r="Y783" s="332"/>
      <c r="Z783" s="332"/>
      <c r="AA783" s="332"/>
      <c r="AB783" s="332"/>
      <c r="AC783" s="332"/>
      <c r="AD783" s="332"/>
      <c r="AE783" s="332"/>
      <c r="AF783" s="332"/>
      <c r="AG783" s="332"/>
      <c r="AH783" s="332"/>
      <c r="AI783" s="332"/>
      <c r="AJ783" s="332"/>
      <c r="AK783" s="332"/>
      <c r="AL783" s="332"/>
      <c r="AM783" s="332"/>
      <c r="AN783" s="332"/>
      <c r="AO783" s="333"/>
    </row>
    <row r="784" spans="2:41" ht="3.65" customHeight="1">
      <c r="B784" s="20"/>
      <c r="J784" s="17"/>
      <c r="K784" s="18"/>
      <c r="L784" s="18"/>
      <c r="M784" s="19"/>
      <c r="N784" s="17"/>
      <c r="O784" s="18"/>
      <c r="P784" s="18"/>
      <c r="Q784" s="19"/>
      <c r="R784" s="17"/>
      <c r="S784" s="18"/>
      <c r="T784" s="18"/>
      <c r="U784" s="18"/>
      <c r="V784" s="18"/>
      <c r="W784" s="18"/>
      <c r="X784" s="18"/>
      <c r="Y784" s="18"/>
      <c r="Z784" s="18"/>
      <c r="AA784" s="19"/>
      <c r="AB784" s="17"/>
      <c r="AC784" s="18"/>
      <c r="AD784" s="18"/>
      <c r="AE784" s="19"/>
      <c r="AF784" s="18"/>
      <c r="AG784" s="18"/>
      <c r="AH784" s="18"/>
      <c r="AI784" s="18"/>
      <c r="AJ784" s="18"/>
      <c r="AK784" s="18"/>
      <c r="AL784" s="18"/>
      <c r="AM784" s="18"/>
      <c r="AN784" s="18"/>
      <c r="AO784" s="19"/>
    </row>
    <row r="785" spans="2:41" ht="13.4" customHeight="1">
      <c r="B785" s="20"/>
      <c r="J785" s="20"/>
      <c r="M785" s="21"/>
      <c r="N785" s="20" t="s">
        <v>275</v>
      </c>
      <c r="Q785" s="21"/>
      <c r="R785" s="20"/>
      <c r="S785" s="362" t="str">
        <f>IF(COUNTA(許可_1!L48,変更_2!L75)&gt;0,コードマスタ!D3,"")</f>
        <v/>
      </c>
      <c r="T785" s="363"/>
      <c r="U785" s="363"/>
      <c r="V785" s="363"/>
      <c r="W785" s="363"/>
      <c r="X785" s="363"/>
      <c r="Y785" s="363"/>
      <c r="Z785" s="363"/>
      <c r="AA785" s="364"/>
      <c r="AB785" s="20" t="s">
        <v>276</v>
      </c>
      <c r="AE785" s="21"/>
      <c r="AF785" s="20"/>
      <c r="AG785" s="323"/>
      <c r="AH785" s="334"/>
      <c r="AI785" s="334"/>
      <c r="AJ785" s="334"/>
      <c r="AK785" s="334"/>
      <c r="AL785" s="334"/>
      <c r="AM785" s="334"/>
      <c r="AN785" s="334"/>
      <c r="AO785" s="324"/>
    </row>
    <row r="786" spans="2:41" ht="3.65" customHeight="1">
      <c r="B786" s="20"/>
      <c r="J786" s="20"/>
      <c r="M786" s="21"/>
      <c r="N786" s="22"/>
      <c r="O786" s="23"/>
      <c r="P786" s="23"/>
      <c r="Q786" s="24"/>
      <c r="R786" s="22"/>
      <c r="S786" s="23"/>
      <c r="T786" s="23"/>
      <c r="U786" s="23"/>
      <c r="V786" s="23"/>
      <c r="W786" s="23"/>
      <c r="X786" s="23"/>
      <c r="Y786" s="23"/>
      <c r="Z786" s="23"/>
      <c r="AA786" s="24"/>
      <c r="AB786" s="22"/>
      <c r="AC786" s="23"/>
      <c r="AD786" s="23"/>
      <c r="AE786" s="24"/>
      <c r="AF786" s="23"/>
      <c r="AG786" s="23"/>
      <c r="AH786" s="23"/>
      <c r="AI786" s="23"/>
      <c r="AJ786" s="23"/>
      <c r="AK786" s="23"/>
      <c r="AL786" s="23"/>
      <c r="AM786" s="23"/>
      <c r="AN786" s="23"/>
      <c r="AO786" s="24"/>
    </row>
    <row r="787" spans="2:41" ht="3.65" customHeight="1">
      <c r="B787" s="20"/>
      <c r="J787" s="20"/>
      <c r="M787" s="21"/>
      <c r="N787" s="17"/>
      <c r="O787" s="18"/>
      <c r="P787" s="18"/>
      <c r="Q787" s="19"/>
      <c r="R787" s="17"/>
      <c r="S787" s="18"/>
      <c r="T787" s="18"/>
      <c r="U787" s="18"/>
      <c r="V787" s="18"/>
      <c r="W787" s="18"/>
      <c r="X787" s="18"/>
      <c r="Y787" s="18"/>
      <c r="Z787" s="18"/>
      <c r="AA787" s="19"/>
      <c r="AB787" s="17"/>
      <c r="AC787" s="18"/>
      <c r="AD787" s="18"/>
      <c r="AE787" s="19"/>
      <c r="AF787" s="17"/>
      <c r="AG787" s="18"/>
      <c r="AH787" s="18"/>
      <c r="AI787" s="18"/>
      <c r="AJ787" s="18"/>
      <c r="AK787" s="18"/>
      <c r="AL787" s="18"/>
      <c r="AM787" s="18"/>
      <c r="AN787" s="18"/>
      <c r="AO787" s="19"/>
    </row>
    <row r="788" spans="2:41" ht="13.4" customHeight="1">
      <c r="B788" s="20"/>
      <c r="J788" s="20"/>
      <c r="M788" s="21"/>
      <c r="N788" s="20" t="s">
        <v>358</v>
      </c>
      <c r="Q788" s="21"/>
      <c r="R788" s="20"/>
      <c r="S788" s="323"/>
      <c r="T788" s="324"/>
      <c r="V788" s="129"/>
      <c r="W788" s="14" t="s">
        <v>12</v>
      </c>
      <c r="X788" s="129"/>
      <c r="Y788" s="14" t="s">
        <v>11</v>
      </c>
      <c r="Z788" s="129"/>
      <c r="AA788" s="21" t="s">
        <v>1156</v>
      </c>
      <c r="AB788" s="20" t="s">
        <v>314</v>
      </c>
      <c r="AE788" s="21"/>
      <c r="AF788" s="20"/>
      <c r="AG788" s="323"/>
      <c r="AH788" s="324"/>
      <c r="AJ788" s="129"/>
      <c r="AK788" s="14" t="s">
        <v>12</v>
      </c>
      <c r="AL788" s="129"/>
      <c r="AM788" s="14" t="s">
        <v>11</v>
      </c>
      <c r="AN788" s="129"/>
      <c r="AO788" s="21" t="s">
        <v>1156</v>
      </c>
    </row>
    <row r="789" spans="2:41" ht="3.65" customHeight="1">
      <c r="B789" s="20"/>
      <c r="I789" s="21"/>
      <c r="J789" s="20"/>
      <c r="M789" s="21"/>
      <c r="N789" s="22"/>
      <c r="O789" s="23"/>
      <c r="P789" s="23"/>
      <c r="Q789" s="24"/>
      <c r="R789" s="22"/>
      <c r="S789" s="23"/>
      <c r="T789" s="23"/>
      <c r="U789" s="23"/>
      <c r="V789" s="23"/>
      <c r="W789" s="23"/>
      <c r="X789" s="23"/>
      <c r="Y789" s="23"/>
      <c r="Z789" s="23"/>
      <c r="AA789" s="24"/>
      <c r="AB789" s="22"/>
      <c r="AC789" s="23"/>
      <c r="AD789" s="23"/>
      <c r="AE789" s="24"/>
      <c r="AF789" s="22"/>
      <c r="AG789" s="23"/>
      <c r="AH789" s="23"/>
      <c r="AI789" s="23"/>
      <c r="AJ789" s="23"/>
      <c r="AK789" s="23"/>
      <c r="AL789" s="23"/>
      <c r="AM789" s="23"/>
      <c r="AN789" s="23"/>
      <c r="AO789" s="24"/>
    </row>
    <row r="790" spans="2:41" ht="3.65" customHeight="1">
      <c r="B790" s="20"/>
      <c r="J790" s="20"/>
      <c r="M790" s="21"/>
      <c r="N790" s="17"/>
      <c r="O790" s="18"/>
      <c r="P790" s="18"/>
      <c r="Q790" s="19"/>
      <c r="R790" s="314" t="str">
        <f>許可_1!L48&amp;変更_2!L75</f>
        <v/>
      </c>
      <c r="S790" s="315"/>
      <c r="T790" s="315"/>
      <c r="U790" s="315"/>
      <c r="V790" s="315"/>
      <c r="W790" s="315"/>
      <c r="X790" s="315"/>
      <c r="Y790" s="315"/>
      <c r="Z790" s="315"/>
      <c r="AA790" s="315"/>
      <c r="AB790" s="315"/>
      <c r="AC790" s="315"/>
      <c r="AD790" s="315"/>
      <c r="AE790" s="315"/>
      <c r="AF790" s="315"/>
      <c r="AG790" s="315"/>
      <c r="AH790" s="315"/>
      <c r="AI790" s="315"/>
      <c r="AJ790" s="316"/>
      <c r="AK790" s="18"/>
      <c r="AL790" s="18"/>
      <c r="AM790" s="18"/>
      <c r="AN790" s="18"/>
      <c r="AO790" s="19"/>
    </row>
    <row r="791" spans="2:41" ht="13.4" customHeight="1">
      <c r="B791" s="20"/>
      <c r="J791" s="20"/>
      <c r="M791" s="21"/>
      <c r="N791" s="20" t="s">
        <v>8</v>
      </c>
      <c r="Q791" s="21"/>
      <c r="R791" s="317"/>
      <c r="S791" s="318"/>
      <c r="T791" s="318"/>
      <c r="U791" s="318"/>
      <c r="V791" s="318"/>
      <c r="W791" s="318"/>
      <c r="X791" s="318"/>
      <c r="Y791" s="318"/>
      <c r="Z791" s="318"/>
      <c r="AA791" s="318"/>
      <c r="AB791" s="318"/>
      <c r="AC791" s="318"/>
      <c r="AD791" s="318"/>
      <c r="AE791" s="318"/>
      <c r="AF791" s="318"/>
      <c r="AG791" s="318"/>
      <c r="AH791" s="318"/>
      <c r="AI791" s="318"/>
      <c r="AJ791" s="319"/>
      <c r="AL791" s="77"/>
      <c r="AM791" s="14" t="s">
        <v>277</v>
      </c>
      <c r="AO791" s="21"/>
    </row>
    <row r="792" spans="2:41" ht="3.65" customHeight="1">
      <c r="B792" s="20"/>
      <c r="J792" s="20"/>
      <c r="M792" s="21"/>
      <c r="N792" s="22"/>
      <c r="O792" s="23"/>
      <c r="P792" s="23"/>
      <c r="Q792" s="24"/>
      <c r="R792" s="320"/>
      <c r="S792" s="321"/>
      <c r="T792" s="321"/>
      <c r="U792" s="321"/>
      <c r="V792" s="321"/>
      <c r="W792" s="321"/>
      <c r="X792" s="321"/>
      <c r="Y792" s="321"/>
      <c r="Z792" s="321"/>
      <c r="AA792" s="321"/>
      <c r="AB792" s="321"/>
      <c r="AC792" s="321"/>
      <c r="AD792" s="321"/>
      <c r="AE792" s="321"/>
      <c r="AF792" s="321"/>
      <c r="AG792" s="321"/>
      <c r="AH792" s="321"/>
      <c r="AI792" s="321"/>
      <c r="AJ792" s="322"/>
      <c r="AK792" s="23"/>
      <c r="AL792" s="23"/>
      <c r="AM792" s="23"/>
      <c r="AN792" s="23"/>
      <c r="AO792" s="24"/>
    </row>
    <row r="793" spans="2:41" ht="3.65" customHeight="1">
      <c r="B793" s="20"/>
      <c r="J793" s="20"/>
      <c r="M793" s="21"/>
      <c r="N793" s="17"/>
      <c r="O793" s="18"/>
      <c r="P793" s="18"/>
      <c r="Q793" s="19"/>
      <c r="R793" s="314" t="str">
        <f>ASC(PHONETIC(許可_1!L48))&amp;ASC(PHONETIC(変更_2!L75))</f>
        <v/>
      </c>
      <c r="S793" s="315"/>
      <c r="T793" s="315"/>
      <c r="U793" s="315"/>
      <c r="V793" s="315"/>
      <c r="W793" s="315"/>
      <c r="X793" s="315"/>
      <c r="Y793" s="315"/>
      <c r="Z793" s="315"/>
      <c r="AA793" s="315"/>
      <c r="AB793" s="315"/>
      <c r="AC793" s="315"/>
      <c r="AD793" s="315"/>
      <c r="AE793" s="315"/>
      <c r="AF793" s="315"/>
      <c r="AG793" s="315"/>
      <c r="AH793" s="315"/>
      <c r="AI793" s="315"/>
      <c r="AJ793" s="315"/>
      <c r="AK793" s="315"/>
      <c r="AL793" s="315"/>
      <c r="AM793" s="315"/>
      <c r="AN793" s="315"/>
      <c r="AO793" s="316"/>
    </row>
    <row r="794" spans="2:41" ht="13.4" customHeight="1">
      <c r="B794" s="20"/>
      <c r="J794" s="20"/>
      <c r="M794" s="21"/>
      <c r="N794" s="20" t="s">
        <v>309</v>
      </c>
      <c r="Q794" s="21"/>
      <c r="R794" s="317"/>
      <c r="S794" s="318"/>
      <c r="T794" s="318"/>
      <c r="U794" s="318"/>
      <c r="V794" s="318"/>
      <c r="W794" s="318"/>
      <c r="X794" s="318"/>
      <c r="Y794" s="318"/>
      <c r="Z794" s="318"/>
      <c r="AA794" s="318"/>
      <c r="AB794" s="318"/>
      <c r="AC794" s="318"/>
      <c r="AD794" s="318"/>
      <c r="AE794" s="318"/>
      <c r="AF794" s="318"/>
      <c r="AG794" s="318"/>
      <c r="AH794" s="318"/>
      <c r="AI794" s="318"/>
      <c r="AJ794" s="318"/>
      <c r="AK794" s="318"/>
      <c r="AL794" s="318"/>
      <c r="AM794" s="318"/>
      <c r="AN794" s="318"/>
      <c r="AO794" s="319"/>
    </row>
    <row r="795" spans="2:41" ht="3.65" customHeight="1">
      <c r="B795" s="20"/>
      <c r="J795" s="20"/>
      <c r="M795" s="21"/>
      <c r="N795" s="20"/>
      <c r="Q795" s="21"/>
      <c r="R795" s="320"/>
      <c r="S795" s="321"/>
      <c r="T795" s="321"/>
      <c r="U795" s="321"/>
      <c r="V795" s="321"/>
      <c r="W795" s="321"/>
      <c r="X795" s="321"/>
      <c r="Y795" s="321"/>
      <c r="Z795" s="321"/>
      <c r="AA795" s="321"/>
      <c r="AB795" s="321"/>
      <c r="AC795" s="321"/>
      <c r="AD795" s="321"/>
      <c r="AE795" s="321"/>
      <c r="AF795" s="321"/>
      <c r="AG795" s="321"/>
      <c r="AH795" s="321"/>
      <c r="AI795" s="321"/>
      <c r="AJ795" s="321"/>
      <c r="AK795" s="321"/>
      <c r="AL795" s="321"/>
      <c r="AM795" s="321"/>
      <c r="AN795" s="321"/>
      <c r="AO795" s="322"/>
    </row>
    <row r="796" spans="2:41" ht="3.65" customHeight="1">
      <c r="B796" s="20"/>
      <c r="J796" s="20"/>
      <c r="N796" s="17"/>
      <c r="O796" s="18"/>
      <c r="P796" s="18"/>
      <c r="Q796" s="19"/>
      <c r="U796" s="353" t="str">
        <f>ASC(許可_1!O49)&amp;ASC(変更_2!O76)</f>
        <v/>
      </c>
      <c r="V796" s="354"/>
      <c r="W796" s="354"/>
      <c r="X796" s="355"/>
      <c r="Y796" s="18"/>
      <c r="Z796" s="353" t="str">
        <f>ASC(許可_1!S49)&amp;ASC(変更_2!S76)</f>
        <v/>
      </c>
      <c r="AA796" s="354"/>
      <c r="AB796" s="354"/>
      <c r="AC796" s="355"/>
      <c r="AG796" s="314" t="str">
        <f>許可_1!O50&amp;変更_2!O77</f>
        <v/>
      </c>
      <c r="AH796" s="315"/>
      <c r="AI796" s="315"/>
      <c r="AJ796" s="315"/>
      <c r="AK796" s="315"/>
      <c r="AL796" s="315"/>
      <c r="AM796" s="315"/>
      <c r="AN796" s="315"/>
      <c r="AO796" s="316"/>
    </row>
    <row r="797" spans="2:41" ht="13.4" customHeight="1">
      <c r="B797" s="20"/>
      <c r="J797" s="20"/>
      <c r="N797" s="20"/>
      <c r="Q797" s="21"/>
      <c r="R797" s="14" t="s">
        <v>264</v>
      </c>
      <c r="U797" s="356"/>
      <c r="V797" s="357"/>
      <c r="W797" s="357"/>
      <c r="X797" s="358"/>
      <c r="Y797" s="15" t="s">
        <v>1149</v>
      </c>
      <c r="Z797" s="356"/>
      <c r="AA797" s="357"/>
      <c r="AB797" s="357"/>
      <c r="AC797" s="358"/>
      <c r="AD797" s="14" t="s">
        <v>304</v>
      </c>
      <c r="AG797" s="317"/>
      <c r="AH797" s="318"/>
      <c r="AI797" s="318"/>
      <c r="AJ797" s="318"/>
      <c r="AK797" s="318"/>
      <c r="AL797" s="318"/>
      <c r="AM797" s="318"/>
      <c r="AN797" s="318"/>
      <c r="AO797" s="319"/>
    </row>
    <row r="798" spans="2:41" ht="3.65" customHeight="1">
      <c r="B798" s="20"/>
      <c r="J798" s="20"/>
      <c r="N798" s="20"/>
      <c r="Q798" s="21"/>
      <c r="R798" s="23"/>
      <c r="S798" s="23"/>
      <c r="T798" s="23"/>
      <c r="U798" s="359"/>
      <c r="V798" s="360"/>
      <c r="W798" s="360"/>
      <c r="X798" s="361"/>
      <c r="Y798" s="23"/>
      <c r="Z798" s="359"/>
      <c r="AA798" s="360"/>
      <c r="AB798" s="360"/>
      <c r="AC798" s="361"/>
      <c r="AD798" s="23"/>
      <c r="AE798" s="23"/>
      <c r="AF798" s="23"/>
      <c r="AG798" s="320"/>
      <c r="AH798" s="321"/>
      <c r="AI798" s="321"/>
      <c r="AJ798" s="321"/>
      <c r="AK798" s="321"/>
      <c r="AL798" s="321"/>
      <c r="AM798" s="321"/>
      <c r="AN798" s="321"/>
      <c r="AO798" s="322"/>
    </row>
    <row r="799" spans="2:41" ht="3.65" customHeight="1">
      <c r="B799" s="20"/>
      <c r="J799" s="20"/>
      <c r="N799" s="20"/>
      <c r="Q799" s="21"/>
      <c r="R799" s="18"/>
      <c r="S799" s="18"/>
      <c r="T799" s="19"/>
      <c r="U799" s="314" t="str">
        <f>許可_1!X50&amp;変更_2!X77</f>
        <v/>
      </c>
      <c r="V799" s="315"/>
      <c r="W799" s="315"/>
      <c r="X799" s="315"/>
      <c r="Y799" s="315"/>
      <c r="Z799" s="315"/>
      <c r="AA799" s="315"/>
      <c r="AB799" s="315"/>
      <c r="AC799" s="316"/>
      <c r="AD799" s="17"/>
      <c r="AE799" s="18"/>
      <c r="AF799" s="19"/>
      <c r="AG799" s="314" t="str">
        <f>許可_1!O51&amp;変更_2!O78</f>
        <v/>
      </c>
      <c r="AH799" s="315"/>
      <c r="AI799" s="315"/>
      <c r="AJ799" s="315"/>
      <c r="AK799" s="315"/>
      <c r="AL799" s="315"/>
      <c r="AM799" s="315"/>
      <c r="AN799" s="315"/>
      <c r="AO799" s="316"/>
    </row>
    <row r="800" spans="2:41" ht="13.4" customHeight="1">
      <c r="B800" s="20"/>
      <c r="J800" s="20"/>
      <c r="N800" s="20" t="s">
        <v>271</v>
      </c>
      <c r="Q800" s="21"/>
      <c r="R800" s="14" t="s">
        <v>266</v>
      </c>
      <c r="T800" s="21"/>
      <c r="U800" s="317"/>
      <c r="V800" s="318"/>
      <c r="W800" s="318"/>
      <c r="X800" s="318"/>
      <c r="Y800" s="318"/>
      <c r="Z800" s="318"/>
      <c r="AA800" s="318"/>
      <c r="AB800" s="318"/>
      <c r="AC800" s="319"/>
      <c r="AD800" s="20" t="s">
        <v>5752</v>
      </c>
      <c r="AF800" s="21"/>
      <c r="AG800" s="317"/>
      <c r="AH800" s="318"/>
      <c r="AI800" s="318"/>
      <c r="AJ800" s="318"/>
      <c r="AK800" s="318"/>
      <c r="AL800" s="318"/>
      <c r="AM800" s="318"/>
      <c r="AN800" s="318"/>
      <c r="AO800" s="319"/>
    </row>
    <row r="801" spans="2:41" ht="3.65" customHeight="1">
      <c r="B801" s="20"/>
      <c r="J801" s="20"/>
      <c r="N801" s="20"/>
      <c r="Q801" s="21"/>
      <c r="R801" s="23"/>
      <c r="S801" s="23"/>
      <c r="T801" s="24"/>
      <c r="U801" s="320"/>
      <c r="V801" s="321"/>
      <c r="W801" s="321"/>
      <c r="X801" s="321"/>
      <c r="Y801" s="321"/>
      <c r="Z801" s="321"/>
      <c r="AA801" s="321"/>
      <c r="AB801" s="321"/>
      <c r="AC801" s="322"/>
      <c r="AD801" s="22"/>
      <c r="AE801" s="23"/>
      <c r="AF801" s="24"/>
      <c r="AG801" s="320"/>
      <c r="AH801" s="321"/>
      <c r="AI801" s="321"/>
      <c r="AJ801" s="321"/>
      <c r="AK801" s="321"/>
      <c r="AL801" s="321"/>
      <c r="AM801" s="321"/>
      <c r="AN801" s="321"/>
      <c r="AO801" s="322"/>
    </row>
    <row r="802" spans="2:41" ht="3.65" customHeight="1">
      <c r="B802" s="20"/>
      <c r="J802" s="20"/>
      <c r="N802" s="20"/>
      <c r="Q802" s="21"/>
      <c r="R802" s="18"/>
      <c r="S802" s="18"/>
      <c r="T802" s="19"/>
      <c r="U802" s="314" t="str">
        <f>許可_1!X51&amp;変更_2!X78</f>
        <v/>
      </c>
      <c r="V802" s="315"/>
      <c r="W802" s="315"/>
      <c r="X802" s="315"/>
      <c r="Y802" s="315"/>
      <c r="Z802" s="315"/>
      <c r="AA802" s="315"/>
      <c r="AB802" s="315"/>
      <c r="AC802" s="316"/>
      <c r="AD802" s="17"/>
      <c r="AE802" s="18"/>
      <c r="AF802" s="19"/>
      <c r="AG802" s="314" t="str">
        <f>許可_1!O52&amp;変更_2!O79</f>
        <v/>
      </c>
      <c r="AH802" s="315"/>
      <c r="AI802" s="315"/>
      <c r="AJ802" s="315"/>
      <c r="AK802" s="315"/>
      <c r="AL802" s="315"/>
      <c r="AM802" s="315"/>
      <c r="AN802" s="315"/>
      <c r="AO802" s="316"/>
    </row>
    <row r="803" spans="2:41" ht="13.4" customHeight="1">
      <c r="B803" s="20"/>
      <c r="J803" s="20"/>
      <c r="N803" s="20"/>
      <c r="Q803" s="21"/>
      <c r="R803" s="14" t="s">
        <v>267</v>
      </c>
      <c r="T803" s="21"/>
      <c r="U803" s="317"/>
      <c r="V803" s="318"/>
      <c r="W803" s="318"/>
      <c r="X803" s="318"/>
      <c r="Y803" s="318"/>
      <c r="Z803" s="318"/>
      <c r="AA803" s="318"/>
      <c r="AB803" s="318"/>
      <c r="AC803" s="319"/>
      <c r="AD803" s="20" t="s">
        <v>268</v>
      </c>
      <c r="AF803" s="21"/>
      <c r="AG803" s="317"/>
      <c r="AH803" s="318"/>
      <c r="AI803" s="318"/>
      <c r="AJ803" s="318"/>
      <c r="AK803" s="318"/>
      <c r="AL803" s="318"/>
      <c r="AM803" s="318"/>
      <c r="AN803" s="318"/>
      <c r="AO803" s="319"/>
    </row>
    <row r="804" spans="2:41" ht="3.65" customHeight="1">
      <c r="B804" s="20"/>
      <c r="J804" s="20"/>
      <c r="N804" s="22"/>
      <c r="O804" s="23"/>
      <c r="P804" s="23"/>
      <c r="Q804" s="24"/>
      <c r="R804" s="23"/>
      <c r="S804" s="23"/>
      <c r="T804" s="24"/>
      <c r="U804" s="320"/>
      <c r="V804" s="321"/>
      <c r="W804" s="321"/>
      <c r="X804" s="321"/>
      <c r="Y804" s="321"/>
      <c r="Z804" s="321"/>
      <c r="AA804" s="321"/>
      <c r="AB804" s="321"/>
      <c r="AC804" s="322"/>
      <c r="AD804" s="22"/>
      <c r="AE804" s="23"/>
      <c r="AF804" s="24"/>
      <c r="AG804" s="320"/>
      <c r="AH804" s="321"/>
      <c r="AI804" s="321"/>
      <c r="AJ804" s="321"/>
      <c r="AK804" s="321"/>
      <c r="AL804" s="321"/>
      <c r="AM804" s="321"/>
      <c r="AN804" s="321"/>
      <c r="AO804" s="322"/>
    </row>
    <row r="805" spans="2:41" ht="3.65" customHeight="1">
      <c r="B805" s="20"/>
      <c r="J805" s="20"/>
      <c r="M805" s="21"/>
      <c r="N805" s="20"/>
      <c r="Q805" s="21"/>
      <c r="R805" s="17"/>
      <c r="S805" s="18"/>
      <c r="T805" s="18"/>
      <c r="U805" s="18"/>
      <c r="V805" s="18"/>
      <c r="W805" s="18"/>
      <c r="X805" s="18"/>
      <c r="Y805" s="18"/>
      <c r="Z805" s="18"/>
      <c r="AA805" s="19"/>
      <c r="AB805" s="18"/>
      <c r="AC805" s="18"/>
      <c r="AD805" s="18"/>
      <c r="AE805" s="18"/>
      <c r="AF805" s="18"/>
      <c r="AG805" s="18"/>
      <c r="AH805" s="18"/>
      <c r="AI805" s="18"/>
      <c r="AJ805" s="18"/>
      <c r="AK805" s="18"/>
      <c r="AL805" s="18"/>
      <c r="AM805" s="18"/>
      <c r="AN805" s="18"/>
      <c r="AO805" s="19"/>
    </row>
    <row r="806" spans="2:41" ht="13.4" customHeight="1">
      <c r="B806" s="20"/>
      <c r="J806" s="20"/>
      <c r="M806" s="21"/>
      <c r="N806" s="20" t="s">
        <v>359</v>
      </c>
      <c r="Q806" s="21"/>
      <c r="R806" s="20"/>
      <c r="S806" s="323"/>
      <c r="T806" s="324"/>
      <c r="V806" s="129"/>
      <c r="W806" s="14" t="s">
        <v>12</v>
      </c>
      <c r="X806" s="129"/>
      <c r="Y806" s="14" t="s">
        <v>11</v>
      </c>
      <c r="Z806" s="129"/>
      <c r="AA806" s="21" t="s">
        <v>1156</v>
      </c>
      <c r="AO806" s="21"/>
    </row>
    <row r="807" spans="2:41" ht="3.65" customHeight="1">
      <c r="B807" s="20"/>
      <c r="J807" s="20"/>
      <c r="M807" s="21"/>
      <c r="N807" s="20"/>
      <c r="Q807" s="21"/>
      <c r="R807" s="22"/>
      <c r="S807" s="23"/>
      <c r="T807" s="23"/>
      <c r="U807" s="23"/>
      <c r="V807" s="23"/>
      <c r="W807" s="23"/>
      <c r="X807" s="23"/>
      <c r="Y807" s="23"/>
      <c r="Z807" s="23"/>
      <c r="AA807" s="24"/>
      <c r="AO807" s="21"/>
    </row>
    <row r="808" spans="2:41" ht="3.65" customHeight="1">
      <c r="B808" s="20"/>
      <c r="J808" s="20"/>
      <c r="M808" s="21"/>
      <c r="N808" s="17"/>
      <c r="O808" s="18"/>
      <c r="P808" s="18"/>
      <c r="Q808" s="19"/>
      <c r="R808" s="325"/>
      <c r="S808" s="326"/>
      <c r="T808" s="326"/>
      <c r="U808" s="327"/>
      <c r="V808" s="325"/>
      <c r="W808" s="327"/>
      <c r="X808" s="325"/>
      <c r="Y808" s="326"/>
      <c r="Z808" s="326"/>
      <c r="AA808" s="327"/>
      <c r="AB808" s="17"/>
      <c r="AC808" s="18"/>
      <c r="AD808" s="18"/>
      <c r="AE808" s="18"/>
      <c r="AF808" s="18"/>
      <c r="AG808" s="18"/>
      <c r="AH808" s="18"/>
      <c r="AI808" s="18"/>
      <c r="AJ808" s="18"/>
      <c r="AK808" s="18"/>
      <c r="AL808" s="18"/>
      <c r="AM808" s="18"/>
      <c r="AN808" s="18"/>
      <c r="AO808" s="19"/>
    </row>
    <row r="809" spans="2:41" ht="13.4" customHeight="1">
      <c r="B809" s="20"/>
      <c r="J809" s="20" t="s">
        <v>1189</v>
      </c>
      <c r="M809" s="21"/>
      <c r="N809" s="20" t="s">
        <v>362</v>
      </c>
      <c r="Q809" s="21"/>
      <c r="R809" s="328"/>
      <c r="S809" s="329"/>
      <c r="T809" s="329"/>
      <c r="U809" s="330"/>
      <c r="V809" s="328"/>
      <c r="W809" s="330"/>
      <c r="X809" s="328"/>
      <c r="Y809" s="329"/>
      <c r="Z809" s="329"/>
      <c r="AA809" s="330"/>
      <c r="AB809" s="130" t="s">
        <v>419</v>
      </c>
      <c r="AO809" s="21"/>
    </row>
    <row r="810" spans="2:41" ht="3.65" customHeight="1">
      <c r="B810" s="20"/>
      <c r="J810" s="20"/>
      <c r="M810" s="21"/>
      <c r="N810" s="22"/>
      <c r="O810" s="23"/>
      <c r="P810" s="23"/>
      <c r="Q810" s="24"/>
      <c r="R810" s="331"/>
      <c r="S810" s="332"/>
      <c r="T810" s="332"/>
      <c r="U810" s="333"/>
      <c r="V810" s="331"/>
      <c r="W810" s="333"/>
      <c r="X810" s="331"/>
      <c r="Y810" s="332"/>
      <c r="Z810" s="332"/>
      <c r="AA810" s="333"/>
      <c r="AB810" s="22"/>
      <c r="AC810" s="23"/>
      <c r="AD810" s="23"/>
      <c r="AE810" s="23"/>
      <c r="AF810" s="23"/>
      <c r="AG810" s="23"/>
      <c r="AH810" s="23"/>
      <c r="AI810" s="23"/>
      <c r="AJ810" s="23"/>
      <c r="AK810" s="23"/>
      <c r="AL810" s="23"/>
      <c r="AM810" s="23"/>
      <c r="AN810" s="23"/>
      <c r="AO810" s="24"/>
    </row>
    <row r="811" spans="2:41" ht="3.65" customHeight="1">
      <c r="B811" s="20"/>
      <c r="J811" s="20"/>
      <c r="M811" s="21"/>
      <c r="N811" s="17"/>
      <c r="O811" s="18"/>
      <c r="P811" s="18"/>
      <c r="Q811" s="18"/>
      <c r="R811" s="17"/>
      <c r="S811" s="18"/>
      <c r="T811" s="18"/>
      <c r="U811" s="18"/>
      <c r="V811" s="18"/>
      <c r="W811" s="18"/>
      <c r="X811" s="18"/>
      <c r="Y811" s="18"/>
      <c r="Z811" s="18"/>
      <c r="AA811" s="19"/>
      <c r="AB811" s="17"/>
      <c r="AI811" s="21"/>
      <c r="AJ811" s="17"/>
      <c r="AK811" s="18"/>
      <c r="AL811" s="18"/>
      <c r="AM811" s="18"/>
      <c r="AN811" s="18"/>
      <c r="AO811" s="19"/>
    </row>
    <row r="812" spans="2:41" ht="13.4" customHeight="1">
      <c r="B812" s="20"/>
      <c r="J812" s="20"/>
      <c r="M812" s="21"/>
      <c r="N812" s="20" t="s">
        <v>363</v>
      </c>
      <c r="R812" s="20"/>
      <c r="S812" s="323"/>
      <c r="T812" s="324"/>
      <c r="V812" s="129"/>
      <c r="W812" s="14" t="s">
        <v>12</v>
      </c>
      <c r="X812" s="129"/>
      <c r="Y812" s="14" t="s">
        <v>11</v>
      </c>
      <c r="Z812" s="129"/>
      <c r="AA812" s="21" t="s">
        <v>1156</v>
      </c>
      <c r="AB812" s="20" t="s">
        <v>418</v>
      </c>
      <c r="AI812" s="21"/>
      <c r="AJ812" s="20"/>
      <c r="AK812" s="323"/>
      <c r="AL812" s="334"/>
      <c r="AM812" s="334"/>
      <c r="AN812" s="334"/>
      <c r="AO812" s="324"/>
    </row>
    <row r="813" spans="2:41" ht="3.65" customHeight="1">
      <c r="B813" s="20"/>
      <c r="J813" s="20"/>
      <c r="M813" s="21"/>
      <c r="N813" s="20"/>
      <c r="R813" s="22"/>
      <c r="S813" s="23"/>
      <c r="T813" s="23"/>
      <c r="U813" s="23"/>
      <c r="V813" s="23"/>
      <c r="W813" s="23"/>
      <c r="X813" s="23"/>
      <c r="Y813" s="23"/>
      <c r="Z813" s="23"/>
      <c r="AA813" s="24"/>
      <c r="AB813" s="22"/>
      <c r="AC813" s="23"/>
      <c r="AD813" s="23"/>
      <c r="AE813" s="23"/>
      <c r="AF813" s="23"/>
      <c r="AG813" s="23"/>
      <c r="AH813" s="23"/>
      <c r="AI813" s="24"/>
      <c r="AJ813" s="22"/>
      <c r="AK813" s="23"/>
      <c r="AL813" s="23"/>
      <c r="AM813" s="23"/>
      <c r="AN813" s="23"/>
      <c r="AO813" s="24"/>
    </row>
    <row r="814" spans="2:41" ht="3.65" customHeight="1">
      <c r="B814" s="20"/>
      <c r="J814" s="20"/>
      <c r="M814" s="21"/>
      <c r="N814" s="17"/>
      <c r="O814" s="18"/>
      <c r="P814" s="18"/>
      <c r="Q814" s="19"/>
      <c r="R814" s="325"/>
      <c r="S814" s="326"/>
      <c r="T814" s="326"/>
      <c r="U814" s="326"/>
      <c r="V814" s="326"/>
      <c r="W814" s="326"/>
      <c r="X814" s="326"/>
      <c r="Y814" s="326"/>
      <c r="Z814" s="326"/>
      <c r="AA814" s="326"/>
      <c r="AB814" s="326"/>
      <c r="AC814" s="326"/>
      <c r="AD814" s="326"/>
      <c r="AE814" s="326"/>
      <c r="AF814" s="326"/>
      <c r="AG814" s="326"/>
      <c r="AH814" s="326"/>
      <c r="AI814" s="326"/>
      <c r="AJ814" s="326"/>
      <c r="AK814" s="326"/>
      <c r="AL814" s="326"/>
      <c r="AM814" s="326"/>
      <c r="AN814" s="326"/>
      <c r="AO814" s="327"/>
    </row>
    <row r="815" spans="2:41" ht="13.4" customHeight="1">
      <c r="B815" s="20"/>
      <c r="J815" s="20"/>
      <c r="M815" s="21"/>
      <c r="N815" s="20" t="s">
        <v>280</v>
      </c>
      <c r="Q815" s="21"/>
      <c r="R815" s="328"/>
      <c r="S815" s="329"/>
      <c r="T815" s="329"/>
      <c r="U815" s="329"/>
      <c r="V815" s="329"/>
      <c r="W815" s="329"/>
      <c r="X815" s="329"/>
      <c r="Y815" s="329"/>
      <c r="Z815" s="329"/>
      <c r="AA815" s="329"/>
      <c r="AB815" s="329"/>
      <c r="AC815" s="329"/>
      <c r="AD815" s="329"/>
      <c r="AE815" s="329"/>
      <c r="AF815" s="329"/>
      <c r="AG815" s="329"/>
      <c r="AH815" s="329"/>
      <c r="AI815" s="329"/>
      <c r="AJ815" s="329"/>
      <c r="AK815" s="329"/>
      <c r="AL815" s="329"/>
      <c r="AM815" s="329"/>
      <c r="AN815" s="329"/>
      <c r="AO815" s="330"/>
    </row>
    <row r="816" spans="2:41" ht="3.65" customHeight="1">
      <c r="B816" s="20"/>
      <c r="J816" s="20"/>
      <c r="M816" s="21"/>
      <c r="N816" s="22"/>
      <c r="O816" s="23"/>
      <c r="P816" s="23"/>
      <c r="Q816" s="24"/>
      <c r="R816" s="331"/>
      <c r="S816" s="332"/>
      <c r="T816" s="332"/>
      <c r="U816" s="332"/>
      <c r="V816" s="332"/>
      <c r="W816" s="332"/>
      <c r="X816" s="332"/>
      <c r="Y816" s="332"/>
      <c r="Z816" s="332"/>
      <c r="AA816" s="332"/>
      <c r="AB816" s="332"/>
      <c r="AC816" s="332"/>
      <c r="AD816" s="332"/>
      <c r="AE816" s="332"/>
      <c r="AF816" s="332"/>
      <c r="AG816" s="332"/>
      <c r="AH816" s="332"/>
      <c r="AI816" s="332"/>
      <c r="AJ816" s="332"/>
      <c r="AK816" s="332"/>
      <c r="AL816" s="332"/>
      <c r="AM816" s="332"/>
      <c r="AN816" s="332"/>
      <c r="AO816" s="333"/>
    </row>
    <row r="817" spans="2:41" ht="3.65" customHeight="1">
      <c r="B817" s="20"/>
      <c r="J817" s="20"/>
      <c r="M817" s="21"/>
      <c r="N817" s="111"/>
      <c r="O817" s="112"/>
      <c r="P817" s="112"/>
      <c r="Q817" s="113"/>
      <c r="R817" s="114"/>
      <c r="S817" s="115"/>
      <c r="T817" s="115"/>
      <c r="U817" s="115"/>
      <c r="V817" s="115"/>
      <c r="W817" s="116"/>
      <c r="X817" s="114"/>
      <c r="Y817" s="115"/>
      <c r="Z817" s="115"/>
      <c r="AA817" s="115"/>
      <c r="AB817" s="116"/>
      <c r="AC817" s="335"/>
      <c r="AD817" s="336"/>
      <c r="AE817" s="336"/>
      <c r="AF817" s="336"/>
      <c r="AG817" s="336"/>
      <c r="AH817" s="336"/>
      <c r="AI817" s="336"/>
      <c r="AJ817" s="336"/>
      <c r="AK817" s="336"/>
      <c r="AL817" s="336"/>
      <c r="AM817" s="336"/>
      <c r="AN817" s="336"/>
      <c r="AO817" s="337"/>
    </row>
    <row r="818" spans="2:41" ht="13.4" customHeight="1">
      <c r="B818" s="20"/>
      <c r="J818" s="20"/>
      <c r="M818" s="21"/>
      <c r="N818" s="114" t="s">
        <v>413</v>
      </c>
      <c r="O818" s="115"/>
      <c r="P818" s="115"/>
      <c r="Q818" s="116"/>
      <c r="R818" s="114"/>
      <c r="S818" s="119"/>
      <c r="T818" s="115" t="s">
        <v>281</v>
      </c>
      <c r="U818" s="115"/>
      <c r="V818" s="115"/>
      <c r="W818" s="116"/>
      <c r="X818" s="114" t="s">
        <v>1182</v>
      </c>
      <c r="Y818" s="115"/>
      <c r="Z818" s="115"/>
      <c r="AA818" s="115"/>
      <c r="AB818" s="116"/>
      <c r="AC818" s="338"/>
      <c r="AD818" s="339"/>
      <c r="AE818" s="339"/>
      <c r="AF818" s="339"/>
      <c r="AG818" s="339"/>
      <c r="AH818" s="339"/>
      <c r="AI818" s="339"/>
      <c r="AJ818" s="339"/>
      <c r="AK818" s="339"/>
      <c r="AL818" s="339"/>
      <c r="AM818" s="339"/>
      <c r="AN818" s="339"/>
      <c r="AO818" s="340"/>
    </row>
    <row r="819" spans="2:41" ht="3.65" customHeight="1">
      <c r="B819" s="20"/>
      <c r="J819" s="20"/>
      <c r="M819" s="21"/>
      <c r="N819" s="122"/>
      <c r="O819" s="123"/>
      <c r="P819" s="123"/>
      <c r="Q819" s="124"/>
      <c r="R819" s="122"/>
      <c r="S819" s="123"/>
      <c r="T819" s="123"/>
      <c r="U819" s="123"/>
      <c r="V819" s="123"/>
      <c r="W819" s="124"/>
      <c r="X819" s="122"/>
      <c r="Y819" s="123"/>
      <c r="Z819" s="123"/>
      <c r="AA819" s="123"/>
      <c r="AB819" s="124"/>
      <c r="AC819" s="341"/>
      <c r="AD819" s="342"/>
      <c r="AE819" s="342"/>
      <c r="AF819" s="342"/>
      <c r="AG819" s="342"/>
      <c r="AH819" s="342"/>
      <c r="AI819" s="342"/>
      <c r="AJ819" s="342"/>
      <c r="AK819" s="342"/>
      <c r="AL819" s="342"/>
      <c r="AM819" s="342"/>
      <c r="AN819" s="342"/>
      <c r="AO819" s="343"/>
    </row>
    <row r="820" spans="2:41" ht="3.65" customHeight="1">
      <c r="B820" s="20"/>
      <c r="J820" s="20"/>
      <c r="M820" s="21"/>
      <c r="N820" s="111"/>
      <c r="O820" s="112"/>
      <c r="P820" s="112"/>
      <c r="Q820" s="113"/>
      <c r="R820" s="111"/>
      <c r="S820" s="112"/>
      <c r="T820" s="112"/>
      <c r="U820" s="112"/>
      <c r="V820" s="112"/>
      <c r="W820" s="112"/>
      <c r="X820" s="112"/>
      <c r="Y820" s="112"/>
      <c r="Z820" s="112"/>
      <c r="AA820" s="113"/>
      <c r="AB820" s="111"/>
      <c r="AC820" s="112"/>
      <c r="AD820" s="112"/>
      <c r="AE820" s="113"/>
      <c r="AF820" s="111"/>
      <c r="AG820" s="112"/>
      <c r="AH820" s="112"/>
      <c r="AI820" s="112"/>
      <c r="AJ820" s="112"/>
      <c r="AK820" s="112"/>
      <c r="AL820" s="112"/>
      <c r="AM820" s="112"/>
      <c r="AN820" s="112"/>
      <c r="AO820" s="113"/>
    </row>
    <row r="821" spans="2:41" ht="13.4" customHeight="1">
      <c r="B821" s="20"/>
      <c r="J821" s="20"/>
      <c r="M821" s="21"/>
      <c r="N821" s="114" t="s">
        <v>3519</v>
      </c>
      <c r="O821" s="115"/>
      <c r="P821" s="115"/>
      <c r="Q821" s="116"/>
      <c r="R821" s="114"/>
      <c r="S821" s="365"/>
      <c r="T821" s="366"/>
      <c r="U821" s="115"/>
      <c r="V821" s="127"/>
      <c r="W821" s="115" t="s">
        <v>12</v>
      </c>
      <c r="X821" s="127"/>
      <c r="Y821" s="115" t="s">
        <v>11</v>
      </c>
      <c r="Z821" s="127"/>
      <c r="AA821" s="116" t="s">
        <v>1156</v>
      </c>
      <c r="AB821" s="114" t="s">
        <v>416</v>
      </c>
      <c r="AC821" s="115"/>
      <c r="AD821" s="115"/>
      <c r="AE821" s="116"/>
      <c r="AF821" s="114"/>
      <c r="AG821" s="365"/>
      <c r="AH821" s="366"/>
      <c r="AI821" s="115"/>
      <c r="AJ821" s="127"/>
      <c r="AK821" s="115" t="s">
        <v>12</v>
      </c>
      <c r="AL821" s="127"/>
      <c r="AM821" s="115" t="s">
        <v>11</v>
      </c>
      <c r="AN821" s="127"/>
      <c r="AO821" s="116" t="s">
        <v>1156</v>
      </c>
    </row>
    <row r="822" spans="2:41" ht="3.65" customHeight="1">
      <c r="B822" s="20"/>
      <c r="J822" s="20"/>
      <c r="M822" s="21"/>
      <c r="N822" s="122"/>
      <c r="O822" s="123"/>
      <c r="P822" s="123"/>
      <c r="Q822" s="124"/>
      <c r="R822" s="122"/>
      <c r="S822" s="123"/>
      <c r="T822" s="123"/>
      <c r="U822" s="123"/>
      <c r="V822" s="123"/>
      <c r="W822" s="123"/>
      <c r="X822" s="123"/>
      <c r="Y822" s="123"/>
      <c r="Z822" s="123"/>
      <c r="AA822" s="124"/>
      <c r="AB822" s="122"/>
      <c r="AC822" s="123"/>
      <c r="AD822" s="123"/>
      <c r="AE822" s="124"/>
      <c r="AF822" s="122"/>
      <c r="AG822" s="123"/>
      <c r="AH822" s="123"/>
      <c r="AI822" s="123"/>
      <c r="AJ822" s="123"/>
      <c r="AK822" s="123"/>
      <c r="AL822" s="123"/>
      <c r="AM822" s="123"/>
      <c r="AN822" s="123"/>
      <c r="AO822" s="124"/>
    </row>
    <row r="823" spans="2:41" ht="3.65" customHeight="1">
      <c r="B823" s="20"/>
      <c r="J823" s="20"/>
      <c r="M823" s="21"/>
      <c r="N823" s="111"/>
      <c r="O823" s="112"/>
      <c r="P823" s="112"/>
      <c r="Q823" s="113"/>
      <c r="R823" s="335"/>
      <c r="S823" s="336"/>
      <c r="T823" s="336"/>
      <c r="U823" s="336"/>
      <c r="V823" s="336"/>
      <c r="W823" s="336"/>
      <c r="X823" s="336"/>
      <c r="Y823" s="336"/>
      <c r="Z823" s="336"/>
      <c r="AA823" s="336"/>
      <c r="AB823" s="336"/>
      <c r="AC823" s="336"/>
      <c r="AD823" s="336"/>
      <c r="AE823" s="336"/>
      <c r="AF823" s="336"/>
      <c r="AG823" s="336"/>
      <c r="AH823" s="336"/>
      <c r="AI823" s="336"/>
      <c r="AJ823" s="336"/>
      <c r="AK823" s="336"/>
      <c r="AL823" s="336"/>
      <c r="AM823" s="336"/>
      <c r="AN823" s="336"/>
      <c r="AO823" s="337"/>
    </row>
    <row r="824" spans="2:41" ht="13.4" customHeight="1">
      <c r="B824" s="20"/>
      <c r="J824" s="20"/>
      <c r="M824" s="21"/>
      <c r="N824" s="114" t="s">
        <v>417</v>
      </c>
      <c r="O824" s="115"/>
      <c r="P824" s="115"/>
      <c r="Q824" s="116"/>
      <c r="R824" s="338"/>
      <c r="S824" s="339"/>
      <c r="T824" s="339"/>
      <c r="U824" s="339"/>
      <c r="V824" s="339"/>
      <c r="W824" s="339"/>
      <c r="X824" s="339"/>
      <c r="Y824" s="339"/>
      <c r="Z824" s="339"/>
      <c r="AA824" s="339"/>
      <c r="AB824" s="339"/>
      <c r="AC824" s="339"/>
      <c r="AD824" s="339"/>
      <c r="AE824" s="339"/>
      <c r="AF824" s="339"/>
      <c r="AG824" s="339"/>
      <c r="AH824" s="339"/>
      <c r="AI824" s="339"/>
      <c r="AJ824" s="339"/>
      <c r="AK824" s="339"/>
      <c r="AL824" s="339"/>
      <c r="AM824" s="339"/>
      <c r="AN824" s="339"/>
      <c r="AO824" s="340"/>
    </row>
    <row r="825" spans="2:41" ht="3.65" customHeight="1">
      <c r="B825" s="20"/>
      <c r="J825" s="20"/>
      <c r="M825" s="21"/>
      <c r="N825" s="114"/>
      <c r="O825" s="115"/>
      <c r="P825" s="115"/>
      <c r="Q825" s="116"/>
      <c r="R825" s="341"/>
      <c r="S825" s="342"/>
      <c r="T825" s="342"/>
      <c r="U825" s="342"/>
      <c r="V825" s="342"/>
      <c r="W825" s="342"/>
      <c r="X825" s="342"/>
      <c r="Y825" s="342"/>
      <c r="Z825" s="342"/>
      <c r="AA825" s="342"/>
      <c r="AB825" s="342"/>
      <c r="AC825" s="342"/>
      <c r="AD825" s="342"/>
      <c r="AE825" s="342"/>
      <c r="AF825" s="342"/>
      <c r="AG825" s="342"/>
      <c r="AH825" s="342"/>
      <c r="AI825" s="342"/>
      <c r="AJ825" s="342"/>
      <c r="AK825" s="342"/>
      <c r="AL825" s="342"/>
      <c r="AM825" s="342"/>
      <c r="AN825" s="342"/>
      <c r="AO825" s="343"/>
    </row>
    <row r="826" spans="2:41" ht="3.65" customHeight="1">
      <c r="B826" s="20"/>
      <c r="J826" s="20"/>
      <c r="N826" s="111"/>
      <c r="O826" s="112"/>
      <c r="P826" s="112"/>
      <c r="Q826" s="113"/>
      <c r="R826" s="112"/>
      <c r="S826" s="112"/>
      <c r="T826" s="112"/>
      <c r="U826" s="112"/>
      <c r="V826" s="115"/>
      <c r="W826" s="115"/>
      <c r="X826" s="118"/>
      <c r="Y826" s="117"/>
      <c r="Z826" s="118"/>
      <c r="AA826" s="118"/>
      <c r="AB826" s="118"/>
      <c r="AC826" s="118"/>
      <c r="AD826" s="117"/>
      <c r="AE826" s="118"/>
      <c r="AF826" s="112"/>
      <c r="AG826" s="112"/>
      <c r="AH826" s="367"/>
      <c r="AI826" s="368"/>
      <c r="AJ826" s="368"/>
      <c r="AK826" s="368"/>
      <c r="AL826" s="368"/>
      <c r="AM826" s="368"/>
      <c r="AN826" s="368"/>
      <c r="AO826" s="369"/>
    </row>
    <row r="827" spans="2:41" ht="13.4" customHeight="1">
      <c r="B827" s="20"/>
      <c r="J827" s="20"/>
      <c r="N827" s="114" t="s">
        <v>1180</v>
      </c>
      <c r="O827" s="115"/>
      <c r="P827" s="115"/>
      <c r="Q827" s="116"/>
      <c r="R827" s="115" t="s">
        <v>3491</v>
      </c>
      <c r="S827" s="115"/>
      <c r="T827" s="115"/>
      <c r="U827" s="115"/>
      <c r="V827" s="115"/>
      <c r="W827" s="115"/>
      <c r="X827" s="121"/>
      <c r="Y827" s="120"/>
      <c r="Z827" s="119"/>
      <c r="AA827" s="115" t="s">
        <v>282</v>
      </c>
      <c r="AB827" s="121"/>
      <c r="AC827" s="121"/>
      <c r="AD827" s="120" t="s">
        <v>425</v>
      </c>
      <c r="AE827" s="121"/>
      <c r="AF827" s="115"/>
      <c r="AG827" s="115"/>
      <c r="AH827" s="370"/>
      <c r="AI827" s="371"/>
      <c r="AJ827" s="371"/>
      <c r="AK827" s="371"/>
      <c r="AL827" s="371"/>
      <c r="AM827" s="371"/>
      <c r="AN827" s="371"/>
      <c r="AO827" s="372"/>
    </row>
    <row r="828" spans="2:41" ht="3.65" customHeight="1">
      <c r="B828" s="20"/>
      <c r="J828" s="20"/>
      <c r="N828" s="114"/>
      <c r="O828" s="115"/>
      <c r="P828" s="115"/>
      <c r="Q828" s="116"/>
      <c r="R828" s="123"/>
      <c r="S828" s="123"/>
      <c r="T828" s="123"/>
      <c r="U828" s="123"/>
      <c r="V828" s="115"/>
      <c r="W828" s="115"/>
      <c r="X828" s="126"/>
      <c r="Y828" s="125"/>
      <c r="Z828" s="126"/>
      <c r="AA828" s="126"/>
      <c r="AB828" s="126"/>
      <c r="AC828" s="126"/>
      <c r="AD828" s="125"/>
      <c r="AE828" s="126"/>
      <c r="AF828" s="123"/>
      <c r="AG828" s="123"/>
      <c r="AH828" s="373"/>
      <c r="AI828" s="374"/>
      <c r="AJ828" s="374"/>
      <c r="AK828" s="374"/>
      <c r="AL828" s="374"/>
      <c r="AM828" s="374"/>
      <c r="AN828" s="374"/>
      <c r="AO828" s="375"/>
    </row>
    <row r="829" spans="2:41" ht="3.65" customHeight="1">
      <c r="B829" s="20"/>
      <c r="J829" s="20"/>
      <c r="N829" s="114"/>
      <c r="O829" s="115"/>
      <c r="P829" s="115"/>
      <c r="Q829" s="116"/>
      <c r="R829" s="112"/>
      <c r="S829" s="112"/>
      <c r="T829" s="112"/>
      <c r="U829" s="112"/>
      <c r="V829" s="344"/>
      <c r="W829" s="345"/>
      <c r="X829" s="345"/>
      <c r="Y829" s="345"/>
      <c r="Z829" s="345"/>
      <c r="AA829" s="345"/>
      <c r="AB829" s="345"/>
      <c r="AC829" s="345"/>
      <c r="AD829" s="345"/>
      <c r="AE829" s="345"/>
      <c r="AF829" s="345"/>
      <c r="AG829" s="345"/>
      <c r="AH829" s="345"/>
      <c r="AI829" s="345"/>
      <c r="AJ829" s="345"/>
      <c r="AK829" s="345"/>
      <c r="AL829" s="345"/>
      <c r="AM829" s="345"/>
      <c r="AN829" s="345"/>
      <c r="AO829" s="346"/>
    </row>
    <row r="830" spans="2:41" ht="13.4" customHeight="1">
      <c r="B830" s="20"/>
      <c r="J830" s="20"/>
      <c r="N830" s="114" t="s">
        <v>3520</v>
      </c>
      <c r="O830" s="115"/>
      <c r="P830" s="115"/>
      <c r="Q830" s="116"/>
      <c r="R830" s="115" t="s">
        <v>427</v>
      </c>
      <c r="S830" s="115"/>
      <c r="T830" s="115"/>
      <c r="U830" s="115"/>
      <c r="V830" s="347"/>
      <c r="W830" s="348"/>
      <c r="X830" s="348"/>
      <c r="Y830" s="348"/>
      <c r="Z830" s="348"/>
      <c r="AA830" s="348"/>
      <c r="AB830" s="348"/>
      <c r="AC830" s="348"/>
      <c r="AD830" s="348"/>
      <c r="AE830" s="348"/>
      <c r="AF830" s="348"/>
      <c r="AG830" s="348"/>
      <c r="AH830" s="348"/>
      <c r="AI830" s="348"/>
      <c r="AJ830" s="348"/>
      <c r="AK830" s="348"/>
      <c r="AL830" s="348"/>
      <c r="AM830" s="348"/>
      <c r="AN830" s="348"/>
      <c r="AO830" s="349"/>
    </row>
    <row r="831" spans="2:41" ht="3.65" customHeight="1">
      <c r="B831" s="20"/>
      <c r="J831" s="20"/>
      <c r="N831" s="114"/>
      <c r="O831" s="115"/>
      <c r="P831" s="115"/>
      <c r="Q831" s="116"/>
      <c r="R831" s="115"/>
      <c r="S831" s="115"/>
      <c r="T831" s="115"/>
      <c r="U831" s="115"/>
      <c r="V831" s="350"/>
      <c r="W831" s="351"/>
      <c r="X831" s="351"/>
      <c r="Y831" s="351"/>
      <c r="Z831" s="351"/>
      <c r="AA831" s="351"/>
      <c r="AB831" s="351"/>
      <c r="AC831" s="351"/>
      <c r="AD831" s="351"/>
      <c r="AE831" s="351"/>
      <c r="AF831" s="351"/>
      <c r="AG831" s="351"/>
      <c r="AH831" s="351"/>
      <c r="AI831" s="351"/>
      <c r="AJ831" s="351"/>
      <c r="AK831" s="351"/>
      <c r="AL831" s="351"/>
      <c r="AM831" s="351"/>
      <c r="AN831" s="351"/>
      <c r="AO831" s="352"/>
    </row>
    <row r="832" spans="2:41" ht="3.65" customHeight="1">
      <c r="B832" s="20"/>
      <c r="J832" s="20"/>
      <c r="N832" s="114"/>
      <c r="O832" s="115"/>
      <c r="P832" s="115"/>
      <c r="Q832" s="115"/>
      <c r="R832" s="111"/>
      <c r="S832" s="112"/>
      <c r="T832" s="112"/>
      <c r="U832" s="113"/>
      <c r="V832" s="115"/>
      <c r="W832" s="115"/>
      <c r="X832" s="116"/>
      <c r="Y832" s="335"/>
      <c r="Z832" s="336"/>
      <c r="AA832" s="337"/>
      <c r="AB832" s="113"/>
      <c r="AC832" s="335"/>
      <c r="AD832" s="336"/>
      <c r="AE832" s="337"/>
      <c r="AF832" s="114"/>
      <c r="AG832" s="115"/>
      <c r="AH832" s="116"/>
      <c r="AI832" s="335"/>
      <c r="AJ832" s="336"/>
      <c r="AK832" s="336"/>
      <c r="AL832" s="336"/>
      <c r="AM832" s="336"/>
      <c r="AN832" s="336"/>
      <c r="AO832" s="337"/>
    </row>
    <row r="833" spans="2:41" ht="13.4" customHeight="1">
      <c r="B833" s="20"/>
      <c r="J833" s="20"/>
      <c r="N833" s="114"/>
      <c r="O833" s="115"/>
      <c r="P833" s="115"/>
      <c r="Q833" s="115"/>
      <c r="R833" s="114"/>
      <c r="S833" s="115"/>
      <c r="T833" s="115"/>
      <c r="U833" s="116"/>
      <c r="V833" s="115" t="s">
        <v>264</v>
      </c>
      <c r="W833" s="115"/>
      <c r="X833" s="116"/>
      <c r="Y833" s="338"/>
      <c r="Z833" s="339"/>
      <c r="AA833" s="340"/>
      <c r="AB833" s="128" t="s">
        <v>1149</v>
      </c>
      <c r="AC833" s="338"/>
      <c r="AD833" s="339"/>
      <c r="AE833" s="340"/>
      <c r="AF833" s="114" t="s">
        <v>304</v>
      </c>
      <c r="AG833" s="115"/>
      <c r="AH833" s="116"/>
      <c r="AI833" s="338"/>
      <c r="AJ833" s="339"/>
      <c r="AK833" s="339"/>
      <c r="AL833" s="339"/>
      <c r="AM833" s="339"/>
      <c r="AN833" s="339"/>
      <c r="AO833" s="340"/>
    </row>
    <row r="834" spans="2:41" ht="3.65" customHeight="1">
      <c r="B834" s="20"/>
      <c r="J834" s="20"/>
      <c r="N834" s="114"/>
      <c r="O834" s="115"/>
      <c r="P834" s="115"/>
      <c r="Q834" s="115"/>
      <c r="R834" s="114"/>
      <c r="S834" s="115"/>
      <c r="T834" s="115"/>
      <c r="U834" s="116"/>
      <c r="V834" s="123"/>
      <c r="W834" s="123"/>
      <c r="X834" s="124"/>
      <c r="Y834" s="341"/>
      <c r="Z834" s="342"/>
      <c r="AA834" s="343"/>
      <c r="AB834" s="124"/>
      <c r="AC834" s="341"/>
      <c r="AD834" s="342"/>
      <c r="AE834" s="343"/>
      <c r="AF834" s="122"/>
      <c r="AG834" s="123"/>
      <c r="AH834" s="124"/>
      <c r="AI834" s="341"/>
      <c r="AJ834" s="342"/>
      <c r="AK834" s="342"/>
      <c r="AL834" s="342"/>
      <c r="AM834" s="342"/>
      <c r="AN834" s="342"/>
      <c r="AO834" s="343"/>
    </row>
    <row r="835" spans="2:41" ht="3.65" customHeight="1">
      <c r="B835" s="20"/>
      <c r="J835" s="20"/>
      <c r="N835" s="114"/>
      <c r="O835" s="115"/>
      <c r="P835" s="115"/>
      <c r="Q835" s="115"/>
      <c r="R835" s="114"/>
      <c r="S835" s="115"/>
      <c r="T835" s="115"/>
      <c r="U835" s="116"/>
      <c r="V835" s="112"/>
      <c r="W835" s="112"/>
      <c r="X835" s="113"/>
      <c r="Y835" s="335"/>
      <c r="Z835" s="336"/>
      <c r="AA835" s="336"/>
      <c r="AB835" s="336"/>
      <c r="AC835" s="336"/>
      <c r="AD835" s="336"/>
      <c r="AE835" s="337"/>
      <c r="AF835" s="111"/>
      <c r="AG835" s="112"/>
      <c r="AH835" s="113"/>
      <c r="AI835" s="335"/>
      <c r="AJ835" s="336"/>
      <c r="AK835" s="336"/>
      <c r="AL835" s="336"/>
      <c r="AM835" s="336"/>
      <c r="AN835" s="336"/>
      <c r="AO835" s="337"/>
    </row>
    <row r="836" spans="2:41" ht="13.4" customHeight="1">
      <c r="B836" s="20"/>
      <c r="J836" s="20"/>
      <c r="N836" s="114"/>
      <c r="O836" s="115"/>
      <c r="P836" s="115"/>
      <c r="Q836" s="115"/>
      <c r="R836" s="114" t="s">
        <v>428</v>
      </c>
      <c r="S836" s="115"/>
      <c r="T836" s="115"/>
      <c r="U836" s="116"/>
      <c r="V836" s="115" t="s">
        <v>266</v>
      </c>
      <c r="W836" s="115"/>
      <c r="X836" s="116"/>
      <c r="Y836" s="338"/>
      <c r="Z836" s="339"/>
      <c r="AA836" s="339"/>
      <c r="AB836" s="339"/>
      <c r="AC836" s="339"/>
      <c r="AD836" s="339"/>
      <c r="AE836" s="340"/>
      <c r="AF836" s="114" t="s">
        <v>5752</v>
      </c>
      <c r="AG836" s="115"/>
      <c r="AH836" s="116"/>
      <c r="AI836" s="338"/>
      <c r="AJ836" s="339"/>
      <c r="AK836" s="339"/>
      <c r="AL836" s="339"/>
      <c r="AM836" s="339"/>
      <c r="AN836" s="339"/>
      <c r="AO836" s="340"/>
    </row>
    <row r="837" spans="2:41" ht="3.65" customHeight="1">
      <c r="B837" s="20"/>
      <c r="J837" s="20"/>
      <c r="N837" s="114"/>
      <c r="O837" s="115"/>
      <c r="P837" s="115"/>
      <c r="Q837" s="115"/>
      <c r="R837" s="114"/>
      <c r="S837" s="115"/>
      <c r="T837" s="115"/>
      <c r="U837" s="116"/>
      <c r="V837" s="123"/>
      <c r="W837" s="123"/>
      <c r="X837" s="124"/>
      <c r="Y837" s="341"/>
      <c r="Z837" s="342"/>
      <c r="AA837" s="342"/>
      <c r="AB837" s="342"/>
      <c r="AC837" s="342"/>
      <c r="AD837" s="342"/>
      <c r="AE837" s="343"/>
      <c r="AF837" s="122"/>
      <c r="AG837" s="123"/>
      <c r="AH837" s="124"/>
      <c r="AI837" s="341"/>
      <c r="AJ837" s="342"/>
      <c r="AK837" s="342"/>
      <c r="AL837" s="342"/>
      <c r="AM837" s="342"/>
      <c r="AN837" s="342"/>
      <c r="AO837" s="343"/>
    </row>
    <row r="838" spans="2:41" ht="3.65" customHeight="1">
      <c r="B838" s="20"/>
      <c r="J838" s="20"/>
      <c r="N838" s="114"/>
      <c r="O838" s="115"/>
      <c r="P838" s="115"/>
      <c r="Q838" s="115"/>
      <c r="R838" s="114"/>
      <c r="S838" s="115"/>
      <c r="T838" s="115"/>
      <c r="U838" s="116"/>
      <c r="V838" s="112"/>
      <c r="W838" s="112"/>
      <c r="X838" s="113"/>
      <c r="Y838" s="335"/>
      <c r="Z838" s="336"/>
      <c r="AA838" s="336"/>
      <c r="AB838" s="336"/>
      <c r="AC838" s="336"/>
      <c r="AD838" s="336"/>
      <c r="AE838" s="337"/>
      <c r="AF838" s="111"/>
      <c r="AG838" s="112"/>
      <c r="AH838" s="113"/>
      <c r="AI838" s="335"/>
      <c r="AJ838" s="336"/>
      <c r="AK838" s="336"/>
      <c r="AL838" s="336"/>
      <c r="AM838" s="336"/>
      <c r="AN838" s="336"/>
      <c r="AO838" s="337"/>
    </row>
    <row r="839" spans="2:41" ht="13.4" customHeight="1">
      <c r="B839" s="20"/>
      <c r="J839" s="20"/>
      <c r="N839" s="114"/>
      <c r="O839" s="115"/>
      <c r="P839" s="115"/>
      <c r="Q839" s="115"/>
      <c r="R839" s="114"/>
      <c r="S839" s="115"/>
      <c r="T839" s="115"/>
      <c r="U839" s="116"/>
      <c r="V839" s="115" t="s">
        <v>267</v>
      </c>
      <c r="W839" s="115"/>
      <c r="X839" s="116"/>
      <c r="Y839" s="338"/>
      <c r="Z839" s="339"/>
      <c r="AA839" s="339"/>
      <c r="AB839" s="339"/>
      <c r="AC839" s="339"/>
      <c r="AD839" s="339"/>
      <c r="AE839" s="340"/>
      <c r="AF839" s="114" t="s">
        <v>268</v>
      </c>
      <c r="AG839" s="115"/>
      <c r="AH839" s="116"/>
      <c r="AI839" s="338"/>
      <c r="AJ839" s="339"/>
      <c r="AK839" s="339"/>
      <c r="AL839" s="339"/>
      <c r="AM839" s="339"/>
      <c r="AN839" s="339"/>
      <c r="AO839" s="340"/>
    </row>
    <row r="840" spans="2:41" ht="3.65" customHeight="1">
      <c r="B840" s="20"/>
      <c r="J840" s="22"/>
      <c r="K840" s="23"/>
      <c r="L840" s="23"/>
      <c r="M840" s="23"/>
      <c r="N840" s="122"/>
      <c r="O840" s="123"/>
      <c r="P840" s="123"/>
      <c r="Q840" s="123"/>
      <c r="R840" s="122"/>
      <c r="S840" s="123"/>
      <c r="T840" s="123"/>
      <c r="U840" s="124"/>
      <c r="V840" s="123"/>
      <c r="W840" s="123"/>
      <c r="X840" s="124"/>
      <c r="Y840" s="341"/>
      <c r="Z840" s="342"/>
      <c r="AA840" s="342"/>
      <c r="AB840" s="342"/>
      <c r="AC840" s="342"/>
      <c r="AD840" s="342"/>
      <c r="AE840" s="343"/>
      <c r="AF840" s="122"/>
      <c r="AG840" s="123"/>
      <c r="AH840" s="124"/>
      <c r="AI840" s="341"/>
      <c r="AJ840" s="342"/>
      <c r="AK840" s="342"/>
      <c r="AL840" s="342"/>
      <c r="AM840" s="342"/>
      <c r="AN840" s="342"/>
      <c r="AO840" s="343"/>
    </row>
    <row r="841" spans="2:41" ht="3.65" customHeight="1">
      <c r="B841" s="20"/>
      <c r="J841" s="17"/>
      <c r="K841" s="18"/>
      <c r="L841" s="18"/>
      <c r="M841" s="19"/>
      <c r="N841" s="17"/>
      <c r="O841" s="18"/>
      <c r="P841" s="18"/>
      <c r="Q841" s="19"/>
      <c r="R841" s="17"/>
      <c r="S841" s="18"/>
      <c r="T841" s="18"/>
      <c r="U841" s="18"/>
      <c r="V841" s="18"/>
      <c r="W841" s="18"/>
      <c r="X841" s="18"/>
      <c r="Y841" s="18"/>
      <c r="Z841" s="18"/>
      <c r="AA841" s="19"/>
      <c r="AB841" s="17"/>
      <c r="AC841" s="18"/>
      <c r="AD841" s="18"/>
      <c r="AE841" s="19"/>
      <c r="AF841" s="18"/>
      <c r="AG841" s="18"/>
      <c r="AH841" s="18"/>
      <c r="AI841" s="18"/>
      <c r="AJ841" s="18"/>
      <c r="AK841" s="18"/>
      <c r="AL841" s="18"/>
      <c r="AM841" s="18"/>
      <c r="AN841" s="18"/>
      <c r="AO841" s="19"/>
    </row>
    <row r="842" spans="2:41" ht="13.4" customHeight="1">
      <c r="B842" s="20"/>
      <c r="J842" s="20"/>
      <c r="M842" s="21"/>
      <c r="N842" s="20" t="s">
        <v>275</v>
      </c>
      <c r="Q842" s="21"/>
      <c r="R842" s="20"/>
      <c r="S842" s="362" t="str">
        <f>IF(変更_2!L80&lt;&gt;"",コードマスタ!D3,"")</f>
        <v/>
      </c>
      <c r="T842" s="363"/>
      <c r="U842" s="363"/>
      <c r="V842" s="363"/>
      <c r="W842" s="363"/>
      <c r="X842" s="363"/>
      <c r="Y842" s="363"/>
      <c r="Z842" s="363"/>
      <c r="AA842" s="364"/>
      <c r="AB842" s="20" t="s">
        <v>276</v>
      </c>
      <c r="AE842" s="21"/>
      <c r="AF842" s="20"/>
      <c r="AG842" s="323"/>
      <c r="AH842" s="334"/>
      <c r="AI842" s="334"/>
      <c r="AJ842" s="334"/>
      <c r="AK842" s="334"/>
      <c r="AL842" s="334"/>
      <c r="AM842" s="334"/>
      <c r="AN842" s="334"/>
      <c r="AO842" s="324"/>
    </row>
    <row r="843" spans="2:41" ht="3.65" customHeight="1">
      <c r="B843" s="20"/>
      <c r="J843" s="20"/>
      <c r="M843" s="21"/>
      <c r="N843" s="22"/>
      <c r="O843" s="23"/>
      <c r="P843" s="23"/>
      <c r="Q843" s="24"/>
      <c r="R843" s="22"/>
      <c r="S843" s="23"/>
      <c r="T843" s="23"/>
      <c r="U843" s="23"/>
      <c r="V843" s="23"/>
      <c r="W843" s="23"/>
      <c r="X843" s="23"/>
      <c r="Y843" s="23"/>
      <c r="Z843" s="23"/>
      <c r="AA843" s="24"/>
      <c r="AB843" s="22"/>
      <c r="AC843" s="23"/>
      <c r="AD843" s="23"/>
      <c r="AE843" s="24"/>
      <c r="AF843" s="23"/>
      <c r="AG843" s="23"/>
      <c r="AH843" s="23"/>
      <c r="AI843" s="23"/>
      <c r="AJ843" s="23"/>
      <c r="AK843" s="23"/>
      <c r="AL843" s="23"/>
      <c r="AM843" s="23"/>
      <c r="AN843" s="23"/>
      <c r="AO843" s="24"/>
    </row>
    <row r="844" spans="2:41" ht="3.65" customHeight="1">
      <c r="B844" s="20"/>
      <c r="J844" s="20"/>
      <c r="M844" s="21"/>
      <c r="N844" s="17"/>
      <c r="O844" s="18"/>
      <c r="P844" s="18"/>
      <c r="Q844" s="19"/>
      <c r="R844" s="17"/>
      <c r="S844" s="18"/>
      <c r="T844" s="18"/>
      <c r="U844" s="18"/>
      <c r="V844" s="18"/>
      <c r="W844" s="18"/>
      <c r="X844" s="18"/>
      <c r="Y844" s="18"/>
      <c r="Z844" s="18"/>
      <c r="AA844" s="19"/>
      <c r="AB844" s="17"/>
      <c r="AC844" s="18"/>
      <c r="AD844" s="18"/>
      <c r="AE844" s="19"/>
      <c r="AF844" s="17"/>
      <c r="AG844" s="18"/>
      <c r="AH844" s="18"/>
      <c r="AI844" s="18"/>
      <c r="AJ844" s="18"/>
      <c r="AK844" s="18"/>
      <c r="AL844" s="18"/>
      <c r="AM844" s="18"/>
      <c r="AN844" s="18"/>
      <c r="AO844" s="19"/>
    </row>
    <row r="845" spans="2:41" ht="13.4" customHeight="1">
      <c r="B845" s="20"/>
      <c r="J845" s="20"/>
      <c r="M845" s="21"/>
      <c r="N845" s="20" t="s">
        <v>358</v>
      </c>
      <c r="Q845" s="21"/>
      <c r="R845" s="20"/>
      <c r="S845" s="323"/>
      <c r="T845" s="324"/>
      <c r="V845" s="129"/>
      <c r="W845" s="14" t="s">
        <v>12</v>
      </c>
      <c r="X845" s="129"/>
      <c r="Y845" s="14" t="s">
        <v>11</v>
      </c>
      <c r="Z845" s="129"/>
      <c r="AA845" s="21" t="s">
        <v>1156</v>
      </c>
      <c r="AB845" s="20" t="s">
        <v>314</v>
      </c>
      <c r="AE845" s="21"/>
      <c r="AF845" s="20"/>
      <c r="AG845" s="323"/>
      <c r="AH845" s="324"/>
      <c r="AJ845" s="129"/>
      <c r="AK845" s="14" t="s">
        <v>12</v>
      </c>
      <c r="AL845" s="129"/>
      <c r="AM845" s="14" t="s">
        <v>11</v>
      </c>
      <c r="AN845" s="129"/>
      <c r="AO845" s="21" t="s">
        <v>1156</v>
      </c>
    </row>
    <row r="846" spans="2:41" ht="3.65" customHeight="1">
      <c r="B846" s="20"/>
      <c r="J846" s="20"/>
      <c r="M846" s="21"/>
      <c r="N846" s="22"/>
      <c r="O846" s="23"/>
      <c r="P846" s="23"/>
      <c r="Q846" s="24"/>
      <c r="R846" s="22"/>
      <c r="S846" s="23"/>
      <c r="T846" s="23"/>
      <c r="U846" s="23"/>
      <c r="V846" s="23"/>
      <c r="W846" s="23"/>
      <c r="X846" s="23"/>
      <c r="Y846" s="23"/>
      <c r="Z846" s="23"/>
      <c r="AA846" s="24"/>
      <c r="AB846" s="22"/>
      <c r="AC846" s="23"/>
      <c r="AD846" s="23"/>
      <c r="AE846" s="24"/>
      <c r="AF846" s="22"/>
      <c r="AG846" s="23"/>
      <c r="AH846" s="23"/>
      <c r="AI846" s="23"/>
      <c r="AJ846" s="23"/>
      <c r="AK846" s="23"/>
      <c r="AL846" s="23"/>
      <c r="AM846" s="23"/>
      <c r="AN846" s="23"/>
      <c r="AO846" s="24"/>
    </row>
    <row r="847" spans="2:41" ht="3.65" customHeight="1">
      <c r="B847" s="20"/>
      <c r="J847" s="20"/>
      <c r="M847" s="21"/>
      <c r="N847" s="17"/>
      <c r="O847" s="18"/>
      <c r="P847" s="18"/>
      <c r="Q847" s="19"/>
      <c r="R847" s="314" t="str">
        <f>IF(変更_2!L80&lt;&gt;"",変更_2!L80,"")</f>
        <v/>
      </c>
      <c r="S847" s="315"/>
      <c r="T847" s="315"/>
      <c r="U847" s="315"/>
      <c r="V847" s="315"/>
      <c r="W847" s="315"/>
      <c r="X847" s="315"/>
      <c r="Y847" s="315"/>
      <c r="Z847" s="315"/>
      <c r="AA847" s="315"/>
      <c r="AB847" s="315"/>
      <c r="AC847" s="315"/>
      <c r="AD847" s="315"/>
      <c r="AE847" s="315"/>
      <c r="AF847" s="315"/>
      <c r="AG847" s="315"/>
      <c r="AH847" s="315"/>
      <c r="AI847" s="315"/>
      <c r="AJ847" s="316"/>
      <c r="AK847" s="18"/>
      <c r="AL847" s="18"/>
      <c r="AM847" s="18"/>
      <c r="AN847" s="18"/>
      <c r="AO847" s="19"/>
    </row>
    <row r="848" spans="2:41" ht="13.4" customHeight="1">
      <c r="B848" s="20"/>
      <c r="J848" s="20"/>
      <c r="M848" s="21"/>
      <c r="N848" s="20" t="s">
        <v>8</v>
      </c>
      <c r="Q848" s="21"/>
      <c r="R848" s="317"/>
      <c r="S848" s="318"/>
      <c r="T848" s="318"/>
      <c r="U848" s="318"/>
      <c r="V848" s="318"/>
      <c r="W848" s="318"/>
      <c r="X848" s="318"/>
      <c r="Y848" s="318"/>
      <c r="Z848" s="318"/>
      <c r="AA848" s="318"/>
      <c r="AB848" s="318"/>
      <c r="AC848" s="318"/>
      <c r="AD848" s="318"/>
      <c r="AE848" s="318"/>
      <c r="AF848" s="318"/>
      <c r="AG848" s="318"/>
      <c r="AH848" s="318"/>
      <c r="AI848" s="318"/>
      <c r="AJ848" s="319"/>
      <c r="AL848" s="77"/>
      <c r="AM848" s="14" t="s">
        <v>277</v>
      </c>
      <c r="AO848" s="21"/>
    </row>
    <row r="849" spans="2:41" ht="3.65" customHeight="1">
      <c r="B849" s="20"/>
      <c r="J849" s="20"/>
      <c r="M849" s="21"/>
      <c r="N849" s="22"/>
      <c r="O849" s="23"/>
      <c r="P849" s="23"/>
      <c r="Q849" s="24"/>
      <c r="R849" s="320"/>
      <c r="S849" s="321"/>
      <c r="T849" s="321"/>
      <c r="U849" s="321"/>
      <c r="V849" s="321"/>
      <c r="W849" s="321"/>
      <c r="X849" s="321"/>
      <c r="Y849" s="321"/>
      <c r="Z849" s="321"/>
      <c r="AA849" s="321"/>
      <c r="AB849" s="321"/>
      <c r="AC849" s="321"/>
      <c r="AD849" s="321"/>
      <c r="AE849" s="321"/>
      <c r="AF849" s="321"/>
      <c r="AG849" s="321"/>
      <c r="AH849" s="321"/>
      <c r="AI849" s="321"/>
      <c r="AJ849" s="322"/>
      <c r="AK849" s="23"/>
      <c r="AL849" s="23"/>
      <c r="AM849" s="23"/>
      <c r="AN849" s="23"/>
      <c r="AO849" s="24"/>
    </row>
    <row r="850" spans="2:41" ht="3.65" customHeight="1">
      <c r="B850" s="20"/>
      <c r="J850" s="20"/>
      <c r="M850" s="21"/>
      <c r="N850" s="17"/>
      <c r="O850" s="18"/>
      <c r="P850" s="18"/>
      <c r="Q850" s="19"/>
      <c r="R850" s="314" t="str">
        <f>ASC(PHONETIC(変更_2!L80))</f>
        <v/>
      </c>
      <c r="S850" s="315"/>
      <c r="T850" s="315"/>
      <c r="U850" s="315"/>
      <c r="V850" s="315"/>
      <c r="W850" s="315"/>
      <c r="X850" s="315"/>
      <c r="Y850" s="315"/>
      <c r="Z850" s="315"/>
      <c r="AA850" s="315"/>
      <c r="AB850" s="315"/>
      <c r="AC850" s="315"/>
      <c r="AD850" s="315"/>
      <c r="AE850" s="315"/>
      <c r="AF850" s="315"/>
      <c r="AG850" s="315"/>
      <c r="AH850" s="315"/>
      <c r="AI850" s="315"/>
      <c r="AJ850" s="315"/>
      <c r="AK850" s="315"/>
      <c r="AL850" s="315"/>
      <c r="AM850" s="315"/>
      <c r="AN850" s="315"/>
      <c r="AO850" s="316"/>
    </row>
    <row r="851" spans="2:41" ht="13.4" customHeight="1">
      <c r="B851" s="20"/>
      <c r="J851" s="20"/>
      <c r="M851" s="21"/>
      <c r="N851" s="20" t="s">
        <v>309</v>
      </c>
      <c r="Q851" s="21"/>
      <c r="R851" s="317"/>
      <c r="S851" s="318"/>
      <c r="T851" s="318"/>
      <c r="U851" s="318"/>
      <c r="V851" s="318"/>
      <c r="W851" s="318"/>
      <c r="X851" s="318"/>
      <c r="Y851" s="318"/>
      <c r="Z851" s="318"/>
      <c r="AA851" s="318"/>
      <c r="AB851" s="318"/>
      <c r="AC851" s="318"/>
      <c r="AD851" s="318"/>
      <c r="AE851" s="318"/>
      <c r="AF851" s="318"/>
      <c r="AG851" s="318"/>
      <c r="AH851" s="318"/>
      <c r="AI851" s="318"/>
      <c r="AJ851" s="318"/>
      <c r="AK851" s="318"/>
      <c r="AL851" s="318"/>
      <c r="AM851" s="318"/>
      <c r="AN851" s="318"/>
      <c r="AO851" s="319"/>
    </row>
    <row r="852" spans="2:41" ht="3.65" customHeight="1">
      <c r="B852" s="20"/>
      <c r="J852" s="20"/>
      <c r="M852" s="21"/>
      <c r="N852" s="20"/>
      <c r="Q852" s="21"/>
      <c r="R852" s="320"/>
      <c r="S852" s="321"/>
      <c r="T852" s="321"/>
      <c r="U852" s="321"/>
      <c r="V852" s="321"/>
      <c r="W852" s="321"/>
      <c r="X852" s="321"/>
      <c r="Y852" s="321"/>
      <c r="Z852" s="321"/>
      <c r="AA852" s="321"/>
      <c r="AB852" s="321"/>
      <c r="AC852" s="321"/>
      <c r="AD852" s="321"/>
      <c r="AE852" s="321"/>
      <c r="AF852" s="321"/>
      <c r="AG852" s="321"/>
      <c r="AH852" s="321"/>
      <c r="AI852" s="321"/>
      <c r="AJ852" s="321"/>
      <c r="AK852" s="321"/>
      <c r="AL852" s="321"/>
      <c r="AM852" s="321"/>
      <c r="AN852" s="321"/>
      <c r="AO852" s="322"/>
    </row>
    <row r="853" spans="2:41" ht="3.65" customHeight="1">
      <c r="B853" s="20"/>
      <c r="J853" s="20"/>
      <c r="N853" s="17"/>
      <c r="O853" s="18"/>
      <c r="P853" s="18"/>
      <c r="Q853" s="19"/>
      <c r="U853" s="353" t="str">
        <f>ASC(変更_2!O81)</f>
        <v/>
      </c>
      <c r="V853" s="354"/>
      <c r="W853" s="354"/>
      <c r="X853" s="355"/>
      <c r="Y853" s="18"/>
      <c r="Z853" s="353" t="str">
        <f>ASC(変更_2!S81)</f>
        <v/>
      </c>
      <c r="AA853" s="354"/>
      <c r="AB853" s="354"/>
      <c r="AC853" s="355"/>
      <c r="AG853" s="314" t="str">
        <f>IF(変更_2!O82&lt;&gt;"",変更_2!O82,"")</f>
        <v/>
      </c>
      <c r="AH853" s="315"/>
      <c r="AI853" s="315"/>
      <c r="AJ853" s="315"/>
      <c r="AK853" s="315"/>
      <c r="AL853" s="315"/>
      <c r="AM853" s="315"/>
      <c r="AN853" s="315"/>
      <c r="AO853" s="316"/>
    </row>
    <row r="854" spans="2:41" ht="13.4" customHeight="1">
      <c r="B854" s="20"/>
      <c r="J854" s="20"/>
      <c r="N854" s="20"/>
      <c r="Q854" s="21"/>
      <c r="R854" s="14" t="s">
        <v>264</v>
      </c>
      <c r="U854" s="356"/>
      <c r="V854" s="357"/>
      <c r="W854" s="357"/>
      <c r="X854" s="358"/>
      <c r="Y854" s="15" t="s">
        <v>1149</v>
      </c>
      <c r="Z854" s="356"/>
      <c r="AA854" s="357"/>
      <c r="AB854" s="357"/>
      <c r="AC854" s="358"/>
      <c r="AD854" s="14" t="s">
        <v>304</v>
      </c>
      <c r="AG854" s="317"/>
      <c r="AH854" s="318"/>
      <c r="AI854" s="318"/>
      <c r="AJ854" s="318"/>
      <c r="AK854" s="318"/>
      <c r="AL854" s="318"/>
      <c r="AM854" s="318"/>
      <c r="AN854" s="318"/>
      <c r="AO854" s="319"/>
    </row>
    <row r="855" spans="2:41" ht="3.65" customHeight="1">
      <c r="B855" s="20"/>
      <c r="J855" s="20"/>
      <c r="N855" s="20"/>
      <c r="Q855" s="21"/>
      <c r="R855" s="23"/>
      <c r="S855" s="23"/>
      <c r="T855" s="23"/>
      <c r="U855" s="359"/>
      <c r="V855" s="360"/>
      <c r="W855" s="360"/>
      <c r="X855" s="361"/>
      <c r="Y855" s="23"/>
      <c r="Z855" s="359"/>
      <c r="AA855" s="360"/>
      <c r="AB855" s="360"/>
      <c r="AC855" s="361"/>
      <c r="AD855" s="23"/>
      <c r="AE855" s="23"/>
      <c r="AF855" s="23"/>
      <c r="AG855" s="320"/>
      <c r="AH855" s="321"/>
      <c r="AI855" s="321"/>
      <c r="AJ855" s="321"/>
      <c r="AK855" s="321"/>
      <c r="AL855" s="321"/>
      <c r="AM855" s="321"/>
      <c r="AN855" s="321"/>
      <c r="AO855" s="322"/>
    </row>
    <row r="856" spans="2:41" ht="3.65" customHeight="1">
      <c r="B856" s="20"/>
      <c r="J856" s="20"/>
      <c r="N856" s="20"/>
      <c r="Q856" s="21"/>
      <c r="R856" s="18"/>
      <c r="S856" s="18"/>
      <c r="T856" s="19"/>
      <c r="U856" s="314" t="str">
        <f>IF(変更_2!X82&lt;&gt;"",変更_2!X82,"")</f>
        <v/>
      </c>
      <c r="V856" s="315"/>
      <c r="W856" s="315"/>
      <c r="X856" s="315"/>
      <c r="Y856" s="315"/>
      <c r="Z856" s="315"/>
      <c r="AA856" s="315"/>
      <c r="AB856" s="315"/>
      <c r="AC856" s="316"/>
      <c r="AD856" s="17"/>
      <c r="AE856" s="18"/>
      <c r="AF856" s="19"/>
      <c r="AG856" s="314" t="str">
        <f>IF(変更_2!O83&lt;&gt;"",変更_2!O83,"")</f>
        <v/>
      </c>
      <c r="AH856" s="315"/>
      <c r="AI856" s="315"/>
      <c r="AJ856" s="315"/>
      <c r="AK856" s="315"/>
      <c r="AL856" s="315"/>
      <c r="AM856" s="315"/>
      <c r="AN856" s="315"/>
      <c r="AO856" s="316"/>
    </row>
    <row r="857" spans="2:41" ht="13.4" customHeight="1">
      <c r="B857" s="20"/>
      <c r="J857" s="20" t="s">
        <v>5006</v>
      </c>
      <c r="N857" s="20" t="s">
        <v>271</v>
      </c>
      <c r="Q857" s="21"/>
      <c r="R857" s="14" t="s">
        <v>266</v>
      </c>
      <c r="T857" s="21"/>
      <c r="U857" s="317"/>
      <c r="V857" s="318"/>
      <c r="W857" s="318"/>
      <c r="X857" s="318"/>
      <c r="Y857" s="318"/>
      <c r="Z857" s="318"/>
      <c r="AA857" s="318"/>
      <c r="AB857" s="318"/>
      <c r="AC857" s="319"/>
      <c r="AD857" s="20" t="s">
        <v>5752</v>
      </c>
      <c r="AF857" s="21"/>
      <c r="AG857" s="317"/>
      <c r="AH857" s="318"/>
      <c r="AI857" s="318"/>
      <c r="AJ857" s="318"/>
      <c r="AK857" s="318"/>
      <c r="AL857" s="318"/>
      <c r="AM857" s="318"/>
      <c r="AN857" s="318"/>
      <c r="AO857" s="319"/>
    </row>
    <row r="858" spans="2:41" ht="3.65" customHeight="1">
      <c r="B858" s="20"/>
      <c r="J858" s="20"/>
      <c r="N858" s="20"/>
      <c r="Q858" s="21"/>
      <c r="R858" s="23"/>
      <c r="S858" s="23"/>
      <c r="T858" s="24"/>
      <c r="U858" s="320"/>
      <c r="V858" s="321"/>
      <c r="W858" s="321"/>
      <c r="X858" s="321"/>
      <c r="Y858" s="321"/>
      <c r="Z858" s="321"/>
      <c r="AA858" s="321"/>
      <c r="AB858" s="321"/>
      <c r="AC858" s="322"/>
      <c r="AD858" s="22"/>
      <c r="AE858" s="23"/>
      <c r="AF858" s="24"/>
      <c r="AG858" s="320"/>
      <c r="AH858" s="321"/>
      <c r="AI858" s="321"/>
      <c r="AJ858" s="321"/>
      <c r="AK858" s="321"/>
      <c r="AL858" s="321"/>
      <c r="AM858" s="321"/>
      <c r="AN858" s="321"/>
      <c r="AO858" s="322"/>
    </row>
    <row r="859" spans="2:41" ht="3.65" customHeight="1">
      <c r="B859" s="20"/>
      <c r="J859" s="20"/>
      <c r="N859" s="20"/>
      <c r="Q859" s="21"/>
      <c r="R859" s="18"/>
      <c r="S859" s="18"/>
      <c r="T859" s="19"/>
      <c r="U859" s="314" t="str">
        <f>IF(変更_2!X83&lt;&gt;"",変更_2!X83,"")</f>
        <v/>
      </c>
      <c r="V859" s="315"/>
      <c r="W859" s="315"/>
      <c r="X859" s="315"/>
      <c r="Y859" s="315"/>
      <c r="Z859" s="315"/>
      <c r="AA859" s="315"/>
      <c r="AB859" s="315"/>
      <c r="AC859" s="316"/>
      <c r="AD859" s="17"/>
      <c r="AE859" s="18"/>
      <c r="AF859" s="19"/>
      <c r="AG859" s="314" t="str">
        <f>IF(変更_2!O84&lt;&gt;"",変更_2!O84,"")</f>
        <v/>
      </c>
      <c r="AH859" s="315"/>
      <c r="AI859" s="315"/>
      <c r="AJ859" s="315"/>
      <c r="AK859" s="315"/>
      <c r="AL859" s="315"/>
      <c r="AM859" s="315"/>
      <c r="AN859" s="315"/>
      <c r="AO859" s="316"/>
    </row>
    <row r="860" spans="2:41" ht="13.4" customHeight="1">
      <c r="B860" s="20"/>
      <c r="J860" s="20"/>
      <c r="K860" s="14" t="s">
        <v>5002</v>
      </c>
      <c r="N860" s="20"/>
      <c r="Q860" s="21"/>
      <c r="R860" s="14" t="s">
        <v>267</v>
      </c>
      <c r="T860" s="21"/>
      <c r="U860" s="317"/>
      <c r="V860" s="318"/>
      <c r="W860" s="318"/>
      <c r="X860" s="318"/>
      <c r="Y860" s="318"/>
      <c r="Z860" s="318"/>
      <c r="AA860" s="318"/>
      <c r="AB860" s="318"/>
      <c r="AC860" s="319"/>
      <c r="AD860" s="20" t="s">
        <v>268</v>
      </c>
      <c r="AF860" s="21"/>
      <c r="AG860" s="317"/>
      <c r="AH860" s="318"/>
      <c r="AI860" s="318"/>
      <c r="AJ860" s="318"/>
      <c r="AK860" s="318"/>
      <c r="AL860" s="318"/>
      <c r="AM860" s="318"/>
      <c r="AN860" s="318"/>
      <c r="AO860" s="319"/>
    </row>
    <row r="861" spans="2:41" ht="3.65" customHeight="1">
      <c r="B861" s="20"/>
      <c r="J861" s="20"/>
      <c r="N861" s="22"/>
      <c r="O861" s="23"/>
      <c r="P861" s="23"/>
      <c r="Q861" s="24"/>
      <c r="R861" s="23"/>
      <c r="S861" s="23"/>
      <c r="T861" s="24"/>
      <c r="U861" s="320"/>
      <c r="V861" s="321"/>
      <c r="W861" s="321"/>
      <c r="X861" s="321"/>
      <c r="Y861" s="321"/>
      <c r="Z861" s="321"/>
      <c r="AA861" s="321"/>
      <c r="AB861" s="321"/>
      <c r="AC861" s="322"/>
      <c r="AD861" s="22"/>
      <c r="AE861" s="23"/>
      <c r="AF861" s="24"/>
      <c r="AG861" s="320"/>
      <c r="AH861" s="321"/>
      <c r="AI861" s="321"/>
      <c r="AJ861" s="321"/>
      <c r="AK861" s="321"/>
      <c r="AL861" s="321"/>
      <c r="AM861" s="321"/>
      <c r="AN861" s="321"/>
      <c r="AO861" s="322"/>
    </row>
    <row r="862" spans="2:41" ht="3.65" customHeight="1">
      <c r="B862" s="20"/>
      <c r="J862" s="20"/>
      <c r="M862" s="21"/>
      <c r="N862" s="20"/>
      <c r="Q862" s="21"/>
      <c r="R862" s="17"/>
      <c r="S862" s="18"/>
      <c r="T862" s="18"/>
      <c r="U862" s="18"/>
      <c r="V862" s="18"/>
      <c r="W862" s="18"/>
      <c r="X862" s="18"/>
      <c r="Y862" s="18"/>
      <c r="Z862" s="18"/>
      <c r="AA862" s="19"/>
      <c r="AB862" s="18"/>
      <c r="AC862" s="18"/>
      <c r="AD862" s="18"/>
      <c r="AE862" s="18"/>
      <c r="AF862" s="18"/>
      <c r="AG862" s="18"/>
      <c r="AH862" s="18"/>
      <c r="AI862" s="18"/>
      <c r="AJ862" s="18"/>
      <c r="AK862" s="18"/>
      <c r="AL862" s="18"/>
      <c r="AM862" s="18"/>
      <c r="AN862" s="18"/>
      <c r="AO862" s="19"/>
    </row>
    <row r="863" spans="2:41" ht="13.4" customHeight="1">
      <c r="B863" s="20"/>
      <c r="J863" s="20"/>
      <c r="M863" s="21"/>
      <c r="N863" s="20" t="s">
        <v>359</v>
      </c>
      <c r="Q863" s="21"/>
      <c r="R863" s="20"/>
      <c r="S863" s="323"/>
      <c r="T863" s="324"/>
      <c r="V863" s="129"/>
      <c r="W863" s="14" t="s">
        <v>12</v>
      </c>
      <c r="X863" s="129"/>
      <c r="Y863" s="14" t="s">
        <v>11</v>
      </c>
      <c r="Z863" s="129"/>
      <c r="AA863" s="21" t="s">
        <v>1156</v>
      </c>
      <c r="AO863" s="21"/>
    </row>
    <row r="864" spans="2:41" ht="3.65" customHeight="1">
      <c r="B864" s="20"/>
      <c r="J864" s="20"/>
      <c r="M864" s="21"/>
      <c r="N864" s="20"/>
      <c r="Q864" s="21"/>
      <c r="R864" s="22"/>
      <c r="S864" s="23"/>
      <c r="T864" s="23"/>
      <c r="U864" s="23"/>
      <c r="V864" s="23"/>
      <c r="W864" s="23"/>
      <c r="X864" s="23"/>
      <c r="Y864" s="23"/>
      <c r="Z864" s="23"/>
      <c r="AA864" s="24"/>
      <c r="AO864" s="21"/>
    </row>
    <row r="865" spans="2:41" ht="3.65" customHeight="1">
      <c r="B865" s="20"/>
      <c r="J865" s="20"/>
      <c r="M865" s="21"/>
      <c r="N865" s="17"/>
      <c r="O865" s="18"/>
      <c r="P865" s="18"/>
      <c r="Q865" s="19"/>
      <c r="R865" s="325"/>
      <c r="S865" s="326"/>
      <c r="T865" s="326"/>
      <c r="U865" s="327"/>
      <c r="V865" s="325"/>
      <c r="W865" s="327"/>
      <c r="X865" s="325"/>
      <c r="Y865" s="326"/>
      <c r="Z865" s="326"/>
      <c r="AA865" s="327"/>
      <c r="AB865" s="17"/>
      <c r="AC865" s="18"/>
      <c r="AD865" s="18"/>
      <c r="AE865" s="18"/>
      <c r="AF865" s="18"/>
      <c r="AG865" s="18"/>
      <c r="AH865" s="18"/>
      <c r="AI865" s="18"/>
      <c r="AJ865" s="18"/>
      <c r="AK865" s="18"/>
      <c r="AL865" s="18"/>
      <c r="AM865" s="18"/>
      <c r="AN865" s="18"/>
      <c r="AO865" s="19"/>
    </row>
    <row r="866" spans="2:41" ht="13.4" customHeight="1">
      <c r="B866" s="20"/>
      <c r="J866" s="20"/>
      <c r="M866" s="21"/>
      <c r="N866" s="20" t="s">
        <v>362</v>
      </c>
      <c r="Q866" s="21"/>
      <c r="R866" s="328"/>
      <c r="S866" s="329"/>
      <c r="T866" s="329"/>
      <c r="U866" s="330"/>
      <c r="V866" s="328"/>
      <c r="W866" s="330"/>
      <c r="X866" s="328"/>
      <c r="Y866" s="329"/>
      <c r="Z866" s="329"/>
      <c r="AA866" s="330"/>
      <c r="AB866" s="130" t="s">
        <v>419</v>
      </c>
      <c r="AO866" s="21"/>
    </row>
    <row r="867" spans="2:41" ht="3.65" customHeight="1">
      <c r="B867" s="20"/>
      <c r="J867" s="20"/>
      <c r="M867" s="21"/>
      <c r="N867" s="22"/>
      <c r="O867" s="23"/>
      <c r="P867" s="23"/>
      <c r="Q867" s="24"/>
      <c r="R867" s="331"/>
      <c r="S867" s="332"/>
      <c r="T867" s="332"/>
      <c r="U867" s="333"/>
      <c r="V867" s="331"/>
      <c r="W867" s="333"/>
      <c r="X867" s="331"/>
      <c r="Y867" s="332"/>
      <c r="Z867" s="332"/>
      <c r="AA867" s="333"/>
      <c r="AB867" s="22"/>
      <c r="AC867" s="23"/>
      <c r="AD867" s="23"/>
      <c r="AE867" s="23"/>
      <c r="AF867" s="23"/>
      <c r="AG867" s="23"/>
      <c r="AH867" s="23"/>
      <c r="AI867" s="23"/>
      <c r="AJ867" s="23"/>
      <c r="AK867" s="23"/>
      <c r="AL867" s="23"/>
      <c r="AM867" s="23"/>
      <c r="AN867" s="23"/>
      <c r="AO867" s="24"/>
    </row>
    <row r="868" spans="2:41" ht="3.65" customHeight="1">
      <c r="B868" s="20"/>
      <c r="J868" s="20"/>
      <c r="M868" s="21"/>
      <c r="N868" s="17"/>
      <c r="O868" s="18"/>
      <c r="P868" s="18"/>
      <c r="Q868" s="18"/>
      <c r="R868" s="17"/>
      <c r="S868" s="18"/>
      <c r="T868" s="18"/>
      <c r="U868" s="18"/>
      <c r="V868" s="18"/>
      <c r="W868" s="18"/>
      <c r="X868" s="18"/>
      <c r="Y868" s="18"/>
      <c r="Z868" s="18"/>
      <c r="AA868" s="19"/>
      <c r="AB868" s="17"/>
      <c r="AI868" s="21"/>
      <c r="AJ868" s="17"/>
      <c r="AK868" s="18"/>
      <c r="AL868" s="18"/>
      <c r="AM868" s="18"/>
      <c r="AN868" s="18"/>
      <c r="AO868" s="19"/>
    </row>
    <row r="869" spans="2:41" ht="13.4" customHeight="1">
      <c r="B869" s="20"/>
      <c r="J869" s="20"/>
      <c r="M869" s="21"/>
      <c r="N869" s="20" t="s">
        <v>363</v>
      </c>
      <c r="R869" s="20"/>
      <c r="S869" s="323"/>
      <c r="T869" s="324"/>
      <c r="V869" s="129"/>
      <c r="W869" s="14" t="s">
        <v>12</v>
      </c>
      <c r="X869" s="129"/>
      <c r="Y869" s="14" t="s">
        <v>11</v>
      </c>
      <c r="Z869" s="129"/>
      <c r="AA869" s="21" t="s">
        <v>1156</v>
      </c>
      <c r="AB869" s="20" t="s">
        <v>418</v>
      </c>
      <c r="AI869" s="21"/>
      <c r="AJ869" s="20"/>
      <c r="AK869" s="323"/>
      <c r="AL869" s="334"/>
      <c r="AM869" s="334"/>
      <c r="AN869" s="334"/>
      <c r="AO869" s="324"/>
    </row>
    <row r="870" spans="2:41" ht="3.65" customHeight="1">
      <c r="B870" s="20"/>
      <c r="J870" s="20"/>
      <c r="M870" s="21"/>
      <c r="N870" s="20"/>
      <c r="R870" s="22"/>
      <c r="S870" s="23"/>
      <c r="T870" s="23"/>
      <c r="U870" s="23"/>
      <c r="V870" s="23"/>
      <c r="W870" s="23"/>
      <c r="X870" s="23"/>
      <c r="Y870" s="23"/>
      <c r="Z870" s="23"/>
      <c r="AA870" s="24"/>
      <c r="AB870" s="22"/>
      <c r="AC870" s="23"/>
      <c r="AD870" s="23"/>
      <c r="AE870" s="23"/>
      <c r="AF870" s="23"/>
      <c r="AG870" s="23"/>
      <c r="AH870" s="23"/>
      <c r="AI870" s="24"/>
      <c r="AJ870" s="22"/>
      <c r="AK870" s="23"/>
      <c r="AL870" s="23"/>
      <c r="AM870" s="23"/>
      <c r="AN870" s="23"/>
      <c r="AO870" s="24"/>
    </row>
    <row r="871" spans="2:41" ht="3.65" customHeight="1">
      <c r="B871" s="20"/>
      <c r="J871" s="20"/>
      <c r="M871" s="21"/>
      <c r="N871" s="17"/>
      <c r="O871" s="18"/>
      <c r="P871" s="18"/>
      <c r="Q871" s="19"/>
      <c r="R871" s="325"/>
      <c r="S871" s="326"/>
      <c r="T871" s="326"/>
      <c r="U871" s="326"/>
      <c r="V871" s="326"/>
      <c r="W871" s="326"/>
      <c r="X871" s="326"/>
      <c r="Y871" s="326"/>
      <c r="Z871" s="326"/>
      <c r="AA871" s="326"/>
      <c r="AB871" s="326"/>
      <c r="AC871" s="326"/>
      <c r="AD871" s="326"/>
      <c r="AE871" s="326"/>
      <c r="AF871" s="326"/>
      <c r="AG871" s="326"/>
      <c r="AH871" s="326"/>
      <c r="AI871" s="326"/>
      <c r="AJ871" s="326"/>
      <c r="AK871" s="326"/>
      <c r="AL871" s="326"/>
      <c r="AM871" s="326"/>
      <c r="AN871" s="326"/>
      <c r="AO871" s="327"/>
    </row>
    <row r="872" spans="2:41" ht="13.4" customHeight="1">
      <c r="B872" s="20"/>
      <c r="J872" s="20"/>
      <c r="M872" s="21"/>
      <c r="N872" s="20" t="s">
        <v>280</v>
      </c>
      <c r="Q872" s="21"/>
      <c r="R872" s="328"/>
      <c r="S872" s="329"/>
      <c r="T872" s="329"/>
      <c r="U872" s="329"/>
      <c r="V872" s="329"/>
      <c r="W872" s="329"/>
      <c r="X872" s="329"/>
      <c r="Y872" s="329"/>
      <c r="Z872" s="329"/>
      <c r="AA872" s="329"/>
      <c r="AB872" s="329"/>
      <c r="AC872" s="329"/>
      <c r="AD872" s="329"/>
      <c r="AE872" s="329"/>
      <c r="AF872" s="329"/>
      <c r="AG872" s="329"/>
      <c r="AH872" s="329"/>
      <c r="AI872" s="329"/>
      <c r="AJ872" s="329"/>
      <c r="AK872" s="329"/>
      <c r="AL872" s="329"/>
      <c r="AM872" s="329"/>
      <c r="AN872" s="329"/>
      <c r="AO872" s="330"/>
    </row>
    <row r="873" spans="2:41" ht="3.65" customHeight="1">
      <c r="B873" s="20"/>
      <c r="J873" s="20"/>
      <c r="M873" s="21"/>
      <c r="N873" s="22"/>
      <c r="O873" s="23"/>
      <c r="P873" s="23"/>
      <c r="Q873" s="24"/>
      <c r="R873" s="331"/>
      <c r="S873" s="332"/>
      <c r="T873" s="332"/>
      <c r="U873" s="332"/>
      <c r="V873" s="332"/>
      <c r="W873" s="332"/>
      <c r="X873" s="332"/>
      <c r="Y873" s="332"/>
      <c r="Z873" s="332"/>
      <c r="AA873" s="332"/>
      <c r="AB873" s="332"/>
      <c r="AC873" s="332"/>
      <c r="AD873" s="332"/>
      <c r="AE873" s="332"/>
      <c r="AF873" s="332"/>
      <c r="AG873" s="332"/>
      <c r="AH873" s="332"/>
      <c r="AI873" s="332"/>
      <c r="AJ873" s="332"/>
      <c r="AK873" s="332"/>
      <c r="AL873" s="332"/>
      <c r="AM873" s="332"/>
      <c r="AN873" s="332"/>
      <c r="AO873" s="333"/>
    </row>
    <row r="874" spans="2:41" ht="3.65" customHeight="1">
      <c r="B874" s="20"/>
      <c r="J874" s="17"/>
      <c r="K874" s="18"/>
      <c r="L874" s="18"/>
      <c r="M874" s="19"/>
      <c r="N874" s="17"/>
      <c r="O874" s="18"/>
      <c r="P874" s="18"/>
      <c r="Q874" s="19"/>
      <c r="R874" s="17"/>
      <c r="S874" s="18"/>
      <c r="T874" s="18"/>
      <c r="U874" s="18"/>
      <c r="V874" s="18"/>
      <c r="W874" s="18"/>
      <c r="X874" s="18"/>
      <c r="Y874" s="18"/>
      <c r="Z874" s="18"/>
      <c r="AA874" s="19"/>
      <c r="AB874" s="17"/>
      <c r="AC874" s="18"/>
      <c r="AD874" s="18"/>
      <c r="AE874" s="19"/>
      <c r="AF874" s="18"/>
      <c r="AG874" s="18"/>
      <c r="AH874" s="18"/>
      <c r="AI874" s="18"/>
      <c r="AJ874" s="18"/>
      <c r="AK874" s="18"/>
      <c r="AL874" s="18"/>
      <c r="AM874" s="18"/>
      <c r="AN874" s="18"/>
      <c r="AO874" s="19"/>
    </row>
    <row r="875" spans="2:41" ht="13.4" customHeight="1">
      <c r="B875" s="20"/>
      <c r="J875" s="20"/>
      <c r="M875" s="21"/>
      <c r="N875" s="20" t="s">
        <v>275</v>
      </c>
      <c r="Q875" s="21"/>
      <c r="R875" s="20"/>
      <c r="S875" s="362" t="str">
        <f>IF(COUNTA(許可_1!L53,変更_2!L85)&gt;0,コードマスタ!D3,"")</f>
        <v/>
      </c>
      <c r="T875" s="363"/>
      <c r="U875" s="363"/>
      <c r="V875" s="363"/>
      <c r="W875" s="363"/>
      <c r="X875" s="363"/>
      <c r="Y875" s="363"/>
      <c r="Z875" s="363"/>
      <c r="AA875" s="364"/>
      <c r="AB875" s="20" t="s">
        <v>276</v>
      </c>
      <c r="AE875" s="21"/>
      <c r="AF875" s="20"/>
      <c r="AG875" s="323"/>
      <c r="AH875" s="334"/>
      <c r="AI875" s="334"/>
      <c r="AJ875" s="334"/>
      <c r="AK875" s="334"/>
      <c r="AL875" s="334"/>
      <c r="AM875" s="334"/>
      <c r="AN875" s="334"/>
      <c r="AO875" s="324"/>
    </row>
    <row r="876" spans="2:41" ht="3.65" customHeight="1">
      <c r="B876" s="20"/>
      <c r="J876" s="20"/>
      <c r="M876" s="21"/>
      <c r="N876" s="22"/>
      <c r="O876" s="23"/>
      <c r="P876" s="23"/>
      <c r="Q876" s="24"/>
      <c r="R876" s="22"/>
      <c r="S876" s="23"/>
      <c r="T876" s="23"/>
      <c r="U876" s="23"/>
      <c r="V876" s="23"/>
      <c r="W876" s="23"/>
      <c r="X876" s="23"/>
      <c r="Y876" s="23"/>
      <c r="Z876" s="23"/>
      <c r="AA876" s="24"/>
      <c r="AB876" s="22"/>
      <c r="AC876" s="23"/>
      <c r="AD876" s="23"/>
      <c r="AE876" s="24"/>
      <c r="AF876" s="23"/>
      <c r="AG876" s="23"/>
      <c r="AH876" s="23"/>
      <c r="AI876" s="23"/>
      <c r="AJ876" s="23"/>
      <c r="AK876" s="23"/>
      <c r="AL876" s="23"/>
      <c r="AM876" s="23"/>
      <c r="AN876" s="23"/>
      <c r="AO876" s="24"/>
    </row>
    <row r="877" spans="2:41" ht="3.65" customHeight="1">
      <c r="B877" s="20"/>
      <c r="J877" s="20"/>
      <c r="M877" s="21"/>
      <c r="N877" s="17"/>
      <c r="O877" s="18"/>
      <c r="P877" s="18"/>
      <c r="Q877" s="19"/>
      <c r="R877" s="17"/>
      <c r="S877" s="18"/>
      <c r="T877" s="18"/>
      <c r="U877" s="18"/>
      <c r="V877" s="18"/>
      <c r="W877" s="18"/>
      <c r="X877" s="18"/>
      <c r="Y877" s="18"/>
      <c r="Z877" s="18"/>
      <c r="AA877" s="19"/>
      <c r="AB877" s="17"/>
      <c r="AC877" s="18"/>
      <c r="AD877" s="18"/>
      <c r="AE877" s="19"/>
      <c r="AF877" s="17"/>
      <c r="AG877" s="18"/>
      <c r="AH877" s="18"/>
      <c r="AI877" s="18"/>
      <c r="AJ877" s="18"/>
      <c r="AK877" s="18"/>
      <c r="AL877" s="18"/>
      <c r="AM877" s="18"/>
      <c r="AN877" s="18"/>
      <c r="AO877" s="19"/>
    </row>
    <row r="878" spans="2:41" ht="13.4" customHeight="1">
      <c r="B878" s="20"/>
      <c r="J878" s="20"/>
      <c r="M878" s="21"/>
      <c r="N878" s="20" t="s">
        <v>358</v>
      </c>
      <c r="Q878" s="21"/>
      <c r="R878" s="20"/>
      <c r="S878" s="323"/>
      <c r="T878" s="324"/>
      <c r="V878" s="129"/>
      <c r="W878" s="14" t="s">
        <v>12</v>
      </c>
      <c r="X878" s="129"/>
      <c r="Y878" s="14" t="s">
        <v>11</v>
      </c>
      <c r="Z878" s="129"/>
      <c r="AA878" s="21" t="s">
        <v>1156</v>
      </c>
      <c r="AB878" s="20" t="s">
        <v>314</v>
      </c>
      <c r="AE878" s="21"/>
      <c r="AF878" s="20"/>
      <c r="AG878" s="323"/>
      <c r="AH878" s="324"/>
      <c r="AJ878" s="129"/>
      <c r="AK878" s="14" t="s">
        <v>12</v>
      </c>
      <c r="AL878" s="129"/>
      <c r="AM878" s="14" t="s">
        <v>11</v>
      </c>
      <c r="AN878" s="129"/>
      <c r="AO878" s="21" t="s">
        <v>1156</v>
      </c>
    </row>
    <row r="879" spans="2:41" ht="3.65" customHeight="1">
      <c r="B879" s="20"/>
      <c r="I879" s="21"/>
      <c r="J879" s="20"/>
      <c r="M879" s="21"/>
      <c r="N879" s="22"/>
      <c r="O879" s="23"/>
      <c r="P879" s="23"/>
      <c r="Q879" s="24"/>
      <c r="R879" s="22"/>
      <c r="S879" s="23"/>
      <c r="T879" s="23"/>
      <c r="U879" s="23"/>
      <c r="V879" s="23"/>
      <c r="W879" s="23"/>
      <c r="X879" s="23"/>
      <c r="Y879" s="23"/>
      <c r="Z879" s="23"/>
      <c r="AA879" s="24"/>
      <c r="AB879" s="22"/>
      <c r="AC879" s="23"/>
      <c r="AD879" s="23"/>
      <c r="AE879" s="24"/>
      <c r="AF879" s="22"/>
      <c r="AG879" s="23"/>
      <c r="AH879" s="23"/>
      <c r="AI879" s="23"/>
      <c r="AJ879" s="23"/>
      <c r="AK879" s="23"/>
      <c r="AL879" s="23"/>
      <c r="AM879" s="23"/>
      <c r="AN879" s="23"/>
      <c r="AO879" s="24"/>
    </row>
    <row r="880" spans="2:41" ht="3.65" customHeight="1">
      <c r="B880" s="20"/>
      <c r="J880" s="20"/>
      <c r="M880" s="21"/>
      <c r="N880" s="17"/>
      <c r="O880" s="18"/>
      <c r="P880" s="18"/>
      <c r="Q880" s="19"/>
      <c r="R880" s="314" t="str">
        <f>許可_1!L53&amp;変更_2!L85</f>
        <v/>
      </c>
      <c r="S880" s="315"/>
      <c r="T880" s="315"/>
      <c r="U880" s="315"/>
      <c r="V880" s="315"/>
      <c r="W880" s="315"/>
      <c r="X880" s="315"/>
      <c r="Y880" s="315"/>
      <c r="Z880" s="315"/>
      <c r="AA880" s="315"/>
      <c r="AB880" s="315"/>
      <c r="AC880" s="315"/>
      <c r="AD880" s="315"/>
      <c r="AE880" s="315"/>
      <c r="AF880" s="315"/>
      <c r="AG880" s="315"/>
      <c r="AH880" s="315"/>
      <c r="AI880" s="315"/>
      <c r="AJ880" s="316"/>
      <c r="AK880" s="18"/>
      <c r="AL880" s="18"/>
      <c r="AM880" s="18"/>
      <c r="AN880" s="18"/>
      <c r="AO880" s="19"/>
    </row>
    <row r="881" spans="2:41" ht="13.4" customHeight="1">
      <c r="B881" s="20"/>
      <c r="J881" s="20"/>
      <c r="M881" s="21"/>
      <c r="N881" s="20" t="s">
        <v>8</v>
      </c>
      <c r="Q881" s="21"/>
      <c r="R881" s="317"/>
      <c r="S881" s="318"/>
      <c r="T881" s="318"/>
      <c r="U881" s="318"/>
      <c r="V881" s="318"/>
      <c r="W881" s="318"/>
      <c r="X881" s="318"/>
      <c r="Y881" s="318"/>
      <c r="Z881" s="318"/>
      <c r="AA881" s="318"/>
      <c r="AB881" s="318"/>
      <c r="AC881" s="318"/>
      <c r="AD881" s="318"/>
      <c r="AE881" s="318"/>
      <c r="AF881" s="318"/>
      <c r="AG881" s="318"/>
      <c r="AH881" s="318"/>
      <c r="AI881" s="318"/>
      <c r="AJ881" s="319"/>
      <c r="AL881" s="77"/>
      <c r="AM881" s="14" t="s">
        <v>277</v>
      </c>
      <c r="AO881" s="21"/>
    </row>
    <row r="882" spans="2:41" ht="3.65" customHeight="1">
      <c r="B882" s="20"/>
      <c r="J882" s="20"/>
      <c r="M882" s="21"/>
      <c r="N882" s="22"/>
      <c r="O882" s="23"/>
      <c r="P882" s="23"/>
      <c r="Q882" s="24"/>
      <c r="R882" s="320"/>
      <c r="S882" s="321"/>
      <c r="T882" s="321"/>
      <c r="U882" s="321"/>
      <c r="V882" s="321"/>
      <c r="W882" s="321"/>
      <c r="X882" s="321"/>
      <c r="Y882" s="321"/>
      <c r="Z882" s="321"/>
      <c r="AA882" s="321"/>
      <c r="AB882" s="321"/>
      <c r="AC882" s="321"/>
      <c r="AD882" s="321"/>
      <c r="AE882" s="321"/>
      <c r="AF882" s="321"/>
      <c r="AG882" s="321"/>
      <c r="AH882" s="321"/>
      <c r="AI882" s="321"/>
      <c r="AJ882" s="322"/>
      <c r="AK882" s="23"/>
      <c r="AL882" s="23"/>
      <c r="AM882" s="23"/>
      <c r="AN882" s="23"/>
      <c r="AO882" s="24"/>
    </row>
    <row r="883" spans="2:41" ht="3.65" customHeight="1">
      <c r="B883" s="20"/>
      <c r="J883" s="20"/>
      <c r="M883" s="21"/>
      <c r="N883" s="17"/>
      <c r="O883" s="18"/>
      <c r="P883" s="18"/>
      <c r="Q883" s="19"/>
      <c r="R883" s="314" t="str">
        <f>ASC(PHONETIC(許可_1!L53))&amp;ASC(PHONETIC(変更_2!L85))</f>
        <v/>
      </c>
      <c r="S883" s="315"/>
      <c r="T883" s="315"/>
      <c r="U883" s="315"/>
      <c r="V883" s="315"/>
      <c r="W883" s="315"/>
      <c r="X883" s="315"/>
      <c r="Y883" s="315"/>
      <c r="Z883" s="315"/>
      <c r="AA883" s="315"/>
      <c r="AB883" s="315"/>
      <c r="AC883" s="315"/>
      <c r="AD883" s="315"/>
      <c r="AE883" s="315"/>
      <c r="AF883" s="315"/>
      <c r="AG883" s="315"/>
      <c r="AH883" s="315"/>
      <c r="AI883" s="315"/>
      <c r="AJ883" s="315"/>
      <c r="AK883" s="315"/>
      <c r="AL883" s="315"/>
      <c r="AM883" s="315"/>
      <c r="AN883" s="315"/>
      <c r="AO883" s="316"/>
    </row>
    <row r="884" spans="2:41" ht="13.4" customHeight="1">
      <c r="B884" s="20"/>
      <c r="J884" s="20"/>
      <c r="M884" s="21"/>
      <c r="N884" s="20" t="s">
        <v>309</v>
      </c>
      <c r="Q884" s="21"/>
      <c r="R884" s="317"/>
      <c r="S884" s="318"/>
      <c r="T884" s="318"/>
      <c r="U884" s="318"/>
      <c r="V884" s="318"/>
      <c r="W884" s="318"/>
      <c r="X884" s="318"/>
      <c r="Y884" s="318"/>
      <c r="Z884" s="318"/>
      <c r="AA884" s="318"/>
      <c r="AB884" s="318"/>
      <c r="AC884" s="318"/>
      <c r="AD884" s="318"/>
      <c r="AE884" s="318"/>
      <c r="AF884" s="318"/>
      <c r="AG884" s="318"/>
      <c r="AH884" s="318"/>
      <c r="AI884" s="318"/>
      <c r="AJ884" s="318"/>
      <c r="AK884" s="318"/>
      <c r="AL884" s="318"/>
      <c r="AM884" s="318"/>
      <c r="AN884" s="318"/>
      <c r="AO884" s="319"/>
    </row>
    <row r="885" spans="2:41" ht="3.65" customHeight="1">
      <c r="B885" s="20"/>
      <c r="J885" s="20"/>
      <c r="M885" s="21"/>
      <c r="N885" s="20"/>
      <c r="Q885" s="21"/>
      <c r="R885" s="320"/>
      <c r="S885" s="321"/>
      <c r="T885" s="321"/>
      <c r="U885" s="321"/>
      <c r="V885" s="321"/>
      <c r="W885" s="321"/>
      <c r="X885" s="321"/>
      <c r="Y885" s="321"/>
      <c r="Z885" s="321"/>
      <c r="AA885" s="321"/>
      <c r="AB885" s="321"/>
      <c r="AC885" s="321"/>
      <c r="AD885" s="321"/>
      <c r="AE885" s="321"/>
      <c r="AF885" s="321"/>
      <c r="AG885" s="321"/>
      <c r="AH885" s="321"/>
      <c r="AI885" s="321"/>
      <c r="AJ885" s="321"/>
      <c r="AK885" s="321"/>
      <c r="AL885" s="321"/>
      <c r="AM885" s="321"/>
      <c r="AN885" s="321"/>
      <c r="AO885" s="322"/>
    </row>
    <row r="886" spans="2:41" ht="3.65" customHeight="1">
      <c r="B886" s="20"/>
      <c r="J886" s="20"/>
      <c r="N886" s="17"/>
      <c r="O886" s="18"/>
      <c r="P886" s="18"/>
      <c r="Q886" s="19"/>
      <c r="U886" s="353" t="str">
        <f>ASC(許可_1!O54)&amp;ASC(変更_2!O86)</f>
        <v/>
      </c>
      <c r="V886" s="354"/>
      <c r="W886" s="354"/>
      <c r="X886" s="355"/>
      <c r="Y886" s="18"/>
      <c r="Z886" s="353" t="str">
        <f>ASC(許可_1!S54)&amp;ASC(変更_2!S86)</f>
        <v/>
      </c>
      <c r="AA886" s="354"/>
      <c r="AB886" s="354"/>
      <c r="AC886" s="355"/>
      <c r="AG886" s="314" t="str">
        <f>許可_1!O55&amp;変更_2!O87</f>
        <v/>
      </c>
      <c r="AH886" s="315"/>
      <c r="AI886" s="315"/>
      <c r="AJ886" s="315"/>
      <c r="AK886" s="315"/>
      <c r="AL886" s="315"/>
      <c r="AM886" s="315"/>
      <c r="AN886" s="315"/>
      <c r="AO886" s="316"/>
    </row>
    <row r="887" spans="2:41" ht="13.4" customHeight="1">
      <c r="B887" s="20"/>
      <c r="J887" s="20"/>
      <c r="N887" s="20"/>
      <c r="Q887" s="21"/>
      <c r="R887" s="14" t="s">
        <v>264</v>
      </c>
      <c r="U887" s="356"/>
      <c r="V887" s="357"/>
      <c r="W887" s="357"/>
      <c r="X887" s="358"/>
      <c r="Y887" s="15" t="s">
        <v>1149</v>
      </c>
      <c r="Z887" s="356"/>
      <c r="AA887" s="357"/>
      <c r="AB887" s="357"/>
      <c r="AC887" s="358"/>
      <c r="AD887" s="14" t="s">
        <v>304</v>
      </c>
      <c r="AG887" s="317"/>
      <c r="AH887" s="318"/>
      <c r="AI887" s="318"/>
      <c r="AJ887" s="318"/>
      <c r="AK887" s="318"/>
      <c r="AL887" s="318"/>
      <c r="AM887" s="318"/>
      <c r="AN887" s="318"/>
      <c r="AO887" s="319"/>
    </row>
    <row r="888" spans="2:41" ht="3.65" customHeight="1">
      <c r="B888" s="20"/>
      <c r="J888" s="20"/>
      <c r="N888" s="20"/>
      <c r="Q888" s="21"/>
      <c r="R888" s="23"/>
      <c r="S888" s="23"/>
      <c r="T888" s="23"/>
      <c r="U888" s="359"/>
      <c r="V888" s="360"/>
      <c r="W888" s="360"/>
      <c r="X888" s="361"/>
      <c r="Y888" s="23"/>
      <c r="Z888" s="359"/>
      <c r="AA888" s="360"/>
      <c r="AB888" s="360"/>
      <c r="AC888" s="361"/>
      <c r="AD888" s="23"/>
      <c r="AE888" s="23"/>
      <c r="AF888" s="23"/>
      <c r="AG888" s="320"/>
      <c r="AH888" s="321"/>
      <c r="AI888" s="321"/>
      <c r="AJ888" s="321"/>
      <c r="AK888" s="321"/>
      <c r="AL888" s="321"/>
      <c r="AM888" s="321"/>
      <c r="AN888" s="321"/>
      <c r="AO888" s="322"/>
    </row>
    <row r="889" spans="2:41" ht="3.65" customHeight="1">
      <c r="B889" s="20"/>
      <c r="J889" s="20"/>
      <c r="N889" s="20"/>
      <c r="Q889" s="21"/>
      <c r="R889" s="18"/>
      <c r="S889" s="18"/>
      <c r="T889" s="19"/>
      <c r="U889" s="314" t="str">
        <f>許可_1!X55&amp;変更_2!X87</f>
        <v/>
      </c>
      <c r="V889" s="315"/>
      <c r="W889" s="315"/>
      <c r="X889" s="315"/>
      <c r="Y889" s="315"/>
      <c r="Z889" s="315"/>
      <c r="AA889" s="315"/>
      <c r="AB889" s="315"/>
      <c r="AC889" s="316"/>
      <c r="AD889" s="17"/>
      <c r="AE889" s="18"/>
      <c r="AF889" s="19"/>
      <c r="AG889" s="314" t="str">
        <f>許可_1!O56&amp;変更_2!O88</f>
        <v/>
      </c>
      <c r="AH889" s="315"/>
      <c r="AI889" s="315"/>
      <c r="AJ889" s="315"/>
      <c r="AK889" s="315"/>
      <c r="AL889" s="315"/>
      <c r="AM889" s="315"/>
      <c r="AN889" s="315"/>
      <c r="AO889" s="316"/>
    </row>
    <row r="890" spans="2:41" ht="13.4" customHeight="1">
      <c r="B890" s="20"/>
      <c r="J890" s="20"/>
      <c r="N890" s="20" t="s">
        <v>271</v>
      </c>
      <c r="Q890" s="21"/>
      <c r="R890" s="14" t="s">
        <v>266</v>
      </c>
      <c r="T890" s="21"/>
      <c r="U890" s="317"/>
      <c r="V890" s="318"/>
      <c r="W890" s="318"/>
      <c r="X890" s="318"/>
      <c r="Y890" s="318"/>
      <c r="Z890" s="318"/>
      <c r="AA890" s="318"/>
      <c r="AB890" s="318"/>
      <c r="AC890" s="319"/>
      <c r="AD890" s="20" t="s">
        <v>5752</v>
      </c>
      <c r="AF890" s="21"/>
      <c r="AG890" s="317"/>
      <c r="AH890" s="318"/>
      <c r="AI890" s="318"/>
      <c r="AJ890" s="318"/>
      <c r="AK890" s="318"/>
      <c r="AL890" s="318"/>
      <c r="AM890" s="318"/>
      <c r="AN890" s="318"/>
      <c r="AO890" s="319"/>
    </row>
    <row r="891" spans="2:41" ht="3.65" customHeight="1">
      <c r="B891" s="20"/>
      <c r="J891" s="20"/>
      <c r="N891" s="20"/>
      <c r="Q891" s="21"/>
      <c r="R891" s="23"/>
      <c r="S891" s="23"/>
      <c r="T891" s="24"/>
      <c r="U891" s="320"/>
      <c r="V891" s="321"/>
      <c r="W891" s="321"/>
      <c r="X891" s="321"/>
      <c r="Y891" s="321"/>
      <c r="Z891" s="321"/>
      <c r="AA891" s="321"/>
      <c r="AB891" s="321"/>
      <c r="AC891" s="322"/>
      <c r="AD891" s="22"/>
      <c r="AE891" s="23"/>
      <c r="AF891" s="24"/>
      <c r="AG891" s="320"/>
      <c r="AH891" s="321"/>
      <c r="AI891" s="321"/>
      <c r="AJ891" s="321"/>
      <c r="AK891" s="321"/>
      <c r="AL891" s="321"/>
      <c r="AM891" s="321"/>
      <c r="AN891" s="321"/>
      <c r="AO891" s="322"/>
    </row>
    <row r="892" spans="2:41" ht="3.65" customHeight="1">
      <c r="B892" s="20"/>
      <c r="J892" s="20"/>
      <c r="N892" s="20"/>
      <c r="Q892" s="21"/>
      <c r="R892" s="18"/>
      <c r="S892" s="18"/>
      <c r="T892" s="19"/>
      <c r="U892" s="314" t="str">
        <f>許可_1!X56&amp;変更_2!X88</f>
        <v/>
      </c>
      <c r="V892" s="315"/>
      <c r="W892" s="315"/>
      <c r="X892" s="315"/>
      <c r="Y892" s="315"/>
      <c r="Z892" s="315"/>
      <c r="AA892" s="315"/>
      <c r="AB892" s="315"/>
      <c r="AC892" s="316"/>
      <c r="AD892" s="17"/>
      <c r="AE892" s="18"/>
      <c r="AF892" s="19"/>
      <c r="AG892" s="314" t="str">
        <f>許可_1!O57&amp;変更_2!O89</f>
        <v/>
      </c>
      <c r="AH892" s="315"/>
      <c r="AI892" s="315"/>
      <c r="AJ892" s="315"/>
      <c r="AK892" s="315"/>
      <c r="AL892" s="315"/>
      <c r="AM892" s="315"/>
      <c r="AN892" s="315"/>
      <c r="AO892" s="316"/>
    </row>
    <row r="893" spans="2:41" ht="13.4" customHeight="1">
      <c r="B893" s="20"/>
      <c r="J893" s="20"/>
      <c r="N893" s="20"/>
      <c r="Q893" s="21"/>
      <c r="R893" s="14" t="s">
        <v>267</v>
      </c>
      <c r="T893" s="21"/>
      <c r="U893" s="317"/>
      <c r="V893" s="318"/>
      <c r="W893" s="318"/>
      <c r="X893" s="318"/>
      <c r="Y893" s="318"/>
      <c r="Z893" s="318"/>
      <c r="AA893" s="318"/>
      <c r="AB893" s="318"/>
      <c r="AC893" s="319"/>
      <c r="AD893" s="20" t="s">
        <v>268</v>
      </c>
      <c r="AF893" s="21"/>
      <c r="AG893" s="317"/>
      <c r="AH893" s="318"/>
      <c r="AI893" s="318"/>
      <c r="AJ893" s="318"/>
      <c r="AK893" s="318"/>
      <c r="AL893" s="318"/>
      <c r="AM893" s="318"/>
      <c r="AN893" s="318"/>
      <c r="AO893" s="319"/>
    </row>
    <row r="894" spans="2:41" ht="3.65" customHeight="1">
      <c r="B894" s="20"/>
      <c r="J894" s="20"/>
      <c r="N894" s="22"/>
      <c r="O894" s="23"/>
      <c r="P894" s="23"/>
      <c r="Q894" s="24"/>
      <c r="R894" s="23"/>
      <c r="S894" s="23"/>
      <c r="T894" s="24"/>
      <c r="U894" s="320"/>
      <c r="V894" s="321"/>
      <c r="W894" s="321"/>
      <c r="X894" s="321"/>
      <c r="Y894" s="321"/>
      <c r="Z894" s="321"/>
      <c r="AA894" s="321"/>
      <c r="AB894" s="321"/>
      <c r="AC894" s="322"/>
      <c r="AD894" s="22"/>
      <c r="AE894" s="23"/>
      <c r="AF894" s="24"/>
      <c r="AG894" s="320"/>
      <c r="AH894" s="321"/>
      <c r="AI894" s="321"/>
      <c r="AJ894" s="321"/>
      <c r="AK894" s="321"/>
      <c r="AL894" s="321"/>
      <c r="AM894" s="321"/>
      <c r="AN894" s="321"/>
      <c r="AO894" s="322"/>
    </row>
    <row r="895" spans="2:41" ht="3.65" customHeight="1">
      <c r="B895" s="20"/>
      <c r="J895" s="20"/>
      <c r="M895" s="21"/>
      <c r="N895" s="20"/>
      <c r="Q895" s="21"/>
      <c r="R895" s="17"/>
      <c r="S895" s="18"/>
      <c r="T895" s="18"/>
      <c r="U895" s="18"/>
      <c r="V895" s="18"/>
      <c r="W895" s="18"/>
      <c r="X895" s="18"/>
      <c r="Y895" s="18"/>
      <c r="Z895" s="18"/>
      <c r="AA895" s="19"/>
      <c r="AB895" s="18"/>
      <c r="AC895" s="18"/>
      <c r="AD895" s="18"/>
      <c r="AE895" s="18"/>
      <c r="AF895" s="18"/>
      <c r="AG895" s="18"/>
      <c r="AH895" s="18"/>
      <c r="AI895" s="18"/>
      <c r="AJ895" s="18"/>
      <c r="AK895" s="18"/>
      <c r="AL895" s="18"/>
      <c r="AM895" s="18"/>
      <c r="AN895" s="18"/>
      <c r="AO895" s="19"/>
    </row>
    <row r="896" spans="2:41" ht="13.4" customHeight="1">
      <c r="B896" s="20"/>
      <c r="J896" s="20"/>
      <c r="M896" s="21"/>
      <c r="N896" s="20" t="s">
        <v>359</v>
      </c>
      <c r="Q896" s="21"/>
      <c r="R896" s="20"/>
      <c r="S896" s="323"/>
      <c r="T896" s="324"/>
      <c r="V896" s="129"/>
      <c r="W896" s="14" t="s">
        <v>12</v>
      </c>
      <c r="X896" s="129"/>
      <c r="Y896" s="14" t="s">
        <v>11</v>
      </c>
      <c r="Z896" s="129"/>
      <c r="AA896" s="21" t="s">
        <v>1156</v>
      </c>
      <c r="AO896" s="21"/>
    </row>
    <row r="897" spans="2:41" ht="3.65" customHeight="1">
      <c r="B897" s="20"/>
      <c r="J897" s="20"/>
      <c r="M897" s="21"/>
      <c r="N897" s="20"/>
      <c r="Q897" s="21"/>
      <c r="R897" s="22"/>
      <c r="S897" s="23"/>
      <c r="T897" s="23"/>
      <c r="U897" s="23"/>
      <c r="V897" s="23"/>
      <c r="W897" s="23"/>
      <c r="X897" s="23"/>
      <c r="Y897" s="23"/>
      <c r="Z897" s="23"/>
      <c r="AA897" s="24"/>
      <c r="AO897" s="21"/>
    </row>
    <row r="898" spans="2:41" ht="3.65" customHeight="1">
      <c r="B898" s="20"/>
      <c r="J898" s="20"/>
      <c r="M898" s="21"/>
      <c r="N898" s="17"/>
      <c r="O898" s="18"/>
      <c r="P898" s="18"/>
      <c r="Q898" s="19"/>
      <c r="R898" s="325"/>
      <c r="S898" s="326"/>
      <c r="T898" s="326"/>
      <c r="U898" s="327"/>
      <c r="V898" s="325"/>
      <c r="W898" s="327"/>
      <c r="X898" s="325"/>
      <c r="Y898" s="326"/>
      <c r="Z898" s="326"/>
      <c r="AA898" s="327"/>
      <c r="AB898" s="17"/>
      <c r="AC898" s="18"/>
      <c r="AD898" s="18"/>
      <c r="AE898" s="18"/>
      <c r="AF898" s="18"/>
      <c r="AG898" s="18"/>
      <c r="AH898" s="18"/>
      <c r="AI898" s="18"/>
      <c r="AJ898" s="18"/>
      <c r="AK898" s="18"/>
      <c r="AL898" s="18"/>
      <c r="AM898" s="18"/>
      <c r="AN898" s="18"/>
      <c r="AO898" s="19"/>
    </row>
    <row r="899" spans="2:41" ht="13.4" customHeight="1">
      <c r="B899" s="20"/>
      <c r="J899" s="20" t="s">
        <v>1188</v>
      </c>
      <c r="M899" s="21"/>
      <c r="N899" s="20" t="s">
        <v>362</v>
      </c>
      <c r="Q899" s="21"/>
      <c r="R899" s="328"/>
      <c r="S899" s="329"/>
      <c r="T899" s="329"/>
      <c r="U899" s="330"/>
      <c r="V899" s="328"/>
      <c r="W899" s="330"/>
      <c r="X899" s="328"/>
      <c r="Y899" s="329"/>
      <c r="Z899" s="329"/>
      <c r="AA899" s="330"/>
      <c r="AB899" s="130" t="s">
        <v>419</v>
      </c>
      <c r="AO899" s="21"/>
    </row>
    <row r="900" spans="2:41" ht="3.65" customHeight="1">
      <c r="B900" s="20"/>
      <c r="J900" s="20"/>
      <c r="M900" s="21"/>
      <c r="N900" s="22"/>
      <c r="O900" s="23"/>
      <c r="P900" s="23"/>
      <c r="Q900" s="24"/>
      <c r="R900" s="331"/>
      <c r="S900" s="332"/>
      <c r="T900" s="332"/>
      <c r="U900" s="333"/>
      <c r="V900" s="331"/>
      <c r="W900" s="333"/>
      <c r="X900" s="331"/>
      <c r="Y900" s="332"/>
      <c r="Z900" s="332"/>
      <c r="AA900" s="333"/>
      <c r="AB900" s="22"/>
      <c r="AC900" s="23"/>
      <c r="AD900" s="23"/>
      <c r="AE900" s="23"/>
      <c r="AF900" s="23"/>
      <c r="AG900" s="23"/>
      <c r="AH900" s="23"/>
      <c r="AI900" s="23"/>
      <c r="AJ900" s="23"/>
      <c r="AK900" s="23"/>
      <c r="AL900" s="23"/>
      <c r="AM900" s="23"/>
      <c r="AN900" s="23"/>
      <c r="AO900" s="24"/>
    </row>
    <row r="901" spans="2:41" ht="3.65" customHeight="1">
      <c r="B901" s="20"/>
      <c r="J901" s="20"/>
      <c r="M901" s="21"/>
      <c r="N901" s="17"/>
      <c r="O901" s="18"/>
      <c r="P901" s="18"/>
      <c r="Q901" s="18"/>
      <c r="R901" s="17"/>
      <c r="S901" s="18"/>
      <c r="T901" s="18"/>
      <c r="U901" s="18"/>
      <c r="V901" s="18"/>
      <c r="W901" s="18"/>
      <c r="X901" s="18"/>
      <c r="Y901" s="18"/>
      <c r="Z901" s="18"/>
      <c r="AA901" s="19"/>
      <c r="AB901" s="17"/>
      <c r="AI901" s="21"/>
      <c r="AJ901" s="17"/>
      <c r="AK901" s="18"/>
      <c r="AL901" s="18"/>
      <c r="AM901" s="18"/>
      <c r="AN901" s="18"/>
      <c r="AO901" s="19"/>
    </row>
    <row r="902" spans="2:41" ht="13.4" customHeight="1">
      <c r="B902" s="20"/>
      <c r="J902" s="20"/>
      <c r="M902" s="21"/>
      <c r="N902" s="20" t="s">
        <v>363</v>
      </c>
      <c r="R902" s="20"/>
      <c r="S902" s="323"/>
      <c r="T902" s="324"/>
      <c r="V902" s="129"/>
      <c r="W902" s="14" t="s">
        <v>12</v>
      </c>
      <c r="X902" s="129"/>
      <c r="Y902" s="14" t="s">
        <v>11</v>
      </c>
      <c r="Z902" s="129"/>
      <c r="AA902" s="21" t="s">
        <v>1156</v>
      </c>
      <c r="AB902" s="20" t="s">
        <v>418</v>
      </c>
      <c r="AI902" s="21"/>
      <c r="AJ902" s="20"/>
      <c r="AK902" s="323"/>
      <c r="AL902" s="334"/>
      <c r="AM902" s="334"/>
      <c r="AN902" s="334"/>
      <c r="AO902" s="324"/>
    </row>
    <row r="903" spans="2:41" ht="3.65" customHeight="1">
      <c r="B903" s="20"/>
      <c r="J903" s="20"/>
      <c r="M903" s="21"/>
      <c r="N903" s="20"/>
      <c r="R903" s="22"/>
      <c r="S903" s="23"/>
      <c r="T903" s="23"/>
      <c r="U903" s="23"/>
      <c r="V903" s="23"/>
      <c r="W903" s="23"/>
      <c r="X903" s="23"/>
      <c r="Y903" s="23"/>
      <c r="Z903" s="23"/>
      <c r="AA903" s="24"/>
      <c r="AB903" s="22"/>
      <c r="AC903" s="23"/>
      <c r="AD903" s="23"/>
      <c r="AE903" s="23"/>
      <c r="AF903" s="23"/>
      <c r="AG903" s="23"/>
      <c r="AH903" s="23"/>
      <c r="AI903" s="24"/>
      <c r="AJ903" s="22"/>
      <c r="AK903" s="23"/>
      <c r="AL903" s="23"/>
      <c r="AM903" s="23"/>
      <c r="AN903" s="23"/>
      <c r="AO903" s="24"/>
    </row>
    <row r="904" spans="2:41" ht="3.65" customHeight="1">
      <c r="B904" s="20"/>
      <c r="J904" s="20"/>
      <c r="M904" s="21"/>
      <c r="N904" s="17"/>
      <c r="O904" s="18"/>
      <c r="P904" s="18"/>
      <c r="Q904" s="19"/>
      <c r="R904" s="325"/>
      <c r="S904" s="326"/>
      <c r="T904" s="326"/>
      <c r="U904" s="326"/>
      <c r="V904" s="326"/>
      <c r="W904" s="326"/>
      <c r="X904" s="326"/>
      <c r="Y904" s="326"/>
      <c r="Z904" s="326"/>
      <c r="AA904" s="326"/>
      <c r="AB904" s="326"/>
      <c r="AC904" s="326"/>
      <c r="AD904" s="326"/>
      <c r="AE904" s="326"/>
      <c r="AF904" s="326"/>
      <c r="AG904" s="326"/>
      <c r="AH904" s="326"/>
      <c r="AI904" s="326"/>
      <c r="AJ904" s="326"/>
      <c r="AK904" s="326"/>
      <c r="AL904" s="326"/>
      <c r="AM904" s="326"/>
      <c r="AN904" s="326"/>
      <c r="AO904" s="327"/>
    </row>
    <row r="905" spans="2:41" ht="13.4" customHeight="1">
      <c r="B905" s="20"/>
      <c r="J905" s="20"/>
      <c r="M905" s="21"/>
      <c r="N905" s="20" t="s">
        <v>280</v>
      </c>
      <c r="Q905" s="21"/>
      <c r="R905" s="328"/>
      <c r="S905" s="329"/>
      <c r="T905" s="329"/>
      <c r="U905" s="329"/>
      <c r="V905" s="329"/>
      <c r="W905" s="329"/>
      <c r="X905" s="329"/>
      <c r="Y905" s="329"/>
      <c r="Z905" s="329"/>
      <c r="AA905" s="329"/>
      <c r="AB905" s="329"/>
      <c r="AC905" s="329"/>
      <c r="AD905" s="329"/>
      <c r="AE905" s="329"/>
      <c r="AF905" s="329"/>
      <c r="AG905" s="329"/>
      <c r="AH905" s="329"/>
      <c r="AI905" s="329"/>
      <c r="AJ905" s="329"/>
      <c r="AK905" s="329"/>
      <c r="AL905" s="329"/>
      <c r="AM905" s="329"/>
      <c r="AN905" s="329"/>
      <c r="AO905" s="330"/>
    </row>
    <row r="906" spans="2:41" ht="3.65" customHeight="1">
      <c r="B906" s="20"/>
      <c r="J906" s="20"/>
      <c r="M906" s="21"/>
      <c r="N906" s="22"/>
      <c r="O906" s="23"/>
      <c r="P906" s="23"/>
      <c r="Q906" s="24"/>
      <c r="R906" s="331"/>
      <c r="S906" s="332"/>
      <c r="T906" s="332"/>
      <c r="U906" s="332"/>
      <c r="V906" s="332"/>
      <c r="W906" s="332"/>
      <c r="X906" s="332"/>
      <c r="Y906" s="332"/>
      <c r="Z906" s="332"/>
      <c r="AA906" s="332"/>
      <c r="AB906" s="332"/>
      <c r="AC906" s="332"/>
      <c r="AD906" s="332"/>
      <c r="AE906" s="332"/>
      <c r="AF906" s="332"/>
      <c r="AG906" s="332"/>
      <c r="AH906" s="332"/>
      <c r="AI906" s="332"/>
      <c r="AJ906" s="332"/>
      <c r="AK906" s="332"/>
      <c r="AL906" s="332"/>
      <c r="AM906" s="332"/>
      <c r="AN906" s="332"/>
      <c r="AO906" s="333"/>
    </row>
    <row r="907" spans="2:41" ht="3.65" customHeight="1">
      <c r="B907" s="20"/>
      <c r="J907" s="20"/>
      <c r="M907" s="21"/>
      <c r="N907" s="111"/>
      <c r="O907" s="112"/>
      <c r="P907" s="112"/>
      <c r="Q907" s="113"/>
      <c r="R907" s="114"/>
      <c r="S907" s="115"/>
      <c r="T907" s="115"/>
      <c r="U907" s="115"/>
      <c r="V907" s="115"/>
      <c r="W907" s="116"/>
      <c r="X907" s="114"/>
      <c r="Y907" s="115"/>
      <c r="Z907" s="115"/>
      <c r="AA907" s="115"/>
      <c r="AB907" s="116"/>
      <c r="AC907" s="335"/>
      <c r="AD907" s="336"/>
      <c r="AE907" s="336"/>
      <c r="AF907" s="336"/>
      <c r="AG907" s="336"/>
      <c r="AH907" s="336"/>
      <c r="AI907" s="336"/>
      <c r="AJ907" s="336"/>
      <c r="AK907" s="336"/>
      <c r="AL907" s="336"/>
      <c r="AM907" s="336"/>
      <c r="AN907" s="336"/>
      <c r="AO907" s="337"/>
    </row>
    <row r="908" spans="2:41" ht="13.4" customHeight="1">
      <c r="B908" s="20"/>
      <c r="J908" s="20"/>
      <c r="M908" s="21"/>
      <c r="N908" s="114" t="s">
        <v>413</v>
      </c>
      <c r="O908" s="115"/>
      <c r="P908" s="115"/>
      <c r="Q908" s="116"/>
      <c r="R908" s="114"/>
      <c r="S908" s="119"/>
      <c r="T908" s="115" t="s">
        <v>281</v>
      </c>
      <c r="U908" s="115"/>
      <c r="V908" s="115"/>
      <c r="W908" s="116"/>
      <c r="X908" s="114" t="s">
        <v>1182</v>
      </c>
      <c r="Y908" s="115"/>
      <c r="Z908" s="115"/>
      <c r="AA908" s="115"/>
      <c r="AB908" s="116"/>
      <c r="AC908" s="338"/>
      <c r="AD908" s="339"/>
      <c r="AE908" s="339"/>
      <c r="AF908" s="339"/>
      <c r="AG908" s="339"/>
      <c r="AH908" s="339"/>
      <c r="AI908" s="339"/>
      <c r="AJ908" s="339"/>
      <c r="AK908" s="339"/>
      <c r="AL908" s="339"/>
      <c r="AM908" s="339"/>
      <c r="AN908" s="339"/>
      <c r="AO908" s="340"/>
    </row>
    <row r="909" spans="2:41" ht="3.65" customHeight="1">
      <c r="B909" s="20"/>
      <c r="J909" s="20"/>
      <c r="M909" s="21"/>
      <c r="N909" s="122"/>
      <c r="O909" s="123"/>
      <c r="P909" s="123"/>
      <c r="Q909" s="124"/>
      <c r="R909" s="122"/>
      <c r="S909" s="123"/>
      <c r="T909" s="123"/>
      <c r="U909" s="123"/>
      <c r="V909" s="123"/>
      <c r="W909" s="124"/>
      <c r="X909" s="122"/>
      <c r="Y909" s="123"/>
      <c r="Z909" s="123"/>
      <c r="AA909" s="123"/>
      <c r="AB909" s="124"/>
      <c r="AC909" s="341"/>
      <c r="AD909" s="342"/>
      <c r="AE909" s="342"/>
      <c r="AF909" s="342"/>
      <c r="AG909" s="342"/>
      <c r="AH909" s="342"/>
      <c r="AI909" s="342"/>
      <c r="AJ909" s="342"/>
      <c r="AK909" s="342"/>
      <c r="AL909" s="342"/>
      <c r="AM909" s="342"/>
      <c r="AN909" s="342"/>
      <c r="AO909" s="343"/>
    </row>
    <row r="910" spans="2:41" ht="3.65" customHeight="1">
      <c r="B910" s="20"/>
      <c r="J910" s="20"/>
      <c r="M910" s="21"/>
      <c r="N910" s="111"/>
      <c r="O910" s="112"/>
      <c r="P910" s="112"/>
      <c r="Q910" s="113"/>
      <c r="R910" s="111"/>
      <c r="S910" s="112"/>
      <c r="T910" s="112"/>
      <c r="U910" s="112"/>
      <c r="V910" s="112"/>
      <c r="W910" s="112"/>
      <c r="X910" s="112"/>
      <c r="Y910" s="112"/>
      <c r="Z910" s="112"/>
      <c r="AA910" s="113"/>
      <c r="AB910" s="111"/>
      <c r="AC910" s="112"/>
      <c r="AD910" s="112"/>
      <c r="AE910" s="113"/>
      <c r="AF910" s="111"/>
      <c r="AG910" s="112"/>
      <c r="AH910" s="112"/>
      <c r="AI910" s="112"/>
      <c r="AJ910" s="112"/>
      <c r="AK910" s="112"/>
      <c r="AL910" s="112"/>
      <c r="AM910" s="112"/>
      <c r="AN910" s="112"/>
      <c r="AO910" s="113"/>
    </row>
    <row r="911" spans="2:41" ht="13.4" customHeight="1">
      <c r="B911" s="20"/>
      <c r="J911" s="20"/>
      <c r="M911" s="21"/>
      <c r="N911" s="114" t="s">
        <v>3519</v>
      </c>
      <c r="O911" s="115"/>
      <c r="P911" s="115"/>
      <c r="Q911" s="116"/>
      <c r="R911" s="114"/>
      <c r="S911" s="365"/>
      <c r="T911" s="366"/>
      <c r="U911" s="115"/>
      <c r="V911" s="127"/>
      <c r="W911" s="115" t="s">
        <v>12</v>
      </c>
      <c r="X911" s="127"/>
      <c r="Y911" s="115" t="s">
        <v>11</v>
      </c>
      <c r="Z911" s="127"/>
      <c r="AA911" s="116" t="s">
        <v>1156</v>
      </c>
      <c r="AB911" s="114" t="s">
        <v>416</v>
      </c>
      <c r="AC911" s="115"/>
      <c r="AD911" s="115"/>
      <c r="AE911" s="116"/>
      <c r="AF911" s="114"/>
      <c r="AG911" s="365"/>
      <c r="AH911" s="366"/>
      <c r="AI911" s="115"/>
      <c r="AJ911" s="127"/>
      <c r="AK911" s="115" t="s">
        <v>12</v>
      </c>
      <c r="AL911" s="127"/>
      <c r="AM911" s="115" t="s">
        <v>11</v>
      </c>
      <c r="AN911" s="127"/>
      <c r="AO911" s="116" t="s">
        <v>1156</v>
      </c>
    </row>
    <row r="912" spans="2:41" ht="3.65" customHeight="1">
      <c r="B912" s="20"/>
      <c r="J912" s="20"/>
      <c r="M912" s="21"/>
      <c r="N912" s="122"/>
      <c r="O912" s="123"/>
      <c r="P912" s="123"/>
      <c r="Q912" s="124"/>
      <c r="R912" s="122"/>
      <c r="S912" s="123"/>
      <c r="T912" s="123"/>
      <c r="U912" s="123"/>
      <c r="V912" s="123"/>
      <c r="W912" s="123"/>
      <c r="X912" s="123"/>
      <c r="Y912" s="123"/>
      <c r="Z912" s="123"/>
      <c r="AA912" s="124"/>
      <c r="AB912" s="122"/>
      <c r="AC912" s="123"/>
      <c r="AD912" s="123"/>
      <c r="AE912" s="124"/>
      <c r="AF912" s="122"/>
      <c r="AG912" s="123"/>
      <c r="AH912" s="123"/>
      <c r="AI912" s="123"/>
      <c r="AJ912" s="123"/>
      <c r="AK912" s="123"/>
      <c r="AL912" s="123"/>
      <c r="AM912" s="123"/>
      <c r="AN912" s="123"/>
      <c r="AO912" s="124"/>
    </row>
    <row r="913" spans="2:41" ht="3.65" customHeight="1">
      <c r="B913" s="20"/>
      <c r="J913" s="20"/>
      <c r="M913" s="21"/>
      <c r="N913" s="111"/>
      <c r="O913" s="112"/>
      <c r="P913" s="112"/>
      <c r="Q913" s="113"/>
      <c r="R913" s="335"/>
      <c r="S913" s="336"/>
      <c r="T913" s="336"/>
      <c r="U913" s="336"/>
      <c r="V913" s="336"/>
      <c r="W913" s="336"/>
      <c r="X913" s="336"/>
      <c r="Y913" s="336"/>
      <c r="Z913" s="336"/>
      <c r="AA913" s="336"/>
      <c r="AB913" s="336"/>
      <c r="AC913" s="336"/>
      <c r="AD913" s="336"/>
      <c r="AE913" s="336"/>
      <c r="AF913" s="336"/>
      <c r="AG913" s="336"/>
      <c r="AH913" s="336"/>
      <c r="AI913" s="336"/>
      <c r="AJ913" s="336"/>
      <c r="AK913" s="336"/>
      <c r="AL913" s="336"/>
      <c r="AM913" s="336"/>
      <c r="AN913" s="336"/>
      <c r="AO913" s="337"/>
    </row>
    <row r="914" spans="2:41" ht="13.4" customHeight="1">
      <c r="B914" s="20"/>
      <c r="J914" s="20"/>
      <c r="M914" s="21"/>
      <c r="N914" s="114" t="s">
        <v>417</v>
      </c>
      <c r="O914" s="115"/>
      <c r="P914" s="115"/>
      <c r="Q914" s="116"/>
      <c r="R914" s="338"/>
      <c r="S914" s="339"/>
      <c r="T914" s="339"/>
      <c r="U914" s="339"/>
      <c r="V914" s="339"/>
      <c r="W914" s="339"/>
      <c r="X914" s="339"/>
      <c r="Y914" s="339"/>
      <c r="Z914" s="339"/>
      <c r="AA914" s="339"/>
      <c r="AB914" s="339"/>
      <c r="AC914" s="339"/>
      <c r="AD914" s="339"/>
      <c r="AE914" s="339"/>
      <c r="AF914" s="339"/>
      <c r="AG914" s="339"/>
      <c r="AH914" s="339"/>
      <c r="AI914" s="339"/>
      <c r="AJ914" s="339"/>
      <c r="AK914" s="339"/>
      <c r="AL914" s="339"/>
      <c r="AM914" s="339"/>
      <c r="AN914" s="339"/>
      <c r="AO914" s="340"/>
    </row>
    <row r="915" spans="2:41" ht="3.65" customHeight="1">
      <c r="B915" s="20"/>
      <c r="J915" s="20"/>
      <c r="M915" s="21"/>
      <c r="N915" s="114"/>
      <c r="O915" s="115"/>
      <c r="P915" s="115"/>
      <c r="Q915" s="116"/>
      <c r="R915" s="341"/>
      <c r="S915" s="342"/>
      <c r="T915" s="342"/>
      <c r="U915" s="342"/>
      <c r="V915" s="342"/>
      <c r="W915" s="342"/>
      <c r="X915" s="342"/>
      <c r="Y915" s="342"/>
      <c r="Z915" s="342"/>
      <c r="AA915" s="342"/>
      <c r="AB915" s="342"/>
      <c r="AC915" s="342"/>
      <c r="AD915" s="342"/>
      <c r="AE915" s="342"/>
      <c r="AF915" s="342"/>
      <c r="AG915" s="342"/>
      <c r="AH915" s="342"/>
      <c r="AI915" s="342"/>
      <c r="AJ915" s="342"/>
      <c r="AK915" s="342"/>
      <c r="AL915" s="342"/>
      <c r="AM915" s="342"/>
      <c r="AN915" s="342"/>
      <c r="AO915" s="343"/>
    </row>
    <row r="916" spans="2:41" ht="3.65" customHeight="1">
      <c r="B916" s="20"/>
      <c r="J916" s="20"/>
      <c r="N916" s="111"/>
      <c r="O916" s="112"/>
      <c r="P916" s="112"/>
      <c r="Q916" s="113"/>
      <c r="R916" s="112"/>
      <c r="S916" s="112"/>
      <c r="T916" s="112"/>
      <c r="U916" s="112"/>
      <c r="V916" s="115"/>
      <c r="W916" s="115"/>
      <c r="X916" s="118"/>
      <c r="Y916" s="117"/>
      <c r="Z916" s="118"/>
      <c r="AA916" s="118"/>
      <c r="AB916" s="118"/>
      <c r="AC916" s="118"/>
      <c r="AD916" s="117"/>
      <c r="AE916" s="118"/>
      <c r="AF916" s="112"/>
      <c r="AG916" s="112"/>
      <c r="AH916" s="367"/>
      <c r="AI916" s="368"/>
      <c r="AJ916" s="368"/>
      <c r="AK916" s="368"/>
      <c r="AL916" s="368"/>
      <c r="AM916" s="368"/>
      <c r="AN916" s="368"/>
      <c r="AO916" s="369"/>
    </row>
    <row r="917" spans="2:41" ht="13.4" customHeight="1">
      <c r="B917" s="20"/>
      <c r="J917" s="20"/>
      <c r="N917" s="114" t="s">
        <v>1180</v>
      </c>
      <c r="O917" s="115"/>
      <c r="P917" s="115"/>
      <c r="Q917" s="116"/>
      <c r="R917" s="115" t="s">
        <v>3491</v>
      </c>
      <c r="S917" s="115"/>
      <c r="T917" s="115"/>
      <c r="U917" s="115"/>
      <c r="V917" s="115"/>
      <c r="W917" s="115"/>
      <c r="X917" s="121"/>
      <c r="Y917" s="120"/>
      <c r="Z917" s="119"/>
      <c r="AA917" s="115" t="s">
        <v>282</v>
      </c>
      <c r="AB917" s="121"/>
      <c r="AC917" s="121"/>
      <c r="AD917" s="120" t="s">
        <v>425</v>
      </c>
      <c r="AE917" s="121"/>
      <c r="AF917" s="115"/>
      <c r="AG917" s="115"/>
      <c r="AH917" s="370"/>
      <c r="AI917" s="371"/>
      <c r="AJ917" s="371"/>
      <c r="AK917" s="371"/>
      <c r="AL917" s="371"/>
      <c r="AM917" s="371"/>
      <c r="AN917" s="371"/>
      <c r="AO917" s="372"/>
    </row>
    <row r="918" spans="2:41" ht="3.65" customHeight="1">
      <c r="B918" s="20"/>
      <c r="J918" s="20"/>
      <c r="N918" s="114"/>
      <c r="O918" s="115"/>
      <c r="P918" s="115"/>
      <c r="Q918" s="116"/>
      <c r="R918" s="123"/>
      <c r="S918" s="123"/>
      <c r="T918" s="123"/>
      <c r="U918" s="123"/>
      <c r="V918" s="115"/>
      <c r="W918" s="115"/>
      <c r="X918" s="126"/>
      <c r="Y918" s="125"/>
      <c r="Z918" s="126"/>
      <c r="AA918" s="126"/>
      <c r="AB918" s="126"/>
      <c r="AC918" s="126"/>
      <c r="AD918" s="125"/>
      <c r="AE918" s="126"/>
      <c r="AF918" s="123"/>
      <c r="AG918" s="123"/>
      <c r="AH918" s="373"/>
      <c r="AI918" s="374"/>
      <c r="AJ918" s="374"/>
      <c r="AK918" s="374"/>
      <c r="AL918" s="374"/>
      <c r="AM918" s="374"/>
      <c r="AN918" s="374"/>
      <c r="AO918" s="375"/>
    </row>
    <row r="919" spans="2:41" ht="3.65" customHeight="1">
      <c r="B919" s="20"/>
      <c r="J919" s="20"/>
      <c r="N919" s="114"/>
      <c r="O919" s="115"/>
      <c r="P919" s="115"/>
      <c r="Q919" s="116"/>
      <c r="R919" s="112"/>
      <c r="S919" s="112"/>
      <c r="T919" s="112"/>
      <c r="U919" s="112"/>
      <c r="V919" s="344"/>
      <c r="W919" s="345"/>
      <c r="X919" s="345"/>
      <c r="Y919" s="345"/>
      <c r="Z919" s="345"/>
      <c r="AA919" s="345"/>
      <c r="AB919" s="345"/>
      <c r="AC919" s="345"/>
      <c r="AD919" s="345"/>
      <c r="AE919" s="345"/>
      <c r="AF919" s="345"/>
      <c r="AG919" s="345"/>
      <c r="AH919" s="345"/>
      <c r="AI919" s="345"/>
      <c r="AJ919" s="345"/>
      <c r="AK919" s="345"/>
      <c r="AL919" s="345"/>
      <c r="AM919" s="345"/>
      <c r="AN919" s="345"/>
      <c r="AO919" s="346"/>
    </row>
    <row r="920" spans="2:41" ht="13.4" customHeight="1">
      <c r="B920" s="20"/>
      <c r="J920" s="20"/>
      <c r="N920" s="114" t="s">
        <v>3520</v>
      </c>
      <c r="O920" s="115"/>
      <c r="P920" s="115"/>
      <c r="Q920" s="116"/>
      <c r="R920" s="115" t="s">
        <v>427</v>
      </c>
      <c r="S920" s="115"/>
      <c r="T920" s="115"/>
      <c r="U920" s="115"/>
      <c r="V920" s="347"/>
      <c r="W920" s="348"/>
      <c r="X920" s="348"/>
      <c r="Y920" s="348"/>
      <c r="Z920" s="348"/>
      <c r="AA920" s="348"/>
      <c r="AB920" s="348"/>
      <c r="AC920" s="348"/>
      <c r="AD920" s="348"/>
      <c r="AE920" s="348"/>
      <c r="AF920" s="348"/>
      <c r="AG920" s="348"/>
      <c r="AH920" s="348"/>
      <c r="AI920" s="348"/>
      <c r="AJ920" s="348"/>
      <c r="AK920" s="348"/>
      <c r="AL920" s="348"/>
      <c r="AM920" s="348"/>
      <c r="AN920" s="348"/>
      <c r="AO920" s="349"/>
    </row>
    <row r="921" spans="2:41" ht="3.65" customHeight="1">
      <c r="B921" s="20"/>
      <c r="J921" s="20"/>
      <c r="N921" s="114"/>
      <c r="O921" s="115"/>
      <c r="P921" s="115"/>
      <c r="Q921" s="116"/>
      <c r="R921" s="115"/>
      <c r="S921" s="115"/>
      <c r="T921" s="115"/>
      <c r="U921" s="115"/>
      <c r="V921" s="350"/>
      <c r="W921" s="351"/>
      <c r="X921" s="351"/>
      <c r="Y921" s="351"/>
      <c r="Z921" s="351"/>
      <c r="AA921" s="351"/>
      <c r="AB921" s="351"/>
      <c r="AC921" s="351"/>
      <c r="AD921" s="351"/>
      <c r="AE921" s="351"/>
      <c r="AF921" s="351"/>
      <c r="AG921" s="351"/>
      <c r="AH921" s="351"/>
      <c r="AI921" s="351"/>
      <c r="AJ921" s="351"/>
      <c r="AK921" s="351"/>
      <c r="AL921" s="351"/>
      <c r="AM921" s="351"/>
      <c r="AN921" s="351"/>
      <c r="AO921" s="352"/>
    </row>
    <row r="922" spans="2:41" ht="3.65" customHeight="1">
      <c r="B922" s="20"/>
      <c r="J922" s="20"/>
      <c r="N922" s="114"/>
      <c r="O922" s="115"/>
      <c r="P922" s="115"/>
      <c r="Q922" s="115"/>
      <c r="R922" s="111"/>
      <c r="S922" s="112"/>
      <c r="T922" s="112"/>
      <c r="U922" s="113"/>
      <c r="V922" s="115"/>
      <c r="W922" s="115"/>
      <c r="X922" s="116"/>
      <c r="Y922" s="335"/>
      <c r="Z922" s="336"/>
      <c r="AA922" s="337"/>
      <c r="AB922" s="113"/>
      <c r="AC922" s="335"/>
      <c r="AD922" s="336"/>
      <c r="AE922" s="337"/>
      <c r="AF922" s="114"/>
      <c r="AG922" s="115"/>
      <c r="AH922" s="116"/>
      <c r="AI922" s="335"/>
      <c r="AJ922" s="336"/>
      <c r="AK922" s="336"/>
      <c r="AL922" s="336"/>
      <c r="AM922" s="336"/>
      <c r="AN922" s="336"/>
      <c r="AO922" s="337"/>
    </row>
    <row r="923" spans="2:41" ht="13.4" customHeight="1">
      <c r="B923" s="20"/>
      <c r="J923" s="20"/>
      <c r="N923" s="114"/>
      <c r="O923" s="115"/>
      <c r="P923" s="115"/>
      <c r="Q923" s="115"/>
      <c r="R923" s="114"/>
      <c r="S923" s="115"/>
      <c r="T923" s="115"/>
      <c r="U923" s="116"/>
      <c r="V923" s="115" t="s">
        <v>264</v>
      </c>
      <c r="W923" s="115"/>
      <c r="X923" s="116"/>
      <c r="Y923" s="338"/>
      <c r="Z923" s="339"/>
      <c r="AA923" s="340"/>
      <c r="AB923" s="128" t="s">
        <v>1149</v>
      </c>
      <c r="AC923" s="338"/>
      <c r="AD923" s="339"/>
      <c r="AE923" s="340"/>
      <c r="AF923" s="114" t="s">
        <v>304</v>
      </c>
      <c r="AG923" s="115"/>
      <c r="AH923" s="116"/>
      <c r="AI923" s="338"/>
      <c r="AJ923" s="339"/>
      <c r="AK923" s="339"/>
      <c r="AL923" s="339"/>
      <c r="AM923" s="339"/>
      <c r="AN923" s="339"/>
      <c r="AO923" s="340"/>
    </row>
    <row r="924" spans="2:41" ht="3.65" customHeight="1">
      <c r="B924" s="20"/>
      <c r="J924" s="20"/>
      <c r="N924" s="114"/>
      <c r="O924" s="115"/>
      <c r="P924" s="115"/>
      <c r="Q924" s="115"/>
      <c r="R924" s="114"/>
      <c r="S924" s="115"/>
      <c r="T924" s="115"/>
      <c r="U924" s="116"/>
      <c r="V924" s="123"/>
      <c r="W924" s="123"/>
      <c r="X924" s="124"/>
      <c r="Y924" s="341"/>
      <c r="Z924" s="342"/>
      <c r="AA924" s="343"/>
      <c r="AB924" s="124"/>
      <c r="AC924" s="341"/>
      <c r="AD924" s="342"/>
      <c r="AE924" s="343"/>
      <c r="AF924" s="122"/>
      <c r="AG924" s="123"/>
      <c r="AH924" s="124"/>
      <c r="AI924" s="341"/>
      <c r="AJ924" s="342"/>
      <c r="AK924" s="342"/>
      <c r="AL924" s="342"/>
      <c r="AM924" s="342"/>
      <c r="AN924" s="342"/>
      <c r="AO924" s="343"/>
    </row>
    <row r="925" spans="2:41" ht="3.65" customHeight="1">
      <c r="B925" s="20"/>
      <c r="J925" s="20"/>
      <c r="N925" s="114"/>
      <c r="O925" s="115"/>
      <c r="P925" s="115"/>
      <c r="Q925" s="115"/>
      <c r="R925" s="114"/>
      <c r="S925" s="115"/>
      <c r="T925" s="115"/>
      <c r="U925" s="116"/>
      <c r="V925" s="112"/>
      <c r="W925" s="112"/>
      <c r="X925" s="113"/>
      <c r="Y925" s="335"/>
      <c r="Z925" s="336"/>
      <c r="AA925" s="336"/>
      <c r="AB925" s="336"/>
      <c r="AC925" s="336"/>
      <c r="AD925" s="336"/>
      <c r="AE925" s="337"/>
      <c r="AF925" s="111"/>
      <c r="AG925" s="112"/>
      <c r="AH925" s="113"/>
      <c r="AI925" s="335"/>
      <c r="AJ925" s="336"/>
      <c r="AK925" s="336"/>
      <c r="AL925" s="336"/>
      <c r="AM925" s="336"/>
      <c r="AN925" s="336"/>
      <c r="AO925" s="337"/>
    </row>
    <row r="926" spans="2:41" ht="13.4" customHeight="1">
      <c r="B926" s="20"/>
      <c r="J926" s="20"/>
      <c r="N926" s="114"/>
      <c r="O926" s="115"/>
      <c r="P926" s="115"/>
      <c r="Q926" s="115"/>
      <c r="R926" s="114" t="s">
        <v>428</v>
      </c>
      <c r="S926" s="115"/>
      <c r="T926" s="115"/>
      <c r="U926" s="116"/>
      <c r="V926" s="115" t="s">
        <v>266</v>
      </c>
      <c r="W926" s="115"/>
      <c r="X926" s="116"/>
      <c r="Y926" s="338"/>
      <c r="Z926" s="339"/>
      <c r="AA926" s="339"/>
      <c r="AB926" s="339"/>
      <c r="AC926" s="339"/>
      <c r="AD926" s="339"/>
      <c r="AE926" s="340"/>
      <c r="AF926" s="114" t="s">
        <v>5752</v>
      </c>
      <c r="AG926" s="115"/>
      <c r="AH926" s="116"/>
      <c r="AI926" s="338"/>
      <c r="AJ926" s="339"/>
      <c r="AK926" s="339"/>
      <c r="AL926" s="339"/>
      <c r="AM926" s="339"/>
      <c r="AN926" s="339"/>
      <c r="AO926" s="340"/>
    </row>
    <row r="927" spans="2:41" ht="3.65" customHeight="1">
      <c r="B927" s="20"/>
      <c r="J927" s="20"/>
      <c r="N927" s="114"/>
      <c r="O927" s="115"/>
      <c r="P927" s="115"/>
      <c r="Q927" s="115"/>
      <c r="R927" s="114"/>
      <c r="S927" s="115"/>
      <c r="T927" s="115"/>
      <c r="U927" s="116"/>
      <c r="V927" s="123"/>
      <c r="W927" s="123"/>
      <c r="X927" s="124"/>
      <c r="Y927" s="341"/>
      <c r="Z927" s="342"/>
      <c r="AA927" s="342"/>
      <c r="AB927" s="342"/>
      <c r="AC927" s="342"/>
      <c r="AD927" s="342"/>
      <c r="AE927" s="343"/>
      <c r="AF927" s="122"/>
      <c r="AG927" s="123"/>
      <c r="AH927" s="124"/>
      <c r="AI927" s="341"/>
      <c r="AJ927" s="342"/>
      <c r="AK927" s="342"/>
      <c r="AL927" s="342"/>
      <c r="AM927" s="342"/>
      <c r="AN927" s="342"/>
      <c r="AO927" s="343"/>
    </row>
    <row r="928" spans="2:41" ht="3.65" customHeight="1">
      <c r="B928" s="20"/>
      <c r="J928" s="20"/>
      <c r="N928" s="114"/>
      <c r="O928" s="115"/>
      <c r="P928" s="115"/>
      <c r="Q928" s="115"/>
      <c r="R928" s="114"/>
      <c r="S928" s="115"/>
      <c r="T928" s="115"/>
      <c r="U928" s="116"/>
      <c r="V928" s="112"/>
      <c r="W928" s="112"/>
      <c r="X928" s="113"/>
      <c r="Y928" s="335"/>
      <c r="Z928" s="336"/>
      <c r="AA928" s="336"/>
      <c r="AB928" s="336"/>
      <c r="AC928" s="336"/>
      <c r="AD928" s="336"/>
      <c r="AE928" s="337"/>
      <c r="AF928" s="111"/>
      <c r="AG928" s="112"/>
      <c r="AH928" s="113"/>
      <c r="AI928" s="335"/>
      <c r="AJ928" s="336"/>
      <c r="AK928" s="336"/>
      <c r="AL928" s="336"/>
      <c r="AM928" s="336"/>
      <c r="AN928" s="336"/>
      <c r="AO928" s="337"/>
    </row>
    <row r="929" spans="2:41" ht="13.4" customHeight="1">
      <c r="B929" s="20"/>
      <c r="J929" s="20"/>
      <c r="N929" s="114"/>
      <c r="O929" s="115"/>
      <c r="P929" s="115"/>
      <c r="Q929" s="115"/>
      <c r="R929" s="114"/>
      <c r="S929" s="115"/>
      <c r="T929" s="115"/>
      <c r="U929" s="116"/>
      <c r="V929" s="115" t="s">
        <v>267</v>
      </c>
      <c r="W929" s="115"/>
      <c r="X929" s="116"/>
      <c r="Y929" s="338"/>
      <c r="Z929" s="339"/>
      <c r="AA929" s="339"/>
      <c r="AB929" s="339"/>
      <c r="AC929" s="339"/>
      <c r="AD929" s="339"/>
      <c r="AE929" s="340"/>
      <c r="AF929" s="114" t="s">
        <v>268</v>
      </c>
      <c r="AG929" s="115"/>
      <c r="AH929" s="116"/>
      <c r="AI929" s="338"/>
      <c r="AJ929" s="339"/>
      <c r="AK929" s="339"/>
      <c r="AL929" s="339"/>
      <c r="AM929" s="339"/>
      <c r="AN929" s="339"/>
      <c r="AO929" s="340"/>
    </row>
    <row r="930" spans="2:41" ht="3.65" customHeight="1">
      <c r="B930" s="20"/>
      <c r="J930" s="22"/>
      <c r="K930" s="23"/>
      <c r="L930" s="23"/>
      <c r="M930" s="23"/>
      <c r="N930" s="122"/>
      <c r="O930" s="123"/>
      <c r="P930" s="123"/>
      <c r="Q930" s="123"/>
      <c r="R930" s="122"/>
      <c r="S930" s="123"/>
      <c r="T930" s="123"/>
      <c r="U930" s="124"/>
      <c r="V930" s="123"/>
      <c r="W930" s="123"/>
      <c r="X930" s="124"/>
      <c r="Y930" s="341"/>
      <c r="Z930" s="342"/>
      <c r="AA930" s="342"/>
      <c r="AB930" s="342"/>
      <c r="AC930" s="342"/>
      <c r="AD930" s="342"/>
      <c r="AE930" s="343"/>
      <c r="AF930" s="122"/>
      <c r="AG930" s="123"/>
      <c r="AH930" s="124"/>
      <c r="AI930" s="341"/>
      <c r="AJ930" s="342"/>
      <c r="AK930" s="342"/>
      <c r="AL930" s="342"/>
      <c r="AM930" s="342"/>
      <c r="AN930" s="342"/>
      <c r="AO930" s="343"/>
    </row>
    <row r="931" spans="2:41" ht="3.65" customHeight="1">
      <c r="B931" s="20"/>
      <c r="J931" s="17"/>
      <c r="K931" s="18"/>
      <c r="L931" s="18"/>
      <c r="M931" s="19"/>
      <c r="N931" s="17"/>
      <c r="O931" s="18"/>
      <c r="P931" s="18"/>
      <c r="Q931" s="19"/>
      <c r="R931" s="17"/>
      <c r="S931" s="18"/>
      <c r="T931" s="18"/>
      <c r="U931" s="18"/>
      <c r="V931" s="18"/>
      <c r="W931" s="18"/>
      <c r="X931" s="18"/>
      <c r="Y931" s="18"/>
      <c r="Z931" s="18"/>
      <c r="AA931" s="19"/>
      <c r="AB931" s="17"/>
      <c r="AC931" s="18"/>
      <c r="AD931" s="18"/>
      <c r="AE931" s="19"/>
      <c r="AF931" s="18"/>
      <c r="AG931" s="18"/>
      <c r="AH931" s="18"/>
      <c r="AI931" s="18"/>
      <c r="AJ931" s="18"/>
      <c r="AK931" s="18"/>
      <c r="AL931" s="18"/>
      <c r="AM931" s="18"/>
      <c r="AN931" s="18"/>
      <c r="AO931" s="19"/>
    </row>
    <row r="932" spans="2:41" ht="13.4" customHeight="1">
      <c r="B932" s="20"/>
      <c r="J932" s="20"/>
      <c r="M932" s="21"/>
      <c r="N932" s="20" t="s">
        <v>275</v>
      </c>
      <c r="Q932" s="21"/>
      <c r="R932" s="20"/>
      <c r="S932" s="362" t="str">
        <f>IF(変更_2!L90&lt;&gt;"",コードマスタ!D3,"")</f>
        <v/>
      </c>
      <c r="T932" s="363"/>
      <c r="U932" s="363"/>
      <c r="V932" s="363"/>
      <c r="W932" s="363"/>
      <c r="X932" s="363"/>
      <c r="Y932" s="363"/>
      <c r="Z932" s="363"/>
      <c r="AA932" s="364"/>
      <c r="AB932" s="20" t="s">
        <v>276</v>
      </c>
      <c r="AE932" s="21"/>
      <c r="AF932" s="20"/>
      <c r="AG932" s="323"/>
      <c r="AH932" s="334"/>
      <c r="AI932" s="334"/>
      <c r="AJ932" s="334"/>
      <c r="AK932" s="334"/>
      <c r="AL932" s="334"/>
      <c r="AM932" s="334"/>
      <c r="AN932" s="334"/>
      <c r="AO932" s="324"/>
    </row>
    <row r="933" spans="2:41" ht="3.65" customHeight="1">
      <c r="B933" s="20"/>
      <c r="J933" s="20"/>
      <c r="M933" s="21"/>
      <c r="N933" s="22"/>
      <c r="O933" s="23"/>
      <c r="P933" s="23"/>
      <c r="Q933" s="24"/>
      <c r="R933" s="22"/>
      <c r="S933" s="23"/>
      <c r="T933" s="23"/>
      <c r="U933" s="23"/>
      <c r="V933" s="23"/>
      <c r="W933" s="23"/>
      <c r="X933" s="23"/>
      <c r="Y933" s="23"/>
      <c r="Z933" s="23"/>
      <c r="AA933" s="24"/>
      <c r="AB933" s="22"/>
      <c r="AC933" s="23"/>
      <c r="AD933" s="23"/>
      <c r="AE933" s="24"/>
      <c r="AF933" s="23"/>
      <c r="AG933" s="23"/>
      <c r="AH933" s="23"/>
      <c r="AI933" s="23"/>
      <c r="AJ933" s="23"/>
      <c r="AK933" s="23"/>
      <c r="AL933" s="23"/>
      <c r="AM933" s="23"/>
      <c r="AN933" s="23"/>
      <c r="AO933" s="24"/>
    </row>
    <row r="934" spans="2:41" ht="3.65" customHeight="1">
      <c r="B934" s="20"/>
      <c r="J934" s="20"/>
      <c r="M934" s="21"/>
      <c r="N934" s="17"/>
      <c r="O934" s="18"/>
      <c r="P934" s="18"/>
      <c r="Q934" s="19"/>
      <c r="R934" s="17"/>
      <c r="S934" s="18"/>
      <c r="T934" s="18"/>
      <c r="U934" s="18"/>
      <c r="V934" s="18"/>
      <c r="W934" s="18"/>
      <c r="X934" s="18"/>
      <c r="Y934" s="18"/>
      <c r="Z934" s="18"/>
      <c r="AA934" s="19"/>
      <c r="AB934" s="17"/>
      <c r="AC934" s="18"/>
      <c r="AD934" s="18"/>
      <c r="AE934" s="19"/>
      <c r="AF934" s="17"/>
      <c r="AG934" s="18"/>
      <c r="AH934" s="18"/>
      <c r="AI934" s="18"/>
      <c r="AJ934" s="18"/>
      <c r="AK934" s="18"/>
      <c r="AL934" s="18"/>
      <c r="AM934" s="18"/>
      <c r="AN934" s="18"/>
      <c r="AO934" s="19"/>
    </row>
    <row r="935" spans="2:41" ht="13.4" customHeight="1">
      <c r="B935" s="20"/>
      <c r="J935" s="20"/>
      <c r="M935" s="21"/>
      <c r="N935" s="20" t="s">
        <v>358</v>
      </c>
      <c r="Q935" s="21"/>
      <c r="R935" s="20"/>
      <c r="S935" s="323"/>
      <c r="T935" s="324"/>
      <c r="V935" s="129"/>
      <c r="W935" s="14" t="s">
        <v>12</v>
      </c>
      <c r="X935" s="129"/>
      <c r="Y935" s="14" t="s">
        <v>11</v>
      </c>
      <c r="Z935" s="129"/>
      <c r="AA935" s="21" t="s">
        <v>1156</v>
      </c>
      <c r="AB935" s="20" t="s">
        <v>314</v>
      </c>
      <c r="AE935" s="21"/>
      <c r="AF935" s="20"/>
      <c r="AG935" s="323"/>
      <c r="AH935" s="324"/>
      <c r="AJ935" s="129"/>
      <c r="AK935" s="14" t="s">
        <v>12</v>
      </c>
      <c r="AL935" s="129"/>
      <c r="AM935" s="14" t="s">
        <v>11</v>
      </c>
      <c r="AN935" s="129"/>
      <c r="AO935" s="21" t="s">
        <v>1156</v>
      </c>
    </row>
    <row r="936" spans="2:41" ht="3.65" customHeight="1">
      <c r="B936" s="20"/>
      <c r="J936" s="20"/>
      <c r="M936" s="21"/>
      <c r="N936" s="22"/>
      <c r="O936" s="23"/>
      <c r="P936" s="23"/>
      <c r="Q936" s="24"/>
      <c r="R936" s="22"/>
      <c r="S936" s="23"/>
      <c r="T936" s="23"/>
      <c r="U936" s="23"/>
      <c r="V936" s="23"/>
      <c r="W936" s="23"/>
      <c r="X936" s="23"/>
      <c r="Y936" s="23"/>
      <c r="Z936" s="23"/>
      <c r="AA936" s="24"/>
      <c r="AB936" s="22"/>
      <c r="AC936" s="23"/>
      <c r="AD936" s="23"/>
      <c r="AE936" s="24"/>
      <c r="AF936" s="22"/>
      <c r="AG936" s="23"/>
      <c r="AH936" s="23"/>
      <c r="AI936" s="23"/>
      <c r="AJ936" s="23"/>
      <c r="AK936" s="23"/>
      <c r="AL936" s="23"/>
      <c r="AM936" s="23"/>
      <c r="AN936" s="23"/>
      <c r="AO936" s="24"/>
    </row>
    <row r="937" spans="2:41" ht="3.65" customHeight="1">
      <c r="B937" s="20"/>
      <c r="J937" s="20"/>
      <c r="M937" s="21"/>
      <c r="N937" s="17"/>
      <c r="O937" s="18"/>
      <c r="P937" s="18"/>
      <c r="Q937" s="19"/>
      <c r="R937" s="314" t="str">
        <f>IF(変更_2!L90&lt;&gt;"",変更_2!L90,"")</f>
        <v/>
      </c>
      <c r="S937" s="315"/>
      <c r="T937" s="315"/>
      <c r="U937" s="315"/>
      <c r="V937" s="315"/>
      <c r="W937" s="315"/>
      <c r="X937" s="315"/>
      <c r="Y937" s="315"/>
      <c r="Z937" s="315"/>
      <c r="AA937" s="315"/>
      <c r="AB937" s="315"/>
      <c r="AC937" s="315"/>
      <c r="AD937" s="315"/>
      <c r="AE937" s="315"/>
      <c r="AF937" s="315"/>
      <c r="AG937" s="315"/>
      <c r="AH937" s="315"/>
      <c r="AI937" s="315"/>
      <c r="AJ937" s="316"/>
      <c r="AK937" s="18"/>
      <c r="AL937" s="18"/>
      <c r="AM937" s="18"/>
      <c r="AN937" s="18"/>
      <c r="AO937" s="19"/>
    </row>
    <row r="938" spans="2:41" ht="13.4" customHeight="1">
      <c r="B938" s="20"/>
      <c r="J938" s="20"/>
      <c r="M938" s="21"/>
      <c r="N938" s="20" t="s">
        <v>8</v>
      </c>
      <c r="Q938" s="21"/>
      <c r="R938" s="317"/>
      <c r="S938" s="318"/>
      <c r="T938" s="318"/>
      <c r="U938" s="318"/>
      <c r="V938" s="318"/>
      <c r="W938" s="318"/>
      <c r="X938" s="318"/>
      <c r="Y938" s="318"/>
      <c r="Z938" s="318"/>
      <c r="AA938" s="318"/>
      <c r="AB938" s="318"/>
      <c r="AC938" s="318"/>
      <c r="AD938" s="318"/>
      <c r="AE938" s="318"/>
      <c r="AF938" s="318"/>
      <c r="AG938" s="318"/>
      <c r="AH938" s="318"/>
      <c r="AI938" s="318"/>
      <c r="AJ938" s="319"/>
      <c r="AL938" s="77"/>
      <c r="AM938" s="14" t="s">
        <v>277</v>
      </c>
      <c r="AO938" s="21"/>
    </row>
    <row r="939" spans="2:41" ht="3.65" customHeight="1">
      <c r="B939" s="20"/>
      <c r="J939" s="20"/>
      <c r="M939" s="21"/>
      <c r="N939" s="22"/>
      <c r="O939" s="23"/>
      <c r="P939" s="23"/>
      <c r="Q939" s="24"/>
      <c r="R939" s="320"/>
      <c r="S939" s="321"/>
      <c r="T939" s="321"/>
      <c r="U939" s="321"/>
      <c r="V939" s="321"/>
      <c r="W939" s="321"/>
      <c r="X939" s="321"/>
      <c r="Y939" s="321"/>
      <c r="Z939" s="321"/>
      <c r="AA939" s="321"/>
      <c r="AB939" s="321"/>
      <c r="AC939" s="321"/>
      <c r="AD939" s="321"/>
      <c r="AE939" s="321"/>
      <c r="AF939" s="321"/>
      <c r="AG939" s="321"/>
      <c r="AH939" s="321"/>
      <c r="AI939" s="321"/>
      <c r="AJ939" s="322"/>
      <c r="AK939" s="23"/>
      <c r="AL939" s="23"/>
      <c r="AM939" s="23"/>
      <c r="AN939" s="23"/>
      <c r="AO939" s="24"/>
    </row>
    <row r="940" spans="2:41" ht="3.65" customHeight="1">
      <c r="B940" s="20"/>
      <c r="J940" s="20"/>
      <c r="M940" s="21"/>
      <c r="N940" s="17"/>
      <c r="O940" s="18"/>
      <c r="P940" s="18"/>
      <c r="Q940" s="19"/>
      <c r="R940" s="314" t="str">
        <f>ASC(PHONETIC(変更_2!L90))</f>
        <v/>
      </c>
      <c r="S940" s="315"/>
      <c r="T940" s="315"/>
      <c r="U940" s="315"/>
      <c r="V940" s="315"/>
      <c r="W940" s="315"/>
      <c r="X940" s="315"/>
      <c r="Y940" s="315"/>
      <c r="Z940" s="315"/>
      <c r="AA940" s="315"/>
      <c r="AB940" s="315"/>
      <c r="AC940" s="315"/>
      <c r="AD940" s="315"/>
      <c r="AE940" s="315"/>
      <c r="AF940" s="315"/>
      <c r="AG940" s="315"/>
      <c r="AH940" s="315"/>
      <c r="AI940" s="315"/>
      <c r="AJ940" s="315"/>
      <c r="AK940" s="315"/>
      <c r="AL940" s="315"/>
      <c r="AM940" s="315"/>
      <c r="AN940" s="315"/>
      <c r="AO940" s="316"/>
    </row>
    <row r="941" spans="2:41" ht="13.4" customHeight="1">
      <c r="B941" s="20"/>
      <c r="J941" s="20"/>
      <c r="M941" s="21"/>
      <c r="N941" s="20" t="s">
        <v>309</v>
      </c>
      <c r="Q941" s="21"/>
      <c r="R941" s="317"/>
      <c r="S941" s="318"/>
      <c r="T941" s="318"/>
      <c r="U941" s="318"/>
      <c r="V941" s="318"/>
      <c r="W941" s="318"/>
      <c r="X941" s="318"/>
      <c r="Y941" s="318"/>
      <c r="Z941" s="318"/>
      <c r="AA941" s="318"/>
      <c r="AB941" s="318"/>
      <c r="AC941" s="318"/>
      <c r="AD941" s="318"/>
      <c r="AE941" s="318"/>
      <c r="AF941" s="318"/>
      <c r="AG941" s="318"/>
      <c r="AH941" s="318"/>
      <c r="AI941" s="318"/>
      <c r="AJ941" s="318"/>
      <c r="AK941" s="318"/>
      <c r="AL941" s="318"/>
      <c r="AM941" s="318"/>
      <c r="AN941" s="318"/>
      <c r="AO941" s="319"/>
    </row>
    <row r="942" spans="2:41" ht="3.65" customHeight="1">
      <c r="B942" s="20"/>
      <c r="J942" s="20"/>
      <c r="M942" s="21"/>
      <c r="N942" s="20"/>
      <c r="Q942" s="21"/>
      <c r="R942" s="320"/>
      <c r="S942" s="321"/>
      <c r="T942" s="321"/>
      <c r="U942" s="321"/>
      <c r="V942" s="321"/>
      <c r="W942" s="321"/>
      <c r="X942" s="321"/>
      <c r="Y942" s="321"/>
      <c r="Z942" s="321"/>
      <c r="AA942" s="321"/>
      <c r="AB942" s="321"/>
      <c r="AC942" s="321"/>
      <c r="AD942" s="321"/>
      <c r="AE942" s="321"/>
      <c r="AF942" s="321"/>
      <c r="AG942" s="321"/>
      <c r="AH942" s="321"/>
      <c r="AI942" s="321"/>
      <c r="AJ942" s="321"/>
      <c r="AK942" s="321"/>
      <c r="AL942" s="321"/>
      <c r="AM942" s="321"/>
      <c r="AN942" s="321"/>
      <c r="AO942" s="322"/>
    </row>
    <row r="943" spans="2:41" ht="3.65" customHeight="1">
      <c r="B943" s="20"/>
      <c r="J943" s="20"/>
      <c r="N943" s="17"/>
      <c r="O943" s="18"/>
      <c r="P943" s="18"/>
      <c r="Q943" s="19"/>
      <c r="U943" s="353" t="str">
        <f>ASC(変更_2!O91)</f>
        <v/>
      </c>
      <c r="V943" s="354"/>
      <c r="W943" s="354"/>
      <c r="X943" s="355"/>
      <c r="Y943" s="18"/>
      <c r="Z943" s="353" t="str">
        <f>ASC(変更_2!S91)</f>
        <v/>
      </c>
      <c r="AA943" s="354"/>
      <c r="AB943" s="354"/>
      <c r="AC943" s="355"/>
      <c r="AG943" s="314" t="str">
        <f>IF(変更_2!O92&lt;&gt;"",変更_2!O92,"")</f>
        <v/>
      </c>
      <c r="AH943" s="315"/>
      <c r="AI943" s="315"/>
      <c r="AJ943" s="315"/>
      <c r="AK943" s="315"/>
      <c r="AL943" s="315"/>
      <c r="AM943" s="315"/>
      <c r="AN943" s="315"/>
      <c r="AO943" s="316"/>
    </row>
    <row r="944" spans="2:41" ht="13.4" customHeight="1">
      <c r="B944" s="20"/>
      <c r="J944" s="20"/>
      <c r="N944" s="20"/>
      <c r="Q944" s="21"/>
      <c r="R944" s="14" t="s">
        <v>264</v>
      </c>
      <c r="U944" s="356"/>
      <c r="V944" s="357"/>
      <c r="W944" s="357"/>
      <c r="X944" s="358"/>
      <c r="Y944" s="15" t="s">
        <v>1149</v>
      </c>
      <c r="Z944" s="356"/>
      <c r="AA944" s="357"/>
      <c r="AB944" s="357"/>
      <c r="AC944" s="358"/>
      <c r="AD944" s="14" t="s">
        <v>304</v>
      </c>
      <c r="AG944" s="317"/>
      <c r="AH944" s="318"/>
      <c r="AI944" s="318"/>
      <c r="AJ944" s="318"/>
      <c r="AK944" s="318"/>
      <c r="AL944" s="318"/>
      <c r="AM944" s="318"/>
      <c r="AN944" s="318"/>
      <c r="AO944" s="319"/>
    </row>
    <row r="945" spans="2:41" ht="3.65" customHeight="1">
      <c r="B945" s="20"/>
      <c r="J945" s="20"/>
      <c r="N945" s="20"/>
      <c r="Q945" s="21"/>
      <c r="R945" s="23"/>
      <c r="S945" s="23"/>
      <c r="T945" s="23"/>
      <c r="U945" s="359"/>
      <c r="V945" s="360"/>
      <c r="W945" s="360"/>
      <c r="X945" s="361"/>
      <c r="Y945" s="23"/>
      <c r="Z945" s="359"/>
      <c r="AA945" s="360"/>
      <c r="AB945" s="360"/>
      <c r="AC945" s="361"/>
      <c r="AD945" s="23"/>
      <c r="AE945" s="23"/>
      <c r="AF945" s="23"/>
      <c r="AG945" s="320"/>
      <c r="AH945" s="321"/>
      <c r="AI945" s="321"/>
      <c r="AJ945" s="321"/>
      <c r="AK945" s="321"/>
      <c r="AL945" s="321"/>
      <c r="AM945" s="321"/>
      <c r="AN945" s="321"/>
      <c r="AO945" s="322"/>
    </row>
    <row r="946" spans="2:41" ht="3.65" customHeight="1">
      <c r="B946" s="20"/>
      <c r="J946" s="20"/>
      <c r="N946" s="20"/>
      <c r="Q946" s="21"/>
      <c r="R946" s="18"/>
      <c r="S946" s="18"/>
      <c r="T946" s="19"/>
      <c r="U946" s="314" t="str">
        <f>IF(変更_2!X92&lt;&gt;"",変更_2!X92,"")</f>
        <v/>
      </c>
      <c r="V946" s="315"/>
      <c r="W946" s="315"/>
      <c r="X946" s="315"/>
      <c r="Y946" s="315"/>
      <c r="Z946" s="315"/>
      <c r="AA946" s="315"/>
      <c r="AB946" s="315"/>
      <c r="AC946" s="316"/>
      <c r="AD946" s="17"/>
      <c r="AE946" s="18"/>
      <c r="AF946" s="19"/>
      <c r="AG946" s="314" t="str">
        <f>IF(変更_2!O93&lt;&gt;"",変更_2!O93,"")</f>
        <v/>
      </c>
      <c r="AH946" s="315"/>
      <c r="AI946" s="315"/>
      <c r="AJ946" s="315"/>
      <c r="AK946" s="315"/>
      <c r="AL946" s="315"/>
      <c r="AM946" s="315"/>
      <c r="AN946" s="315"/>
      <c r="AO946" s="316"/>
    </row>
    <row r="947" spans="2:41" ht="13.4" customHeight="1">
      <c r="B947" s="20"/>
      <c r="J947" s="20" t="s">
        <v>5007</v>
      </c>
      <c r="N947" s="20" t="s">
        <v>271</v>
      </c>
      <c r="Q947" s="21"/>
      <c r="R947" s="14" t="s">
        <v>266</v>
      </c>
      <c r="T947" s="21"/>
      <c r="U947" s="317"/>
      <c r="V947" s="318"/>
      <c r="W947" s="318"/>
      <c r="X947" s="318"/>
      <c r="Y947" s="318"/>
      <c r="Z947" s="318"/>
      <c r="AA947" s="318"/>
      <c r="AB947" s="318"/>
      <c r="AC947" s="319"/>
      <c r="AD947" s="20" t="s">
        <v>5752</v>
      </c>
      <c r="AF947" s="21"/>
      <c r="AG947" s="317"/>
      <c r="AH947" s="318"/>
      <c r="AI947" s="318"/>
      <c r="AJ947" s="318"/>
      <c r="AK947" s="318"/>
      <c r="AL947" s="318"/>
      <c r="AM947" s="318"/>
      <c r="AN947" s="318"/>
      <c r="AO947" s="319"/>
    </row>
    <row r="948" spans="2:41" ht="3.65" customHeight="1">
      <c r="B948" s="20"/>
      <c r="J948" s="20"/>
      <c r="N948" s="20"/>
      <c r="Q948" s="21"/>
      <c r="R948" s="23"/>
      <c r="S948" s="23"/>
      <c r="T948" s="24"/>
      <c r="U948" s="320"/>
      <c r="V948" s="321"/>
      <c r="W948" s="321"/>
      <c r="X948" s="321"/>
      <c r="Y948" s="321"/>
      <c r="Z948" s="321"/>
      <c r="AA948" s="321"/>
      <c r="AB948" s="321"/>
      <c r="AC948" s="322"/>
      <c r="AD948" s="22"/>
      <c r="AE948" s="23"/>
      <c r="AF948" s="24"/>
      <c r="AG948" s="320"/>
      <c r="AH948" s="321"/>
      <c r="AI948" s="321"/>
      <c r="AJ948" s="321"/>
      <c r="AK948" s="321"/>
      <c r="AL948" s="321"/>
      <c r="AM948" s="321"/>
      <c r="AN948" s="321"/>
      <c r="AO948" s="322"/>
    </row>
    <row r="949" spans="2:41" ht="3.65" customHeight="1">
      <c r="B949" s="20"/>
      <c r="J949" s="20"/>
      <c r="N949" s="20"/>
      <c r="Q949" s="21"/>
      <c r="R949" s="18"/>
      <c r="S949" s="18"/>
      <c r="T949" s="19"/>
      <c r="U949" s="314" t="str">
        <f>IF(変更_2!X93&lt;&gt;"",変更_2!X93,"")</f>
        <v/>
      </c>
      <c r="V949" s="315"/>
      <c r="W949" s="315"/>
      <c r="X949" s="315"/>
      <c r="Y949" s="315"/>
      <c r="Z949" s="315"/>
      <c r="AA949" s="315"/>
      <c r="AB949" s="315"/>
      <c r="AC949" s="316"/>
      <c r="AD949" s="17"/>
      <c r="AE949" s="18"/>
      <c r="AF949" s="19"/>
      <c r="AG949" s="314" t="str">
        <f>IF(変更_2!O94&lt;&gt;"",変更_2!O94,"")</f>
        <v/>
      </c>
      <c r="AH949" s="315"/>
      <c r="AI949" s="315"/>
      <c r="AJ949" s="315"/>
      <c r="AK949" s="315"/>
      <c r="AL949" s="315"/>
      <c r="AM949" s="315"/>
      <c r="AN949" s="315"/>
      <c r="AO949" s="316"/>
    </row>
    <row r="950" spans="2:41" ht="13.4" customHeight="1">
      <c r="B950" s="20"/>
      <c r="J950" s="20"/>
      <c r="K950" s="14" t="s">
        <v>5002</v>
      </c>
      <c r="N950" s="20"/>
      <c r="Q950" s="21"/>
      <c r="R950" s="14" t="s">
        <v>267</v>
      </c>
      <c r="T950" s="21"/>
      <c r="U950" s="317"/>
      <c r="V950" s="318"/>
      <c r="W950" s="318"/>
      <c r="X950" s="318"/>
      <c r="Y950" s="318"/>
      <c r="Z950" s="318"/>
      <c r="AA950" s="318"/>
      <c r="AB950" s="318"/>
      <c r="AC950" s="319"/>
      <c r="AD950" s="20" t="s">
        <v>268</v>
      </c>
      <c r="AF950" s="21"/>
      <c r="AG950" s="317"/>
      <c r="AH950" s="318"/>
      <c r="AI950" s="318"/>
      <c r="AJ950" s="318"/>
      <c r="AK950" s="318"/>
      <c r="AL950" s="318"/>
      <c r="AM950" s="318"/>
      <c r="AN950" s="318"/>
      <c r="AO950" s="319"/>
    </row>
    <row r="951" spans="2:41" ht="3.65" customHeight="1">
      <c r="B951" s="20"/>
      <c r="J951" s="20"/>
      <c r="N951" s="22"/>
      <c r="O951" s="23"/>
      <c r="P951" s="23"/>
      <c r="Q951" s="24"/>
      <c r="R951" s="23"/>
      <c r="S951" s="23"/>
      <c r="T951" s="24"/>
      <c r="U951" s="320"/>
      <c r="V951" s="321"/>
      <c r="W951" s="321"/>
      <c r="X951" s="321"/>
      <c r="Y951" s="321"/>
      <c r="Z951" s="321"/>
      <c r="AA951" s="321"/>
      <c r="AB951" s="321"/>
      <c r="AC951" s="322"/>
      <c r="AD951" s="22"/>
      <c r="AE951" s="23"/>
      <c r="AF951" s="24"/>
      <c r="AG951" s="320"/>
      <c r="AH951" s="321"/>
      <c r="AI951" s="321"/>
      <c r="AJ951" s="321"/>
      <c r="AK951" s="321"/>
      <c r="AL951" s="321"/>
      <c r="AM951" s="321"/>
      <c r="AN951" s="321"/>
      <c r="AO951" s="322"/>
    </row>
    <row r="952" spans="2:41" ht="3.65" customHeight="1">
      <c r="B952" s="20"/>
      <c r="J952" s="20"/>
      <c r="M952" s="21"/>
      <c r="N952" s="20"/>
      <c r="Q952" s="21"/>
      <c r="R952" s="17"/>
      <c r="S952" s="18"/>
      <c r="T952" s="18"/>
      <c r="U952" s="18"/>
      <c r="V952" s="18"/>
      <c r="W952" s="18"/>
      <c r="X952" s="18"/>
      <c r="Y952" s="18"/>
      <c r="Z952" s="18"/>
      <c r="AA952" s="19"/>
      <c r="AB952" s="18"/>
      <c r="AC952" s="18"/>
      <c r="AD952" s="18"/>
      <c r="AE952" s="18"/>
      <c r="AF952" s="18"/>
      <c r="AG952" s="18"/>
      <c r="AH952" s="18"/>
      <c r="AI952" s="18"/>
      <c r="AJ952" s="18"/>
      <c r="AK952" s="18"/>
      <c r="AL952" s="18"/>
      <c r="AM952" s="18"/>
      <c r="AN952" s="18"/>
      <c r="AO952" s="19"/>
    </row>
    <row r="953" spans="2:41" ht="13.4" customHeight="1">
      <c r="B953" s="20"/>
      <c r="J953" s="20"/>
      <c r="M953" s="21"/>
      <c r="N953" s="20" t="s">
        <v>359</v>
      </c>
      <c r="Q953" s="21"/>
      <c r="R953" s="20"/>
      <c r="S953" s="323"/>
      <c r="T953" s="324"/>
      <c r="V953" s="129"/>
      <c r="W953" s="14" t="s">
        <v>12</v>
      </c>
      <c r="X953" s="129"/>
      <c r="Y953" s="14" t="s">
        <v>11</v>
      </c>
      <c r="Z953" s="129"/>
      <c r="AA953" s="21" t="s">
        <v>1156</v>
      </c>
      <c r="AO953" s="21"/>
    </row>
    <row r="954" spans="2:41" ht="3.65" customHeight="1">
      <c r="B954" s="20"/>
      <c r="J954" s="20"/>
      <c r="M954" s="21"/>
      <c r="N954" s="20"/>
      <c r="Q954" s="21"/>
      <c r="R954" s="22"/>
      <c r="S954" s="23"/>
      <c r="T954" s="23"/>
      <c r="U954" s="23"/>
      <c r="V954" s="23"/>
      <c r="W954" s="23"/>
      <c r="X954" s="23"/>
      <c r="Y954" s="23"/>
      <c r="Z954" s="23"/>
      <c r="AA954" s="24"/>
      <c r="AO954" s="21"/>
    </row>
    <row r="955" spans="2:41" ht="3.65" customHeight="1">
      <c r="B955" s="20"/>
      <c r="J955" s="20"/>
      <c r="M955" s="21"/>
      <c r="N955" s="17"/>
      <c r="O955" s="18"/>
      <c r="P955" s="18"/>
      <c r="Q955" s="19"/>
      <c r="R955" s="325"/>
      <c r="S955" s="326"/>
      <c r="T955" s="326"/>
      <c r="U955" s="327"/>
      <c r="V955" s="325"/>
      <c r="W955" s="327"/>
      <c r="X955" s="325"/>
      <c r="Y955" s="326"/>
      <c r="Z955" s="326"/>
      <c r="AA955" s="327"/>
      <c r="AB955" s="17"/>
      <c r="AC955" s="18"/>
      <c r="AD955" s="18"/>
      <c r="AE955" s="18"/>
      <c r="AF955" s="18"/>
      <c r="AG955" s="18"/>
      <c r="AH955" s="18"/>
      <c r="AI955" s="18"/>
      <c r="AJ955" s="18"/>
      <c r="AK955" s="18"/>
      <c r="AL955" s="18"/>
      <c r="AM955" s="18"/>
      <c r="AN955" s="18"/>
      <c r="AO955" s="19"/>
    </row>
    <row r="956" spans="2:41" ht="13.4" customHeight="1">
      <c r="B956" s="20"/>
      <c r="J956" s="20"/>
      <c r="M956" s="21"/>
      <c r="N956" s="20" t="s">
        <v>362</v>
      </c>
      <c r="Q956" s="21"/>
      <c r="R956" s="328"/>
      <c r="S956" s="329"/>
      <c r="T956" s="329"/>
      <c r="U956" s="330"/>
      <c r="V956" s="328"/>
      <c r="W956" s="330"/>
      <c r="X956" s="328"/>
      <c r="Y956" s="329"/>
      <c r="Z956" s="329"/>
      <c r="AA956" s="330"/>
      <c r="AB956" s="130" t="s">
        <v>419</v>
      </c>
      <c r="AO956" s="21"/>
    </row>
    <row r="957" spans="2:41" ht="3.65" customHeight="1">
      <c r="B957" s="20"/>
      <c r="J957" s="20"/>
      <c r="M957" s="21"/>
      <c r="N957" s="22"/>
      <c r="O957" s="23"/>
      <c r="P957" s="23"/>
      <c r="Q957" s="24"/>
      <c r="R957" s="331"/>
      <c r="S957" s="332"/>
      <c r="T957" s="332"/>
      <c r="U957" s="333"/>
      <c r="V957" s="331"/>
      <c r="W957" s="333"/>
      <c r="X957" s="331"/>
      <c r="Y957" s="332"/>
      <c r="Z957" s="332"/>
      <c r="AA957" s="333"/>
      <c r="AB957" s="22"/>
      <c r="AC957" s="23"/>
      <c r="AD957" s="23"/>
      <c r="AE957" s="23"/>
      <c r="AF957" s="23"/>
      <c r="AG957" s="23"/>
      <c r="AH957" s="23"/>
      <c r="AI957" s="23"/>
      <c r="AJ957" s="23"/>
      <c r="AK957" s="23"/>
      <c r="AL957" s="23"/>
      <c r="AM957" s="23"/>
      <c r="AN957" s="23"/>
      <c r="AO957" s="24"/>
    </row>
    <row r="958" spans="2:41" ht="3.65" customHeight="1">
      <c r="B958" s="20"/>
      <c r="J958" s="20"/>
      <c r="M958" s="21"/>
      <c r="N958" s="17"/>
      <c r="O958" s="18"/>
      <c r="P958" s="18"/>
      <c r="Q958" s="18"/>
      <c r="R958" s="17"/>
      <c r="S958" s="18"/>
      <c r="T958" s="18"/>
      <c r="U958" s="18"/>
      <c r="V958" s="18"/>
      <c r="W958" s="18"/>
      <c r="X958" s="18"/>
      <c r="Y958" s="18"/>
      <c r="Z958" s="18"/>
      <c r="AA958" s="19"/>
      <c r="AB958" s="17"/>
      <c r="AI958" s="21"/>
      <c r="AJ958" s="17"/>
      <c r="AK958" s="18"/>
      <c r="AL958" s="18"/>
      <c r="AM958" s="18"/>
      <c r="AN958" s="18"/>
      <c r="AO958" s="19"/>
    </row>
    <row r="959" spans="2:41" ht="13.4" customHeight="1">
      <c r="B959" s="20"/>
      <c r="J959" s="20"/>
      <c r="M959" s="21"/>
      <c r="N959" s="20" t="s">
        <v>363</v>
      </c>
      <c r="R959" s="20"/>
      <c r="S959" s="323"/>
      <c r="T959" s="324"/>
      <c r="V959" s="129"/>
      <c r="W959" s="14" t="s">
        <v>12</v>
      </c>
      <c r="X959" s="129"/>
      <c r="Y959" s="14" t="s">
        <v>11</v>
      </c>
      <c r="Z959" s="129"/>
      <c r="AA959" s="21" t="s">
        <v>1156</v>
      </c>
      <c r="AB959" s="20" t="s">
        <v>418</v>
      </c>
      <c r="AI959" s="21"/>
      <c r="AJ959" s="20"/>
      <c r="AK959" s="323"/>
      <c r="AL959" s="334"/>
      <c r="AM959" s="334"/>
      <c r="AN959" s="334"/>
      <c r="AO959" s="324"/>
    </row>
    <row r="960" spans="2:41" ht="3.65" customHeight="1">
      <c r="B960" s="20"/>
      <c r="J960" s="20"/>
      <c r="M960" s="21"/>
      <c r="N960" s="20"/>
      <c r="R960" s="22"/>
      <c r="S960" s="23"/>
      <c r="T960" s="23"/>
      <c r="U960" s="23"/>
      <c r="V960" s="23"/>
      <c r="W960" s="23"/>
      <c r="X960" s="23"/>
      <c r="Y960" s="23"/>
      <c r="Z960" s="23"/>
      <c r="AA960" s="24"/>
      <c r="AB960" s="22"/>
      <c r="AC960" s="23"/>
      <c r="AD960" s="23"/>
      <c r="AE960" s="23"/>
      <c r="AF960" s="23"/>
      <c r="AG960" s="23"/>
      <c r="AH960" s="23"/>
      <c r="AI960" s="24"/>
      <c r="AJ960" s="22"/>
      <c r="AK960" s="23"/>
      <c r="AL960" s="23"/>
      <c r="AM960" s="23"/>
      <c r="AN960" s="23"/>
      <c r="AO960" s="24"/>
    </row>
    <row r="961" spans="2:41" ht="3.65" customHeight="1">
      <c r="B961" s="20"/>
      <c r="J961" s="20"/>
      <c r="M961" s="21"/>
      <c r="N961" s="17"/>
      <c r="O961" s="18"/>
      <c r="P961" s="18"/>
      <c r="Q961" s="19"/>
      <c r="R961" s="325"/>
      <c r="S961" s="326"/>
      <c r="T961" s="326"/>
      <c r="U961" s="326"/>
      <c r="V961" s="326"/>
      <c r="W961" s="326"/>
      <c r="X961" s="326"/>
      <c r="Y961" s="326"/>
      <c r="Z961" s="326"/>
      <c r="AA961" s="326"/>
      <c r="AB961" s="326"/>
      <c r="AC961" s="326"/>
      <c r="AD961" s="326"/>
      <c r="AE961" s="326"/>
      <c r="AF961" s="326"/>
      <c r="AG961" s="326"/>
      <c r="AH961" s="326"/>
      <c r="AI961" s="326"/>
      <c r="AJ961" s="326"/>
      <c r="AK961" s="326"/>
      <c r="AL961" s="326"/>
      <c r="AM961" s="326"/>
      <c r="AN961" s="326"/>
      <c r="AO961" s="327"/>
    </row>
    <row r="962" spans="2:41" ht="13.4" customHeight="1">
      <c r="B962" s="20"/>
      <c r="J962" s="20"/>
      <c r="M962" s="21"/>
      <c r="N962" s="20" t="s">
        <v>280</v>
      </c>
      <c r="Q962" s="21"/>
      <c r="R962" s="328"/>
      <c r="S962" s="329"/>
      <c r="T962" s="329"/>
      <c r="U962" s="329"/>
      <c r="V962" s="329"/>
      <c r="W962" s="329"/>
      <c r="X962" s="329"/>
      <c r="Y962" s="329"/>
      <c r="Z962" s="329"/>
      <c r="AA962" s="329"/>
      <c r="AB962" s="329"/>
      <c r="AC962" s="329"/>
      <c r="AD962" s="329"/>
      <c r="AE962" s="329"/>
      <c r="AF962" s="329"/>
      <c r="AG962" s="329"/>
      <c r="AH962" s="329"/>
      <c r="AI962" s="329"/>
      <c r="AJ962" s="329"/>
      <c r="AK962" s="329"/>
      <c r="AL962" s="329"/>
      <c r="AM962" s="329"/>
      <c r="AN962" s="329"/>
      <c r="AO962" s="330"/>
    </row>
    <row r="963" spans="2:41" ht="3.65" customHeight="1">
      <c r="B963" s="20"/>
      <c r="J963" s="20"/>
      <c r="M963" s="21"/>
      <c r="N963" s="22"/>
      <c r="O963" s="23"/>
      <c r="P963" s="23"/>
      <c r="Q963" s="24"/>
      <c r="R963" s="331"/>
      <c r="S963" s="332"/>
      <c r="T963" s="332"/>
      <c r="U963" s="332"/>
      <c r="V963" s="332"/>
      <c r="W963" s="332"/>
      <c r="X963" s="332"/>
      <c r="Y963" s="332"/>
      <c r="Z963" s="332"/>
      <c r="AA963" s="332"/>
      <c r="AB963" s="332"/>
      <c r="AC963" s="332"/>
      <c r="AD963" s="332"/>
      <c r="AE963" s="332"/>
      <c r="AF963" s="332"/>
      <c r="AG963" s="332"/>
      <c r="AH963" s="332"/>
      <c r="AI963" s="332"/>
      <c r="AJ963" s="332"/>
      <c r="AK963" s="332"/>
      <c r="AL963" s="332"/>
      <c r="AM963" s="332"/>
      <c r="AN963" s="332"/>
      <c r="AO963" s="333"/>
    </row>
    <row r="964" spans="2:41" ht="3.65" customHeight="1">
      <c r="B964" s="20"/>
      <c r="J964" s="17"/>
      <c r="K964" s="18"/>
      <c r="L964" s="18"/>
      <c r="M964" s="19"/>
      <c r="N964" s="17"/>
      <c r="O964" s="18"/>
      <c r="P964" s="18"/>
      <c r="Q964" s="19"/>
      <c r="R964" s="17"/>
      <c r="S964" s="18"/>
      <c r="T964" s="18"/>
      <c r="U964" s="18"/>
      <c r="V964" s="18"/>
      <c r="W964" s="18"/>
      <c r="X964" s="18"/>
      <c r="Y964" s="18"/>
      <c r="Z964" s="18"/>
      <c r="AA964" s="19"/>
      <c r="AB964" s="17"/>
      <c r="AC964" s="18"/>
      <c r="AD964" s="18"/>
      <c r="AE964" s="19"/>
      <c r="AF964" s="18"/>
      <c r="AG964" s="18"/>
      <c r="AH964" s="18"/>
      <c r="AI964" s="18"/>
      <c r="AJ964" s="18"/>
      <c r="AK964" s="18"/>
      <c r="AL964" s="18"/>
      <c r="AM964" s="18"/>
      <c r="AN964" s="18"/>
      <c r="AO964" s="19"/>
    </row>
    <row r="965" spans="2:41" ht="13.4" customHeight="1">
      <c r="B965" s="20"/>
      <c r="J965" s="20"/>
      <c r="M965" s="21"/>
      <c r="N965" s="20" t="s">
        <v>275</v>
      </c>
      <c r="Q965" s="21"/>
      <c r="R965" s="20"/>
      <c r="S965" s="362" t="str">
        <f>IF(COUNTA(許可_1!L58,変更_2!L95)&gt;0,コードマスタ!D3,"")</f>
        <v/>
      </c>
      <c r="T965" s="363"/>
      <c r="U965" s="363"/>
      <c r="V965" s="363"/>
      <c r="W965" s="363"/>
      <c r="X965" s="363"/>
      <c r="Y965" s="363"/>
      <c r="Z965" s="363"/>
      <c r="AA965" s="364"/>
      <c r="AB965" s="20" t="s">
        <v>276</v>
      </c>
      <c r="AE965" s="21"/>
      <c r="AF965" s="20"/>
      <c r="AG965" s="323"/>
      <c r="AH965" s="334"/>
      <c r="AI965" s="334"/>
      <c r="AJ965" s="334"/>
      <c r="AK965" s="334"/>
      <c r="AL965" s="334"/>
      <c r="AM965" s="334"/>
      <c r="AN965" s="334"/>
      <c r="AO965" s="324"/>
    </row>
    <row r="966" spans="2:41" ht="3.65" customHeight="1">
      <c r="B966" s="20"/>
      <c r="J966" s="20"/>
      <c r="M966" s="21"/>
      <c r="N966" s="22"/>
      <c r="O966" s="23"/>
      <c r="P966" s="23"/>
      <c r="Q966" s="24"/>
      <c r="R966" s="22"/>
      <c r="S966" s="23"/>
      <c r="T966" s="23"/>
      <c r="U966" s="23"/>
      <c r="V966" s="23"/>
      <c r="W966" s="23"/>
      <c r="X966" s="23"/>
      <c r="Y966" s="23"/>
      <c r="Z966" s="23"/>
      <c r="AA966" s="24"/>
      <c r="AB966" s="22"/>
      <c r="AC966" s="23"/>
      <c r="AD966" s="23"/>
      <c r="AE966" s="24"/>
      <c r="AF966" s="23"/>
      <c r="AG966" s="23"/>
      <c r="AH966" s="23"/>
      <c r="AI966" s="23"/>
      <c r="AJ966" s="23"/>
      <c r="AK966" s="23"/>
      <c r="AL966" s="23"/>
      <c r="AM966" s="23"/>
      <c r="AN966" s="23"/>
      <c r="AO966" s="24"/>
    </row>
    <row r="967" spans="2:41" ht="3.65" customHeight="1">
      <c r="B967" s="20"/>
      <c r="J967" s="20"/>
      <c r="M967" s="21"/>
      <c r="N967" s="17"/>
      <c r="O967" s="18"/>
      <c r="P967" s="18"/>
      <c r="Q967" s="19"/>
      <c r="R967" s="17"/>
      <c r="S967" s="18"/>
      <c r="T967" s="18"/>
      <c r="U967" s="18"/>
      <c r="V967" s="18"/>
      <c r="W967" s="18"/>
      <c r="X967" s="18"/>
      <c r="Y967" s="18"/>
      <c r="Z967" s="18"/>
      <c r="AA967" s="19"/>
      <c r="AB967" s="17"/>
      <c r="AC967" s="18"/>
      <c r="AD967" s="18"/>
      <c r="AE967" s="19"/>
      <c r="AF967" s="17"/>
      <c r="AG967" s="18"/>
      <c r="AH967" s="18"/>
      <c r="AI967" s="18"/>
      <c r="AJ967" s="18"/>
      <c r="AK967" s="18"/>
      <c r="AL967" s="18"/>
      <c r="AM967" s="18"/>
      <c r="AN967" s="18"/>
      <c r="AO967" s="19"/>
    </row>
    <row r="968" spans="2:41" ht="13.4" customHeight="1">
      <c r="B968" s="20"/>
      <c r="J968" s="20"/>
      <c r="M968" s="21"/>
      <c r="N968" s="20" t="s">
        <v>358</v>
      </c>
      <c r="Q968" s="21"/>
      <c r="R968" s="20"/>
      <c r="S968" s="323"/>
      <c r="T968" s="324"/>
      <c r="V968" s="129"/>
      <c r="W968" s="14" t="s">
        <v>12</v>
      </c>
      <c r="X968" s="129"/>
      <c r="Y968" s="14" t="s">
        <v>11</v>
      </c>
      <c r="Z968" s="129"/>
      <c r="AA968" s="21" t="s">
        <v>1156</v>
      </c>
      <c r="AB968" s="20" t="s">
        <v>314</v>
      </c>
      <c r="AE968" s="21"/>
      <c r="AF968" s="20"/>
      <c r="AG968" s="323"/>
      <c r="AH968" s="324"/>
      <c r="AJ968" s="129"/>
      <c r="AK968" s="14" t="s">
        <v>12</v>
      </c>
      <c r="AL968" s="129"/>
      <c r="AM968" s="14" t="s">
        <v>11</v>
      </c>
      <c r="AN968" s="129"/>
      <c r="AO968" s="21" t="s">
        <v>1156</v>
      </c>
    </row>
    <row r="969" spans="2:41" ht="3.65" customHeight="1">
      <c r="B969" s="20"/>
      <c r="I969" s="21"/>
      <c r="J969" s="20"/>
      <c r="M969" s="21"/>
      <c r="N969" s="22"/>
      <c r="O969" s="23"/>
      <c r="P969" s="23"/>
      <c r="Q969" s="24"/>
      <c r="R969" s="22"/>
      <c r="S969" s="23"/>
      <c r="T969" s="23"/>
      <c r="U969" s="23"/>
      <c r="V969" s="23"/>
      <c r="W969" s="23"/>
      <c r="X969" s="23"/>
      <c r="Y969" s="23"/>
      <c r="Z969" s="23"/>
      <c r="AA969" s="24"/>
      <c r="AB969" s="22"/>
      <c r="AC969" s="23"/>
      <c r="AD969" s="23"/>
      <c r="AE969" s="24"/>
      <c r="AF969" s="22"/>
      <c r="AG969" s="23"/>
      <c r="AH969" s="23"/>
      <c r="AI969" s="23"/>
      <c r="AJ969" s="23"/>
      <c r="AK969" s="23"/>
      <c r="AL969" s="23"/>
      <c r="AM969" s="23"/>
      <c r="AN969" s="23"/>
      <c r="AO969" s="24"/>
    </row>
    <row r="970" spans="2:41" ht="3.65" customHeight="1">
      <c r="B970" s="20"/>
      <c r="J970" s="20"/>
      <c r="M970" s="21"/>
      <c r="N970" s="17"/>
      <c r="O970" s="18"/>
      <c r="P970" s="18"/>
      <c r="Q970" s="19"/>
      <c r="R970" s="314" t="str">
        <f>許可_1!L58&amp;変更_2!L95</f>
        <v/>
      </c>
      <c r="S970" s="315"/>
      <c r="T970" s="315"/>
      <c r="U970" s="315"/>
      <c r="V970" s="315"/>
      <c r="W970" s="315"/>
      <c r="X970" s="315"/>
      <c r="Y970" s="315"/>
      <c r="Z970" s="315"/>
      <c r="AA970" s="315"/>
      <c r="AB970" s="315"/>
      <c r="AC970" s="315"/>
      <c r="AD970" s="315"/>
      <c r="AE970" s="315"/>
      <c r="AF970" s="315"/>
      <c r="AG970" s="315"/>
      <c r="AH970" s="315"/>
      <c r="AI970" s="315"/>
      <c r="AJ970" s="316"/>
      <c r="AK970" s="18"/>
      <c r="AL970" s="18"/>
      <c r="AM970" s="18"/>
      <c r="AN970" s="18"/>
      <c r="AO970" s="19"/>
    </row>
    <row r="971" spans="2:41" ht="13.4" customHeight="1">
      <c r="B971" s="20"/>
      <c r="J971" s="20"/>
      <c r="M971" s="21"/>
      <c r="N971" s="20" t="s">
        <v>8</v>
      </c>
      <c r="Q971" s="21"/>
      <c r="R971" s="317"/>
      <c r="S971" s="318"/>
      <c r="T971" s="318"/>
      <c r="U971" s="318"/>
      <c r="V971" s="318"/>
      <c r="W971" s="318"/>
      <c r="X971" s="318"/>
      <c r="Y971" s="318"/>
      <c r="Z971" s="318"/>
      <c r="AA971" s="318"/>
      <c r="AB971" s="318"/>
      <c r="AC971" s="318"/>
      <c r="AD971" s="318"/>
      <c r="AE971" s="318"/>
      <c r="AF971" s="318"/>
      <c r="AG971" s="318"/>
      <c r="AH971" s="318"/>
      <c r="AI971" s="318"/>
      <c r="AJ971" s="319"/>
      <c r="AL971" s="77"/>
      <c r="AM971" s="14" t="s">
        <v>277</v>
      </c>
      <c r="AO971" s="21"/>
    </row>
    <row r="972" spans="2:41" ht="3.65" customHeight="1">
      <c r="B972" s="20"/>
      <c r="J972" s="20"/>
      <c r="M972" s="21"/>
      <c r="N972" s="22"/>
      <c r="O972" s="23"/>
      <c r="P972" s="23"/>
      <c r="Q972" s="24"/>
      <c r="R972" s="320"/>
      <c r="S972" s="321"/>
      <c r="T972" s="321"/>
      <c r="U972" s="321"/>
      <c r="V972" s="321"/>
      <c r="W972" s="321"/>
      <c r="X972" s="321"/>
      <c r="Y972" s="321"/>
      <c r="Z972" s="321"/>
      <c r="AA972" s="321"/>
      <c r="AB972" s="321"/>
      <c r="AC972" s="321"/>
      <c r="AD972" s="321"/>
      <c r="AE972" s="321"/>
      <c r="AF972" s="321"/>
      <c r="AG972" s="321"/>
      <c r="AH972" s="321"/>
      <c r="AI972" s="321"/>
      <c r="AJ972" s="322"/>
      <c r="AK972" s="23"/>
      <c r="AL972" s="23"/>
      <c r="AM972" s="23"/>
      <c r="AN972" s="23"/>
      <c r="AO972" s="24"/>
    </row>
    <row r="973" spans="2:41" ht="3.65" customHeight="1">
      <c r="B973" s="20"/>
      <c r="J973" s="20"/>
      <c r="M973" s="21"/>
      <c r="N973" s="17"/>
      <c r="O973" s="18"/>
      <c r="P973" s="18"/>
      <c r="Q973" s="19"/>
      <c r="R973" s="314" t="str">
        <f>ASC(PHONETIC(許可_1!L58))&amp;ASC(PHONETIC(変更_2!L95))</f>
        <v/>
      </c>
      <c r="S973" s="315"/>
      <c r="T973" s="315"/>
      <c r="U973" s="315"/>
      <c r="V973" s="315"/>
      <c r="W973" s="315"/>
      <c r="X973" s="315"/>
      <c r="Y973" s="315"/>
      <c r="Z973" s="315"/>
      <c r="AA973" s="315"/>
      <c r="AB973" s="315"/>
      <c r="AC973" s="315"/>
      <c r="AD973" s="315"/>
      <c r="AE973" s="315"/>
      <c r="AF973" s="315"/>
      <c r="AG973" s="315"/>
      <c r="AH973" s="315"/>
      <c r="AI973" s="315"/>
      <c r="AJ973" s="315"/>
      <c r="AK973" s="315"/>
      <c r="AL973" s="315"/>
      <c r="AM973" s="315"/>
      <c r="AN973" s="315"/>
      <c r="AO973" s="316"/>
    </row>
    <row r="974" spans="2:41" ht="13.4" customHeight="1">
      <c r="B974" s="20"/>
      <c r="J974" s="20"/>
      <c r="M974" s="21"/>
      <c r="N974" s="20" t="s">
        <v>309</v>
      </c>
      <c r="Q974" s="21"/>
      <c r="R974" s="317"/>
      <c r="S974" s="318"/>
      <c r="T974" s="318"/>
      <c r="U974" s="318"/>
      <c r="V974" s="318"/>
      <c r="W974" s="318"/>
      <c r="X974" s="318"/>
      <c r="Y974" s="318"/>
      <c r="Z974" s="318"/>
      <c r="AA974" s="318"/>
      <c r="AB974" s="318"/>
      <c r="AC974" s="318"/>
      <c r="AD974" s="318"/>
      <c r="AE974" s="318"/>
      <c r="AF974" s="318"/>
      <c r="AG974" s="318"/>
      <c r="AH974" s="318"/>
      <c r="AI974" s="318"/>
      <c r="AJ974" s="318"/>
      <c r="AK974" s="318"/>
      <c r="AL974" s="318"/>
      <c r="AM974" s="318"/>
      <c r="AN974" s="318"/>
      <c r="AO974" s="319"/>
    </row>
    <row r="975" spans="2:41" ht="3.65" customHeight="1">
      <c r="B975" s="20"/>
      <c r="J975" s="20"/>
      <c r="M975" s="21"/>
      <c r="N975" s="20"/>
      <c r="Q975" s="21"/>
      <c r="R975" s="320"/>
      <c r="S975" s="321"/>
      <c r="T975" s="321"/>
      <c r="U975" s="321"/>
      <c r="V975" s="321"/>
      <c r="W975" s="321"/>
      <c r="X975" s="321"/>
      <c r="Y975" s="321"/>
      <c r="Z975" s="321"/>
      <c r="AA975" s="321"/>
      <c r="AB975" s="321"/>
      <c r="AC975" s="321"/>
      <c r="AD975" s="321"/>
      <c r="AE975" s="321"/>
      <c r="AF975" s="321"/>
      <c r="AG975" s="321"/>
      <c r="AH975" s="321"/>
      <c r="AI975" s="321"/>
      <c r="AJ975" s="321"/>
      <c r="AK975" s="321"/>
      <c r="AL975" s="321"/>
      <c r="AM975" s="321"/>
      <c r="AN975" s="321"/>
      <c r="AO975" s="322"/>
    </row>
    <row r="976" spans="2:41" ht="3.65" customHeight="1">
      <c r="B976" s="20"/>
      <c r="J976" s="20"/>
      <c r="N976" s="17"/>
      <c r="O976" s="18"/>
      <c r="P976" s="18"/>
      <c r="Q976" s="19"/>
      <c r="U976" s="353" t="str">
        <f>ASC(許可_1!O59)&amp;ASC(変更_2!O96)</f>
        <v/>
      </c>
      <c r="V976" s="354"/>
      <c r="W976" s="354"/>
      <c r="X976" s="355"/>
      <c r="Y976" s="18"/>
      <c r="Z976" s="353" t="str">
        <f>ASC(許可_1!S59)&amp;ASC(変更_2!S96)</f>
        <v/>
      </c>
      <c r="AA976" s="354"/>
      <c r="AB976" s="354"/>
      <c r="AC976" s="355"/>
      <c r="AG976" s="314" t="str">
        <f>許可_1!O60&amp;変更_2!O97</f>
        <v/>
      </c>
      <c r="AH976" s="315"/>
      <c r="AI976" s="315"/>
      <c r="AJ976" s="315"/>
      <c r="AK976" s="315"/>
      <c r="AL976" s="315"/>
      <c r="AM976" s="315"/>
      <c r="AN976" s="315"/>
      <c r="AO976" s="316"/>
    </row>
    <row r="977" spans="2:41" ht="13.4" customHeight="1">
      <c r="B977" s="20"/>
      <c r="J977" s="20"/>
      <c r="N977" s="20"/>
      <c r="Q977" s="21"/>
      <c r="R977" s="14" t="s">
        <v>264</v>
      </c>
      <c r="U977" s="356"/>
      <c r="V977" s="357"/>
      <c r="W977" s="357"/>
      <c r="X977" s="358"/>
      <c r="Y977" s="15" t="s">
        <v>1149</v>
      </c>
      <c r="Z977" s="356"/>
      <c r="AA977" s="357"/>
      <c r="AB977" s="357"/>
      <c r="AC977" s="358"/>
      <c r="AD977" s="14" t="s">
        <v>304</v>
      </c>
      <c r="AG977" s="317"/>
      <c r="AH977" s="318"/>
      <c r="AI977" s="318"/>
      <c r="AJ977" s="318"/>
      <c r="AK977" s="318"/>
      <c r="AL977" s="318"/>
      <c r="AM977" s="318"/>
      <c r="AN977" s="318"/>
      <c r="AO977" s="319"/>
    </row>
    <row r="978" spans="2:41" ht="3.65" customHeight="1">
      <c r="B978" s="20"/>
      <c r="J978" s="20"/>
      <c r="N978" s="20"/>
      <c r="Q978" s="21"/>
      <c r="R978" s="23"/>
      <c r="S978" s="23"/>
      <c r="T978" s="23"/>
      <c r="U978" s="359"/>
      <c r="V978" s="360"/>
      <c r="W978" s="360"/>
      <c r="X978" s="361"/>
      <c r="Y978" s="23"/>
      <c r="Z978" s="359"/>
      <c r="AA978" s="360"/>
      <c r="AB978" s="360"/>
      <c r="AC978" s="361"/>
      <c r="AD978" s="23"/>
      <c r="AE978" s="23"/>
      <c r="AF978" s="23"/>
      <c r="AG978" s="320"/>
      <c r="AH978" s="321"/>
      <c r="AI978" s="321"/>
      <c r="AJ978" s="321"/>
      <c r="AK978" s="321"/>
      <c r="AL978" s="321"/>
      <c r="AM978" s="321"/>
      <c r="AN978" s="321"/>
      <c r="AO978" s="322"/>
    </row>
    <row r="979" spans="2:41" ht="3.65" customHeight="1">
      <c r="B979" s="20"/>
      <c r="J979" s="20"/>
      <c r="N979" s="20"/>
      <c r="Q979" s="21"/>
      <c r="R979" s="18"/>
      <c r="S979" s="18"/>
      <c r="T979" s="19"/>
      <c r="U979" s="314" t="str">
        <f>許可_1!X60&amp;変更_2!X97</f>
        <v/>
      </c>
      <c r="V979" s="315"/>
      <c r="W979" s="315"/>
      <c r="X979" s="315"/>
      <c r="Y979" s="315"/>
      <c r="Z979" s="315"/>
      <c r="AA979" s="315"/>
      <c r="AB979" s="315"/>
      <c r="AC979" s="316"/>
      <c r="AD979" s="17"/>
      <c r="AE979" s="18"/>
      <c r="AF979" s="19"/>
      <c r="AG979" s="314" t="str">
        <f>許可_1!O61&amp;変更_2!O98</f>
        <v/>
      </c>
      <c r="AH979" s="315"/>
      <c r="AI979" s="315"/>
      <c r="AJ979" s="315"/>
      <c r="AK979" s="315"/>
      <c r="AL979" s="315"/>
      <c r="AM979" s="315"/>
      <c r="AN979" s="315"/>
      <c r="AO979" s="316"/>
    </row>
    <row r="980" spans="2:41" ht="13.4" customHeight="1">
      <c r="B980" s="20"/>
      <c r="J980" s="20"/>
      <c r="N980" s="20" t="s">
        <v>271</v>
      </c>
      <c r="Q980" s="21"/>
      <c r="R980" s="14" t="s">
        <v>266</v>
      </c>
      <c r="T980" s="21"/>
      <c r="U980" s="317"/>
      <c r="V980" s="318"/>
      <c r="W980" s="318"/>
      <c r="X980" s="318"/>
      <c r="Y980" s="318"/>
      <c r="Z980" s="318"/>
      <c r="AA980" s="318"/>
      <c r="AB980" s="318"/>
      <c r="AC980" s="319"/>
      <c r="AD980" s="20" t="s">
        <v>5752</v>
      </c>
      <c r="AF980" s="21"/>
      <c r="AG980" s="317"/>
      <c r="AH980" s="318"/>
      <c r="AI980" s="318"/>
      <c r="AJ980" s="318"/>
      <c r="AK980" s="318"/>
      <c r="AL980" s="318"/>
      <c r="AM980" s="318"/>
      <c r="AN980" s="318"/>
      <c r="AO980" s="319"/>
    </row>
    <row r="981" spans="2:41" ht="3.65" customHeight="1">
      <c r="B981" s="20"/>
      <c r="J981" s="20"/>
      <c r="N981" s="20"/>
      <c r="Q981" s="21"/>
      <c r="R981" s="23"/>
      <c r="S981" s="23"/>
      <c r="T981" s="24"/>
      <c r="U981" s="320"/>
      <c r="V981" s="321"/>
      <c r="W981" s="321"/>
      <c r="X981" s="321"/>
      <c r="Y981" s="321"/>
      <c r="Z981" s="321"/>
      <c r="AA981" s="321"/>
      <c r="AB981" s="321"/>
      <c r="AC981" s="322"/>
      <c r="AD981" s="22"/>
      <c r="AE981" s="23"/>
      <c r="AF981" s="24"/>
      <c r="AG981" s="320"/>
      <c r="AH981" s="321"/>
      <c r="AI981" s="321"/>
      <c r="AJ981" s="321"/>
      <c r="AK981" s="321"/>
      <c r="AL981" s="321"/>
      <c r="AM981" s="321"/>
      <c r="AN981" s="321"/>
      <c r="AO981" s="322"/>
    </row>
    <row r="982" spans="2:41" ht="3.65" customHeight="1">
      <c r="B982" s="20"/>
      <c r="J982" s="20"/>
      <c r="N982" s="20"/>
      <c r="Q982" s="21"/>
      <c r="R982" s="18"/>
      <c r="S982" s="18"/>
      <c r="T982" s="19"/>
      <c r="U982" s="314" t="str">
        <f>許可_1!X61&amp;変更_2!X98</f>
        <v/>
      </c>
      <c r="V982" s="315"/>
      <c r="W982" s="315"/>
      <c r="X982" s="315"/>
      <c r="Y982" s="315"/>
      <c r="Z982" s="315"/>
      <c r="AA982" s="315"/>
      <c r="AB982" s="315"/>
      <c r="AC982" s="316"/>
      <c r="AD982" s="17"/>
      <c r="AE982" s="18"/>
      <c r="AF982" s="19"/>
      <c r="AG982" s="314" t="str">
        <f>許可_1!O62&amp;変更_2!O99</f>
        <v/>
      </c>
      <c r="AH982" s="315"/>
      <c r="AI982" s="315"/>
      <c r="AJ982" s="315"/>
      <c r="AK982" s="315"/>
      <c r="AL982" s="315"/>
      <c r="AM982" s="315"/>
      <c r="AN982" s="315"/>
      <c r="AO982" s="316"/>
    </row>
    <row r="983" spans="2:41" ht="13.4" customHeight="1">
      <c r="B983" s="20"/>
      <c r="J983" s="20"/>
      <c r="N983" s="20"/>
      <c r="Q983" s="21"/>
      <c r="R983" s="14" t="s">
        <v>267</v>
      </c>
      <c r="T983" s="21"/>
      <c r="U983" s="317"/>
      <c r="V983" s="318"/>
      <c r="W983" s="318"/>
      <c r="X983" s="318"/>
      <c r="Y983" s="318"/>
      <c r="Z983" s="318"/>
      <c r="AA983" s="318"/>
      <c r="AB983" s="318"/>
      <c r="AC983" s="319"/>
      <c r="AD983" s="20" t="s">
        <v>268</v>
      </c>
      <c r="AF983" s="21"/>
      <c r="AG983" s="317"/>
      <c r="AH983" s="318"/>
      <c r="AI983" s="318"/>
      <c r="AJ983" s="318"/>
      <c r="AK983" s="318"/>
      <c r="AL983" s="318"/>
      <c r="AM983" s="318"/>
      <c r="AN983" s="318"/>
      <c r="AO983" s="319"/>
    </row>
    <row r="984" spans="2:41" ht="3.65" customHeight="1">
      <c r="B984" s="20"/>
      <c r="J984" s="20"/>
      <c r="N984" s="22"/>
      <c r="O984" s="23"/>
      <c r="P984" s="23"/>
      <c r="Q984" s="24"/>
      <c r="R984" s="23"/>
      <c r="S984" s="23"/>
      <c r="T984" s="24"/>
      <c r="U984" s="320"/>
      <c r="V984" s="321"/>
      <c r="W984" s="321"/>
      <c r="X984" s="321"/>
      <c r="Y984" s="321"/>
      <c r="Z984" s="321"/>
      <c r="AA984" s="321"/>
      <c r="AB984" s="321"/>
      <c r="AC984" s="322"/>
      <c r="AD984" s="22"/>
      <c r="AE984" s="23"/>
      <c r="AF984" s="24"/>
      <c r="AG984" s="320"/>
      <c r="AH984" s="321"/>
      <c r="AI984" s="321"/>
      <c r="AJ984" s="321"/>
      <c r="AK984" s="321"/>
      <c r="AL984" s="321"/>
      <c r="AM984" s="321"/>
      <c r="AN984" s="321"/>
      <c r="AO984" s="322"/>
    </row>
    <row r="985" spans="2:41" ht="3.65" customHeight="1">
      <c r="B985" s="20"/>
      <c r="J985" s="20"/>
      <c r="M985" s="21"/>
      <c r="N985" s="20"/>
      <c r="Q985" s="21"/>
      <c r="R985" s="17"/>
      <c r="S985" s="18"/>
      <c r="T985" s="18"/>
      <c r="U985" s="18"/>
      <c r="V985" s="18"/>
      <c r="W985" s="18"/>
      <c r="X985" s="18"/>
      <c r="Y985" s="18"/>
      <c r="Z985" s="18"/>
      <c r="AA985" s="19"/>
      <c r="AB985" s="18"/>
      <c r="AC985" s="18"/>
      <c r="AD985" s="18"/>
      <c r="AE985" s="18"/>
      <c r="AF985" s="18"/>
      <c r="AG985" s="18"/>
      <c r="AH985" s="18"/>
      <c r="AI985" s="18"/>
      <c r="AJ985" s="18"/>
      <c r="AK985" s="18"/>
      <c r="AL985" s="18"/>
      <c r="AM985" s="18"/>
      <c r="AN985" s="18"/>
      <c r="AO985" s="19"/>
    </row>
    <row r="986" spans="2:41" ht="13.4" customHeight="1">
      <c r="B986" s="20"/>
      <c r="J986" s="20"/>
      <c r="M986" s="21"/>
      <c r="N986" s="20" t="s">
        <v>359</v>
      </c>
      <c r="Q986" s="21"/>
      <c r="R986" s="20"/>
      <c r="S986" s="323"/>
      <c r="T986" s="324"/>
      <c r="V986" s="129"/>
      <c r="W986" s="14" t="s">
        <v>12</v>
      </c>
      <c r="X986" s="129"/>
      <c r="Y986" s="14" t="s">
        <v>11</v>
      </c>
      <c r="Z986" s="129"/>
      <c r="AA986" s="21" t="s">
        <v>1156</v>
      </c>
      <c r="AO986" s="21"/>
    </row>
    <row r="987" spans="2:41" ht="3.65" customHeight="1">
      <c r="B987" s="20"/>
      <c r="J987" s="20"/>
      <c r="M987" s="21"/>
      <c r="N987" s="20"/>
      <c r="Q987" s="21"/>
      <c r="R987" s="22"/>
      <c r="S987" s="23"/>
      <c r="T987" s="23"/>
      <c r="U987" s="23"/>
      <c r="V987" s="23"/>
      <c r="W987" s="23"/>
      <c r="X987" s="23"/>
      <c r="Y987" s="23"/>
      <c r="Z987" s="23"/>
      <c r="AA987" s="24"/>
      <c r="AO987" s="21"/>
    </row>
    <row r="988" spans="2:41" ht="3.65" customHeight="1">
      <c r="B988" s="20"/>
      <c r="J988" s="20"/>
      <c r="M988" s="21"/>
      <c r="N988" s="17"/>
      <c r="O988" s="18"/>
      <c r="P988" s="18"/>
      <c r="Q988" s="19"/>
      <c r="R988" s="325"/>
      <c r="S988" s="326"/>
      <c r="T988" s="326"/>
      <c r="U988" s="327"/>
      <c r="V988" s="325"/>
      <c r="W988" s="327"/>
      <c r="X988" s="325"/>
      <c r="Y988" s="326"/>
      <c r="Z988" s="326"/>
      <c r="AA988" s="327"/>
      <c r="AB988" s="17"/>
      <c r="AC988" s="18"/>
      <c r="AD988" s="18"/>
      <c r="AE988" s="18"/>
      <c r="AF988" s="18"/>
      <c r="AG988" s="18"/>
      <c r="AH988" s="18"/>
      <c r="AI988" s="18"/>
      <c r="AJ988" s="18"/>
      <c r="AK988" s="18"/>
      <c r="AL988" s="18"/>
      <c r="AM988" s="18"/>
      <c r="AN988" s="18"/>
      <c r="AO988" s="19"/>
    </row>
    <row r="989" spans="2:41" ht="13.4" customHeight="1">
      <c r="B989" s="20"/>
      <c r="J989" s="20" t="s">
        <v>1187</v>
      </c>
      <c r="M989" s="21"/>
      <c r="N989" s="20" t="s">
        <v>362</v>
      </c>
      <c r="Q989" s="21"/>
      <c r="R989" s="328"/>
      <c r="S989" s="329"/>
      <c r="T989" s="329"/>
      <c r="U989" s="330"/>
      <c r="V989" s="328"/>
      <c r="W989" s="330"/>
      <c r="X989" s="328"/>
      <c r="Y989" s="329"/>
      <c r="Z989" s="329"/>
      <c r="AA989" s="330"/>
      <c r="AB989" s="130" t="s">
        <v>419</v>
      </c>
      <c r="AO989" s="21"/>
    </row>
    <row r="990" spans="2:41" ht="3.65" customHeight="1">
      <c r="B990" s="20"/>
      <c r="J990" s="20"/>
      <c r="M990" s="21"/>
      <c r="N990" s="22"/>
      <c r="O990" s="23"/>
      <c r="P990" s="23"/>
      <c r="Q990" s="24"/>
      <c r="R990" s="331"/>
      <c r="S990" s="332"/>
      <c r="T990" s="332"/>
      <c r="U990" s="333"/>
      <c r="V990" s="331"/>
      <c r="W990" s="333"/>
      <c r="X990" s="331"/>
      <c r="Y990" s="332"/>
      <c r="Z990" s="332"/>
      <c r="AA990" s="333"/>
      <c r="AB990" s="22"/>
      <c r="AC990" s="23"/>
      <c r="AD990" s="23"/>
      <c r="AE990" s="23"/>
      <c r="AF990" s="23"/>
      <c r="AG990" s="23"/>
      <c r="AH990" s="23"/>
      <c r="AI990" s="23"/>
      <c r="AJ990" s="23"/>
      <c r="AK990" s="23"/>
      <c r="AL990" s="23"/>
      <c r="AM990" s="23"/>
      <c r="AN990" s="23"/>
      <c r="AO990" s="24"/>
    </row>
    <row r="991" spans="2:41" ht="3.65" customHeight="1">
      <c r="B991" s="20"/>
      <c r="J991" s="20"/>
      <c r="M991" s="21"/>
      <c r="N991" s="17"/>
      <c r="O991" s="18"/>
      <c r="P991" s="18"/>
      <c r="Q991" s="18"/>
      <c r="R991" s="17"/>
      <c r="S991" s="18"/>
      <c r="T991" s="18"/>
      <c r="U991" s="18"/>
      <c r="V991" s="18"/>
      <c r="W991" s="18"/>
      <c r="X991" s="18"/>
      <c r="Y991" s="18"/>
      <c r="Z991" s="18"/>
      <c r="AA991" s="19"/>
      <c r="AB991" s="17"/>
      <c r="AI991" s="21"/>
      <c r="AJ991" s="17"/>
      <c r="AK991" s="18"/>
      <c r="AL991" s="18"/>
      <c r="AM991" s="18"/>
      <c r="AN991" s="18"/>
      <c r="AO991" s="19"/>
    </row>
    <row r="992" spans="2:41" ht="13.4" customHeight="1">
      <c r="B992" s="20"/>
      <c r="J992" s="20"/>
      <c r="M992" s="21"/>
      <c r="N992" s="20" t="s">
        <v>363</v>
      </c>
      <c r="R992" s="20"/>
      <c r="S992" s="323"/>
      <c r="T992" s="324"/>
      <c r="V992" s="129"/>
      <c r="W992" s="14" t="s">
        <v>12</v>
      </c>
      <c r="X992" s="129"/>
      <c r="Y992" s="14" t="s">
        <v>11</v>
      </c>
      <c r="Z992" s="129"/>
      <c r="AA992" s="21" t="s">
        <v>1156</v>
      </c>
      <c r="AB992" s="20" t="s">
        <v>418</v>
      </c>
      <c r="AI992" s="21"/>
      <c r="AJ992" s="20"/>
      <c r="AK992" s="323"/>
      <c r="AL992" s="334"/>
      <c r="AM992" s="334"/>
      <c r="AN992" s="334"/>
      <c r="AO992" s="324"/>
    </row>
    <row r="993" spans="2:41" ht="3.65" customHeight="1">
      <c r="B993" s="20"/>
      <c r="J993" s="20"/>
      <c r="M993" s="21"/>
      <c r="N993" s="20"/>
      <c r="R993" s="22"/>
      <c r="S993" s="23"/>
      <c r="T993" s="23"/>
      <c r="U993" s="23"/>
      <c r="V993" s="23"/>
      <c r="W993" s="23"/>
      <c r="X993" s="23"/>
      <c r="Y993" s="23"/>
      <c r="Z993" s="23"/>
      <c r="AA993" s="24"/>
      <c r="AB993" s="22"/>
      <c r="AC993" s="23"/>
      <c r="AD993" s="23"/>
      <c r="AE993" s="23"/>
      <c r="AF993" s="23"/>
      <c r="AG993" s="23"/>
      <c r="AH993" s="23"/>
      <c r="AI993" s="24"/>
      <c r="AJ993" s="22"/>
      <c r="AK993" s="23"/>
      <c r="AL993" s="23"/>
      <c r="AM993" s="23"/>
      <c r="AN993" s="23"/>
      <c r="AO993" s="24"/>
    </row>
    <row r="994" spans="2:41" ht="3.65" customHeight="1">
      <c r="B994" s="20"/>
      <c r="J994" s="20"/>
      <c r="M994" s="21"/>
      <c r="N994" s="17"/>
      <c r="O994" s="18"/>
      <c r="P994" s="18"/>
      <c r="Q994" s="19"/>
      <c r="R994" s="325"/>
      <c r="S994" s="326"/>
      <c r="T994" s="326"/>
      <c r="U994" s="326"/>
      <c r="V994" s="326"/>
      <c r="W994" s="326"/>
      <c r="X994" s="326"/>
      <c r="Y994" s="326"/>
      <c r="Z994" s="326"/>
      <c r="AA994" s="326"/>
      <c r="AB994" s="326"/>
      <c r="AC994" s="326"/>
      <c r="AD994" s="326"/>
      <c r="AE994" s="326"/>
      <c r="AF994" s="326"/>
      <c r="AG994" s="326"/>
      <c r="AH994" s="326"/>
      <c r="AI994" s="326"/>
      <c r="AJ994" s="326"/>
      <c r="AK994" s="326"/>
      <c r="AL994" s="326"/>
      <c r="AM994" s="326"/>
      <c r="AN994" s="326"/>
      <c r="AO994" s="327"/>
    </row>
    <row r="995" spans="2:41" ht="13.4" customHeight="1">
      <c r="B995" s="20"/>
      <c r="J995" s="20"/>
      <c r="M995" s="21"/>
      <c r="N995" s="20" t="s">
        <v>280</v>
      </c>
      <c r="Q995" s="21"/>
      <c r="R995" s="328"/>
      <c r="S995" s="329"/>
      <c r="T995" s="329"/>
      <c r="U995" s="329"/>
      <c r="V995" s="329"/>
      <c r="W995" s="329"/>
      <c r="X995" s="329"/>
      <c r="Y995" s="329"/>
      <c r="Z995" s="329"/>
      <c r="AA995" s="329"/>
      <c r="AB995" s="329"/>
      <c r="AC995" s="329"/>
      <c r="AD995" s="329"/>
      <c r="AE995" s="329"/>
      <c r="AF995" s="329"/>
      <c r="AG995" s="329"/>
      <c r="AH995" s="329"/>
      <c r="AI995" s="329"/>
      <c r="AJ995" s="329"/>
      <c r="AK995" s="329"/>
      <c r="AL995" s="329"/>
      <c r="AM995" s="329"/>
      <c r="AN995" s="329"/>
      <c r="AO995" s="330"/>
    </row>
    <row r="996" spans="2:41" ht="3.65" customHeight="1">
      <c r="B996" s="20"/>
      <c r="J996" s="20"/>
      <c r="M996" s="21"/>
      <c r="N996" s="22"/>
      <c r="O996" s="23"/>
      <c r="P996" s="23"/>
      <c r="Q996" s="24"/>
      <c r="R996" s="331"/>
      <c r="S996" s="332"/>
      <c r="T996" s="332"/>
      <c r="U996" s="332"/>
      <c r="V996" s="332"/>
      <c r="W996" s="332"/>
      <c r="X996" s="332"/>
      <c r="Y996" s="332"/>
      <c r="Z996" s="332"/>
      <c r="AA996" s="332"/>
      <c r="AB996" s="332"/>
      <c r="AC996" s="332"/>
      <c r="AD996" s="332"/>
      <c r="AE996" s="332"/>
      <c r="AF996" s="332"/>
      <c r="AG996" s="332"/>
      <c r="AH996" s="332"/>
      <c r="AI996" s="332"/>
      <c r="AJ996" s="332"/>
      <c r="AK996" s="332"/>
      <c r="AL996" s="332"/>
      <c r="AM996" s="332"/>
      <c r="AN996" s="332"/>
      <c r="AO996" s="333"/>
    </row>
    <row r="997" spans="2:41" ht="3.65" customHeight="1">
      <c r="B997" s="20"/>
      <c r="J997" s="20"/>
      <c r="M997" s="21"/>
      <c r="N997" s="111"/>
      <c r="O997" s="112"/>
      <c r="P997" s="112"/>
      <c r="Q997" s="113"/>
      <c r="R997" s="114"/>
      <c r="S997" s="115"/>
      <c r="T997" s="115"/>
      <c r="U997" s="115"/>
      <c r="V997" s="115"/>
      <c r="W997" s="116"/>
      <c r="X997" s="114"/>
      <c r="Y997" s="115"/>
      <c r="Z997" s="115"/>
      <c r="AA997" s="115"/>
      <c r="AB997" s="116"/>
      <c r="AC997" s="335"/>
      <c r="AD997" s="336"/>
      <c r="AE997" s="336"/>
      <c r="AF997" s="336"/>
      <c r="AG997" s="336"/>
      <c r="AH997" s="336"/>
      <c r="AI997" s="336"/>
      <c r="AJ997" s="336"/>
      <c r="AK997" s="336"/>
      <c r="AL997" s="336"/>
      <c r="AM997" s="336"/>
      <c r="AN997" s="336"/>
      <c r="AO997" s="337"/>
    </row>
    <row r="998" spans="2:41" ht="13.4" customHeight="1">
      <c r="B998" s="20"/>
      <c r="J998" s="20"/>
      <c r="M998" s="21"/>
      <c r="N998" s="114" t="s">
        <v>413</v>
      </c>
      <c r="O998" s="115"/>
      <c r="P998" s="115"/>
      <c r="Q998" s="116"/>
      <c r="R998" s="114"/>
      <c r="S998" s="119"/>
      <c r="T998" s="115" t="s">
        <v>281</v>
      </c>
      <c r="U998" s="115"/>
      <c r="V998" s="115"/>
      <c r="W998" s="116"/>
      <c r="X998" s="114" t="s">
        <v>1182</v>
      </c>
      <c r="Y998" s="115"/>
      <c r="Z998" s="115"/>
      <c r="AA998" s="115"/>
      <c r="AB998" s="116"/>
      <c r="AC998" s="338"/>
      <c r="AD998" s="339"/>
      <c r="AE998" s="339"/>
      <c r="AF998" s="339"/>
      <c r="AG998" s="339"/>
      <c r="AH998" s="339"/>
      <c r="AI998" s="339"/>
      <c r="AJ998" s="339"/>
      <c r="AK998" s="339"/>
      <c r="AL998" s="339"/>
      <c r="AM998" s="339"/>
      <c r="AN998" s="339"/>
      <c r="AO998" s="340"/>
    </row>
    <row r="999" spans="2:41" ht="3.65" customHeight="1">
      <c r="B999" s="20"/>
      <c r="J999" s="20"/>
      <c r="M999" s="21"/>
      <c r="N999" s="122"/>
      <c r="O999" s="123"/>
      <c r="P999" s="123"/>
      <c r="Q999" s="124"/>
      <c r="R999" s="122"/>
      <c r="S999" s="123"/>
      <c r="T999" s="123"/>
      <c r="U999" s="123"/>
      <c r="V999" s="123"/>
      <c r="W999" s="124"/>
      <c r="X999" s="122"/>
      <c r="Y999" s="123"/>
      <c r="Z999" s="123"/>
      <c r="AA999" s="123"/>
      <c r="AB999" s="124"/>
      <c r="AC999" s="341"/>
      <c r="AD999" s="342"/>
      <c r="AE999" s="342"/>
      <c r="AF999" s="342"/>
      <c r="AG999" s="342"/>
      <c r="AH999" s="342"/>
      <c r="AI999" s="342"/>
      <c r="AJ999" s="342"/>
      <c r="AK999" s="342"/>
      <c r="AL999" s="342"/>
      <c r="AM999" s="342"/>
      <c r="AN999" s="342"/>
      <c r="AO999" s="343"/>
    </row>
    <row r="1000" spans="2:41" ht="3.65" customHeight="1">
      <c r="B1000" s="20"/>
      <c r="J1000" s="20"/>
      <c r="M1000" s="21"/>
      <c r="N1000" s="111"/>
      <c r="O1000" s="112"/>
      <c r="P1000" s="112"/>
      <c r="Q1000" s="113"/>
      <c r="R1000" s="111"/>
      <c r="S1000" s="112"/>
      <c r="T1000" s="112"/>
      <c r="U1000" s="112"/>
      <c r="V1000" s="112"/>
      <c r="W1000" s="112"/>
      <c r="X1000" s="112"/>
      <c r="Y1000" s="112"/>
      <c r="Z1000" s="112"/>
      <c r="AA1000" s="113"/>
      <c r="AB1000" s="111"/>
      <c r="AC1000" s="112"/>
      <c r="AD1000" s="112"/>
      <c r="AE1000" s="113"/>
      <c r="AF1000" s="111"/>
      <c r="AG1000" s="112"/>
      <c r="AH1000" s="112"/>
      <c r="AI1000" s="112"/>
      <c r="AJ1000" s="112"/>
      <c r="AK1000" s="112"/>
      <c r="AL1000" s="112"/>
      <c r="AM1000" s="112"/>
      <c r="AN1000" s="112"/>
      <c r="AO1000" s="113"/>
    </row>
    <row r="1001" spans="2:41" ht="13.4" customHeight="1">
      <c r="B1001" s="20"/>
      <c r="J1001" s="20"/>
      <c r="M1001" s="21"/>
      <c r="N1001" s="114" t="s">
        <v>3519</v>
      </c>
      <c r="O1001" s="115"/>
      <c r="P1001" s="115"/>
      <c r="Q1001" s="116"/>
      <c r="R1001" s="114"/>
      <c r="S1001" s="365"/>
      <c r="T1001" s="366"/>
      <c r="U1001" s="115"/>
      <c r="V1001" s="127"/>
      <c r="W1001" s="115" t="s">
        <v>12</v>
      </c>
      <c r="X1001" s="127"/>
      <c r="Y1001" s="115" t="s">
        <v>11</v>
      </c>
      <c r="Z1001" s="127"/>
      <c r="AA1001" s="116" t="s">
        <v>1156</v>
      </c>
      <c r="AB1001" s="114" t="s">
        <v>416</v>
      </c>
      <c r="AC1001" s="115"/>
      <c r="AD1001" s="115"/>
      <c r="AE1001" s="116"/>
      <c r="AF1001" s="114"/>
      <c r="AG1001" s="365"/>
      <c r="AH1001" s="366"/>
      <c r="AI1001" s="115"/>
      <c r="AJ1001" s="127"/>
      <c r="AK1001" s="115" t="s">
        <v>12</v>
      </c>
      <c r="AL1001" s="127"/>
      <c r="AM1001" s="115" t="s">
        <v>11</v>
      </c>
      <c r="AN1001" s="127"/>
      <c r="AO1001" s="116" t="s">
        <v>1156</v>
      </c>
    </row>
    <row r="1002" spans="2:41" ht="3.65" customHeight="1">
      <c r="B1002" s="20"/>
      <c r="J1002" s="20"/>
      <c r="M1002" s="21"/>
      <c r="N1002" s="122"/>
      <c r="O1002" s="123"/>
      <c r="P1002" s="123"/>
      <c r="Q1002" s="124"/>
      <c r="R1002" s="122"/>
      <c r="S1002" s="123"/>
      <c r="T1002" s="123"/>
      <c r="U1002" s="123"/>
      <c r="V1002" s="123"/>
      <c r="W1002" s="123"/>
      <c r="X1002" s="123"/>
      <c r="Y1002" s="123"/>
      <c r="Z1002" s="123"/>
      <c r="AA1002" s="124"/>
      <c r="AB1002" s="122"/>
      <c r="AC1002" s="123"/>
      <c r="AD1002" s="123"/>
      <c r="AE1002" s="124"/>
      <c r="AF1002" s="122"/>
      <c r="AG1002" s="123"/>
      <c r="AH1002" s="123"/>
      <c r="AI1002" s="123"/>
      <c r="AJ1002" s="123"/>
      <c r="AK1002" s="123"/>
      <c r="AL1002" s="123"/>
      <c r="AM1002" s="123"/>
      <c r="AN1002" s="123"/>
      <c r="AO1002" s="124"/>
    </row>
    <row r="1003" spans="2:41" ht="3.65" customHeight="1">
      <c r="B1003" s="20"/>
      <c r="J1003" s="20"/>
      <c r="M1003" s="21"/>
      <c r="N1003" s="111"/>
      <c r="O1003" s="112"/>
      <c r="P1003" s="112"/>
      <c r="Q1003" s="113"/>
      <c r="R1003" s="335"/>
      <c r="S1003" s="336"/>
      <c r="T1003" s="336"/>
      <c r="U1003" s="336"/>
      <c r="V1003" s="336"/>
      <c r="W1003" s="336"/>
      <c r="X1003" s="336"/>
      <c r="Y1003" s="336"/>
      <c r="Z1003" s="336"/>
      <c r="AA1003" s="336"/>
      <c r="AB1003" s="336"/>
      <c r="AC1003" s="336"/>
      <c r="AD1003" s="336"/>
      <c r="AE1003" s="336"/>
      <c r="AF1003" s="336"/>
      <c r="AG1003" s="336"/>
      <c r="AH1003" s="336"/>
      <c r="AI1003" s="336"/>
      <c r="AJ1003" s="336"/>
      <c r="AK1003" s="336"/>
      <c r="AL1003" s="336"/>
      <c r="AM1003" s="336"/>
      <c r="AN1003" s="336"/>
      <c r="AO1003" s="337"/>
    </row>
    <row r="1004" spans="2:41" ht="13.4" customHeight="1">
      <c r="B1004" s="20"/>
      <c r="J1004" s="20"/>
      <c r="M1004" s="21"/>
      <c r="N1004" s="114" t="s">
        <v>417</v>
      </c>
      <c r="O1004" s="115"/>
      <c r="P1004" s="115"/>
      <c r="Q1004" s="116"/>
      <c r="R1004" s="338"/>
      <c r="S1004" s="339"/>
      <c r="T1004" s="339"/>
      <c r="U1004" s="339"/>
      <c r="V1004" s="339"/>
      <c r="W1004" s="339"/>
      <c r="X1004" s="339"/>
      <c r="Y1004" s="339"/>
      <c r="Z1004" s="339"/>
      <c r="AA1004" s="339"/>
      <c r="AB1004" s="339"/>
      <c r="AC1004" s="339"/>
      <c r="AD1004" s="339"/>
      <c r="AE1004" s="339"/>
      <c r="AF1004" s="339"/>
      <c r="AG1004" s="339"/>
      <c r="AH1004" s="339"/>
      <c r="AI1004" s="339"/>
      <c r="AJ1004" s="339"/>
      <c r="AK1004" s="339"/>
      <c r="AL1004" s="339"/>
      <c r="AM1004" s="339"/>
      <c r="AN1004" s="339"/>
      <c r="AO1004" s="340"/>
    </row>
    <row r="1005" spans="2:41" ht="3.65" customHeight="1">
      <c r="B1005" s="20"/>
      <c r="J1005" s="20"/>
      <c r="M1005" s="21"/>
      <c r="N1005" s="114"/>
      <c r="O1005" s="115"/>
      <c r="P1005" s="115"/>
      <c r="Q1005" s="116"/>
      <c r="R1005" s="341"/>
      <c r="S1005" s="342"/>
      <c r="T1005" s="342"/>
      <c r="U1005" s="342"/>
      <c r="V1005" s="342"/>
      <c r="W1005" s="342"/>
      <c r="X1005" s="342"/>
      <c r="Y1005" s="342"/>
      <c r="Z1005" s="342"/>
      <c r="AA1005" s="342"/>
      <c r="AB1005" s="342"/>
      <c r="AC1005" s="342"/>
      <c r="AD1005" s="342"/>
      <c r="AE1005" s="342"/>
      <c r="AF1005" s="342"/>
      <c r="AG1005" s="342"/>
      <c r="AH1005" s="342"/>
      <c r="AI1005" s="342"/>
      <c r="AJ1005" s="342"/>
      <c r="AK1005" s="342"/>
      <c r="AL1005" s="342"/>
      <c r="AM1005" s="342"/>
      <c r="AN1005" s="342"/>
      <c r="AO1005" s="343"/>
    </row>
    <row r="1006" spans="2:41" ht="3.65" customHeight="1">
      <c r="B1006" s="20"/>
      <c r="J1006" s="20"/>
      <c r="N1006" s="111"/>
      <c r="O1006" s="112"/>
      <c r="P1006" s="112"/>
      <c r="Q1006" s="113"/>
      <c r="R1006" s="112"/>
      <c r="S1006" s="112"/>
      <c r="T1006" s="112"/>
      <c r="U1006" s="112"/>
      <c r="V1006" s="115"/>
      <c r="W1006" s="115"/>
      <c r="X1006" s="118"/>
      <c r="Y1006" s="117"/>
      <c r="Z1006" s="118"/>
      <c r="AA1006" s="118"/>
      <c r="AB1006" s="118"/>
      <c r="AC1006" s="118"/>
      <c r="AD1006" s="117"/>
      <c r="AE1006" s="118"/>
      <c r="AF1006" s="112"/>
      <c r="AG1006" s="112"/>
      <c r="AH1006" s="367"/>
      <c r="AI1006" s="368"/>
      <c r="AJ1006" s="368"/>
      <c r="AK1006" s="368"/>
      <c r="AL1006" s="368"/>
      <c r="AM1006" s="368"/>
      <c r="AN1006" s="368"/>
      <c r="AO1006" s="369"/>
    </row>
    <row r="1007" spans="2:41" ht="13.4" customHeight="1">
      <c r="B1007" s="20"/>
      <c r="J1007" s="20"/>
      <c r="N1007" s="114" t="s">
        <v>1180</v>
      </c>
      <c r="O1007" s="115"/>
      <c r="P1007" s="115"/>
      <c r="Q1007" s="116"/>
      <c r="R1007" s="115" t="s">
        <v>3491</v>
      </c>
      <c r="S1007" s="115"/>
      <c r="T1007" s="115"/>
      <c r="U1007" s="115"/>
      <c r="V1007" s="115"/>
      <c r="W1007" s="115"/>
      <c r="X1007" s="121"/>
      <c r="Y1007" s="120"/>
      <c r="Z1007" s="119"/>
      <c r="AA1007" s="115" t="s">
        <v>282</v>
      </c>
      <c r="AB1007" s="121"/>
      <c r="AC1007" s="121"/>
      <c r="AD1007" s="120" t="s">
        <v>425</v>
      </c>
      <c r="AE1007" s="121"/>
      <c r="AF1007" s="115"/>
      <c r="AG1007" s="115"/>
      <c r="AH1007" s="370"/>
      <c r="AI1007" s="371"/>
      <c r="AJ1007" s="371"/>
      <c r="AK1007" s="371"/>
      <c r="AL1007" s="371"/>
      <c r="AM1007" s="371"/>
      <c r="AN1007" s="371"/>
      <c r="AO1007" s="372"/>
    </row>
    <row r="1008" spans="2:41" ht="3.65" customHeight="1">
      <c r="B1008" s="20"/>
      <c r="J1008" s="20"/>
      <c r="N1008" s="114"/>
      <c r="O1008" s="115"/>
      <c r="P1008" s="115"/>
      <c r="Q1008" s="116"/>
      <c r="R1008" s="123"/>
      <c r="S1008" s="123"/>
      <c r="T1008" s="123"/>
      <c r="U1008" s="123"/>
      <c r="V1008" s="115"/>
      <c r="W1008" s="115"/>
      <c r="X1008" s="126"/>
      <c r="Y1008" s="125"/>
      <c r="Z1008" s="126"/>
      <c r="AA1008" s="126"/>
      <c r="AB1008" s="126"/>
      <c r="AC1008" s="126"/>
      <c r="AD1008" s="125"/>
      <c r="AE1008" s="126"/>
      <c r="AF1008" s="123"/>
      <c r="AG1008" s="123"/>
      <c r="AH1008" s="373"/>
      <c r="AI1008" s="374"/>
      <c r="AJ1008" s="374"/>
      <c r="AK1008" s="374"/>
      <c r="AL1008" s="374"/>
      <c r="AM1008" s="374"/>
      <c r="AN1008" s="374"/>
      <c r="AO1008" s="375"/>
    </row>
    <row r="1009" spans="2:41" ht="3.65" customHeight="1">
      <c r="B1009" s="20"/>
      <c r="J1009" s="20"/>
      <c r="N1009" s="114"/>
      <c r="O1009" s="115"/>
      <c r="P1009" s="115"/>
      <c r="Q1009" s="116"/>
      <c r="R1009" s="112"/>
      <c r="S1009" s="112"/>
      <c r="T1009" s="112"/>
      <c r="U1009" s="112"/>
      <c r="V1009" s="344"/>
      <c r="W1009" s="345"/>
      <c r="X1009" s="345"/>
      <c r="Y1009" s="345"/>
      <c r="Z1009" s="345"/>
      <c r="AA1009" s="345"/>
      <c r="AB1009" s="345"/>
      <c r="AC1009" s="345"/>
      <c r="AD1009" s="345"/>
      <c r="AE1009" s="345"/>
      <c r="AF1009" s="345"/>
      <c r="AG1009" s="345"/>
      <c r="AH1009" s="345"/>
      <c r="AI1009" s="345"/>
      <c r="AJ1009" s="345"/>
      <c r="AK1009" s="345"/>
      <c r="AL1009" s="345"/>
      <c r="AM1009" s="345"/>
      <c r="AN1009" s="345"/>
      <c r="AO1009" s="346"/>
    </row>
    <row r="1010" spans="2:41" ht="13.4" customHeight="1">
      <c r="B1010" s="20"/>
      <c r="J1010" s="20"/>
      <c r="N1010" s="114" t="s">
        <v>3520</v>
      </c>
      <c r="O1010" s="115"/>
      <c r="P1010" s="115"/>
      <c r="Q1010" s="116"/>
      <c r="R1010" s="115" t="s">
        <v>427</v>
      </c>
      <c r="S1010" s="115"/>
      <c r="T1010" s="115"/>
      <c r="U1010" s="115"/>
      <c r="V1010" s="347"/>
      <c r="W1010" s="348"/>
      <c r="X1010" s="348"/>
      <c r="Y1010" s="348"/>
      <c r="Z1010" s="348"/>
      <c r="AA1010" s="348"/>
      <c r="AB1010" s="348"/>
      <c r="AC1010" s="348"/>
      <c r="AD1010" s="348"/>
      <c r="AE1010" s="348"/>
      <c r="AF1010" s="348"/>
      <c r="AG1010" s="348"/>
      <c r="AH1010" s="348"/>
      <c r="AI1010" s="348"/>
      <c r="AJ1010" s="348"/>
      <c r="AK1010" s="348"/>
      <c r="AL1010" s="348"/>
      <c r="AM1010" s="348"/>
      <c r="AN1010" s="348"/>
      <c r="AO1010" s="349"/>
    </row>
    <row r="1011" spans="2:41" ht="3.65" customHeight="1">
      <c r="B1011" s="20"/>
      <c r="J1011" s="20"/>
      <c r="N1011" s="114"/>
      <c r="O1011" s="115"/>
      <c r="P1011" s="115"/>
      <c r="Q1011" s="116"/>
      <c r="R1011" s="115"/>
      <c r="S1011" s="115"/>
      <c r="T1011" s="115"/>
      <c r="U1011" s="115"/>
      <c r="V1011" s="350"/>
      <c r="W1011" s="351"/>
      <c r="X1011" s="351"/>
      <c r="Y1011" s="351"/>
      <c r="Z1011" s="351"/>
      <c r="AA1011" s="351"/>
      <c r="AB1011" s="351"/>
      <c r="AC1011" s="351"/>
      <c r="AD1011" s="351"/>
      <c r="AE1011" s="351"/>
      <c r="AF1011" s="351"/>
      <c r="AG1011" s="351"/>
      <c r="AH1011" s="351"/>
      <c r="AI1011" s="351"/>
      <c r="AJ1011" s="351"/>
      <c r="AK1011" s="351"/>
      <c r="AL1011" s="351"/>
      <c r="AM1011" s="351"/>
      <c r="AN1011" s="351"/>
      <c r="AO1011" s="352"/>
    </row>
    <row r="1012" spans="2:41" ht="3.65" customHeight="1">
      <c r="B1012" s="20"/>
      <c r="J1012" s="20"/>
      <c r="N1012" s="114"/>
      <c r="O1012" s="115"/>
      <c r="P1012" s="115"/>
      <c r="Q1012" s="115"/>
      <c r="R1012" s="111"/>
      <c r="S1012" s="112"/>
      <c r="T1012" s="112"/>
      <c r="U1012" s="113"/>
      <c r="V1012" s="115"/>
      <c r="W1012" s="115"/>
      <c r="X1012" s="116"/>
      <c r="Y1012" s="335"/>
      <c r="Z1012" s="336"/>
      <c r="AA1012" s="337"/>
      <c r="AB1012" s="113"/>
      <c r="AC1012" s="335"/>
      <c r="AD1012" s="336"/>
      <c r="AE1012" s="337"/>
      <c r="AF1012" s="114"/>
      <c r="AG1012" s="115"/>
      <c r="AH1012" s="116"/>
      <c r="AI1012" s="335"/>
      <c r="AJ1012" s="336"/>
      <c r="AK1012" s="336"/>
      <c r="AL1012" s="336"/>
      <c r="AM1012" s="336"/>
      <c r="AN1012" s="336"/>
      <c r="AO1012" s="337"/>
    </row>
    <row r="1013" spans="2:41" ht="13.4" customHeight="1">
      <c r="B1013" s="20"/>
      <c r="J1013" s="20"/>
      <c r="N1013" s="114"/>
      <c r="O1013" s="115"/>
      <c r="P1013" s="115"/>
      <c r="Q1013" s="115"/>
      <c r="R1013" s="114"/>
      <c r="S1013" s="115"/>
      <c r="T1013" s="115"/>
      <c r="U1013" s="116"/>
      <c r="V1013" s="115" t="s">
        <v>264</v>
      </c>
      <c r="W1013" s="115"/>
      <c r="X1013" s="116"/>
      <c r="Y1013" s="338"/>
      <c r="Z1013" s="339"/>
      <c r="AA1013" s="340"/>
      <c r="AB1013" s="128" t="s">
        <v>1149</v>
      </c>
      <c r="AC1013" s="338"/>
      <c r="AD1013" s="339"/>
      <c r="AE1013" s="340"/>
      <c r="AF1013" s="114" t="s">
        <v>304</v>
      </c>
      <c r="AG1013" s="115"/>
      <c r="AH1013" s="116"/>
      <c r="AI1013" s="338"/>
      <c r="AJ1013" s="339"/>
      <c r="AK1013" s="339"/>
      <c r="AL1013" s="339"/>
      <c r="AM1013" s="339"/>
      <c r="AN1013" s="339"/>
      <c r="AO1013" s="340"/>
    </row>
    <row r="1014" spans="2:41" ht="3.65" customHeight="1">
      <c r="B1014" s="20"/>
      <c r="J1014" s="20"/>
      <c r="N1014" s="114"/>
      <c r="O1014" s="115"/>
      <c r="P1014" s="115"/>
      <c r="Q1014" s="115"/>
      <c r="R1014" s="114"/>
      <c r="S1014" s="115"/>
      <c r="T1014" s="115"/>
      <c r="U1014" s="116"/>
      <c r="V1014" s="123"/>
      <c r="W1014" s="123"/>
      <c r="X1014" s="124"/>
      <c r="Y1014" s="341"/>
      <c r="Z1014" s="342"/>
      <c r="AA1014" s="343"/>
      <c r="AB1014" s="124"/>
      <c r="AC1014" s="341"/>
      <c r="AD1014" s="342"/>
      <c r="AE1014" s="343"/>
      <c r="AF1014" s="122"/>
      <c r="AG1014" s="123"/>
      <c r="AH1014" s="124"/>
      <c r="AI1014" s="341"/>
      <c r="AJ1014" s="342"/>
      <c r="AK1014" s="342"/>
      <c r="AL1014" s="342"/>
      <c r="AM1014" s="342"/>
      <c r="AN1014" s="342"/>
      <c r="AO1014" s="343"/>
    </row>
    <row r="1015" spans="2:41" ht="3.65" customHeight="1">
      <c r="B1015" s="20"/>
      <c r="J1015" s="20"/>
      <c r="N1015" s="114"/>
      <c r="O1015" s="115"/>
      <c r="P1015" s="115"/>
      <c r="Q1015" s="115"/>
      <c r="R1015" s="114"/>
      <c r="S1015" s="115"/>
      <c r="T1015" s="115"/>
      <c r="U1015" s="116"/>
      <c r="V1015" s="112"/>
      <c r="W1015" s="112"/>
      <c r="X1015" s="113"/>
      <c r="Y1015" s="335"/>
      <c r="Z1015" s="336"/>
      <c r="AA1015" s="336"/>
      <c r="AB1015" s="336"/>
      <c r="AC1015" s="336"/>
      <c r="AD1015" s="336"/>
      <c r="AE1015" s="337"/>
      <c r="AF1015" s="111"/>
      <c r="AG1015" s="112"/>
      <c r="AH1015" s="113"/>
      <c r="AI1015" s="335"/>
      <c r="AJ1015" s="336"/>
      <c r="AK1015" s="336"/>
      <c r="AL1015" s="336"/>
      <c r="AM1015" s="336"/>
      <c r="AN1015" s="336"/>
      <c r="AO1015" s="337"/>
    </row>
    <row r="1016" spans="2:41" ht="13.4" customHeight="1">
      <c r="B1016" s="20"/>
      <c r="J1016" s="20"/>
      <c r="N1016" s="114"/>
      <c r="O1016" s="115"/>
      <c r="P1016" s="115"/>
      <c r="Q1016" s="115"/>
      <c r="R1016" s="114" t="s">
        <v>428</v>
      </c>
      <c r="S1016" s="115"/>
      <c r="T1016" s="115"/>
      <c r="U1016" s="116"/>
      <c r="V1016" s="115" t="s">
        <v>266</v>
      </c>
      <c r="W1016" s="115"/>
      <c r="X1016" s="116"/>
      <c r="Y1016" s="338"/>
      <c r="Z1016" s="339"/>
      <c r="AA1016" s="339"/>
      <c r="AB1016" s="339"/>
      <c r="AC1016" s="339"/>
      <c r="AD1016" s="339"/>
      <c r="AE1016" s="340"/>
      <c r="AF1016" s="114" t="s">
        <v>5752</v>
      </c>
      <c r="AG1016" s="115"/>
      <c r="AH1016" s="116"/>
      <c r="AI1016" s="338"/>
      <c r="AJ1016" s="339"/>
      <c r="AK1016" s="339"/>
      <c r="AL1016" s="339"/>
      <c r="AM1016" s="339"/>
      <c r="AN1016" s="339"/>
      <c r="AO1016" s="340"/>
    </row>
    <row r="1017" spans="2:41" ht="3.65" customHeight="1">
      <c r="B1017" s="20"/>
      <c r="J1017" s="20"/>
      <c r="N1017" s="114"/>
      <c r="O1017" s="115"/>
      <c r="P1017" s="115"/>
      <c r="Q1017" s="115"/>
      <c r="R1017" s="114"/>
      <c r="S1017" s="115"/>
      <c r="T1017" s="115"/>
      <c r="U1017" s="116"/>
      <c r="V1017" s="123"/>
      <c r="W1017" s="123"/>
      <c r="X1017" s="124"/>
      <c r="Y1017" s="341"/>
      <c r="Z1017" s="342"/>
      <c r="AA1017" s="342"/>
      <c r="AB1017" s="342"/>
      <c r="AC1017" s="342"/>
      <c r="AD1017" s="342"/>
      <c r="AE1017" s="343"/>
      <c r="AF1017" s="122"/>
      <c r="AG1017" s="123"/>
      <c r="AH1017" s="124"/>
      <c r="AI1017" s="341"/>
      <c r="AJ1017" s="342"/>
      <c r="AK1017" s="342"/>
      <c r="AL1017" s="342"/>
      <c r="AM1017" s="342"/>
      <c r="AN1017" s="342"/>
      <c r="AO1017" s="343"/>
    </row>
    <row r="1018" spans="2:41" ht="3.65" customHeight="1">
      <c r="B1018" s="20"/>
      <c r="J1018" s="20"/>
      <c r="N1018" s="114"/>
      <c r="O1018" s="115"/>
      <c r="P1018" s="115"/>
      <c r="Q1018" s="115"/>
      <c r="R1018" s="114"/>
      <c r="S1018" s="115"/>
      <c r="T1018" s="115"/>
      <c r="U1018" s="116"/>
      <c r="V1018" s="112"/>
      <c r="W1018" s="112"/>
      <c r="X1018" s="113"/>
      <c r="Y1018" s="335"/>
      <c r="Z1018" s="336"/>
      <c r="AA1018" s="336"/>
      <c r="AB1018" s="336"/>
      <c r="AC1018" s="336"/>
      <c r="AD1018" s="336"/>
      <c r="AE1018" s="337"/>
      <c r="AF1018" s="111"/>
      <c r="AG1018" s="112"/>
      <c r="AH1018" s="113"/>
      <c r="AI1018" s="335"/>
      <c r="AJ1018" s="336"/>
      <c r="AK1018" s="336"/>
      <c r="AL1018" s="336"/>
      <c r="AM1018" s="336"/>
      <c r="AN1018" s="336"/>
      <c r="AO1018" s="337"/>
    </row>
    <row r="1019" spans="2:41" ht="13.4" customHeight="1">
      <c r="B1019" s="20"/>
      <c r="J1019" s="20"/>
      <c r="N1019" s="114"/>
      <c r="O1019" s="115"/>
      <c r="P1019" s="115"/>
      <c r="Q1019" s="115"/>
      <c r="R1019" s="114"/>
      <c r="S1019" s="115"/>
      <c r="T1019" s="115"/>
      <c r="U1019" s="116"/>
      <c r="V1019" s="115" t="s">
        <v>267</v>
      </c>
      <c r="W1019" s="115"/>
      <c r="X1019" s="116"/>
      <c r="Y1019" s="338"/>
      <c r="Z1019" s="339"/>
      <c r="AA1019" s="339"/>
      <c r="AB1019" s="339"/>
      <c r="AC1019" s="339"/>
      <c r="AD1019" s="339"/>
      <c r="AE1019" s="340"/>
      <c r="AF1019" s="114" t="s">
        <v>268</v>
      </c>
      <c r="AG1019" s="115"/>
      <c r="AH1019" s="116"/>
      <c r="AI1019" s="338"/>
      <c r="AJ1019" s="339"/>
      <c r="AK1019" s="339"/>
      <c r="AL1019" s="339"/>
      <c r="AM1019" s="339"/>
      <c r="AN1019" s="339"/>
      <c r="AO1019" s="340"/>
    </row>
    <row r="1020" spans="2:41" ht="3.65" customHeight="1">
      <c r="B1020" s="20"/>
      <c r="J1020" s="22"/>
      <c r="K1020" s="23"/>
      <c r="L1020" s="23"/>
      <c r="M1020" s="23"/>
      <c r="N1020" s="122"/>
      <c r="O1020" s="123"/>
      <c r="P1020" s="123"/>
      <c r="Q1020" s="123"/>
      <c r="R1020" s="122"/>
      <c r="S1020" s="123"/>
      <c r="T1020" s="123"/>
      <c r="U1020" s="124"/>
      <c r="V1020" s="123"/>
      <c r="W1020" s="123"/>
      <c r="X1020" s="124"/>
      <c r="Y1020" s="341"/>
      <c r="Z1020" s="342"/>
      <c r="AA1020" s="342"/>
      <c r="AB1020" s="342"/>
      <c r="AC1020" s="342"/>
      <c r="AD1020" s="342"/>
      <c r="AE1020" s="343"/>
      <c r="AF1020" s="122"/>
      <c r="AG1020" s="123"/>
      <c r="AH1020" s="124"/>
      <c r="AI1020" s="341"/>
      <c r="AJ1020" s="342"/>
      <c r="AK1020" s="342"/>
      <c r="AL1020" s="342"/>
      <c r="AM1020" s="342"/>
      <c r="AN1020" s="342"/>
      <c r="AO1020" s="343"/>
    </row>
    <row r="1021" spans="2:41" ht="3.65" customHeight="1">
      <c r="B1021" s="20"/>
      <c r="J1021" s="17"/>
      <c r="K1021" s="18"/>
      <c r="L1021" s="18"/>
      <c r="M1021" s="19"/>
      <c r="N1021" s="17"/>
      <c r="O1021" s="18"/>
      <c r="P1021" s="18"/>
      <c r="Q1021" s="19"/>
      <c r="R1021" s="17"/>
      <c r="S1021" s="18"/>
      <c r="T1021" s="18"/>
      <c r="U1021" s="18"/>
      <c r="V1021" s="18"/>
      <c r="W1021" s="18"/>
      <c r="X1021" s="18"/>
      <c r="Y1021" s="18"/>
      <c r="Z1021" s="18"/>
      <c r="AA1021" s="19"/>
      <c r="AB1021" s="17"/>
      <c r="AC1021" s="18"/>
      <c r="AD1021" s="18"/>
      <c r="AE1021" s="19"/>
      <c r="AF1021" s="18"/>
      <c r="AG1021" s="18"/>
      <c r="AH1021" s="18"/>
      <c r="AI1021" s="18"/>
      <c r="AJ1021" s="18"/>
      <c r="AK1021" s="18"/>
      <c r="AL1021" s="18"/>
      <c r="AM1021" s="18"/>
      <c r="AN1021" s="18"/>
      <c r="AO1021" s="19"/>
    </row>
    <row r="1022" spans="2:41" ht="13.4" customHeight="1">
      <c r="B1022" s="20"/>
      <c r="J1022" s="20"/>
      <c r="M1022" s="21"/>
      <c r="N1022" s="20" t="s">
        <v>275</v>
      </c>
      <c r="Q1022" s="21"/>
      <c r="R1022" s="20"/>
      <c r="S1022" s="362" t="str">
        <f>IF(変更_2!L100&lt;&gt;"",コードマスタ!D3,"")</f>
        <v/>
      </c>
      <c r="T1022" s="363"/>
      <c r="U1022" s="363"/>
      <c r="V1022" s="363"/>
      <c r="W1022" s="363"/>
      <c r="X1022" s="363"/>
      <c r="Y1022" s="363"/>
      <c r="Z1022" s="363"/>
      <c r="AA1022" s="364"/>
      <c r="AB1022" s="20" t="s">
        <v>276</v>
      </c>
      <c r="AE1022" s="21"/>
      <c r="AF1022" s="20"/>
      <c r="AG1022" s="323"/>
      <c r="AH1022" s="334"/>
      <c r="AI1022" s="334"/>
      <c r="AJ1022" s="334"/>
      <c r="AK1022" s="334"/>
      <c r="AL1022" s="334"/>
      <c r="AM1022" s="334"/>
      <c r="AN1022" s="334"/>
      <c r="AO1022" s="324"/>
    </row>
    <row r="1023" spans="2:41" ht="3.65" customHeight="1">
      <c r="B1023" s="20"/>
      <c r="J1023" s="20"/>
      <c r="M1023" s="21"/>
      <c r="N1023" s="22"/>
      <c r="O1023" s="23"/>
      <c r="P1023" s="23"/>
      <c r="Q1023" s="24"/>
      <c r="R1023" s="22"/>
      <c r="S1023" s="23"/>
      <c r="T1023" s="23"/>
      <c r="U1023" s="23"/>
      <c r="V1023" s="23"/>
      <c r="W1023" s="23"/>
      <c r="X1023" s="23"/>
      <c r="Y1023" s="23"/>
      <c r="Z1023" s="23"/>
      <c r="AA1023" s="24"/>
      <c r="AB1023" s="22"/>
      <c r="AC1023" s="23"/>
      <c r="AD1023" s="23"/>
      <c r="AE1023" s="24"/>
      <c r="AF1023" s="23"/>
      <c r="AG1023" s="23"/>
      <c r="AH1023" s="23"/>
      <c r="AI1023" s="23"/>
      <c r="AJ1023" s="23"/>
      <c r="AK1023" s="23"/>
      <c r="AL1023" s="23"/>
      <c r="AM1023" s="23"/>
      <c r="AN1023" s="23"/>
      <c r="AO1023" s="24"/>
    </row>
    <row r="1024" spans="2:41" ht="3.65" customHeight="1">
      <c r="B1024" s="20"/>
      <c r="J1024" s="20"/>
      <c r="M1024" s="21"/>
      <c r="N1024" s="17"/>
      <c r="O1024" s="18"/>
      <c r="P1024" s="18"/>
      <c r="Q1024" s="19"/>
      <c r="R1024" s="17"/>
      <c r="S1024" s="18"/>
      <c r="T1024" s="18"/>
      <c r="U1024" s="18"/>
      <c r="V1024" s="18"/>
      <c r="W1024" s="18"/>
      <c r="X1024" s="18"/>
      <c r="Y1024" s="18"/>
      <c r="Z1024" s="18"/>
      <c r="AA1024" s="19"/>
      <c r="AB1024" s="17"/>
      <c r="AC1024" s="18"/>
      <c r="AD1024" s="18"/>
      <c r="AE1024" s="19"/>
      <c r="AF1024" s="17"/>
      <c r="AG1024" s="18"/>
      <c r="AH1024" s="18"/>
      <c r="AI1024" s="18"/>
      <c r="AJ1024" s="18"/>
      <c r="AK1024" s="18"/>
      <c r="AL1024" s="18"/>
      <c r="AM1024" s="18"/>
      <c r="AN1024" s="18"/>
      <c r="AO1024" s="19"/>
    </row>
    <row r="1025" spans="2:41" ht="13.4" customHeight="1">
      <c r="B1025" s="20"/>
      <c r="J1025" s="20"/>
      <c r="M1025" s="21"/>
      <c r="N1025" s="20" t="s">
        <v>358</v>
      </c>
      <c r="Q1025" s="21"/>
      <c r="R1025" s="20"/>
      <c r="S1025" s="323"/>
      <c r="T1025" s="324"/>
      <c r="V1025" s="129"/>
      <c r="W1025" s="14" t="s">
        <v>12</v>
      </c>
      <c r="X1025" s="129"/>
      <c r="Y1025" s="14" t="s">
        <v>11</v>
      </c>
      <c r="Z1025" s="129"/>
      <c r="AA1025" s="21" t="s">
        <v>1156</v>
      </c>
      <c r="AB1025" s="20" t="s">
        <v>314</v>
      </c>
      <c r="AE1025" s="21"/>
      <c r="AF1025" s="20"/>
      <c r="AG1025" s="323"/>
      <c r="AH1025" s="324"/>
      <c r="AJ1025" s="129"/>
      <c r="AK1025" s="14" t="s">
        <v>12</v>
      </c>
      <c r="AL1025" s="129"/>
      <c r="AM1025" s="14" t="s">
        <v>11</v>
      </c>
      <c r="AN1025" s="129"/>
      <c r="AO1025" s="21" t="s">
        <v>1156</v>
      </c>
    </row>
    <row r="1026" spans="2:41" ht="3.65" customHeight="1">
      <c r="B1026" s="20"/>
      <c r="J1026" s="20"/>
      <c r="M1026" s="21"/>
      <c r="N1026" s="22"/>
      <c r="O1026" s="23"/>
      <c r="P1026" s="23"/>
      <c r="Q1026" s="24"/>
      <c r="R1026" s="22"/>
      <c r="S1026" s="23"/>
      <c r="T1026" s="23"/>
      <c r="U1026" s="23"/>
      <c r="V1026" s="23"/>
      <c r="W1026" s="23"/>
      <c r="X1026" s="23"/>
      <c r="Y1026" s="23"/>
      <c r="Z1026" s="23"/>
      <c r="AA1026" s="24"/>
      <c r="AB1026" s="22"/>
      <c r="AC1026" s="23"/>
      <c r="AD1026" s="23"/>
      <c r="AE1026" s="24"/>
      <c r="AF1026" s="22"/>
      <c r="AG1026" s="23"/>
      <c r="AH1026" s="23"/>
      <c r="AI1026" s="23"/>
      <c r="AJ1026" s="23"/>
      <c r="AK1026" s="23"/>
      <c r="AL1026" s="23"/>
      <c r="AM1026" s="23"/>
      <c r="AN1026" s="23"/>
      <c r="AO1026" s="24"/>
    </row>
    <row r="1027" spans="2:41" ht="3.65" customHeight="1">
      <c r="B1027" s="20"/>
      <c r="J1027" s="20"/>
      <c r="M1027" s="21"/>
      <c r="N1027" s="17"/>
      <c r="O1027" s="18"/>
      <c r="P1027" s="18"/>
      <c r="Q1027" s="19"/>
      <c r="R1027" s="314" t="str">
        <f>IF(変更_2!L100&lt;&gt;"",変更_2!L100,"")</f>
        <v/>
      </c>
      <c r="S1027" s="315"/>
      <c r="T1027" s="315"/>
      <c r="U1027" s="315"/>
      <c r="V1027" s="315"/>
      <c r="W1027" s="315"/>
      <c r="X1027" s="315"/>
      <c r="Y1027" s="315"/>
      <c r="Z1027" s="315"/>
      <c r="AA1027" s="315"/>
      <c r="AB1027" s="315"/>
      <c r="AC1027" s="315"/>
      <c r="AD1027" s="315"/>
      <c r="AE1027" s="315"/>
      <c r="AF1027" s="315"/>
      <c r="AG1027" s="315"/>
      <c r="AH1027" s="315"/>
      <c r="AI1027" s="315"/>
      <c r="AJ1027" s="316"/>
      <c r="AK1027" s="18"/>
      <c r="AL1027" s="18"/>
      <c r="AM1027" s="18"/>
      <c r="AN1027" s="18"/>
      <c r="AO1027" s="19"/>
    </row>
    <row r="1028" spans="2:41" ht="13.4" customHeight="1">
      <c r="B1028" s="20"/>
      <c r="J1028" s="20"/>
      <c r="M1028" s="21"/>
      <c r="N1028" s="20" t="s">
        <v>8</v>
      </c>
      <c r="Q1028" s="21"/>
      <c r="R1028" s="317"/>
      <c r="S1028" s="318"/>
      <c r="T1028" s="318"/>
      <c r="U1028" s="318"/>
      <c r="V1028" s="318"/>
      <c r="W1028" s="318"/>
      <c r="X1028" s="318"/>
      <c r="Y1028" s="318"/>
      <c r="Z1028" s="318"/>
      <c r="AA1028" s="318"/>
      <c r="AB1028" s="318"/>
      <c r="AC1028" s="318"/>
      <c r="AD1028" s="318"/>
      <c r="AE1028" s="318"/>
      <c r="AF1028" s="318"/>
      <c r="AG1028" s="318"/>
      <c r="AH1028" s="318"/>
      <c r="AI1028" s="318"/>
      <c r="AJ1028" s="319"/>
      <c r="AL1028" s="77"/>
      <c r="AM1028" s="14" t="s">
        <v>277</v>
      </c>
      <c r="AO1028" s="21"/>
    </row>
    <row r="1029" spans="2:41" ht="3.65" customHeight="1">
      <c r="B1029" s="20"/>
      <c r="J1029" s="20"/>
      <c r="M1029" s="21"/>
      <c r="N1029" s="22"/>
      <c r="O1029" s="23"/>
      <c r="P1029" s="23"/>
      <c r="Q1029" s="24"/>
      <c r="R1029" s="320"/>
      <c r="S1029" s="321"/>
      <c r="T1029" s="321"/>
      <c r="U1029" s="321"/>
      <c r="V1029" s="321"/>
      <c r="W1029" s="321"/>
      <c r="X1029" s="321"/>
      <c r="Y1029" s="321"/>
      <c r="Z1029" s="321"/>
      <c r="AA1029" s="321"/>
      <c r="AB1029" s="321"/>
      <c r="AC1029" s="321"/>
      <c r="AD1029" s="321"/>
      <c r="AE1029" s="321"/>
      <c r="AF1029" s="321"/>
      <c r="AG1029" s="321"/>
      <c r="AH1029" s="321"/>
      <c r="AI1029" s="321"/>
      <c r="AJ1029" s="322"/>
      <c r="AK1029" s="23"/>
      <c r="AL1029" s="23"/>
      <c r="AM1029" s="23"/>
      <c r="AN1029" s="23"/>
      <c r="AO1029" s="24"/>
    </row>
    <row r="1030" spans="2:41" ht="3.65" customHeight="1">
      <c r="B1030" s="20"/>
      <c r="J1030" s="20"/>
      <c r="M1030" s="21"/>
      <c r="N1030" s="17"/>
      <c r="O1030" s="18"/>
      <c r="P1030" s="18"/>
      <c r="Q1030" s="19"/>
      <c r="R1030" s="314" t="str">
        <f>ASC(PHONETIC(変更_2!L100))</f>
        <v/>
      </c>
      <c r="S1030" s="315"/>
      <c r="T1030" s="315"/>
      <c r="U1030" s="315"/>
      <c r="V1030" s="315"/>
      <c r="W1030" s="315"/>
      <c r="X1030" s="315"/>
      <c r="Y1030" s="315"/>
      <c r="Z1030" s="315"/>
      <c r="AA1030" s="315"/>
      <c r="AB1030" s="315"/>
      <c r="AC1030" s="315"/>
      <c r="AD1030" s="315"/>
      <c r="AE1030" s="315"/>
      <c r="AF1030" s="315"/>
      <c r="AG1030" s="315"/>
      <c r="AH1030" s="315"/>
      <c r="AI1030" s="315"/>
      <c r="AJ1030" s="315"/>
      <c r="AK1030" s="315"/>
      <c r="AL1030" s="315"/>
      <c r="AM1030" s="315"/>
      <c r="AN1030" s="315"/>
      <c r="AO1030" s="316"/>
    </row>
    <row r="1031" spans="2:41" ht="13.4" customHeight="1">
      <c r="B1031" s="20"/>
      <c r="J1031" s="20"/>
      <c r="M1031" s="21"/>
      <c r="N1031" s="20" t="s">
        <v>309</v>
      </c>
      <c r="Q1031" s="21"/>
      <c r="R1031" s="317"/>
      <c r="S1031" s="318"/>
      <c r="T1031" s="318"/>
      <c r="U1031" s="318"/>
      <c r="V1031" s="318"/>
      <c r="W1031" s="318"/>
      <c r="X1031" s="318"/>
      <c r="Y1031" s="318"/>
      <c r="Z1031" s="318"/>
      <c r="AA1031" s="318"/>
      <c r="AB1031" s="318"/>
      <c r="AC1031" s="318"/>
      <c r="AD1031" s="318"/>
      <c r="AE1031" s="318"/>
      <c r="AF1031" s="318"/>
      <c r="AG1031" s="318"/>
      <c r="AH1031" s="318"/>
      <c r="AI1031" s="318"/>
      <c r="AJ1031" s="318"/>
      <c r="AK1031" s="318"/>
      <c r="AL1031" s="318"/>
      <c r="AM1031" s="318"/>
      <c r="AN1031" s="318"/>
      <c r="AO1031" s="319"/>
    </row>
    <row r="1032" spans="2:41" ht="3.65" customHeight="1">
      <c r="B1032" s="20"/>
      <c r="J1032" s="20"/>
      <c r="M1032" s="21"/>
      <c r="N1032" s="20"/>
      <c r="Q1032" s="21"/>
      <c r="R1032" s="320"/>
      <c r="S1032" s="321"/>
      <c r="T1032" s="321"/>
      <c r="U1032" s="321"/>
      <c r="V1032" s="321"/>
      <c r="W1032" s="321"/>
      <c r="X1032" s="321"/>
      <c r="Y1032" s="321"/>
      <c r="Z1032" s="321"/>
      <c r="AA1032" s="321"/>
      <c r="AB1032" s="321"/>
      <c r="AC1032" s="321"/>
      <c r="AD1032" s="321"/>
      <c r="AE1032" s="321"/>
      <c r="AF1032" s="321"/>
      <c r="AG1032" s="321"/>
      <c r="AH1032" s="321"/>
      <c r="AI1032" s="321"/>
      <c r="AJ1032" s="321"/>
      <c r="AK1032" s="321"/>
      <c r="AL1032" s="321"/>
      <c r="AM1032" s="321"/>
      <c r="AN1032" s="321"/>
      <c r="AO1032" s="322"/>
    </row>
    <row r="1033" spans="2:41" ht="3.65" customHeight="1">
      <c r="B1033" s="20"/>
      <c r="J1033" s="20"/>
      <c r="N1033" s="17"/>
      <c r="O1033" s="18"/>
      <c r="P1033" s="18"/>
      <c r="Q1033" s="19"/>
      <c r="U1033" s="353" t="str">
        <f>ASC(変更_2!O101)</f>
        <v/>
      </c>
      <c r="V1033" s="354"/>
      <c r="W1033" s="354"/>
      <c r="X1033" s="355"/>
      <c r="Y1033" s="18"/>
      <c r="Z1033" s="353" t="str">
        <f>ASC(変更_2!S101)</f>
        <v/>
      </c>
      <c r="AA1033" s="354"/>
      <c r="AB1033" s="354"/>
      <c r="AC1033" s="355"/>
      <c r="AG1033" s="314" t="str">
        <f>IF(変更_2!O102&lt;&gt;"",変更_2!O102,"")</f>
        <v/>
      </c>
      <c r="AH1033" s="315"/>
      <c r="AI1033" s="315"/>
      <c r="AJ1033" s="315"/>
      <c r="AK1033" s="315"/>
      <c r="AL1033" s="315"/>
      <c r="AM1033" s="315"/>
      <c r="AN1033" s="315"/>
      <c r="AO1033" s="316"/>
    </row>
    <row r="1034" spans="2:41" ht="13.4" customHeight="1">
      <c r="B1034" s="20"/>
      <c r="J1034" s="20"/>
      <c r="N1034" s="20"/>
      <c r="Q1034" s="21"/>
      <c r="R1034" s="14" t="s">
        <v>264</v>
      </c>
      <c r="U1034" s="356"/>
      <c r="V1034" s="357"/>
      <c r="W1034" s="357"/>
      <c r="X1034" s="358"/>
      <c r="Y1034" s="15" t="s">
        <v>1149</v>
      </c>
      <c r="Z1034" s="356"/>
      <c r="AA1034" s="357"/>
      <c r="AB1034" s="357"/>
      <c r="AC1034" s="358"/>
      <c r="AD1034" s="14" t="s">
        <v>304</v>
      </c>
      <c r="AG1034" s="317"/>
      <c r="AH1034" s="318"/>
      <c r="AI1034" s="318"/>
      <c r="AJ1034" s="318"/>
      <c r="AK1034" s="318"/>
      <c r="AL1034" s="318"/>
      <c r="AM1034" s="318"/>
      <c r="AN1034" s="318"/>
      <c r="AO1034" s="319"/>
    </row>
    <row r="1035" spans="2:41" ht="3.65" customHeight="1">
      <c r="B1035" s="20"/>
      <c r="J1035" s="20"/>
      <c r="N1035" s="20"/>
      <c r="Q1035" s="21"/>
      <c r="R1035" s="23"/>
      <c r="S1035" s="23"/>
      <c r="T1035" s="23"/>
      <c r="U1035" s="359"/>
      <c r="V1035" s="360"/>
      <c r="W1035" s="360"/>
      <c r="X1035" s="361"/>
      <c r="Y1035" s="23"/>
      <c r="Z1035" s="359"/>
      <c r="AA1035" s="360"/>
      <c r="AB1035" s="360"/>
      <c r="AC1035" s="361"/>
      <c r="AD1035" s="23"/>
      <c r="AE1035" s="23"/>
      <c r="AF1035" s="23"/>
      <c r="AG1035" s="320"/>
      <c r="AH1035" s="321"/>
      <c r="AI1035" s="321"/>
      <c r="AJ1035" s="321"/>
      <c r="AK1035" s="321"/>
      <c r="AL1035" s="321"/>
      <c r="AM1035" s="321"/>
      <c r="AN1035" s="321"/>
      <c r="AO1035" s="322"/>
    </row>
    <row r="1036" spans="2:41" ht="3.65" customHeight="1">
      <c r="B1036" s="20"/>
      <c r="J1036" s="20"/>
      <c r="N1036" s="20"/>
      <c r="Q1036" s="21"/>
      <c r="R1036" s="18"/>
      <c r="S1036" s="18"/>
      <c r="T1036" s="19"/>
      <c r="U1036" s="314" t="str">
        <f>IF(変更_2!X102&lt;&gt;"",変更_2!X102,"")</f>
        <v/>
      </c>
      <c r="V1036" s="315"/>
      <c r="W1036" s="315"/>
      <c r="X1036" s="315"/>
      <c r="Y1036" s="315"/>
      <c r="Z1036" s="315"/>
      <c r="AA1036" s="315"/>
      <c r="AB1036" s="315"/>
      <c r="AC1036" s="316"/>
      <c r="AD1036" s="17"/>
      <c r="AE1036" s="18"/>
      <c r="AF1036" s="19"/>
      <c r="AG1036" s="314" t="str">
        <f>IF(変更_2!O103&lt;&gt;"",変更_2!O103,"")</f>
        <v/>
      </c>
      <c r="AH1036" s="315"/>
      <c r="AI1036" s="315"/>
      <c r="AJ1036" s="315"/>
      <c r="AK1036" s="315"/>
      <c r="AL1036" s="315"/>
      <c r="AM1036" s="315"/>
      <c r="AN1036" s="315"/>
      <c r="AO1036" s="316"/>
    </row>
    <row r="1037" spans="2:41" ht="13.4" customHeight="1">
      <c r="B1037" s="20"/>
      <c r="J1037" s="20" t="s">
        <v>5008</v>
      </c>
      <c r="N1037" s="20" t="s">
        <v>271</v>
      </c>
      <c r="Q1037" s="21"/>
      <c r="R1037" s="14" t="s">
        <v>266</v>
      </c>
      <c r="T1037" s="21"/>
      <c r="U1037" s="317"/>
      <c r="V1037" s="318"/>
      <c r="W1037" s="318"/>
      <c r="X1037" s="318"/>
      <c r="Y1037" s="318"/>
      <c r="Z1037" s="318"/>
      <c r="AA1037" s="318"/>
      <c r="AB1037" s="318"/>
      <c r="AC1037" s="319"/>
      <c r="AD1037" s="20" t="s">
        <v>5752</v>
      </c>
      <c r="AF1037" s="21"/>
      <c r="AG1037" s="317"/>
      <c r="AH1037" s="318"/>
      <c r="AI1037" s="318"/>
      <c r="AJ1037" s="318"/>
      <c r="AK1037" s="318"/>
      <c r="AL1037" s="318"/>
      <c r="AM1037" s="318"/>
      <c r="AN1037" s="318"/>
      <c r="AO1037" s="319"/>
    </row>
    <row r="1038" spans="2:41" ht="3.65" customHeight="1">
      <c r="B1038" s="20"/>
      <c r="J1038" s="20"/>
      <c r="N1038" s="20"/>
      <c r="Q1038" s="21"/>
      <c r="R1038" s="23"/>
      <c r="S1038" s="23"/>
      <c r="T1038" s="24"/>
      <c r="U1038" s="320"/>
      <c r="V1038" s="321"/>
      <c r="W1038" s="321"/>
      <c r="X1038" s="321"/>
      <c r="Y1038" s="321"/>
      <c r="Z1038" s="321"/>
      <c r="AA1038" s="321"/>
      <c r="AB1038" s="321"/>
      <c r="AC1038" s="322"/>
      <c r="AD1038" s="22"/>
      <c r="AE1038" s="23"/>
      <c r="AF1038" s="24"/>
      <c r="AG1038" s="320"/>
      <c r="AH1038" s="321"/>
      <c r="AI1038" s="321"/>
      <c r="AJ1038" s="321"/>
      <c r="AK1038" s="321"/>
      <c r="AL1038" s="321"/>
      <c r="AM1038" s="321"/>
      <c r="AN1038" s="321"/>
      <c r="AO1038" s="322"/>
    </row>
    <row r="1039" spans="2:41" ht="3.65" customHeight="1">
      <c r="B1039" s="20"/>
      <c r="J1039" s="20"/>
      <c r="N1039" s="20"/>
      <c r="Q1039" s="21"/>
      <c r="R1039" s="18"/>
      <c r="S1039" s="18"/>
      <c r="T1039" s="19"/>
      <c r="U1039" s="314" t="str">
        <f>IF(変更_2!X103&lt;&gt;"",変更_2!X103,"")</f>
        <v/>
      </c>
      <c r="V1039" s="315"/>
      <c r="W1039" s="315"/>
      <c r="X1039" s="315"/>
      <c r="Y1039" s="315"/>
      <c r="Z1039" s="315"/>
      <c r="AA1039" s="315"/>
      <c r="AB1039" s="315"/>
      <c r="AC1039" s="316"/>
      <c r="AD1039" s="17"/>
      <c r="AE1039" s="18"/>
      <c r="AF1039" s="19"/>
      <c r="AG1039" s="314" t="str">
        <f>IF(変更_2!O104&lt;&gt;"",変更_2!O104,"")</f>
        <v/>
      </c>
      <c r="AH1039" s="315"/>
      <c r="AI1039" s="315"/>
      <c r="AJ1039" s="315"/>
      <c r="AK1039" s="315"/>
      <c r="AL1039" s="315"/>
      <c r="AM1039" s="315"/>
      <c r="AN1039" s="315"/>
      <c r="AO1039" s="316"/>
    </row>
    <row r="1040" spans="2:41" ht="13.4" customHeight="1">
      <c r="B1040" s="20"/>
      <c r="J1040" s="20"/>
      <c r="K1040" s="14" t="s">
        <v>5002</v>
      </c>
      <c r="N1040" s="20"/>
      <c r="Q1040" s="21"/>
      <c r="R1040" s="14" t="s">
        <v>267</v>
      </c>
      <c r="T1040" s="21"/>
      <c r="U1040" s="317"/>
      <c r="V1040" s="318"/>
      <c r="W1040" s="318"/>
      <c r="X1040" s="318"/>
      <c r="Y1040" s="318"/>
      <c r="Z1040" s="318"/>
      <c r="AA1040" s="318"/>
      <c r="AB1040" s="318"/>
      <c r="AC1040" s="319"/>
      <c r="AD1040" s="20" t="s">
        <v>268</v>
      </c>
      <c r="AF1040" s="21"/>
      <c r="AG1040" s="317"/>
      <c r="AH1040" s="318"/>
      <c r="AI1040" s="318"/>
      <c r="AJ1040" s="318"/>
      <c r="AK1040" s="318"/>
      <c r="AL1040" s="318"/>
      <c r="AM1040" s="318"/>
      <c r="AN1040" s="318"/>
      <c r="AO1040" s="319"/>
    </row>
    <row r="1041" spans="2:41" ht="3.65" customHeight="1">
      <c r="B1041" s="20"/>
      <c r="J1041" s="20"/>
      <c r="N1041" s="22"/>
      <c r="O1041" s="23"/>
      <c r="P1041" s="23"/>
      <c r="Q1041" s="24"/>
      <c r="R1041" s="23"/>
      <c r="S1041" s="23"/>
      <c r="T1041" s="24"/>
      <c r="U1041" s="320"/>
      <c r="V1041" s="321"/>
      <c r="W1041" s="321"/>
      <c r="X1041" s="321"/>
      <c r="Y1041" s="321"/>
      <c r="Z1041" s="321"/>
      <c r="AA1041" s="321"/>
      <c r="AB1041" s="321"/>
      <c r="AC1041" s="322"/>
      <c r="AD1041" s="22"/>
      <c r="AE1041" s="23"/>
      <c r="AF1041" s="24"/>
      <c r="AG1041" s="320"/>
      <c r="AH1041" s="321"/>
      <c r="AI1041" s="321"/>
      <c r="AJ1041" s="321"/>
      <c r="AK1041" s="321"/>
      <c r="AL1041" s="321"/>
      <c r="AM1041" s="321"/>
      <c r="AN1041" s="321"/>
      <c r="AO1041" s="322"/>
    </row>
    <row r="1042" spans="2:41" ht="3.65" customHeight="1">
      <c r="B1042" s="20"/>
      <c r="J1042" s="20"/>
      <c r="M1042" s="21"/>
      <c r="N1042" s="20"/>
      <c r="Q1042" s="21"/>
      <c r="R1042" s="17"/>
      <c r="S1042" s="18"/>
      <c r="T1042" s="18"/>
      <c r="U1042" s="18"/>
      <c r="V1042" s="18"/>
      <c r="W1042" s="18"/>
      <c r="X1042" s="18"/>
      <c r="Y1042" s="18"/>
      <c r="Z1042" s="18"/>
      <c r="AA1042" s="19"/>
      <c r="AB1042" s="18"/>
      <c r="AC1042" s="18"/>
      <c r="AD1042" s="18"/>
      <c r="AE1042" s="18"/>
      <c r="AF1042" s="18"/>
      <c r="AG1042" s="18"/>
      <c r="AH1042" s="18"/>
      <c r="AI1042" s="18"/>
      <c r="AJ1042" s="18"/>
      <c r="AK1042" s="18"/>
      <c r="AL1042" s="18"/>
      <c r="AM1042" s="18"/>
      <c r="AN1042" s="18"/>
      <c r="AO1042" s="19"/>
    </row>
    <row r="1043" spans="2:41" ht="13.4" customHeight="1">
      <c r="B1043" s="20"/>
      <c r="J1043" s="20"/>
      <c r="M1043" s="21"/>
      <c r="N1043" s="20" t="s">
        <v>359</v>
      </c>
      <c r="Q1043" s="21"/>
      <c r="R1043" s="20"/>
      <c r="S1043" s="323"/>
      <c r="T1043" s="324"/>
      <c r="V1043" s="129"/>
      <c r="W1043" s="14" t="s">
        <v>12</v>
      </c>
      <c r="X1043" s="129"/>
      <c r="Y1043" s="14" t="s">
        <v>11</v>
      </c>
      <c r="Z1043" s="129"/>
      <c r="AA1043" s="21" t="s">
        <v>1156</v>
      </c>
      <c r="AO1043" s="21"/>
    </row>
    <row r="1044" spans="2:41" ht="3.65" customHeight="1">
      <c r="B1044" s="20"/>
      <c r="J1044" s="20"/>
      <c r="M1044" s="21"/>
      <c r="N1044" s="20"/>
      <c r="Q1044" s="21"/>
      <c r="R1044" s="22"/>
      <c r="S1044" s="23"/>
      <c r="T1044" s="23"/>
      <c r="U1044" s="23"/>
      <c r="V1044" s="23"/>
      <c r="W1044" s="23"/>
      <c r="X1044" s="23"/>
      <c r="Y1044" s="23"/>
      <c r="Z1044" s="23"/>
      <c r="AA1044" s="24"/>
      <c r="AO1044" s="21"/>
    </row>
    <row r="1045" spans="2:41" ht="3.65" customHeight="1">
      <c r="B1045" s="20"/>
      <c r="J1045" s="20"/>
      <c r="M1045" s="21"/>
      <c r="N1045" s="17"/>
      <c r="O1045" s="18"/>
      <c r="P1045" s="18"/>
      <c r="Q1045" s="19"/>
      <c r="R1045" s="325"/>
      <c r="S1045" s="326"/>
      <c r="T1045" s="326"/>
      <c r="U1045" s="327"/>
      <c r="V1045" s="325"/>
      <c r="W1045" s="327"/>
      <c r="X1045" s="325"/>
      <c r="Y1045" s="326"/>
      <c r="Z1045" s="326"/>
      <c r="AA1045" s="327"/>
      <c r="AB1045" s="17"/>
      <c r="AC1045" s="18"/>
      <c r="AD1045" s="18"/>
      <c r="AE1045" s="18"/>
      <c r="AF1045" s="18"/>
      <c r="AG1045" s="18"/>
      <c r="AH1045" s="18"/>
      <c r="AI1045" s="18"/>
      <c r="AJ1045" s="18"/>
      <c r="AK1045" s="18"/>
      <c r="AL1045" s="18"/>
      <c r="AM1045" s="18"/>
      <c r="AN1045" s="18"/>
      <c r="AO1045" s="19"/>
    </row>
    <row r="1046" spans="2:41" ht="13.4" customHeight="1">
      <c r="B1046" s="20"/>
      <c r="J1046" s="20"/>
      <c r="M1046" s="21"/>
      <c r="N1046" s="20" t="s">
        <v>362</v>
      </c>
      <c r="Q1046" s="21"/>
      <c r="R1046" s="328"/>
      <c r="S1046" s="329"/>
      <c r="T1046" s="329"/>
      <c r="U1046" s="330"/>
      <c r="V1046" s="328"/>
      <c r="W1046" s="330"/>
      <c r="X1046" s="328"/>
      <c r="Y1046" s="329"/>
      <c r="Z1046" s="329"/>
      <c r="AA1046" s="330"/>
      <c r="AB1046" s="130" t="s">
        <v>419</v>
      </c>
      <c r="AO1046" s="21"/>
    </row>
    <row r="1047" spans="2:41" ht="3.65" customHeight="1">
      <c r="B1047" s="20"/>
      <c r="J1047" s="20"/>
      <c r="M1047" s="21"/>
      <c r="N1047" s="22"/>
      <c r="O1047" s="23"/>
      <c r="P1047" s="23"/>
      <c r="Q1047" s="24"/>
      <c r="R1047" s="331"/>
      <c r="S1047" s="332"/>
      <c r="T1047" s="332"/>
      <c r="U1047" s="333"/>
      <c r="V1047" s="331"/>
      <c r="W1047" s="333"/>
      <c r="X1047" s="331"/>
      <c r="Y1047" s="332"/>
      <c r="Z1047" s="332"/>
      <c r="AA1047" s="333"/>
      <c r="AB1047" s="22"/>
      <c r="AC1047" s="23"/>
      <c r="AD1047" s="23"/>
      <c r="AE1047" s="23"/>
      <c r="AF1047" s="23"/>
      <c r="AG1047" s="23"/>
      <c r="AH1047" s="23"/>
      <c r="AI1047" s="23"/>
      <c r="AJ1047" s="23"/>
      <c r="AK1047" s="23"/>
      <c r="AL1047" s="23"/>
      <c r="AM1047" s="23"/>
      <c r="AN1047" s="23"/>
      <c r="AO1047" s="24"/>
    </row>
    <row r="1048" spans="2:41" ht="3.65" customHeight="1">
      <c r="B1048" s="20"/>
      <c r="J1048" s="20"/>
      <c r="M1048" s="21"/>
      <c r="N1048" s="17"/>
      <c r="O1048" s="18"/>
      <c r="P1048" s="18"/>
      <c r="Q1048" s="18"/>
      <c r="R1048" s="17"/>
      <c r="S1048" s="18"/>
      <c r="T1048" s="18"/>
      <c r="U1048" s="18"/>
      <c r="V1048" s="18"/>
      <c r="W1048" s="18"/>
      <c r="X1048" s="18"/>
      <c r="Y1048" s="18"/>
      <c r="Z1048" s="18"/>
      <c r="AA1048" s="19"/>
      <c r="AB1048" s="17"/>
      <c r="AI1048" s="21"/>
      <c r="AJ1048" s="17"/>
      <c r="AK1048" s="18"/>
      <c r="AL1048" s="18"/>
      <c r="AM1048" s="18"/>
      <c r="AN1048" s="18"/>
      <c r="AO1048" s="19"/>
    </row>
    <row r="1049" spans="2:41" ht="13.4" customHeight="1">
      <c r="B1049" s="20"/>
      <c r="J1049" s="20"/>
      <c r="M1049" s="21"/>
      <c r="N1049" s="20" t="s">
        <v>363</v>
      </c>
      <c r="R1049" s="20"/>
      <c r="S1049" s="323"/>
      <c r="T1049" s="324"/>
      <c r="V1049" s="129"/>
      <c r="W1049" s="14" t="s">
        <v>12</v>
      </c>
      <c r="X1049" s="129"/>
      <c r="Y1049" s="14" t="s">
        <v>11</v>
      </c>
      <c r="Z1049" s="129"/>
      <c r="AA1049" s="21" t="s">
        <v>1156</v>
      </c>
      <c r="AB1049" s="20" t="s">
        <v>418</v>
      </c>
      <c r="AI1049" s="21"/>
      <c r="AJ1049" s="20"/>
      <c r="AK1049" s="323"/>
      <c r="AL1049" s="334"/>
      <c r="AM1049" s="334"/>
      <c r="AN1049" s="334"/>
      <c r="AO1049" s="324"/>
    </row>
    <row r="1050" spans="2:41" ht="3.65" customHeight="1">
      <c r="B1050" s="20"/>
      <c r="J1050" s="20"/>
      <c r="M1050" s="21"/>
      <c r="N1050" s="20"/>
      <c r="R1050" s="22"/>
      <c r="S1050" s="23"/>
      <c r="T1050" s="23"/>
      <c r="U1050" s="23"/>
      <c r="V1050" s="23"/>
      <c r="W1050" s="23"/>
      <c r="X1050" s="23"/>
      <c r="Y1050" s="23"/>
      <c r="Z1050" s="23"/>
      <c r="AA1050" s="24"/>
      <c r="AB1050" s="22"/>
      <c r="AC1050" s="23"/>
      <c r="AD1050" s="23"/>
      <c r="AE1050" s="23"/>
      <c r="AF1050" s="23"/>
      <c r="AG1050" s="23"/>
      <c r="AH1050" s="23"/>
      <c r="AI1050" s="24"/>
      <c r="AJ1050" s="22"/>
      <c r="AK1050" s="23"/>
      <c r="AL1050" s="23"/>
      <c r="AM1050" s="23"/>
      <c r="AN1050" s="23"/>
      <c r="AO1050" s="24"/>
    </row>
    <row r="1051" spans="2:41" ht="3.65" customHeight="1">
      <c r="B1051" s="20"/>
      <c r="J1051" s="20"/>
      <c r="M1051" s="21"/>
      <c r="N1051" s="17"/>
      <c r="O1051" s="18"/>
      <c r="P1051" s="18"/>
      <c r="Q1051" s="19"/>
      <c r="R1051" s="325"/>
      <c r="S1051" s="326"/>
      <c r="T1051" s="326"/>
      <c r="U1051" s="326"/>
      <c r="V1051" s="326"/>
      <c r="W1051" s="326"/>
      <c r="X1051" s="326"/>
      <c r="Y1051" s="326"/>
      <c r="Z1051" s="326"/>
      <c r="AA1051" s="326"/>
      <c r="AB1051" s="326"/>
      <c r="AC1051" s="326"/>
      <c r="AD1051" s="326"/>
      <c r="AE1051" s="326"/>
      <c r="AF1051" s="326"/>
      <c r="AG1051" s="326"/>
      <c r="AH1051" s="326"/>
      <c r="AI1051" s="326"/>
      <c r="AJ1051" s="326"/>
      <c r="AK1051" s="326"/>
      <c r="AL1051" s="326"/>
      <c r="AM1051" s="326"/>
      <c r="AN1051" s="326"/>
      <c r="AO1051" s="327"/>
    </row>
    <row r="1052" spans="2:41" ht="13.4" customHeight="1">
      <c r="B1052" s="20"/>
      <c r="J1052" s="20"/>
      <c r="M1052" s="21"/>
      <c r="N1052" s="20" t="s">
        <v>280</v>
      </c>
      <c r="Q1052" s="21"/>
      <c r="R1052" s="328"/>
      <c r="S1052" s="329"/>
      <c r="T1052" s="329"/>
      <c r="U1052" s="329"/>
      <c r="V1052" s="329"/>
      <c r="W1052" s="329"/>
      <c r="X1052" s="329"/>
      <c r="Y1052" s="329"/>
      <c r="Z1052" s="329"/>
      <c r="AA1052" s="329"/>
      <c r="AB1052" s="329"/>
      <c r="AC1052" s="329"/>
      <c r="AD1052" s="329"/>
      <c r="AE1052" s="329"/>
      <c r="AF1052" s="329"/>
      <c r="AG1052" s="329"/>
      <c r="AH1052" s="329"/>
      <c r="AI1052" s="329"/>
      <c r="AJ1052" s="329"/>
      <c r="AK1052" s="329"/>
      <c r="AL1052" s="329"/>
      <c r="AM1052" s="329"/>
      <c r="AN1052" s="329"/>
      <c r="AO1052" s="330"/>
    </row>
    <row r="1053" spans="2:41" ht="3.65" customHeight="1">
      <c r="B1053" s="20"/>
      <c r="J1053" s="20"/>
      <c r="M1053" s="21"/>
      <c r="N1053" s="22"/>
      <c r="O1053" s="23"/>
      <c r="P1053" s="23"/>
      <c r="Q1053" s="24"/>
      <c r="R1053" s="331"/>
      <c r="S1053" s="332"/>
      <c r="T1053" s="332"/>
      <c r="U1053" s="332"/>
      <c r="V1053" s="332"/>
      <c r="W1053" s="332"/>
      <c r="X1053" s="332"/>
      <c r="Y1053" s="332"/>
      <c r="Z1053" s="332"/>
      <c r="AA1053" s="332"/>
      <c r="AB1053" s="332"/>
      <c r="AC1053" s="332"/>
      <c r="AD1053" s="332"/>
      <c r="AE1053" s="332"/>
      <c r="AF1053" s="332"/>
      <c r="AG1053" s="332"/>
      <c r="AH1053" s="332"/>
      <c r="AI1053" s="332"/>
      <c r="AJ1053" s="332"/>
      <c r="AK1053" s="332"/>
      <c r="AL1053" s="332"/>
      <c r="AM1053" s="332"/>
      <c r="AN1053" s="332"/>
      <c r="AO1053" s="333"/>
    </row>
    <row r="1054" spans="2:41" ht="3.65" customHeight="1">
      <c r="B1054" s="20"/>
      <c r="J1054" s="17"/>
      <c r="K1054" s="18"/>
      <c r="L1054" s="18"/>
      <c r="M1054" s="19"/>
      <c r="N1054" s="17"/>
      <c r="O1054" s="18"/>
      <c r="P1054" s="18"/>
      <c r="Q1054" s="19"/>
      <c r="R1054" s="17"/>
      <c r="S1054" s="18"/>
      <c r="T1054" s="18"/>
      <c r="U1054" s="18"/>
      <c r="V1054" s="18"/>
      <c r="W1054" s="18"/>
      <c r="X1054" s="18"/>
      <c r="Y1054" s="18"/>
      <c r="Z1054" s="18"/>
      <c r="AA1054" s="19"/>
      <c r="AB1054" s="17"/>
      <c r="AC1054" s="18"/>
      <c r="AD1054" s="18"/>
      <c r="AE1054" s="19"/>
      <c r="AF1054" s="18"/>
      <c r="AG1054" s="18"/>
      <c r="AH1054" s="18"/>
      <c r="AI1054" s="18"/>
      <c r="AJ1054" s="18"/>
      <c r="AK1054" s="18"/>
      <c r="AL1054" s="18"/>
      <c r="AM1054" s="18"/>
      <c r="AN1054" s="18"/>
      <c r="AO1054" s="19"/>
    </row>
    <row r="1055" spans="2:41" ht="13.4" customHeight="1">
      <c r="B1055" s="20"/>
      <c r="J1055" s="20"/>
      <c r="M1055" s="21"/>
      <c r="N1055" s="20" t="s">
        <v>275</v>
      </c>
      <c r="Q1055" s="21"/>
      <c r="R1055" s="20"/>
      <c r="S1055" s="362" t="str">
        <f>IF(COUNTA(許可_1!L63,変更_2!L105)&gt;0,コードマスタ!D3,"")</f>
        <v/>
      </c>
      <c r="T1055" s="363"/>
      <c r="U1055" s="363"/>
      <c r="V1055" s="363"/>
      <c r="W1055" s="363"/>
      <c r="X1055" s="363"/>
      <c r="Y1055" s="363"/>
      <c r="Z1055" s="363"/>
      <c r="AA1055" s="364"/>
      <c r="AB1055" s="20" t="s">
        <v>276</v>
      </c>
      <c r="AE1055" s="21"/>
      <c r="AF1055" s="20"/>
      <c r="AG1055" s="323"/>
      <c r="AH1055" s="334"/>
      <c r="AI1055" s="334"/>
      <c r="AJ1055" s="334"/>
      <c r="AK1055" s="334"/>
      <c r="AL1055" s="334"/>
      <c r="AM1055" s="334"/>
      <c r="AN1055" s="334"/>
      <c r="AO1055" s="324"/>
    </row>
    <row r="1056" spans="2:41" ht="3.65" customHeight="1">
      <c r="B1056" s="20"/>
      <c r="J1056" s="20"/>
      <c r="M1056" s="21"/>
      <c r="N1056" s="22"/>
      <c r="O1056" s="23"/>
      <c r="P1056" s="23"/>
      <c r="Q1056" s="24"/>
      <c r="R1056" s="22"/>
      <c r="S1056" s="23"/>
      <c r="T1056" s="23"/>
      <c r="U1056" s="23"/>
      <c r="V1056" s="23"/>
      <c r="W1056" s="23"/>
      <c r="X1056" s="23"/>
      <c r="Y1056" s="23"/>
      <c r="Z1056" s="23"/>
      <c r="AA1056" s="24"/>
      <c r="AB1056" s="22"/>
      <c r="AC1056" s="23"/>
      <c r="AD1056" s="23"/>
      <c r="AE1056" s="24"/>
      <c r="AF1056" s="23"/>
      <c r="AG1056" s="23"/>
      <c r="AH1056" s="23"/>
      <c r="AI1056" s="23"/>
      <c r="AJ1056" s="23"/>
      <c r="AK1056" s="23"/>
      <c r="AL1056" s="23"/>
      <c r="AM1056" s="23"/>
      <c r="AN1056" s="23"/>
      <c r="AO1056" s="24"/>
    </row>
    <row r="1057" spans="2:41" ht="3.65" customHeight="1">
      <c r="B1057" s="20"/>
      <c r="J1057" s="20"/>
      <c r="M1057" s="21"/>
      <c r="N1057" s="17"/>
      <c r="O1057" s="18"/>
      <c r="P1057" s="18"/>
      <c r="Q1057" s="19"/>
      <c r="R1057" s="17"/>
      <c r="S1057" s="18"/>
      <c r="T1057" s="18"/>
      <c r="U1057" s="18"/>
      <c r="V1057" s="18"/>
      <c r="W1057" s="18"/>
      <c r="X1057" s="18"/>
      <c r="Y1057" s="18"/>
      <c r="Z1057" s="18"/>
      <c r="AA1057" s="19"/>
      <c r="AB1057" s="17"/>
      <c r="AC1057" s="18"/>
      <c r="AD1057" s="18"/>
      <c r="AE1057" s="19"/>
      <c r="AF1057" s="17"/>
      <c r="AG1057" s="18"/>
      <c r="AH1057" s="18"/>
      <c r="AI1057" s="18"/>
      <c r="AJ1057" s="18"/>
      <c r="AK1057" s="18"/>
      <c r="AL1057" s="18"/>
      <c r="AM1057" s="18"/>
      <c r="AN1057" s="18"/>
      <c r="AO1057" s="19"/>
    </row>
    <row r="1058" spans="2:41" ht="13.4" customHeight="1">
      <c r="B1058" s="20"/>
      <c r="J1058" s="20"/>
      <c r="M1058" s="21"/>
      <c r="N1058" s="20" t="s">
        <v>358</v>
      </c>
      <c r="Q1058" s="21"/>
      <c r="R1058" s="20"/>
      <c r="S1058" s="323"/>
      <c r="T1058" s="324"/>
      <c r="V1058" s="129"/>
      <c r="W1058" s="14" t="s">
        <v>12</v>
      </c>
      <c r="X1058" s="129"/>
      <c r="Y1058" s="14" t="s">
        <v>11</v>
      </c>
      <c r="Z1058" s="129"/>
      <c r="AA1058" s="21" t="s">
        <v>1156</v>
      </c>
      <c r="AB1058" s="20" t="s">
        <v>314</v>
      </c>
      <c r="AE1058" s="21"/>
      <c r="AF1058" s="20"/>
      <c r="AG1058" s="323"/>
      <c r="AH1058" s="324"/>
      <c r="AJ1058" s="129"/>
      <c r="AK1058" s="14" t="s">
        <v>12</v>
      </c>
      <c r="AL1058" s="129"/>
      <c r="AM1058" s="14" t="s">
        <v>11</v>
      </c>
      <c r="AN1058" s="129"/>
      <c r="AO1058" s="21" t="s">
        <v>1156</v>
      </c>
    </row>
    <row r="1059" spans="2:41" ht="3.65" customHeight="1">
      <c r="B1059" s="20"/>
      <c r="I1059" s="21"/>
      <c r="J1059" s="20"/>
      <c r="M1059" s="21"/>
      <c r="N1059" s="22"/>
      <c r="O1059" s="23"/>
      <c r="P1059" s="23"/>
      <c r="Q1059" s="24"/>
      <c r="R1059" s="22"/>
      <c r="S1059" s="23"/>
      <c r="T1059" s="23"/>
      <c r="U1059" s="23"/>
      <c r="V1059" s="23"/>
      <c r="W1059" s="23"/>
      <c r="X1059" s="23"/>
      <c r="Y1059" s="23"/>
      <c r="Z1059" s="23"/>
      <c r="AA1059" s="24"/>
      <c r="AB1059" s="22"/>
      <c r="AC1059" s="23"/>
      <c r="AD1059" s="23"/>
      <c r="AE1059" s="24"/>
      <c r="AF1059" s="22"/>
      <c r="AG1059" s="23"/>
      <c r="AH1059" s="23"/>
      <c r="AI1059" s="23"/>
      <c r="AJ1059" s="23"/>
      <c r="AK1059" s="23"/>
      <c r="AL1059" s="23"/>
      <c r="AM1059" s="23"/>
      <c r="AN1059" s="23"/>
      <c r="AO1059" s="24"/>
    </row>
    <row r="1060" spans="2:41" ht="3.65" customHeight="1">
      <c r="B1060" s="20"/>
      <c r="J1060" s="20"/>
      <c r="M1060" s="21"/>
      <c r="N1060" s="17"/>
      <c r="O1060" s="18"/>
      <c r="P1060" s="18"/>
      <c r="Q1060" s="19"/>
      <c r="R1060" s="314" t="str">
        <f>許可_1!L63&amp;変更_2!L105</f>
        <v/>
      </c>
      <c r="S1060" s="315"/>
      <c r="T1060" s="315"/>
      <c r="U1060" s="315"/>
      <c r="V1060" s="315"/>
      <c r="W1060" s="315"/>
      <c r="X1060" s="315"/>
      <c r="Y1060" s="315"/>
      <c r="Z1060" s="315"/>
      <c r="AA1060" s="315"/>
      <c r="AB1060" s="315"/>
      <c r="AC1060" s="315"/>
      <c r="AD1060" s="315"/>
      <c r="AE1060" s="315"/>
      <c r="AF1060" s="315"/>
      <c r="AG1060" s="315"/>
      <c r="AH1060" s="315"/>
      <c r="AI1060" s="315"/>
      <c r="AJ1060" s="316"/>
      <c r="AK1060" s="18"/>
      <c r="AL1060" s="18"/>
      <c r="AM1060" s="18"/>
      <c r="AN1060" s="18"/>
      <c r="AO1060" s="19"/>
    </row>
    <row r="1061" spans="2:41" ht="13.4" customHeight="1">
      <c r="B1061" s="20"/>
      <c r="J1061" s="20"/>
      <c r="M1061" s="21"/>
      <c r="N1061" s="20" t="s">
        <v>8</v>
      </c>
      <c r="Q1061" s="21"/>
      <c r="R1061" s="317"/>
      <c r="S1061" s="318"/>
      <c r="T1061" s="318"/>
      <c r="U1061" s="318"/>
      <c r="V1061" s="318"/>
      <c r="W1061" s="318"/>
      <c r="X1061" s="318"/>
      <c r="Y1061" s="318"/>
      <c r="Z1061" s="318"/>
      <c r="AA1061" s="318"/>
      <c r="AB1061" s="318"/>
      <c r="AC1061" s="318"/>
      <c r="AD1061" s="318"/>
      <c r="AE1061" s="318"/>
      <c r="AF1061" s="318"/>
      <c r="AG1061" s="318"/>
      <c r="AH1061" s="318"/>
      <c r="AI1061" s="318"/>
      <c r="AJ1061" s="319"/>
      <c r="AL1061" s="77"/>
      <c r="AM1061" s="14" t="s">
        <v>277</v>
      </c>
      <c r="AO1061" s="21"/>
    </row>
    <row r="1062" spans="2:41" ht="3.65" customHeight="1">
      <c r="B1062" s="20"/>
      <c r="J1062" s="20"/>
      <c r="M1062" s="21"/>
      <c r="N1062" s="22"/>
      <c r="O1062" s="23"/>
      <c r="P1062" s="23"/>
      <c r="Q1062" s="24"/>
      <c r="R1062" s="320"/>
      <c r="S1062" s="321"/>
      <c r="T1062" s="321"/>
      <c r="U1062" s="321"/>
      <c r="V1062" s="321"/>
      <c r="W1062" s="321"/>
      <c r="X1062" s="321"/>
      <c r="Y1062" s="321"/>
      <c r="Z1062" s="321"/>
      <c r="AA1062" s="321"/>
      <c r="AB1062" s="321"/>
      <c r="AC1062" s="321"/>
      <c r="AD1062" s="321"/>
      <c r="AE1062" s="321"/>
      <c r="AF1062" s="321"/>
      <c r="AG1062" s="321"/>
      <c r="AH1062" s="321"/>
      <c r="AI1062" s="321"/>
      <c r="AJ1062" s="322"/>
      <c r="AK1062" s="23"/>
      <c r="AL1062" s="23"/>
      <c r="AM1062" s="23"/>
      <c r="AN1062" s="23"/>
      <c r="AO1062" s="24"/>
    </row>
    <row r="1063" spans="2:41" ht="3.65" customHeight="1">
      <c r="B1063" s="20"/>
      <c r="J1063" s="20"/>
      <c r="M1063" s="21"/>
      <c r="N1063" s="17"/>
      <c r="O1063" s="18"/>
      <c r="P1063" s="18"/>
      <c r="Q1063" s="19"/>
      <c r="R1063" s="314" t="str">
        <f>ASC(PHONETIC(許可_1!L63))&amp;ASC(PHONETIC(変更_2!L105))</f>
        <v/>
      </c>
      <c r="S1063" s="315"/>
      <c r="T1063" s="315"/>
      <c r="U1063" s="315"/>
      <c r="V1063" s="315"/>
      <c r="W1063" s="315"/>
      <c r="X1063" s="315"/>
      <c r="Y1063" s="315"/>
      <c r="Z1063" s="315"/>
      <c r="AA1063" s="315"/>
      <c r="AB1063" s="315"/>
      <c r="AC1063" s="315"/>
      <c r="AD1063" s="315"/>
      <c r="AE1063" s="315"/>
      <c r="AF1063" s="315"/>
      <c r="AG1063" s="315"/>
      <c r="AH1063" s="315"/>
      <c r="AI1063" s="315"/>
      <c r="AJ1063" s="315"/>
      <c r="AK1063" s="315"/>
      <c r="AL1063" s="315"/>
      <c r="AM1063" s="315"/>
      <c r="AN1063" s="315"/>
      <c r="AO1063" s="316"/>
    </row>
    <row r="1064" spans="2:41" ht="13.4" customHeight="1">
      <c r="B1064" s="20"/>
      <c r="J1064" s="20"/>
      <c r="M1064" s="21"/>
      <c r="N1064" s="20" t="s">
        <v>309</v>
      </c>
      <c r="Q1064" s="21"/>
      <c r="R1064" s="317"/>
      <c r="S1064" s="318"/>
      <c r="T1064" s="318"/>
      <c r="U1064" s="318"/>
      <c r="V1064" s="318"/>
      <c r="W1064" s="318"/>
      <c r="X1064" s="318"/>
      <c r="Y1064" s="318"/>
      <c r="Z1064" s="318"/>
      <c r="AA1064" s="318"/>
      <c r="AB1064" s="318"/>
      <c r="AC1064" s="318"/>
      <c r="AD1064" s="318"/>
      <c r="AE1064" s="318"/>
      <c r="AF1064" s="318"/>
      <c r="AG1064" s="318"/>
      <c r="AH1064" s="318"/>
      <c r="AI1064" s="318"/>
      <c r="AJ1064" s="318"/>
      <c r="AK1064" s="318"/>
      <c r="AL1064" s="318"/>
      <c r="AM1064" s="318"/>
      <c r="AN1064" s="318"/>
      <c r="AO1064" s="319"/>
    </row>
    <row r="1065" spans="2:41" ht="3.65" customHeight="1">
      <c r="B1065" s="20"/>
      <c r="J1065" s="20"/>
      <c r="M1065" s="21"/>
      <c r="N1065" s="20"/>
      <c r="Q1065" s="21"/>
      <c r="R1065" s="320"/>
      <c r="S1065" s="321"/>
      <c r="T1065" s="321"/>
      <c r="U1065" s="321"/>
      <c r="V1065" s="321"/>
      <c r="W1065" s="321"/>
      <c r="X1065" s="321"/>
      <c r="Y1065" s="321"/>
      <c r="Z1065" s="321"/>
      <c r="AA1065" s="321"/>
      <c r="AB1065" s="321"/>
      <c r="AC1065" s="321"/>
      <c r="AD1065" s="321"/>
      <c r="AE1065" s="321"/>
      <c r="AF1065" s="321"/>
      <c r="AG1065" s="321"/>
      <c r="AH1065" s="321"/>
      <c r="AI1065" s="321"/>
      <c r="AJ1065" s="321"/>
      <c r="AK1065" s="321"/>
      <c r="AL1065" s="321"/>
      <c r="AM1065" s="321"/>
      <c r="AN1065" s="321"/>
      <c r="AO1065" s="322"/>
    </row>
    <row r="1066" spans="2:41" ht="3.65" customHeight="1">
      <c r="B1066" s="20"/>
      <c r="J1066" s="20"/>
      <c r="N1066" s="17"/>
      <c r="O1066" s="18"/>
      <c r="P1066" s="18"/>
      <c r="Q1066" s="19"/>
      <c r="U1066" s="353" t="str">
        <f>ASC(許可_1!O64)&amp;ASC(変更_2!O106)</f>
        <v/>
      </c>
      <c r="V1066" s="354"/>
      <c r="W1066" s="354"/>
      <c r="X1066" s="355"/>
      <c r="Y1066" s="18"/>
      <c r="Z1066" s="353" t="str">
        <f>ASC(許可_1!S64)&amp;ASC(変更_2!S106)</f>
        <v/>
      </c>
      <c r="AA1066" s="354"/>
      <c r="AB1066" s="354"/>
      <c r="AC1066" s="355"/>
      <c r="AG1066" s="314" t="str">
        <f>許可_1!O65&amp;変更_2!O107</f>
        <v/>
      </c>
      <c r="AH1066" s="315"/>
      <c r="AI1066" s="315"/>
      <c r="AJ1066" s="315"/>
      <c r="AK1066" s="315"/>
      <c r="AL1066" s="315"/>
      <c r="AM1066" s="315"/>
      <c r="AN1066" s="315"/>
      <c r="AO1066" s="316"/>
    </row>
    <row r="1067" spans="2:41" ht="13.4" customHeight="1">
      <c r="B1067" s="20"/>
      <c r="J1067" s="20"/>
      <c r="N1067" s="20"/>
      <c r="Q1067" s="21"/>
      <c r="R1067" s="14" t="s">
        <v>264</v>
      </c>
      <c r="U1067" s="356"/>
      <c r="V1067" s="357"/>
      <c r="W1067" s="357"/>
      <c r="X1067" s="358"/>
      <c r="Y1067" s="15" t="s">
        <v>1149</v>
      </c>
      <c r="Z1067" s="356"/>
      <c r="AA1067" s="357"/>
      <c r="AB1067" s="357"/>
      <c r="AC1067" s="358"/>
      <c r="AD1067" s="14" t="s">
        <v>304</v>
      </c>
      <c r="AG1067" s="317"/>
      <c r="AH1067" s="318"/>
      <c r="AI1067" s="318"/>
      <c r="AJ1067" s="318"/>
      <c r="AK1067" s="318"/>
      <c r="AL1067" s="318"/>
      <c r="AM1067" s="318"/>
      <c r="AN1067" s="318"/>
      <c r="AO1067" s="319"/>
    </row>
    <row r="1068" spans="2:41" ht="3.65" customHeight="1">
      <c r="B1068" s="20"/>
      <c r="J1068" s="20"/>
      <c r="N1068" s="20"/>
      <c r="Q1068" s="21"/>
      <c r="R1068" s="23"/>
      <c r="S1068" s="23"/>
      <c r="T1068" s="23"/>
      <c r="U1068" s="359"/>
      <c r="V1068" s="360"/>
      <c r="W1068" s="360"/>
      <c r="X1068" s="361"/>
      <c r="Y1068" s="23"/>
      <c r="Z1068" s="359"/>
      <c r="AA1068" s="360"/>
      <c r="AB1068" s="360"/>
      <c r="AC1068" s="361"/>
      <c r="AD1068" s="23"/>
      <c r="AE1068" s="23"/>
      <c r="AF1068" s="23"/>
      <c r="AG1068" s="320"/>
      <c r="AH1068" s="321"/>
      <c r="AI1068" s="321"/>
      <c r="AJ1068" s="321"/>
      <c r="AK1068" s="321"/>
      <c r="AL1068" s="321"/>
      <c r="AM1068" s="321"/>
      <c r="AN1068" s="321"/>
      <c r="AO1068" s="322"/>
    </row>
    <row r="1069" spans="2:41" ht="3.65" customHeight="1">
      <c r="B1069" s="20"/>
      <c r="J1069" s="20"/>
      <c r="N1069" s="20"/>
      <c r="Q1069" s="21"/>
      <c r="R1069" s="18"/>
      <c r="S1069" s="18"/>
      <c r="T1069" s="19"/>
      <c r="U1069" s="314" t="str">
        <f>許可_1!X65&amp;変更_2!X107</f>
        <v/>
      </c>
      <c r="V1069" s="315"/>
      <c r="W1069" s="315"/>
      <c r="X1069" s="315"/>
      <c r="Y1069" s="315"/>
      <c r="Z1069" s="315"/>
      <c r="AA1069" s="315"/>
      <c r="AB1069" s="315"/>
      <c r="AC1069" s="316"/>
      <c r="AD1069" s="17"/>
      <c r="AE1069" s="18"/>
      <c r="AF1069" s="19"/>
      <c r="AG1069" s="314" t="str">
        <f>許可_1!O66&amp;変更_2!O108</f>
        <v/>
      </c>
      <c r="AH1069" s="315"/>
      <c r="AI1069" s="315"/>
      <c r="AJ1069" s="315"/>
      <c r="AK1069" s="315"/>
      <c r="AL1069" s="315"/>
      <c r="AM1069" s="315"/>
      <c r="AN1069" s="315"/>
      <c r="AO1069" s="316"/>
    </row>
    <row r="1070" spans="2:41" ht="13.4" customHeight="1">
      <c r="B1070" s="20"/>
      <c r="J1070" s="20"/>
      <c r="N1070" s="20" t="s">
        <v>271</v>
      </c>
      <c r="Q1070" s="21"/>
      <c r="R1070" s="14" t="s">
        <v>266</v>
      </c>
      <c r="T1070" s="21"/>
      <c r="U1070" s="317"/>
      <c r="V1070" s="318"/>
      <c r="W1070" s="318"/>
      <c r="X1070" s="318"/>
      <c r="Y1070" s="318"/>
      <c r="Z1070" s="318"/>
      <c r="AA1070" s="318"/>
      <c r="AB1070" s="318"/>
      <c r="AC1070" s="319"/>
      <c r="AD1070" s="20" t="s">
        <v>5752</v>
      </c>
      <c r="AF1070" s="21"/>
      <c r="AG1070" s="317"/>
      <c r="AH1070" s="318"/>
      <c r="AI1070" s="318"/>
      <c r="AJ1070" s="318"/>
      <c r="AK1070" s="318"/>
      <c r="AL1070" s="318"/>
      <c r="AM1070" s="318"/>
      <c r="AN1070" s="318"/>
      <c r="AO1070" s="319"/>
    </row>
    <row r="1071" spans="2:41" ht="3.65" customHeight="1">
      <c r="B1071" s="20"/>
      <c r="J1071" s="20"/>
      <c r="N1071" s="20"/>
      <c r="Q1071" s="21"/>
      <c r="R1071" s="23"/>
      <c r="S1071" s="23"/>
      <c r="T1071" s="24"/>
      <c r="U1071" s="320"/>
      <c r="V1071" s="321"/>
      <c r="W1071" s="321"/>
      <c r="X1071" s="321"/>
      <c r="Y1071" s="321"/>
      <c r="Z1071" s="321"/>
      <c r="AA1071" s="321"/>
      <c r="AB1071" s="321"/>
      <c r="AC1071" s="322"/>
      <c r="AD1071" s="22"/>
      <c r="AE1071" s="23"/>
      <c r="AF1071" s="24"/>
      <c r="AG1071" s="320"/>
      <c r="AH1071" s="321"/>
      <c r="AI1071" s="321"/>
      <c r="AJ1071" s="321"/>
      <c r="AK1071" s="321"/>
      <c r="AL1071" s="321"/>
      <c r="AM1071" s="321"/>
      <c r="AN1071" s="321"/>
      <c r="AO1071" s="322"/>
    </row>
    <row r="1072" spans="2:41" ht="3.65" customHeight="1">
      <c r="B1072" s="20"/>
      <c r="J1072" s="20"/>
      <c r="N1072" s="20"/>
      <c r="Q1072" s="21"/>
      <c r="R1072" s="18"/>
      <c r="S1072" s="18"/>
      <c r="T1072" s="19"/>
      <c r="U1072" s="314" t="str">
        <f>許可_1!X66&amp;変更_2!X108</f>
        <v/>
      </c>
      <c r="V1072" s="315"/>
      <c r="W1072" s="315"/>
      <c r="X1072" s="315"/>
      <c r="Y1072" s="315"/>
      <c r="Z1072" s="315"/>
      <c r="AA1072" s="315"/>
      <c r="AB1072" s="315"/>
      <c r="AC1072" s="316"/>
      <c r="AD1072" s="17"/>
      <c r="AE1072" s="18"/>
      <c r="AF1072" s="19"/>
      <c r="AG1072" s="314" t="str">
        <f>許可_1!O67&amp;変更_2!O109</f>
        <v/>
      </c>
      <c r="AH1072" s="315"/>
      <c r="AI1072" s="315"/>
      <c r="AJ1072" s="315"/>
      <c r="AK1072" s="315"/>
      <c r="AL1072" s="315"/>
      <c r="AM1072" s="315"/>
      <c r="AN1072" s="315"/>
      <c r="AO1072" s="316"/>
    </row>
    <row r="1073" spans="2:41" ht="13.4" customHeight="1">
      <c r="B1073" s="20"/>
      <c r="J1073" s="20"/>
      <c r="N1073" s="20"/>
      <c r="Q1073" s="21"/>
      <c r="R1073" s="14" t="s">
        <v>267</v>
      </c>
      <c r="T1073" s="21"/>
      <c r="U1073" s="317"/>
      <c r="V1073" s="318"/>
      <c r="W1073" s="318"/>
      <c r="X1073" s="318"/>
      <c r="Y1073" s="318"/>
      <c r="Z1073" s="318"/>
      <c r="AA1073" s="318"/>
      <c r="AB1073" s="318"/>
      <c r="AC1073" s="319"/>
      <c r="AD1073" s="20" t="s">
        <v>268</v>
      </c>
      <c r="AF1073" s="21"/>
      <c r="AG1073" s="317"/>
      <c r="AH1073" s="318"/>
      <c r="AI1073" s="318"/>
      <c r="AJ1073" s="318"/>
      <c r="AK1073" s="318"/>
      <c r="AL1073" s="318"/>
      <c r="AM1073" s="318"/>
      <c r="AN1073" s="318"/>
      <c r="AO1073" s="319"/>
    </row>
    <row r="1074" spans="2:41" ht="3.65" customHeight="1">
      <c r="B1074" s="20"/>
      <c r="J1074" s="20"/>
      <c r="N1074" s="22"/>
      <c r="O1074" s="23"/>
      <c r="P1074" s="23"/>
      <c r="Q1074" s="24"/>
      <c r="R1074" s="23"/>
      <c r="S1074" s="23"/>
      <c r="T1074" s="24"/>
      <c r="U1074" s="320"/>
      <c r="V1074" s="321"/>
      <c r="W1074" s="321"/>
      <c r="X1074" s="321"/>
      <c r="Y1074" s="321"/>
      <c r="Z1074" s="321"/>
      <c r="AA1074" s="321"/>
      <c r="AB1074" s="321"/>
      <c r="AC1074" s="322"/>
      <c r="AD1074" s="22"/>
      <c r="AE1074" s="23"/>
      <c r="AF1074" s="24"/>
      <c r="AG1074" s="320"/>
      <c r="AH1074" s="321"/>
      <c r="AI1074" s="321"/>
      <c r="AJ1074" s="321"/>
      <c r="AK1074" s="321"/>
      <c r="AL1074" s="321"/>
      <c r="AM1074" s="321"/>
      <c r="AN1074" s="321"/>
      <c r="AO1074" s="322"/>
    </row>
    <row r="1075" spans="2:41" ht="3.65" customHeight="1">
      <c r="B1075" s="20"/>
      <c r="J1075" s="20"/>
      <c r="M1075" s="21"/>
      <c r="N1075" s="20"/>
      <c r="Q1075" s="21"/>
      <c r="R1075" s="17"/>
      <c r="S1075" s="18"/>
      <c r="T1075" s="18"/>
      <c r="U1075" s="18"/>
      <c r="V1075" s="18"/>
      <c r="W1075" s="18"/>
      <c r="X1075" s="18"/>
      <c r="Y1075" s="18"/>
      <c r="Z1075" s="18"/>
      <c r="AA1075" s="19"/>
      <c r="AB1075" s="18"/>
      <c r="AC1075" s="18"/>
      <c r="AD1075" s="18"/>
      <c r="AE1075" s="18"/>
      <c r="AF1075" s="18"/>
      <c r="AG1075" s="18"/>
      <c r="AH1075" s="18"/>
      <c r="AI1075" s="18"/>
      <c r="AJ1075" s="18"/>
      <c r="AK1075" s="18"/>
      <c r="AL1075" s="18"/>
      <c r="AM1075" s="18"/>
      <c r="AN1075" s="18"/>
      <c r="AO1075" s="19"/>
    </row>
    <row r="1076" spans="2:41" ht="13.4" customHeight="1">
      <c r="B1076" s="20"/>
      <c r="J1076" s="20"/>
      <c r="M1076" s="21"/>
      <c r="N1076" s="20" t="s">
        <v>359</v>
      </c>
      <c r="Q1076" s="21"/>
      <c r="R1076" s="20"/>
      <c r="S1076" s="323"/>
      <c r="T1076" s="324"/>
      <c r="V1076" s="129"/>
      <c r="W1076" s="14" t="s">
        <v>12</v>
      </c>
      <c r="X1076" s="129"/>
      <c r="Y1076" s="14" t="s">
        <v>11</v>
      </c>
      <c r="Z1076" s="129"/>
      <c r="AA1076" s="21" t="s">
        <v>1156</v>
      </c>
      <c r="AO1076" s="21"/>
    </row>
    <row r="1077" spans="2:41" ht="3.65" customHeight="1">
      <c r="B1077" s="20"/>
      <c r="J1077" s="20"/>
      <c r="M1077" s="21"/>
      <c r="N1077" s="20"/>
      <c r="Q1077" s="21"/>
      <c r="R1077" s="22"/>
      <c r="S1077" s="23"/>
      <c r="T1077" s="23"/>
      <c r="U1077" s="23"/>
      <c r="V1077" s="23"/>
      <c r="W1077" s="23"/>
      <c r="X1077" s="23"/>
      <c r="Y1077" s="23"/>
      <c r="Z1077" s="23"/>
      <c r="AA1077" s="24"/>
      <c r="AO1077" s="21"/>
    </row>
    <row r="1078" spans="2:41" ht="3.65" customHeight="1">
      <c r="B1078" s="20"/>
      <c r="J1078" s="20"/>
      <c r="M1078" s="21"/>
      <c r="N1078" s="17"/>
      <c r="O1078" s="18"/>
      <c r="P1078" s="18"/>
      <c r="Q1078" s="19"/>
      <c r="R1078" s="325"/>
      <c r="S1078" s="326"/>
      <c r="T1078" s="326"/>
      <c r="U1078" s="327"/>
      <c r="V1078" s="325"/>
      <c r="W1078" s="327"/>
      <c r="X1078" s="325"/>
      <c r="Y1078" s="326"/>
      <c r="Z1078" s="326"/>
      <c r="AA1078" s="327"/>
      <c r="AB1078" s="17"/>
      <c r="AC1078" s="18"/>
      <c r="AD1078" s="18"/>
      <c r="AE1078" s="18"/>
      <c r="AF1078" s="18"/>
      <c r="AG1078" s="18"/>
      <c r="AH1078" s="18"/>
      <c r="AI1078" s="18"/>
      <c r="AJ1078" s="18"/>
      <c r="AK1078" s="18"/>
      <c r="AL1078" s="18"/>
      <c r="AM1078" s="18"/>
      <c r="AN1078" s="18"/>
      <c r="AO1078" s="19"/>
    </row>
    <row r="1079" spans="2:41" ht="13.4" customHeight="1">
      <c r="B1079" s="20"/>
      <c r="J1079" s="20" t="s">
        <v>1186</v>
      </c>
      <c r="M1079" s="21"/>
      <c r="N1079" s="20" t="s">
        <v>362</v>
      </c>
      <c r="Q1079" s="21"/>
      <c r="R1079" s="328"/>
      <c r="S1079" s="329"/>
      <c r="T1079" s="329"/>
      <c r="U1079" s="330"/>
      <c r="V1079" s="328"/>
      <c r="W1079" s="330"/>
      <c r="X1079" s="328"/>
      <c r="Y1079" s="329"/>
      <c r="Z1079" s="329"/>
      <c r="AA1079" s="330"/>
      <c r="AB1079" s="130" t="s">
        <v>419</v>
      </c>
      <c r="AO1079" s="21"/>
    </row>
    <row r="1080" spans="2:41" ht="3.65" customHeight="1">
      <c r="B1080" s="20"/>
      <c r="J1080" s="20"/>
      <c r="M1080" s="21"/>
      <c r="N1080" s="22"/>
      <c r="O1080" s="23"/>
      <c r="P1080" s="23"/>
      <c r="Q1080" s="24"/>
      <c r="R1080" s="331"/>
      <c r="S1080" s="332"/>
      <c r="T1080" s="332"/>
      <c r="U1080" s="333"/>
      <c r="V1080" s="331"/>
      <c r="W1080" s="333"/>
      <c r="X1080" s="331"/>
      <c r="Y1080" s="332"/>
      <c r="Z1080" s="332"/>
      <c r="AA1080" s="333"/>
      <c r="AB1080" s="22"/>
      <c r="AC1080" s="23"/>
      <c r="AD1080" s="23"/>
      <c r="AE1080" s="23"/>
      <c r="AF1080" s="23"/>
      <c r="AG1080" s="23"/>
      <c r="AH1080" s="23"/>
      <c r="AI1080" s="23"/>
      <c r="AJ1080" s="23"/>
      <c r="AK1080" s="23"/>
      <c r="AL1080" s="23"/>
      <c r="AM1080" s="23"/>
      <c r="AN1080" s="23"/>
      <c r="AO1080" s="24"/>
    </row>
    <row r="1081" spans="2:41" ht="3.65" customHeight="1">
      <c r="B1081" s="20"/>
      <c r="J1081" s="20"/>
      <c r="M1081" s="21"/>
      <c r="N1081" s="17"/>
      <c r="O1081" s="18"/>
      <c r="P1081" s="18"/>
      <c r="Q1081" s="18"/>
      <c r="R1081" s="17"/>
      <c r="S1081" s="18"/>
      <c r="T1081" s="18"/>
      <c r="U1081" s="18"/>
      <c r="V1081" s="18"/>
      <c r="W1081" s="18"/>
      <c r="X1081" s="18"/>
      <c r="Y1081" s="18"/>
      <c r="Z1081" s="18"/>
      <c r="AA1081" s="19"/>
      <c r="AB1081" s="17"/>
      <c r="AI1081" s="21"/>
      <c r="AJ1081" s="17"/>
      <c r="AK1081" s="18"/>
      <c r="AL1081" s="18"/>
      <c r="AM1081" s="18"/>
      <c r="AN1081" s="18"/>
      <c r="AO1081" s="19"/>
    </row>
    <row r="1082" spans="2:41" ht="13.4" customHeight="1">
      <c r="B1082" s="20"/>
      <c r="J1082" s="20"/>
      <c r="M1082" s="21"/>
      <c r="N1082" s="20" t="s">
        <v>363</v>
      </c>
      <c r="R1082" s="20"/>
      <c r="S1082" s="323"/>
      <c r="T1082" s="324"/>
      <c r="V1082" s="129"/>
      <c r="W1082" s="14" t="s">
        <v>12</v>
      </c>
      <c r="X1082" s="129"/>
      <c r="Y1082" s="14" t="s">
        <v>11</v>
      </c>
      <c r="Z1082" s="129"/>
      <c r="AA1082" s="21" t="s">
        <v>1156</v>
      </c>
      <c r="AB1082" s="20" t="s">
        <v>418</v>
      </c>
      <c r="AI1082" s="21"/>
      <c r="AJ1082" s="20"/>
      <c r="AK1082" s="323"/>
      <c r="AL1082" s="334"/>
      <c r="AM1082" s="334"/>
      <c r="AN1082" s="334"/>
      <c r="AO1082" s="324"/>
    </row>
    <row r="1083" spans="2:41" ht="3.65" customHeight="1">
      <c r="B1083" s="20"/>
      <c r="J1083" s="20"/>
      <c r="M1083" s="21"/>
      <c r="N1083" s="20"/>
      <c r="R1083" s="22"/>
      <c r="S1083" s="23"/>
      <c r="T1083" s="23"/>
      <c r="U1083" s="23"/>
      <c r="V1083" s="23"/>
      <c r="W1083" s="23"/>
      <c r="X1083" s="23"/>
      <c r="Y1083" s="23"/>
      <c r="Z1083" s="23"/>
      <c r="AA1083" s="24"/>
      <c r="AB1083" s="22"/>
      <c r="AC1083" s="23"/>
      <c r="AD1083" s="23"/>
      <c r="AE1083" s="23"/>
      <c r="AF1083" s="23"/>
      <c r="AG1083" s="23"/>
      <c r="AH1083" s="23"/>
      <c r="AI1083" s="24"/>
      <c r="AJ1083" s="22"/>
      <c r="AK1083" s="23"/>
      <c r="AL1083" s="23"/>
      <c r="AM1083" s="23"/>
      <c r="AN1083" s="23"/>
      <c r="AO1083" s="24"/>
    </row>
    <row r="1084" spans="2:41" ht="3.65" customHeight="1">
      <c r="B1084" s="20"/>
      <c r="J1084" s="20"/>
      <c r="M1084" s="21"/>
      <c r="N1084" s="17"/>
      <c r="O1084" s="18"/>
      <c r="P1084" s="18"/>
      <c r="Q1084" s="19"/>
      <c r="R1084" s="325"/>
      <c r="S1084" s="326"/>
      <c r="T1084" s="326"/>
      <c r="U1084" s="326"/>
      <c r="V1084" s="326"/>
      <c r="W1084" s="326"/>
      <c r="X1084" s="326"/>
      <c r="Y1084" s="326"/>
      <c r="Z1084" s="326"/>
      <c r="AA1084" s="326"/>
      <c r="AB1084" s="326"/>
      <c r="AC1084" s="326"/>
      <c r="AD1084" s="326"/>
      <c r="AE1084" s="326"/>
      <c r="AF1084" s="326"/>
      <c r="AG1084" s="326"/>
      <c r="AH1084" s="326"/>
      <c r="AI1084" s="326"/>
      <c r="AJ1084" s="326"/>
      <c r="AK1084" s="326"/>
      <c r="AL1084" s="326"/>
      <c r="AM1084" s="326"/>
      <c r="AN1084" s="326"/>
      <c r="AO1084" s="327"/>
    </row>
    <row r="1085" spans="2:41" ht="13.4" customHeight="1">
      <c r="B1085" s="20"/>
      <c r="J1085" s="20"/>
      <c r="M1085" s="21"/>
      <c r="N1085" s="20" t="s">
        <v>280</v>
      </c>
      <c r="Q1085" s="21"/>
      <c r="R1085" s="328"/>
      <c r="S1085" s="329"/>
      <c r="T1085" s="329"/>
      <c r="U1085" s="329"/>
      <c r="V1085" s="329"/>
      <c r="W1085" s="329"/>
      <c r="X1085" s="329"/>
      <c r="Y1085" s="329"/>
      <c r="Z1085" s="329"/>
      <c r="AA1085" s="329"/>
      <c r="AB1085" s="329"/>
      <c r="AC1085" s="329"/>
      <c r="AD1085" s="329"/>
      <c r="AE1085" s="329"/>
      <c r="AF1085" s="329"/>
      <c r="AG1085" s="329"/>
      <c r="AH1085" s="329"/>
      <c r="AI1085" s="329"/>
      <c r="AJ1085" s="329"/>
      <c r="AK1085" s="329"/>
      <c r="AL1085" s="329"/>
      <c r="AM1085" s="329"/>
      <c r="AN1085" s="329"/>
      <c r="AO1085" s="330"/>
    </row>
    <row r="1086" spans="2:41" ht="3.65" customHeight="1">
      <c r="B1086" s="20"/>
      <c r="J1086" s="20"/>
      <c r="M1086" s="21"/>
      <c r="N1086" s="22"/>
      <c r="O1086" s="23"/>
      <c r="P1086" s="23"/>
      <c r="Q1086" s="24"/>
      <c r="R1086" s="331"/>
      <c r="S1086" s="332"/>
      <c r="T1086" s="332"/>
      <c r="U1086" s="332"/>
      <c r="V1086" s="332"/>
      <c r="W1086" s="332"/>
      <c r="X1086" s="332"/>
      <c r="Y1086" s="332"/>
      <c r="Z1086" s="332"/>
      <c r="AA1086" s="332"/>
      <c r="AB1086" s="332"/>
      <c r="AC1086" s="332"/>
      <c r="AD1086" s="332"/>
      <c r="AE1086" s="332"/>
      <c r="AF1086" s="332"/>
      <c r="AG1086" s="332"/>
      <c r="AH1086" s="332"/>
      <c r="AI1086" s="332"/>
      <c r="AJ1086" s="332"/>
      <c r="AK1086" s="332"/>
      <c r="AL1086" s="332"/>
      <c r="AM1086" s="332"/>
      <c r="AN1086" s="332"/>
      <c r="AO1086" s="333"/>
    </row>
    <row r="1087" spans="2:41" ht="3.65" customHeight="1">
      <c r="B1087" s="20"/>
      <c r="J1087" s="20"/>
      <c r="M1087" s="21"/>
      <c r="N1087" s="111"/>
      <c r="O1087" s="112"/>
      <c r="P1087" s="112"/>
      <c r="Q1087" s="113"/>
      <c r="R1087" s="114"/>
      <c r="S1087" s="115"/>
      <c r="T1087" s="115"/>
      <c r="U1087" s="115"/>
      <c r="V1087" s="115"/>
      <c r="W1087" s="116"/>
      <c r="X1087" s="114"/>
      <c r="Y1087" s="115"/>
      <c r="Z1087" s="115"/>
      <c r="AA1087" s="115"/>
      <c r="AB1087" s="116"/>
      <c r="AC1087" s="335"/>
      <c r="AD1087" s="336"/>
      <c r="AE1087" s="336"/>
      <c r="AF1087" s="336"/>
      <c r="AG1087" s="336"/>
      <c r="AH1087" s="336"/>
      <c r="AI1087" s="336"/>
      <c r="AJ1087" s="336"/>
      <c r="AK1087" s="336"/>
      <c r="AL1087" s="336"/>
      <c r="AM1087" s="336"/>
      <c r="AN1087" s="336"/>
      <c r="AO1087" s="337"/>
    </row>
    <row r="1088" spans="2:41" ht="13.4" customHeight="1">
      <c r="B1088" s="20"/>
      <c r="J1088" s="20"/>
      <c r="M1088" s="21"/>
      <c r="N1088" s="114" t="s">
        <v>413</v>
      </c>
      <c r="O1088" s="115"/>
      <c r="P1088" s="115"/>
      <c r="Q1088" s="116"/>
      <c r="R1088" s="114"/>
      <c r="S1088" s="119"/>
      <c r="T1088" s="115" t="s">
        <v>281</v>
      </c>
      <c r="U1088" s="115"/>
      <c r="V1088" s="115"/>
      <c r="W1088" s="116"/>
      <c r="X1088" s="114" t="s">
        <v>1182</v>
      </c>
      <c r="Y1088" s="115"/>
      <c r="Z1088" s="115"/>
      <c r="AA1088" s="115"/>
      <c r="AB1088" s="116"/>
      <c r="AC1088" s="338"/>
      <c r="AD1088" s="339"/>
      <c r="AE1088" s="339"/>
      <c r="AF1088" s="339"/>
      <c r="AG1088" s="339"/>
      <c r="AH1088" s="339"/>
      <c r="AI1088" s="339"/>
      <c r="AJ1088" s="339"/>
      <c r="AK1088" s="339"/>
      <c r="AL1088" s="339"/>
      <c r="AM1088" s="339"/>
      <c r="AN1088" s="339"/>
      <c r="AO1088" s="340"/>
    </row>
    <row r="1089" spans="2:41" ht="3.65" customHeight="1">
      <c r="B1089" s="20"/>
      <c r="J1089" s="20"/>
      <c r="M1089" s="21"/>
      <c r="N1089" s="122"/>
      <c r="O1089" s="123"/>
      <c r="P1089" s="123"/>
      <c r="Q1089" s="124"/>
      <c r="R1089" s="122"/>
      <c r="S1089" s="123"/>
      <c r="T1089" s="123"/>
      <c r="U1089" s="123"/>
      <c r="V1089" s="123"/>
      <c r="W1089" s="124"/>
      <c r="X1089" s="122"/>
      <c r="Y1089" s="123"/>
      <c r="Z1089" s="123"/>
      <c r="AA1089" s="123"/>
      <c r="AB1089" s="124"/>
      <c r="AC1089" s="341"/>
      <c r="AD1089" s="342"/>
      <c r="AE1089" s="342"/>
      <c r="AF1089" s="342"/>
      <c r="AG1089" s="342"/>
      <c r="AH1089" s="342"/>
      <c r="AI1089" s="342"/>
      <c r="AJ1089" s="342"/>
      <c r="AK1089" s="342"/>
      <c r="AL1089" s="342"/>
      <c r="AM1089" s="342"/>
      <c r="AN1089" s="342"/>
      <c r="AO1089" s="343"/>
    </row>
    <row r="1090" spans="2:41" ht="3.65" customHeight="1">
      <c r="B1090" s="20"/>
      <c r="J1090" s="20"/>
      <c r="M1090" s="21"/>
      <c r="N1090" s="111"/>
      <c r="O1090" s="112"/>
      <c r="P1090" s="112"/>
      <c r="Q1090" s="113"/>
      <c r="R1090" s="111"/>
      <c r="S1090" s="112"/>
      <c r="T1090" s="112"/>
      <c r="U1090" s="112"/>
      <c r="V1090" s="112"/>
      <c r="W1090" s="112"/>
      <c r="X1090" s="112"/>
      <c r="Y1090" s="112"/>
      <c r="Z1090" s="112"/>
      <c r="AA1090" s="113"/>
      <c r="AB1090" s="111"/>
      <c r="AC1090" s="112"/>
      <c r="AD1090" s="112"/>
      <c r="AE1090" s="113"/>
      <c r="AF1090" s="111"/>
      <c r="AG1090" s="112"/>
      <c r="AH1090" s="112"/>
      <c r="AI1090" s="112"/>
      <c r="AJ1090" s="112"/>
      <c r="AK1090" s="112"/>
      <c r="AL1090" s="112"/>
      <c r="AM1090" s="112"/>
      <c r="AN1090" s="112"/>
      <c r="AO1090" s="113"/>
    </row>
    <row r="1091" spans="2:41" ht="13.4" customHeight="1">
      <c r="B1091" s="20"/>
      <c r="J1091" s="20"/>
      <c r="M1091" s="21"/>
      <c r="N1091" s="114" t="s">
        <v>3519</v>
      </c>
      <c r="O1091" s="115"/>
      <c r="P1091" s="115"/>
      <c r="Q1091" s="116"/>
      <c r="R1091" s="114"/>
      <c r="S1091" s="365"/>
      <c r="T1091" s="366"/>
      <c r="U1091" s="115"/>
      <c r="V1091" s="127"/>
      <c r="W1091" s="115" t="s">
        <v>12</v>
      </c>
      <c r="X1091" s="127"/>
      <c r="Y1091" s="115" t="s">
        <v>11</v>
      </c>
      <c r="Z1091" s="127"/>
      <c r="AA1091" s="116" t="s">
        <v>1156</v>
      </c>
      <c r="AB1091" s="114" t="s">
        <v>416</v>
      </c>
      <c r="AC1091" s="115"/>
      <c r="AD1091" s="115"/>
      <c r="AE1091" s="116"/>
      <c r="AF1091" s="114"/>
      <c r="AG1091" s="365"/>
      <c r="AH1091" s="366"/>
      <c r="AI1091" s="115"/>
      <c r="AJ1091" s="127"/>
      <c r="AK1091" s="115" t="s">
        <v>12</v>
      </c>
      <c r="AL1091" s="127"/>
      <c r="AM1091" s="115" t="s">
        <v>11</v>
      </c>
      <c r="AN1091" s="127"/>
      <c r="AO1091" s="116" t="s">
        <v>1156</v>
      </c>
    </row>
    <row r="1092" spans="2:41" ht="3.65" customHeight="1">
      <c r="B1092" s="20"/>
      <c r="J1092" s="20"/>
      <c r="M1092" s="21"/>
      <c r="N1092" s="122"/>
      <c r="O1092" s="123"/>
      <c r="P1092" s="123"/>
      <c r="Q1092" s="124"/>
      <c r="R1092" s="122"/>
      <c r="S1092" s="123"/>
      <c r="T1092" s="123"/>
      <c r="U1092" s="123"/>
      <c r="V1092" s="123"/>
      <c r="W1092" s="123"/>
      <c r="X1092" s="123"/>
      <c r="Y1092" s="123"/>
      <c r="Z1092" s="123"/>
      <c r="AA1092" s="124"/>
      <c r="AB1092" s="122"/>
      <c r="AC1092" s="123"/>
      <c r="AD1092" s="123"/>
      <c r="AE1092" s="124"/>
      <c r="AF1092" s="122"/>
      <c r="AG1092" s="123"/>
      <c r="AH1092" s="123"/>
      <c r="AI1092" s="123"/>
      <c r="AJ1092" s="123"/>
      <c r="AK1092" s="123"/>
      <c r="AL1092" s="123"/>
      <c r="AM1092" s="123"/>
      <c r="AN1092" s="123"/>
      <c r="AO1092" s="124"/>
    </row>
    <row r="1093" spans="2:41" ht="3.65" customHeight="1">
      <c r="B1093" s="20"/>
      <c r="J1093" s="20"/>
      <c r="M1093" s="21"/>
      <c r="N1093" s="111"/>
      <c r="O1093" s="112"/>
      <c r="P1093" s="112"/>
      <c r="Q1093" s="113"/>
      <c r="R1093" s="335"/>
      <c r="S1093" s="336"/>
      <c r="T1093" s="336"/>
      <c r="U1093" s="336"/>
      <c r="V1093" s="336"/>
      <c r="W1093" s="336"/>
      <c r="X1093" s="336"/>
      <c r="Y1093" s="336"/>
      <c r="Z1093" s="336"/>
      <c r="AA1093" s="336"/>
      <c r="AB1093" s="336"/>
      <c r="AC1093" s="336"/>
      <c r="AD1093" s="336"/>
      <c r="AE1093" s="336"/>
      <c r="AF1093" s="336"/>
      <c r="AG1093" s="336"/>
      <c r="AH1093" s="336"/>
      <c r="AI1093" s="336"/>
      <c r="AJ1093" s="336"/>
      <c r="AK1093" s="336"/>
      <c r="AL1093" s="336"/>
      <c r="AM1093" s="336"/>
      <c r="AN1093" s="336"/>
      <c r="AO1093" s="337"/>
    </row>
    <row r="1094" spans="2:41" ht="13.4" customHeight="1">
      <c r="B1094" s="20"/>
      <c r="J1094" s="20"/>
      <c r="M1094" s="21"/>
      <c r="N1094" s="114" t="s">
        <v>417</v>
      </c>
      <c r="O1094" s="115"/>
      <c r="P1094" s="115"/>
      <c r="Q1094" s="116"/>
      <c r="R1094" s="338"/>
      <c r="S1094" s="339"/>
      <c r="T1094" s="339"/>
      <c r="U1094" s="339"/>
      <c r="V1094" s="339"/>
      <c r="W1094" s="339"/>
      <c r="X1094" s="339"/>
      <c r="Y1094" s="339"/>
      <c r="Z1094" s="339"/>
      <c r="AA1094" s="339"/>
      <c r="AB1094" s="339"/>
      <c r="AC1094" s="339"/>
      <c r="AD1094" s="339"/>
      <c r="AE1094" s="339"/>
      <c r="AF1094" s="339"/>
      <c r="AG1094" s="339"/>
      <c r="AH1094" s="339"/>
      <c r="AI1094" s="339"/>
      <c r="AJ1094" s="339"/>
      <c r="AK1094" s="339"/>
      <c r="AL1094" s="339"/>
      <c r="AM1094" s="339"/>
      <c r="AN1094" s="339"/>
      <c r="AO1094" s="340"/>
    </row>
    <row r="1095" spans="2:41" ht="3.65" customHeight="1">
      <c r="B1095" s="20"/>
      <c r="J1095" s="20"/>
      <c r="M1095" s="21"/>
      <c r="N1095" s="114"/>
      <c r="O1095" s="115"/>
      <c r="P1095" s="115"/>
      <c r="Q1095" s="116"/>
      <c r="R1095" s="341"/>
      <c r="S1095" s="342"/>
      <c r="T1095" s="342"/>
      <c r="U1095" s="342"/>
      <c r="V1095" s="342"/>
      <c r="W1095" s="342"/>
      <c r="X1095" s="342"/>
      <c r="Y1095" s="342"/>
      <c r="Z1095" s="342"/>
      <c r="AA1095" s="342"/>
      <c r="AB1095" s="342"/>
      <c r="AC1095" s="342"/>
      <c r="AD1095" s="342"/>
      <c r="AE1095" s="342"/>
      <c r="AF1095" s="342"/>
      <c r="AG1095" s="342"/>
      <c r="AH1095" s="342"/>
      <c r="AI1095" s="342"/>
      <c r="AJ1095" s="342"/>
      <c r="AK1095" s="342"/>
      <c r="AL1095" s="342"/>
      <c r="AM1095" s="342"/>
      <c r="AN1095" s="342"/>
      <c r="AO1095" s="343"/>
    </row>
    <row r="1096" spans="2:41" ht="3.65" customHeight="1">
      <c r="B1096" s="20"/>
      <c r="J1096" s="20"/>
      <c r="N1096" s="111"/>
      <c r="O1096" s="112"/>
      <c r="P1096" s="112"/>
      <c r="Q1096" s="113"/>
      <c r="R1096" s="112"/>
      <c r="S1096" s="112"/>
      <c r="T1096" s="112"/>
      <c r="U1096" s="112"/>
      <c r="V1096" s="115"/>
      <c r="W1096" s="115"/>
      <c r="X1096" s="118"/>
      <c r="Y1096" s="117"/>
      <c r="Z1096" s="118"/>
      <c r="AA1096" s="118"/>
      <c r="AB1096" s="118"/>
      <c r="AC1096" s="118"/>
      <c r="AD1096" s="117"/>
      <c r="AE1096" s="118"/>
      <c r="AF1096" s="112"/>
      <c r="AG1096" s="112"/>
      <c r="AH1096" s="367"/>
      <c r="AI1096" s="368"/>
      <c r="AJ1096" s="368"/>
      <c r="AK1096" s="368"/>
      <c r="AL1096" s="368"/>
      <c r="AM1096" s="368"/>
      <c r="AN1096" s="368"/>
      <c r="AO1096" s="369"/>
    </row>
    <row r="1097" spans="2:41" ht="13.4" customHeight="1">
      <c r="B1097" s="20"/>
      <c r="J1097" s="20"/>
      <c r="N1097" s="114" t="s">
        <v>1180</v>
      </c>
      <c r="O1097" s="115"/>
      <c r="P1097" s="115"/>
      <c r="Q1097" s="116"/>
      <c r="R1097" s="115" t="s">
        <v>3491</v>
      </c>
      <c r="S1097" s="115"/>
      <c r="T1097" s="115"/>
      <c r="U1097" s="115"/>
      <c r="V1097" s="115"/>
      <c r="W1097" s="115"/>
      <c r="X1097" s="121"/>
      <c r="Y1097" s="120"/>
      <c r="Z1097" s="119"/>
      <c r="AA1097" s="115" t="s">
        <v>282</v>
      </c>
      <c r="AB1097" s="121"/>
      <c r="AC1097" s="121"/>
      <c r="AD1097" s="120" t="s">
        <v>425</v>
      </c>
      <c r="AE1097" s="121"/>
      <c r="AF1097" s="115"/>
      <c r="AG1097" s="115"/>
      <c r="AH1097" s="370"/>
      <c r="AI1097" s="371"/>
      <c r="AJ1097" s="371"/>
      <c r="AK1097" s="371"/>
      <c r="AL1097" s="371"/>
      <c r="AM1097" s="371"/>
      <c r="AN1097" s="371"/>
      <c r="AO1097" s="372"/>
    </row>
    <row r="1098" spans="2:41" ht="3.65" customHeight="1">
      <c r="B1098" s="20"/>
      <c r="J1098" s="20"/>
      <c r="N1098" s="114"/>
      <c r="O1098" s="115"/>
      <c r="P1098" s="115"/>
      <c r="Q1098" s="116"/>
      <c r="R1098" s="123"/>
      <c r="S1098" s="123"/>
      <c r="T1098" s="123"/>
      <c r="U1098" s="123"/>
      <c r="V1098" s="115"/>
      <c r="W1098" s="115"/>
      <c r="X1098" s="126"/>
      <c r="Y1098" s="125"/>
      <c r="Z1098" s="126"/>
      <c r="AA1098" s="126"/>
      <c r="AB1098" s="126"/>
      <c r="AC1098" s="126"/>
      <c r="AD1098" s="125"/>
      <c r="AE1098" s="126"/>
      <c r="AF1098" s="123"/>
      <c r="AG1098" s="123"/>
      <c r="AH1098" s="373"/>
      <c r="AI1098" s="374"/>
      <c r="AJ1098" s="374"/>
      <c r="AK1098" s="374"/>
      <c r="AL1098" s="374"/>
      <c r="AM1098" s="374"/>
      <c r="AN1098" s="374"/>
      <c r="AO1098" s="375"/>
    </row>
    <row r="1099" spans="2:41" ht="3.65" customHeight="1">
      <c r="B1099" s="20"/>
      <c r="J1099" s="20"/>
      <c r="N1099" s="114"/>
      <c r="O1099" s="115"/>
      <c r="P1099" s="115"/>
      <c r="Q1099" s="116"/>
      <c r="R1099" s="112"/>
      <c r="S1099" s="112"/>
      <c r="T1099" s="112"/>
      <c r="U1099" s="112"/>
      <c r="V1099" s="344"/>
      <c r="W1099" s="345"/>
      <c r="X1099" s="345"/>
      <c r="Y1099" s="345"/>
      <c r="Z1099" s="345"/>
      <c r="AA1099" s="345"/>
      <c r="AB1099" s="345"/>
      <c r="AC1099" s="345"/>
      <c r="AD1099" s="345"/>
      <c r="AE1099" s="345"/>
      <c r="AF1099" s="345"/>
      <c r="AG1099" s="345"/>
      <c r="AH1099" s="345"/>
      <c r="AI1099" s="345"/>
      <c r="AJ1099" s="345"/>
      <c r="AK1099" s="345"/>
      <c r="AL1099" s="345"/>
      <c r="AM1099" s="345"/>
      <c r="AN1099" s="345"/>
      <c r="AO1099" s="346"/>
    </row>
    <row r="1100" spans="2:41" ht="13.4" customHeight="1">
      <c r="B1100" s="20"/>
      <c r="J1100" s="20"/>
      <c r="N1100" s="114" t="s">
        <v>3520</v>
      </c>
      <c r="O1100" s="115"/>
      <c r="P1100" s="115"/>
      <c r="Q1100" s="116"/>
      <c r="R1100" s="115" t="s">
        <v>427</v>
      </c>
      <c r="S1100" s="115"/>
      <c r="T1100" s="115"/>
      <c r="U1100" s="115"/>
      <c r="V1100" s="347"/>
      <c r="W1100" s="348"/>
      <c r="X1100" s="348"/>
      <c r="Y1100" s="348"/>
      <c r="Z1100" s="348"/>
      <c r="AA1100" s="348"/>
      <c r="AB1100" s="348"/>
      <c r="AC1100" s="348"/>
      <c r="AD1100" s="348"/>
      <c r="AE1100" s="348"/>
      <c r="AF1100" s="348"/>
      <c r="AG1100" s="348"/>
      <c r="AH1100" s="348"/>
      <c r="AI1100" s="348"/>
      <c r="AJ1100" s="348"/>
      <c r="AK1100" s="348"/>
      <c r="AL1100" s="348"/>
      <c r="AM1100" s="348"/>
      <c r="AN1100" s="348"/>
      <c r="AO1100" s="349"/>
    </row>
    <row r="1101" spans="2:41" ht="3.65" customHeight="1">
      <c r="B1101" s="20"/>
      <c r="J1101" s="20"/>
      <c r="N1101" s="114"/>
      <c r="O1101" s="115"/>
      <c r="P1101" s="115"/>
      <c r="Q1101" s="116"/>
      <c r="R1101" s="115"/>
      <c r="S1101" s="115"/>
      <c r="T1101" s="115"/>
      <c r="U1101" s="115"/>
      <c r="V1101" s="350"/>
      <c r="W1101" s="351"/>
      <c r="X1101" s="351"/>
      <c r="Y1101" s="351"/>
      <c r="Z1101" s="351"/>
      <c r="AA1101" s="351"/>
      <c r="AB1101" s="351"/>
      <c r="AC1101" s="351"/>
      <c r="AD1101" s="351"/>
      <c r="AE1101" s="351"/>
      <c r="AF1101" s="351"/>
      <c r="AG1101" s="351"/>
      <c r="AH1101" s="351"/>
      <c r="AI1101" s="351"/>
      <c r="AJ1101" s="351"/>
      <c r="AK1101" s="351"/>
      <c r="AL1101" s="351"/>
      <c r="AM1101" s="351"/>
      <c r="AN1101" s="351"/>
      <c r="AO1101" s="352"/>
    </row>
    <row r="1102" spans="2:41" ht="3.65" customHeight="1">
      <c r="B1102" s="20"/>
      <c r="J1102" s="20"/>
      <c r="N1102" s="114"/>
      <c r="O1102" s="115"/>
      <c r="P1102" s="115"/>
      <c r="Q1102" s="115"/>
      <c r="R1102" s="111"/>
      <c r="S1102" s="112"/>
      <c r="T1102" s="112"/>
      <c r="U1102" s="113"/>
      <c r="V1102" s="115"/>
      <c r="W1102" s="115"/>
      <c r="X1102" s="116"/>
      <c r="Y1102" s="335"/>
      <c r="Z1102" s="336"/>
      <c r="AA1102" s="337"/>
      <c r="AB1102" s="113"/>
      <c r="AC1102" s="335"/>
      <c r="AD1102" s="336"/>
      <c r="AE1102" s="337"/>
      <c r="AF1102" s="114"/>
      <c r="AG1102" s="115"/>
      <c r="AH1102" s="116"/>
      <c r="AI1102" s="335"/>
      <c r="AJ1102" s="336"/>
      <c r="AK1102" s="336"/>
      <c r="AL1102" s="336"/>
      <c r="AM1102" s="336"/>
      <c r="AN1102" s="336"/>
      <c r="AO1102" s="337"/>
    </row>
    <row r="1103" spans="2:41" ht="13.4" customHeight="1">
      <c r="B1103" s="20"/>
      <c r="J1103" s="20"/>
      <c r="N1103" s="114"/>
      <c r="O1103" s="115"/>
      <c r="P1103" s="115"/>
      <c r="Q1103" s="115"/>
      <c r="R1103" s="114"/>
      <c r="S1103" s="115"/>
      <c r="T1103" s="115"/>
      <c r="U1103" s="116"/>
      <c r="V1103" s="115" t="s">
        <v>264</v>
      </c>
      <c r="W1103" s="115"/>
      <c r="X1103" s="116"/>
      <c r="Y1103" s="338"/>
      <c r="Z1103" s="339"/>
      <c r="AA1103" s="340"/>
      <c r="AB1103" s="128" t="s">
        <v>1149</v>
      </c>
      <c r="AC1103" s="338"/>
      <c r="AD1103" s="339"/>
      <c r="AE1103" s="340"/>
      <c r="AF1103" s="114" t="s">
        <v>304</v>
      </c>
      <c r="AG1103" s="115"/>
      <c r="AH1103" s="116"/>
      <c r="AI1103" s="338"/>
      <c r="AJ1103" s="339"/>
      <c r="AK1103" s="339"/>
      <c r="AL1103" s="339"/>
      <c r="AM1103" s="339"/>
      <c r="AN1103" s="339"/>
      <c r="AO1103" s="340"/>
    </row>
    <row r="1104" spans="2:41" ht="3.65" customHeight="1">
      <c r="B1104" s="20"/>
      <c r="J1104" s="20"/>
      <c r="N1104" s="114"/>
      <c r="O1104" s="115"/>
      <c r="P1104" s="115"/>
      <c r="Q1104" s="115"/>
      <c r="R1104" s="114"/>
      <c r="S1104" s="115"/>
      <c r="T1104" s="115"/>
      <c r="U1104" s="116"/>
      <c r="V1104" s="123"/>
      <c r="W1104" s="123"/>
      <c r="X1104" s="124"/>
      <c r="Y1104" s="341"/>
      <c r="Z1104" s="342"/>
      <c r="AA1104" s="343"/>
      <c r="AB1104" s="124"/>
      <c r="AC1104" s="341"/>
      <c r="AD1104" s="342"/>
      <c r="AE1104" s="343"/>
      <c r="AF1104" s="122"/>
      <c r="AG1104" s="123"/>
      <c r="AH1104" s="124"/>
      <c r="AI1104" s="341"/>
      <c r="AJ1104" s="342"/>
      <c r="AK1104" s="342"/>
      <c r="AL1104" s="342"/>
      <c r="AM1104" s="342"/>
      <c r="AN1104" s="342"/>
      <c r="AO1104" s="343"/>
    </row>
    <row r="1105" spans="2:41" ht="3.65" customHeight="1">
      <c r="B1105" s="20"/>
      <c r="J1105" s="20"/>
      <c r="N1105" s="114"/>
      <c r="O1105" s="115"/>
      <c r="P1105" s="115"/>
      <c r="Q1105" s="115"/>
      <c r="R1105" s="114"/>
      <c r="S1105" s="115"/>
      <c r="T1105" s="115"/>
      <c r="U1105" s="116"/>
      <c r="V1105" s="112"/>
      <c r="W1105" s="112"/>
      <c r="X1105" s="113"/>
      <c r="Y1105" s="335"/>
      <c r="Z1105" s="336"/>
      <c r="AA1105" s="336"/>
      <c r="AB1105" s="336"/>
      <c r="AC1105" s="336"/>
      <c r="AD1105" s="336"/>
      <c r="AE1105" s="337"/>
      <c r="AF1105" s="111"/>
      <c r="AG1105" s="112"/>
      <c r="AH1105" s="113"/>
      <c r="AI1105" s="335"/>
      <c r="AJ1105" s="336"/>
      <c r="AK1105" s="336"/>
      <c r="AL1105" s="336"/>
      <c r="AM1105" s="336"/>
      <c r="AN1105" s="336"/>
      <c r="AO1105" s="337"/>
    </row>
    <row r="1106" spans="2:41" ht="13.4" customHeight="1">
      <c r="B1106" s="20"/>
      <c r="J1106" s="20"/>
      <c r="N1106" s="114"/>
      <c r="O1106" s="115"/>
      <c r="P1106" s="115"/>
      <c r="Q1106" s="115"/>
      <c r="R1106" s="114" t="s">
        <v>428</v>
      </c>
      <c r="S1106" s="115"/>
      <c r="T1106" s="115"/>
      <c r="U1106" s="116"/>
      <c r="V1106" s="115" t="s">
        <v>266</v>
      </c>
      <c r="W1106" s="115"/>
      <c r="X1106" s="116"/>
      <c r="Y1106" s="338"/>
      <c r="Z1106" s="339"/>
      <c r="AA1106" s="339"/>
      <c r="AB1106" s="339"/>
      <c r="AC1106" s="339"/>
      <c r="AD1106" s="339"/>
      <c r="AE1106" s="340"/>
      <c r="AF1106" s="114" t="s">
        <v>5752</v>
      </c>
      <c r="AG1106" s="115"/>
      <c r="AH1106" s="116"/>
      <c r="AI1106" s="338"/>
      <c r="AJ1106" s="339"/>
      <c r="AK1106" s="339"/>
      <c r="AL1106" s="339"/>
      <c r="AM1106" s="339"/>
      <c r="AN1106" s="339"/>
      <c r="AO1106" s="340"/>
    </row>
    <row r="1107" spans="2:41" ht="3.65" customHeight="1">
      <c r="B1107" s="20"/>
      <c r="J1107" s="20"/>
      <c r="N1107" s="114"/>
      <c r="O1107" s="115"/>
      <c r="P1107" s="115"/>
      <c r="Q1107" s="115"/>
      <c r="R1107" s="114"/>
      <c r="S1107" s="115"/>
      <c r="T1107" s="115"/>
      <c r="U1107" s="116"/>
      <c r="V1107" s="123"/>
      <c r="W1107" s="123"/>
      <c r="X1107" s="124"/>
      <c r="Y1107" s="341"/>
      <c r="Z1107" s="342"/>
      <c r="AA1107" s="342"/>
      <c r="AB1107" s="342"/>
      <c r="AC1107" s="342"/>
      <c r="AD1107" s="342"/>
      <c r="AE1107" s="343"/>
      <c r="AF1107" s="122"/>
      <c r="AG1107" s="123"/>
      <c r="AH1107" s="124"/>
      <c r="AI1107" s="341"/>
      <c r="AJ1107" s="342"/>
      <c r="AK1107" s="342"/>
      <c r="AL1107" s="342"/>
      <c r="AM1107" s="342"/>
      <c r="AN1107" s="342"/>
      <c r="AO1107" s="343"/>
    </row>
    <row r="1108" spans="2:41" ht="3.65" customHeight="1">
      <c r="B1108" s="20"/>
      <c r="J1108" s="20"/>
      <c r="N1108" s="114"/>
      <c r="O1108" s="115"/>
      <c r="P1108" s="115"/>
      <c r="Q1108" s="115"/>
      <c r="R1108" s="114"/>
      <c r="S1108" s="115"/>
      <c r="T1108" s="115"/>
      <c r="U1108" s="116"/>
      <c r="V1108" s="112"/>
      <c r="W1108" s="112"/>
      <c r="X1108" s="113"/>
      <c r="Y1108" s="335"/>
      <c r="Z1108" s="336"/>
      <c r="AA1108" s="336"/>
      <c r="AB1108" s="336"/>
      <c r="AC1108" s="336"/>
      <c r="AD1108" s="336"/>
      <c r="AE1108" s="337"/>
      <c r="AF1108" s="111"/>
      <c r="AG1108" s="112"/>
      <c r="AH1108" s="113"/>
      <c r="AI1108" s="335"/>
      <c r="AJ1108" s="336"/>
      <c r="AK1108" s="336"/>
      <c r="AL1108" s="336"/>
      <c r="AM1108" s="336"/>
      <c r="AN1108" s="336"/>
      <c r="AO1108" s="337"/>
    </row>
    <row r="1109" spans="2:41" ht="13.4" customHeight="1">
      <c r="B1109" s="20"/>
      <c r="J1109" s="20"/>
      <c r="N1109" s="114"/>
      <c r="O1109" s="115"/>
      <c r="P1109" s="115"/>
      <c r="Q1109" s="115"/>
      <c r="R1109" s="114"/>
      <c r="S1109" s="115"/>
      <c r="T1109" s="115"/>
      <c r="U1109" s="116"/>
      <c r="V1109" s="115" t="s">
        <v>267</v>
      </c>
      <c r="W1109" s="115"/>
      <c r="X1109" s="116"/>
      <c r="Y1109" s="338"/>
      <c r="Z1109" s="339"/>
      <c r="AA1109" s="339"/>
      <c r="AB1109" s="339"/>
      <c r="AC1109" s="339"/>
      <c r="AD1109" s="339"/>
      <c r="AE1109" s="340"/>
      <c r="AF1109" s="114" t="s">
        <v>268</v>
      </c>
      <c r="AG1109" s="115"/>
      <c r="AH1109" s="116"/>
      <c r="AI1109" s="338"/>
      <c r="AJ1109" s="339"/>
      <c r="AK1109" s="339"/>
      <c r="AL1109" s="339"/>
      <c r="AM1109" s="339"/>
      <c r="AN1109" s="339"/>
      <c r="AO1109" s="340"/>
    </row>
    <row r="1110" spans="2:41" ht="3.65" customHeight="1">
      <c r="B1110" s="20"/>
      <c r="J1110" s="22"/>
      <c r="K1110" s="23"/>
      <c r="L1110" s="23"/>
      <c r="M1110" s="23"/>
      <c r="N1110" s="122"/>
      <c r="O1110" s="123"/>
      <c r="P1110" s="123"/>
      <c r="Q1110" s="123"/>
      <c r="R1110" s="122"/>
      <c r="S1110" s="123"/>
      <c r="T1110" s="123"/>
      <c r="U1110" s="124"/>
      <c r="V1110" s="123"/>
      <c r="W1110" s="123"/>
      <c r="X1110" s="124"/>
      <c r="Y1110" s="341"/>
      <c r="Z1110" s="342"/>
      <c r="AA1110" s="342"/>
      <c r="AB1110" s="342"/>
      <c r="AC1110" s="342"/>
      <c r="AD1110" s="342"/>
      <c r="AE1110" s="343"/>
      <c r="AF1110" s="122"/>
      <c r="AG1110" s="123"/>
      <c r="AH1110" s="124"/>
      <c r="AI1110" s="341"/>
      <c r="AJ1110" s="342"/>
      <c r="AK1110" s="342"/>
      <c r="AL1110" s="342"/>
      <c r="AM1110" s="342"/>
      <c r="AN1110" s="342"/>
      <c r="AO1110" s="343"/>
    </row>
    <row r="1111" spans="2:41" ht="3.65" customHeight="1">
      <c r="B1111" s="20"/>
      <c r="J1111" s="17"/>
      <c r="K1111" s="18"/>
      <c r="L1111" s="18"/>
      <c r="M1111" s="19"/>
      <c r="N1111" s="17"/>
      <c r="O1111" s="18"/>
      <c r="P1111" s="18"/>
      <c r="Q1111" s="19"/>
      <c r="R1111" s="17"/>
      <c r="S1111" s="18"/>
      <c r="T1111" s="18"/>
      <c r="U1111" s="18"/>
      <c r="V1111" s="18"/>
      <c r="W1111" s="18"/>
      <c r="X1111" s="18"/>
      <c r="Y1111" s="18"/>
      <c r="Z1111" s="18"/>
      <c r="AA1111" s="19"/>
      <c r="AB1111" s="17"/>
      <c r="AC1111" s="18"/>
      <c r="AD1111" s="18"/>
      <c r="AE1111" s="19"/>
      <c r="AF1111" s="18"/>
      <c r="AG1111" s="18"/>
      <c r="AH1111" s="18"/>
      <c r="AI1111" s="18"/>
      <c r="AJ1111" s="18"/>
      <c r="AK1111" s="18"/>
      <c r="AL1111" s="18"/>
      <c r="AM1111" s="18"/>
      <c r="AN1111" s="18"/>
      <c r="AO1111" s="19"/>
    </row>
    <row r="1112" spans="2:41" ht="13.4" customHeight="1">
      <c r="B1112" s="20"/>
      <c r="J1112" s="20"/>
      <c r="M1112" s="21"/>
      <c r="N1112" s="20" t="s">
        <v>275</v>
      </c>
      <c r="Q1112" s="21"/>
      <c r="R1112" s="20"/>
      <c r="S1112" s="362" t="str">
        <f>IF(変更_2!L110&lt;&gt;"",コードマスタ!D3,"")</f>
        <v/>
      </c>
      <c r="T1112" s="363"/>
      <c r="U1112" s="363"/>
      <c r="V1112" s="363"/>
      <c r="W1112" s="363"/>
      <c r="X1112" s="363"/>
      <c r="Y1112" s="363"/>
      <c r="Z1112" s="363"/>
      <c r="AA1112" s="364"/>
      <c r="AB1112" s="20" t="s">
        <v>276</v>
      </c>
      <c r="AE1112" s="21"/>
      <c r="AF1112" s="20"/>
      <c r="AG1112" s="323"/>
      <c r="AH1112" s="334"/>
      <c r="AI1112" s="334"/>
      <c r="AJ1112" s="334"/>
      <c r="AK1112" s="334"/>
      <c r="AL1112" s="334"/>
      <c r="AM1112" s="334"/>
      <c r="AN1112" s="334"/>
      <c r="AO1112" s="324"/>
    </row>
    <row r="1113" spans="2:41" ht="3.65" customHeight="1">
      <c r="B1113" s="20"/>
      <c r="J1113" s="20"/>
      <c r="M1113" s="21"/>
      <c r="N1113" s="22"/>
      <c r="O1113" s="23"/>
      <c r="P1113" s="23"/>
      <c r="Q1113" s="24"/>
      <c r="R1113" s="22"/>
      <c r="S1113" s="23"/>
      <c r="T1113" s="23"/>
      <c r="U1113" s="23"/>
      <c r="V1113" s="23"/>
      <c r="W1113" s="23"/>
      <c r="X1113" s="23"/>
      <c r="Y1113" s="23"/>
      <c r="Z1113" s="23"/>
      <c r="AA1113" s="24"/>
      <c r="AB1113" s="22"/>
      <c r="AC1113" s="23"/>
      <c r="AD1113" s="23"/>
      <c r="AE1113" s="24"/>
      <c r="AF1113" s="23"/>
      <c r="AG1113" s="23"/>
      <c r="AH1113" s="23"/>
      <c r="AI1113" s="23"/>
      <c r="AJ1113" s="23"/>
      <c r="AK1113" s="23"/>
      <c r="AL1113" s="23"/>
      <c r="AM1113" s="23"/>
      <c r="AN1113" s="23"/>
      <c r="AO1113" s="24"/>
    </row>
    <row r="1114" spans="2:41" ht="3.65" customHeight="1">
      <c r="B1114" s="20"/>
      <c r="J1114" s="20"/>
      <c r="M1114" s="21"/>
      <c r="N1114" s="17"/>
      <c r="O1114" s="18"/>
      <c r="P1114" s="18"/>
      <c r="Q1114" s="19"/>
      <c r="R1114" s="17"/>
      <c r="S1114" s="18"/>
      <c r="T1114" s="18"/>
      <c r="U1114" s="18"/>
      <c r="V1114" s="18"/>
      <c r="W1114" s="18"/>
      <c r="X1114" s="18"/>
      <c r="Y1114" s="18"/>
      <c r="Z1114" s="18"/>
      <c r="AA1114" s="19"/>
      <c r="AB1114" s="17"/>
      <c r="AC1114" s="18"/>
      <c r="AD1114" s="18"/>
      <c r="AE1114" s="19"/>
      <c r="AF1114" s="17"/>
      <c r="AG1114" s="18"/>
      <c r="AH1114" s="18"/>
      <c r="AI1114" s="18"/>
      <c r="AJ1114" s="18"/>
      <c r="AK1114" s="18"/>
      <c r="AL1114" s="18"/>
      <c r="AM1114" s="18"/>
      <c r="AN1114" s="18"/>
      <c r="AO1114" s="19"/>
    </row>
    <row r="1115" spans="2:41" ht="13.4" customHeight="1">
      <c r="B1115" s="20"/>
      <c r="J1115" s="20"/>
      <c r="M1115" s="21"/>
      <c r="N1115" s="20" t="s">
        <v>358</v>
      </c>
      <c r="Q1115" s="21"/>
      <c r="R1115" s="20"/>
      <c r="S1115" s="323"/>
      <c r="T1115" s="324"/>
      <c r="V1115" s="129"/>
      <c r="W1115" s="14" t="s">
        <v>12</v>
      </c>
      <c r="X1115" s="129"/>
      <c r="Y1115" s="14" t="s">
        <v>11</v>
      </c>
      <c r="Z1115" s="129"/>
      <c r="AA1115" s="21" t="s">
        <v>1156</v>
      </c>
      <c r="AB1115" s="20" t="s">
        <v>314</v>
      </c>
      <c r="AE1115" s="21"/>
      <c r="AF1115" s="20"/>
      <c r="AG1115" s="323"/>
      <c r="AH1115" s="324"/>
      <c r="AJ1115" s="129"/>
      <c r="AK1115" s="14" t="s">
        <v>12</v>
      </c>
      <c r="AL1115" s="129"/>
      <c r="AM1115" s="14" t="s">
        <v>11</v>
      </c>
      <c r="AN1115" s="129"/>
      <c r="AO1115" s="21" t="s">
        <v>1156</v>
      </c>
    </row>
    <row r="1116" spans="2:41" ht="3.65" customHeight="1">
      <c r="B1116" s="20"/>
      <c r="J1116" s="20"/>
      <c r="M1116" s="21"/>
      <c r="N1116" s="22"/>
      <c r="O1116" s="23"/>
      <c r="P1116" s="23"/>
      <c r="Q1116" s="24"/>
      <c r="R1116" s="22"/>
      <c r="S1116" s="23"/>
      <c r="T1116" s="23"/>
      <c r="U1116" s="23"/>
      <c r="V1116" s="23"/>
      <c r="W1116" s="23"/>
      <c r="X1116" s="23"/>
      <c r="Y1116" s="23"/>
      <c r="Z1116" s="23"/>
      <c r="AA1116" s="24"/>
      <c r="AB1116" s="22"/>
      <c r="AC1116" s="23"/>
      <c r="AD1116" s="23"/>
      <c r="AE1116" s="24"/>
      <c r="AF1116" s="22"/>
      <c r="AG1116" s="23"/>
      <c r="AH1116" s="23"/>
      <c r="AI1116" s="23"/>
      <c r="AJ1116" s="23"/>
      <c r="AK1116" s="23"/>
      <c r="AL1116" s="23"/>
      <c r="AM1116" s="23"/>
      <c r="AN1116" s="23"/>
      <c r="AO1116" s="24"/>
    </row>
    <row r="1117" spans="2:41" ht="3.65" customHeight="1">
      <c r="B1117" s="20"/>
      <c r="J1117" s="20"/>
      <c r="M1117" s="21"/>
      <c r="N1117" s="17"/>
      <c r="O1117" s="18"/>
      <c r="P1117" s="18"/>
      <c r="Q1117" s="19"/>
      <c r="R1117" s="314" t="str">
        <f>IF(変更_2!L110&lt;&gt;"",変更_2!L110,"")</f>
        <v/>
      </c>
      <c r="S1117" s="315"/>
      <c r="T1117" s="315"/>
      <c r="U1117" s="315"/>
      <c r="V1117" s="315"/>
      <c r="W1117" s="315"/>
      <c r="X1117" s="315"/>
      <c r="Y1117" s="315"/>
      <c r="Z1117" s="315"/>
      <c r="AA1117" s="315"/>
      <c r="AB1117" s="315"/>
      <c r="AC1117" s="315"/>
      <c r="AD1117" s="315"/>
      <c r="AE1117" s="315"/>
      <c r="AF1117" s="315"/>
      <c r="AG1117" s="315"/>
      <c r="AH1117" s="315"/>
      <c r="AI1117" s="315"/>
      <c r="AJ1117" s="316"/>
      <c r="AK1117" s="18"/>
      <c r="AL1117" s="18"/>
      <c r="AM1117" s="18"/>
      <c r="AN1117" s="18"/>
      <c r="AO1117" s="19"/>
    </row>
    <row r="1118" spans="2:41" ht="13.4" customHeight="1">
      <c r="B1118" s="20"/>
      <c r="J1118" s="20"/>
      <c r="M1118" s="21"/>
      <c r="N1118" s="20" t="s">
        <v>8</v>
      </c>
      <c r="Q1118" s="21"/>
      <c r="R1118" s="317"/>
      <c r="S1118" s="318"/>
      <c r="T1118" s="318"/>
      <c r="U1118" s="318"/>
      <c r="V1118" s="318"/>
      <c r="W1118" s="318"/>
      <c r="X1118" s="318"/>
      <c r="Y1118" s="318"/>
      <c r="Z1118" s="318"/>
      <c r="AA1118" s="318"/>
      <c r="AB1118" s="318"/>
      <c r="AC1118" s="318"/>
      <c r="AD1118" s="318"/>
      <c r="AE1118" s="318"/>
      <c r="AF1118" s="318"/>
      <c r="AG1118" s="318"/>
      <c r="AH1118" s="318"/>
      <c r="AI1118" s="318"/>
      <c r="AJ1118" s="319"/>
      <c r="AL1118" s="77"/>
      <c r="AM1118" s="14" t="s">
        <v>277</v>
      </c>
      <c r="AO1118" s="21"/>
    </row>
    <row r="1119" spans="2:41" ht="3.65" customHeight="1">
      <c r="B1119" s="20"/>
      <c r="J1119" s="20"/>
      <c r="M1119" s="21"/>
      <c r="N1119" s="22"/>
      <c r="O1119" s="23"/>
      <c r="P1119" s="23"/>
      <c r="Q1119" s="24"/>
      <c r="R1119" s="320"/>
      <c r="S1119" s="321"/>
      <c r="T1119" s="321"/>
      <c r="U1119" s="321"/>
      <c r="V1119" s="321"/>
      <c r="W1119" s="321"/>
      <c r="X1119" s="321"/>
      <c r="Y1119" s="321"/>
      <c r="Z1119" s="321"/>
      <c r="AA1119" s="321"/>
      <c r="AB1119" s="321"/>
      <c r="AC1119" s="321"/>
      <c r="AD1119" s="321"/>
      <c r="AE1119" s="321"/>
      <c r="AF1119" s="321"/>
      <c r="AG1119" s="321"/>
      <c r="AH1119" s="321"/>
      <c r="AI1119" s="321"/>
      <c r="AJ1119" s="322"/>
      <c r="AK1119" s="23"/>
      <c r="AL1119" s="23"/>
      <c r="AM1119" s="23"/>
      <c r="AN1119" s="23"/>
      <c r="AO1119" s="24"/>
    </row>
    <row r="1120" spans="2:41" ht="3.65" customHeight="1">
      <c r="B1120" s="20"/>
      <c r="J1120" s="20"/>
      <c r="M1120" s="21"/>
      <c r="N1120" s="17"/>
      <c r="O1120" s="18"/>
      <c r="P1120" s="18"/>
      <c r="Q1120" s="19"/>
      <c r="R1120" s="314" t="str">
        <f>ASC(PHONETIC(変更_2!L110))</f>
        <v/>
      </c>
      <c r="S1120" s="315"/>
      <c r="T1120" s="315"/>
      <c r="U1120" s="315"/>
      <c r="V1120" s="315"/>
      <c r="W1120" s="315"/>
      <c r="X1120" s="315"/>
      <c r="Y1120" s="315"/>
      <c r="Z1120" s="315"/>
      <c r="AA1120" s="315"/>
      <c r="AB1120" s="315"/>
      <c r="AC1120" s="315"/>
      <c r="AD1120" s="315"/>
      <c r="AE1120" s="315"/>
      <c r="AF1120" s="315"/>
      <c r="AG1120" s="315"/>
      <c r="AH1120" s="315"/>
      <c r="AI1120" s="315"/>
      <c r="AJ1120" s="315"/>
      <c r="AK1120" s="315"/>
      <c r="AL1120" s="315"/>
      <c r="AM1120" s="315"/>
      <c r="AN1120" s="315"/>
      <c r="AO1120" s="316"/>
    </row>
    <row r="1121" spans="2:41" ht="13.4" customHeight="1">
      <c r="B1121" s="20"/>
      <c r="J1121" s="20"/>
      <c r="M1121" s="21"/>
      <c r="N1121" s="20" t="s">
        <v>309</v>
      </c>
      <c r="Q1121" s="21"/>
      <c r="R1121" s="317"/>
      <c r="S1121" s="318"/>
      <c r="T1121" s="318"/>
      <c r="U1121" s="318"/>
      <c r="V1121" s="318"/>
      <c r="W1121" s="318"/>
      <c r="X1121" s="318"/>
      <c r="Y1121" s="318"/>
      <c r="Z1121" s="318"/>
      <c r="AA1121" s="318"/>
      <c r="AB1121" s="318"/>
      <c r="AC1121" s="318"/>
      <c r="AD1121" s="318"/>
      <c r="AE1121" s="318"/>
      <c r="AF1121" s="318"/>
      <c r="AG1121" s="318"/>
      <c r="AH1121" s="318"/>
      <c r="AI1121" s="318"/>
      <c r="AJ1121" s="318"/>
      <c r="AK1121" s="318"/>
      <c r="AL1121" s="318"/>
      <c r="AM1121" s="318"/>
      <c r="AN1121" s="318"/>
      <c r="AO1121" s="319"/>
    </row>
    <row r="1122" spans="2:41" ht="3.65" customHeight="1">
      <c r="B1122" s="20"/>
      <c r="J1122" s="20"/>
      <c r="M1122" s="21"/>
      <c r="N1122" s="20"/>
      <c r="Q1122" s="21"/>
      <c r="R1122" s="320"/>
      <c r="S1122" s="321"/>
      <c r="T1122" s="321"/>
      <c r="U1122" s="321"/>
      <c r="V1122" s="321"/>
      <c r="W1122" s="321"/>
      <c r="X1122" s="321"/>
      <c r="Y1122" s="321"/>
      <c r="Z1122" s="321"/>
      <c r="AA1122" s="321"/>
      <c r="AB1122" s="321"/>
      <c r="AC1122" s="321"/>
      <c r="AD1122" s="321"/>
      <c r="AE1122" s="321"/>
      <c r="AF1122" s="321"/>
      <c r="AG1122" s="321"/>
      <c r="AH1122" s="321"/>
      <c r="AI1122" s="321"/>
      <c r="AJ1122" s="321"/>
      <c r="AK1122" s="321"/>
      <c r="AL1122" s="321"/>
      <c r="AM1122" s="321"/>
      <c r="AN1122" s="321"/>
      <c r="AO1122" s="322"/>
    </row>
    <row r="1123" spans="2:41" ht="3.65" customHeight="1">
      <c r="B1123" s="20"/>
      <c r="J1123" s="20"/>
      <c r="N1123" s="17"/>
      <c r="O1123" s="18"/>
      <c r="P1123" s="18"/>
      <c r="Q1123" s="19"/>
      <c r="U1123" s="353" t="str">
        <f>ASC(変更_2!O111)</f>
        <v/>
      </c>
      <c r="V1123" s="354"/>
      <c r="W1123" s="354"/>
      <c r="X1123" s="355"/>
      <c r="Y1123" s="18"/>
      <c r="Z1123" s="353" t="str">
        <f>ASC(変更_2!S111)</f>
        <v/>
      </c>
      <c r="AA1123" s="354"/>
      <c r="AB1123" s="354"/>
      <c r="AC1123" s="355"/>
      <c r="AG1123" s="314" t="str">
        <f>IF(変更_2!O112&lt;&gt;"",変更_2!O112,"")</f>
        <v/>
      </c>
      <c r="AH1123" s="315"/>
      <c r="AI1123" s="315"/>
      <c r="AJ1123" s="315"/>
      <c r="AK1123" s="315"/>
      <c r="AL1123" s="315"/>
      <c r="AM1123" s="315"/>
      <c r="AN1123" s="315"/>
      <c r="AO1123" s="316"/>
    </row>
    <row r="1124" spans="2:41" ht="13.4" customHeight="1">
      <c r="B1124" s="20"/>
      <c r="J1124" s="20"/>
      <c r="N1124" s="20"/>
      <c r="Q1124" s="21"/>
      <c r="R1124" s="14" t="s">
        <v>264</v>
      </c>
      <c r="U1124" s="356"/>
      <c r="V1124" s="357"/>
      <c r="W1124" s="357"/>
      <c r="X1124" s="358"/>
      <c r="Y1124" s="15" t="s">
        <v>1149</v>
      </c>
      <c r="Z1124" s="356"/>
      <c r="AA1124" s="357"/>
      <c r="AB1124" s="357"/>
      <c r="AC1124" s="358"/>
      <c r="AD1124" s="14" t="s">
        <v>304</v>
      </c>
      <c r="AG1124" s="317"/>
      <c r="AH1124" s="318"/>
      <c r="AI1124" s="318"/>
      <c r="AJ1124" s="318"/>
      <c r="AK1124" s="318"/>
      <c r="AL1124" s="318"/>
      <c r="AM1124" s="318"/>
      <c r="AN1124" s="318"/>
      <c r="AO1124" s="319"/>
    </row>
    <row r="1125" spans="2:41" ht="3.65" customHeight="1">
      <c r="B1125" s="20"/>
      <c r="J1125" s="20"/>
      <c r="N1125" s="20"/>
      <c r="Q1125" s="21"/>
      <c r="R1125" s="23"/>
      <c r="S1125" s="23"/>
      <c r="T1125" s="23"/>
      <c r="U1125" s="359"/>
      <c r="V1125" s="360"/>
      <c r="W1125" s="360"/>
      <c r="X1125" s="361"/>
      <c r="Y1125" s="23"/>
      <c r="Z1125" s="359"/>
      <c r="AA1125" s="360"/>
      <c r="AB1125" s="360"/>
      <c r="AC1125" s="361"/>
      <c r="AD1125" s="23"/>
      <c r="AE1125" s="23"/>
      <c r="AF1125" s="23"/>
      <c r="AG1125" s="320"/>
      <c r="AH1125" s="321"/>
      <c r="AI1125" s="321"/>
      <c r="AJ1125" s="321"/>
      <c r="AK1125" s="321"/>
      <c r="AL1125" s="321"/>
      <c r="AM1125" s="321"/>
      <c r="AN1125" s="321"/>
      <c r="AO1125" s="322"/>
    </row>
    <row r="1126" spans="2:41" ht="3.65" customHeight="1">
      <c r="B1126" s="20"/>
      <c r="J1126" s="20"/>
      <c r="N1126" s="20"/>
      <c r="Q1126" s="21"/>
      <c r="R1126" s="18"/>
      <c r="S1126" s="18"/>
      <c r="T1126" s="19"/>
      <c r="U1126" s="314" t="str">
        <f>IF(変更_2!X112&lt;&gt;"",変更_2!X112,"")</f>
        <v/>
      </c>
      <c r="V1126" s="315"/>
      <c r="W1126" s="315"/>
      <c r="X1126" s="315"/>
      <c r="Y1126" s="315"/>
      <c r="Z1126" s="315"/>
      <c r="AA1126" s="315"/>
      <c r="AB1126" s="315"/>
      <c r="AC1126" s="316"/>
      <c r="AD1126" s="17"/>
      <c r="AE1126" s="18"/>
      <c r="AF1126" s="19"/>
      <c r="AG1126" s="314" t="str">
        <f>IF(変更_2!O113&lt;&gt;"",変更_2!O113,"")</f>
        <v/>
      </c>
      <c r="AH1126" s="315"/>
      <c r="AI1126" s="315"/>
      <c r="AJ1126" s="315"/>
      <c r="AK1126" s="315"/>
      <c r="AL1126" s="315"/>
      <c r="AM1126" s="315"/>
      <c r="AN1126" s="315"/>
      <c r="AO1126" s="316"/>
    </row>
    <row r="1127" spans="2:41" ht="13.4" customHeight="1">
      <c r="B1127" s="20"/>
      <c r="J1127" s="20" t="s">
        <v>5009</v>
      </c>
      <c r="N1127" s="20" t="s">
        <v>271</v>
      </c>
      <c r="Q1127" s="21"/>
      <c r="R1127" s="14" t="s">
        <v>266</v>
      </c>
      <c r="T1127" s="21"/>
      <c r="U1127" s="317"/>
      <c r="V1127" s="318"/>
      <c r="W1127" s="318"/>
      <c r="X1127" s="318"/>
      <c r="Y1127" s="318"/>
      <c r="Z1127" s="318"/>
      <c r="AA1127" s="318"/>
      <c r="AB1127" s="318"/>
      <c r="AC1127" s="319"/>
      <c r="AD1127" s="20" t="s">
        <v>5752</v>
      </c>
      <c r="AF1127" s="21"/>
      <c r="AG1127" s="317"/>
      <c r="AH1127" s="318"/>
      <c r="AI1127" s="318"/>
      <c r="AJ1127" s="318"/>
      <c r="AK1127" s="318"/>
      <c r="AL1127" s="318"/>
      <c r="AM1127" s="318"/>
      <c r="AN1127" s="318"/>
      <c r="AO1127" s="319"/>
    </row>
    <row r="1128" spans="2:41" ht="3.65" customHeight="1">
      <c r="B1128" s="20"/>
      <c r="J1128" s="20"/>
      <c r="N1128" s="20"/>
      <c r="Q1128" s="21"/>
      <c r="R1128" s="23"/>
      <c r="S1128" s="23"/>
      <c r="T1128" s="24"/>
      <c r="U1128" s="320"/>
      <c r="V1128" s="321"/>
      <c r="W1128" s="321"/>
      <c r="X1128" s="321"/>
      <c r="Y1128" s="321"/>
      <c r="Z1128" s="321"/>
      <c r="AA1128" s="321"/>
      <c r="AB1128" s="321"/>
      <c r="AC1128" s="322"/>
      <c r="AD1128" s="22"/>
      <c r="AE1128" s="23"/>
      <c r="AF1128" s="24"/>
      <c r="AG1128" s="320"/>
      <c r="AH1128" s="321"/>
      <c r="AI1128" s="321"/>
      <c r="AJ1128" s="321"/>
      <c r="AK1128" s="321"/>
      <c r="AL1128" s="321"/>
      <c r="AM1128" s="321"/>
      <c r="AN1128" s="321"/>
      <c r="AO1128" s="322"/>
    </row>
    <row r="1129" spans="2:41" ht="3.65" customHeight="1">
      <c r="B1129" s="20"/>
      <c r="J1129" s="20"/>
      <c r="N1129" s="20"/>
      <c r="Q1129" s="21"/>
      <c r="R1129" s="18"/>
      <c r="S1129" s="18"/>
      <c r="T1129" s="19"/>
      <c r="U1129" s="314" t="str">
        <f>IF(変更_2!X113&lt;&gt;"",変更_2!X113,"")</f>
        <v/>
      </c>
      <c r="V1129" s="315"/>
      <c r="W1129" s="315"/>
      <c r="X1129" s="315"/>
      <c r="Y1129" s="315"/>
      <c r="Z1129" s="315"/>
      <c r="AA1129" s="315"/>
      <c r="AB1129" s="315"/>
      <c r="AC1129" s="316"/>
      <c r="AD1129" s="17"/>
      <c r="AE1129" s="18"/>
      <c r="AF1129" s="19"/>
      <c r="AG1129" s="314" t="str">
        <f>IF(変更_2!O114&lt;&gt;"",変更_2!O114,"")</f>
        <v/>
      </c>
      <c r="AH1129" s="315"/>
      <c r="AI1129" s="315"/>
      <c r="AJ1129" s="315"/>
      <c r="AK1129" s="315"/>
      <c r="AL1129" s="315"/>
      <c r="AM1129" s="315"/>
      <c r="AN1129" s="315"/>
      <c r="AO1129" s="316"/>
    </row>
    <row r="1130" spans="2:41" ht="13.4" customHeight="1">
      <c r="B1130" s="20"/>
      <c r="J1130" s="20"/>
      <c r="K1130" s="14" t="s">
        <v>5002</v>
      </c>
      <c r="N1130" s="20"/>
      <c r="Q1130" s="21"/>
      <c r="R1130" s="14" t="s">
        <v>267</v>
      </c>
      <c r="T1130" s="21"/>
      <c r="U1130" s="317"/>
      <c r="V1130" s="318"/>
      <c r="W1130" s="318"/>
      <c r="X1130" s="318"/>
      <c r="Y1130" s="318"/>
      <c r="Z1130" s="318"/>
      <c r="AA1130" s="318"/>
      <c r="AB1130" s="318"/>
      <c r="AC1130" s="319"/>
      <c r="AD1130" s="20" t="s">
        <v>268</v>
      </c>
      <c r="AF1130" s="21"/>
      <c r="AG1130" s="317"/>
      <c r="AH1130" s="318"/>
      <c r="AI1130" s="318"/>
      <c r="AJ1130" s="318"/>
      <c r="AK1130" s="318"/>
      <c r="AL1130" s="318"/>
      <c r="AM1130" s="318"/>
      <c r="AN1130" s="318"/>
      <c r="AO1130" s="319"/>
    </row>
    <row r="1131" spans="2:41" ht="3.65" customHeight="1">
      <c r="B1131" s="20"/>
      <c r="J1131" s="20"/>
      <c r="N1131" s="22"/>
      <c r="O1131" s="23"/>
      <c r="P1131" s="23"/>
      <c r="Q1131" s="24"/>
      <c r="R1131" s="23"/>
      <c r="S1131" s="23"/>
      <c r="T1131" s="24"/>
      <c r="U1131" s="320"/>
      <c r="V1131" s="321"/>
      <c r="W1131" s="321"/>
      <c r="X1131" s="321"/>
      <c r="Y1131" s="321"/>
      <c r="Z1131" s="321"/>
      <c r="AA1131" s="321"/>
      <c r="AB1131" s="321"/>
      <c r="AC1131" s="322"/>
      <c r="AD1131" s="22"/>
      <c r="AE1131" s="23"/>
      <c r="AF1131" s="24"/>
      <c r="AG1131" s="320"/>
      <c r="AH1131" s="321"/>
      <c r="AI1131" s="321"/>
      <c r="AJ1131" s="321"/>
      <c r="AK1131" s="321"/>
      <c r="AL1131" s="321"/>
      <c r="AM1131" s="321"/>
      <c r="AN1131" s="321"/>
      <c r="AO1131" s="322"/>
    </row>
    <row r="1132" spans="2:41" ht="3.65" customHeight="1">
      <c r="B1132" s="20"/>
      <c r="J1132" s="20"/>
      <c r="M1132" s="21"/>
      <c r="N1132" s="20"/>
      <c r="Q1132" s="21"/>
      <c r="R1132" s="17"/>
      <c r="S1132" s="18"/>
      <c r="T1132" s="18"/>
      <c r="U1132" s="18"/>
      <c r="V1132" s="18"/>
      <c r="W1132" s="18"/>
      <c r="X1132" s="18"/>
      <c r="Y1132" s="18"/>
      <c r="Z1132" s="18"/>
      <c r="AA1132" s="19"/>
      <c r="AB1132" s="18"/>
      <c r="AC1132" s="18"/>
      <c r="AD1132" s="18"/>
      <c r="AE1132" s="18"/>
      <c r="AF1132" s="18"/>
      <c r="AG1132" s="18"/>
      <c r="AH1132" s="18"/>
      <c r="AI1132" s="18"/>
      <c r="AJ1132" s="18"/>
      <c r="AK1132" s="18"/>
      <c r="AL1132" s="18"/>
      <c r="AM1132" s="18"/>
      <c r="AN1132" s="18"/>
      <c r="AO1132" s="19"/>
    </row>
    <row r="1133" spans="2:41" ht="13.4" customHeight="1">
      <c r="B1133" s="20"/>
      <c r="J1133" s="20"/>
      <c r="M1133" s="21"/>
      <c r="N1133" s="20" t="s">
        <v>359</v>
      </c>
      <c r="Q1133" s="21"/>
      <c r="R1133" s="20"/>
      <c r="S1133" s="323"/>
      <c r="T1133" s="324"/>
      <c r="V1133" s="129"/>
      <c r="W1133" s="14" t="s">
        <v>12</v>
      </c>
      <c r="X1133" s="129"/>
      <c r="Y1133" s="14" t="s">
        <v>11</v>
      </c>
      <c r="Z1133" s="129"/>
      <c r="AA1133" s="21" t="s">
        <v>1156</v>
      </c>
      <c r="AO1133" s="21"/>
    </row>
    <row r="1134" spans="2:41" ht="3.65" customHeight="1">
      <c r="B1134" s="20"/>
      <c r="J1134" s="20"/>
      <c r="M1134" s="21"/>
      <c r="N1134" s="20"/>
      <c r="Q1134" s="21"/>
      <c r="R1134" s="22"/>
      <c r="S1134" s="23"/>
      <c r="T1134" s="23"/>
      <c r="U1134" s="23"/>
      <c r="V1134" s="23"/>
      <c r="W1134" s="23"/>
      <c r="X1134" s="23"/>
      <c r="Y1134" s="23"/>
      <c r="Z1134" s="23"/>
      <c r="AA1134" s="24"/>
      <c r="AO1134" s="21"/>
    </row>
    <row r="1135" spans="2:41" ht="3.65" customHeight="1">
      <c r="B1135" s="20"/>
      <c r="J1135" s="20"/>
      <c r="M1135" s="21"/>
      <c r="N1135" s="17"/>
      <c r="O1135" s="18"/>
      <c r="P1135" s="18"/>
      <c r="Q1135" s="19"/>
      <c r="R1135" s="325"/>
      <c r="S1135" s="326"/>
      <c r="T1135" s="326"/>
      <c r="U1135" s="327"/>
      <c r="V1135" s="325"/>
      <c r="W1135" s="327"/>
      <c r="X1135" s="325"/>
      <c r="Y1135" s="326"/>
      <c r="Z1135" s="326"/>
      <c r="AA1135" s="327"/>
      <c r="AB1135" s="17"/>
      <c r="AC1135" s="18"/>
      <c r="AD1135" s="18"/>
      <c r="AE1135" s="18"/>
      <c r="AF1135" s="18"/>
      <c r="AG1135" s="18"/>
      <c r="AH1135" s="18"/>
      <c r="AI1135" s="18"/>
      <c r="AJ1135" s="18"/>
      <c r="AK1135" s="18"/>
      <c r="AL1135" s="18"/>
      <c r="AM1135" s="18"/>
      <c r="AN1135" s="18"/>
      <c r="AO1135" s="19"/>
    </row>
    <row r="1136" spans="2:41" ht="13.4" customHeight="1">
      <c r="B1136" s="20"/>
      <c r="J1136" s="20"/>
      <c r="M1136" s="21"/>
      <c r="N1136" s="20" t="s">
        <v>362</v>
      </c>
      <c r="Q1136" s="21"/>
      <c r="R1136" s="328"/>
      <c r="S1136" s="329"/>
      <c r="T1136" s="329"/>
      <c r="U1136" s="330"/>
      <c r="V1136" s="328"/>
      <c r="W1136" s="330"/>
      <c r="X1136" s="328"/>
      <c r="Y1136" s="329"/>
      <c r="Z1136" s="329"/>
      <c r="AA1136" s="330"/>
      <c r="AB1136" s="130" t="s">
        <v>419</v>
      </c>
      <c r="AO1136" s="21"/>
    </row>
    <row r="1137" spans="2:41" ht="3.65" customHeight="1">
      <c r="B1137" s="20"/>
      <c r="J1137" s="20"/>
      <c r="M1137" s="21"/>
      <c r="N1137" s="22"/>
      <c r="O1137" s="23"/>
      <c r="P1137" s="23"/>
      <c r="Q1137" s="24"/>
      <c r="R1137" s="331"/>
      <c r="S1137" s="332"/>
      <c r="T1137" s="332"/>
      <c r="U1137" s="333"/>
      <c r="V1137" s="331"/>
      <c r="W1137" s="333"/>
      <c r="X1137" s="331"/>
      <c r="Y1137" s="332"/>
      <c r="Z1137" s="332"/>
      <c r="AA1137" s="333"/>
      <c r="AB1137" s="22"/>
      <c r="AC1137" s="23"/>
      <c r="AD1137" s="23"/>
      <c r="AE1137" s="23"/>
      <c r="AF1137" s="23"/>
      <c r="AG1137" s="23"/>
      <c r="AH1137" s="23"/>
      <c r="AI1137" s="23"/>
      <c r="AJ1137" s="23"/>
      <c r="AK1137" s="23"/>
      <c r="AL1137" s="23"/>
      <c r="AM1137" s="23"/>
      <c r="AN1137" s="23"/>
      <c r="AO1137" s="24"/>
    </row>
    <row r="1138" spans="2:41" ht="3.65" customHeight="1">
      <c r="B1138" s="20"/>
      <c r="J1138" s="20"/>
      <c r="M1138" s="21"/>
      <c r="N1138" s="17"/>
      <c r="O1138" s="18"/>
      <c r="P1138" s="18"/>
      <c r="Q1138" s="18"/>
      <c r="R1138" s="17"/>
      <c r="S1138" s="18"/>
      <c r="T1138" s="18"/>
      <c r="U1138" s="18"/>
      <c r="V1138" s="18"/>
      <c r="W1138" s="18"/>
      <c r="X1138" s="18"/>
      <c r="Y1138" s="18"/>
      <c r="Z1138" s="18"/>
      <c r="AA1138" s="19"/>
      <c r="AB1138" s="17"/>
      <c r="AI1138" s="21"/>
      <c r="AJ1138" s="17"/>
      <c r="AK1138" s="18"/>
      <c r="AL1138" s="18"/>
      <c r="AM1138" s="18"/>
      <c r="AN1138" s="18"/>
      <c r="AO1138" s="19"/>
    </row>
    <row r="1139" spans="2:41" ht="13.4" customHeight="1">
      <c r="B1139" s="20"/>
      <c r="J1139" s="20"/>
      <c r="M1139" s="21"/>
      <c r="N1139" s="20" t="s">
        <v>363</v>
      </c>
      <c r="R1139" s="20"/>
      <c r="S1139" s="323"/>
      <c r="T1139" s="324"/>
      <c r="V1139" s="129"/>
      <c r="W1139" s="14" t="s">
        <v>12</v>
      </c>
      <c r="X1139" s="129"/>
      <c r="Y1139" s="14" t="s">
        <v>11</v>
      </c>
      <c r="Z1139" s="129"/>
      <c r="AA1139" s="21" t="s">
        <v>1156</v>
      </c>
      <c r="AB1139" s="20" t="s">
        <v>418</v>
      </c>
      <c r="AI1139" s="21"/>
      <c r="AJ1139" s="20"/>
      <c r="AK1139" s="323"/>
      <c r="AL1139" s="334"/>
      <c r="AM1139" s="334"/>
      <c r="AN1139" s="334"/>
      <c r="AO1139" s="324"/>
    </row>
    <row r="1140" spans="2:41" ht="3.65" customHeight="1">
      <c r="B1140" s="20"/>
      <c r="J1140" s="20"/>
      <c r="M1140" s="21"/>
      <c r="N1140" s="20"/>
      <c r="R1140" s="22"/>
      <c r="S1140" s="23"/>
      <c r="T1140" s="23"/>
      <c r="U1140" s="23"/>
      <c r="V1140" s="23"/>
      <c r="W1140" s="23"/>
      <c r="X1140" s="23"/>
      <c r="Y1140" s="23"/>
      <c r="Z1140" s="23"/>
      <c r="AA1140" s="24"/>
      <c r="AB1140" s="22"/>
      <c r="AC1140" s="23"/>
      <c r="AD1140" s="23"/>
      <c r="AE1140" s="23"/>
      <c r="AF1140" s="23"/>
      <c r="AG1140" s="23"/>
      <c r="AH1140" s="23"/>
      <c r="AI1140" s="24"/>
      <c r="AJ1140" s="22"/>
      <c r="AK1140" s="23"/>
      <c r="AL1140" s="23"/>
      <c r="AM1140" s="23"/>
      <c r="AN1140" s="23"/>
      <c r="AO1140" s="24"/>
    </row>
    <row r="1141" spans="2:41" ht="3.65" customHeight="1">
      <c r="B1141" s="20"/>
      <c r="J1141" s="20"/>
      <c r="M1141" s="21"/>
      <c r="N1141" s="17"/>
      <c r="O1141" s="18"/>
      <c r="P1141" s="18"/>
      <c r="Q1141" s="19"/>
      <c r="R1141" s="325"/>
      <c r="S1141" s="326"/>
      <c r="T1141" s="326"/>
      <c r="U1141" s="326"/>
      <c r="V1141" s="326"/>
      <c r="W1141" s="326"/>
      <c r="X1141" s="326"/>
      <c r="Y1141" s="326"/>
      <c r="Z1141" s="326"/>
      <c r="AA1141" s="326"/>
      <c r="AB1141" s="326"/>
      <c r="AC1141" s="326"/>
      <c r="AD1141" s="326"/>
      <c r="AE1141" s="326"/>
      <c r="AF1141" s="326"/>
      <c r="AG1141" s="326"/>
      <c r="AH1141" s="326"/>
      <c r="AI1141" s="326"/>
      <c r="AJ1141" s="326"/>
      <c r="AK1141" s="326"/>
      <c r="AL1141" s="326"/>
      <c r="AM1141" s="326"/>
      <c r="AN1141" s="326"/>
      <c r="AO1141" s="327"/>
    </row>
    <row r="1142" spans="2:41" ht="13.4" customHeight="1">
      <c r="B1142" s="20"/>
      <c r="J1142" s="20"/>
      <c r="M1142" s="21"/>
      <c r="N1142" s="20" t="s">
        <v>280</v>
      </c>
      <c r="Q1142" s="21"/>
      <c r="R1142" s="328"/>
      <c r="S1142" s="329"/>
      <c r="T1142" s="329"/>
      <c r="U1142" s="329"/>
      <c r="V1142" s="329"/>
      <c r="W1142" s="329"/>
      <c r="X1142" s="329"/>
      <c r="Y1142" s="329"/>
      <c r="Z1142" s="329"/>
      <c r="AA1142" s="329"/>
      <c r="AB1142" s="329"/>
      <c r="AC1142" s="329"/>
      <c r="AD1142" s="329"/>
      <c r="AE1142" s="329"/>
      <c r="AF1142" s="329"/>
      <c r="AG1142" s="329"/>
      <c r="AH1142" s="329"/>
      <c r="AI1142" s="329"/>
      <c r="AJ1142" s="329"/>
      <c r="AK1142" s="329"/>
      <c r="AL1142" s="329"/>
      <c r="AM1142" s="329"/>
      <c r="AN1142" s="329"/>
      <c r="AO1142" s="330"/>
    </row>
    <row r="1143" spans="2:41" ht="3.65" customHeight="1">
      <c r="B1143" s="20"/>
      <c r="J1143" s="20"/>
      <c r="M1143" s="21"/>
      <c r="N1143" s="22"/>
      <c r="O1143" s="23"/>
      <c r="P1143" s="23"/>
      <c r="Q1143" s="24"/>
      <c r="R1143" s="331"/>
      <c r="S1143" s="332"/>
      <c r="T1143" s="332"/>
      <c r="U1143" s="332"/>
      <c r="V1143" s="332"/>
      <c r="W1143" s="332"/>
      <c r="X1143" s="332"/>
      <c r="Y1143" s="332"/>
      <c r="Z1143" s="332"/>
      <c r="AA1143" s="332"/>
      <c r="AB1143" s="332"/>
      <c r="AC1143" s="332"/>
      <c r="AD1143" s="332"/>
      <c r="AE1143" s="332"/>
      <c r="AF1143" s="332"/>
      <c r="AG1143" s="332"/>
      <c r="AH1143" s="332"/>
      <c r="AI1143" s="332"/>
      <c r="AJ1143" s="332"/>
      <c r="AK1143" s="332"/>
      <c r="AL1143" s="332"/>
      <c r="AM1143" s="332"/>
      <c r="AN1143" s="332"/>
      <c r="AO1143" s="333"/>
    </row>
    <row r="1144" spans="2:41" ht="3.65" customHeight="1">
      <c r="B1144" s="20"/>
      <c r="J1144" s="17"/>
      <c r="K1144" s="18"/>
      <c r="L1144" s="18"/>
      <c r="M1144" s="19"/>
      <c r="N1144" s="17"/>
      <c r="O1144" s="18"/>
      <c r="P1144" s="18"/>
      <c r="Q1144" s="19"/>
      <c r="R1144" s="17"/>
      <c r="S1144" s="18"/>
      <c r="T1144" s="18"/>
      <c r="U1144" s="18"/>
      <c r="V1144" s="18"/>
      <c r="W1144" s="18"/>
      <c r="X1144" s="18"/>
      <c r="Y1144" s="18"/>
      <c r="Z1144" s="18"/>
      <c r="AA1144" s="19"/>
      <c r="AB1144" s="17"/>
      <c r="AC1144" s="18"/>
      <c r="AD1144" s="18"/>
      <c r="AE1144" s="19"/>
      <c r="AF1144" s="18"/>
      <c r="AG1144" s="18"/>
      <c r="AH1144" s="18"/>
      <c r="AI1144" s="18"/>
      <c r="AJ1144" s="18"/>
      <c r="AK1144" s="18"/>
      <c r="AL1144" s="18"/>
      <c r="AM1144" s="18"/>
      <c r="AN1144" s="18"/>
      <c r="AO1144" s="19"/>
    </row>
    <row r="1145" spans="2:41" ht="13.4" customHeight="1">
      <c r="B1145" s="20"/>
      <c r="J1145" s="20"/>
      <c r="M1145" s="21"/>
      <c r="N1145" s="20" t="s">
        <v>275</v>
      </c>
      <c r="Q1145" s="21"/>
      <c r="R1145" s="20"/>
      <c r="S1145" s="362" t="str">
        <f>IF(COUNTA(許可_1!L68,変更_2!L115)&gt;0,コードマスタ!D3,"")</f>
        <v/>
      </c>
      <c r="T1145" s="363"/>
      <c r="U1145" s="363"/>
      <c r="V1145" s="363"/>
      <c r="W1145" s="363"/>
      <c r="X1145" s="363"/>
      <c r="Y1145" s="363"/>
      <c r="Z1145" s="363"/>
      <c r="AA1145" s="364"/>
      <c r="AB1145" s="20" t="s">
        <v>276</v>
      </c>
      <c r="AE1145" s="21"/>
      <c r="AF1145" s="20"/>
      <c r="AG1145" s="323"/>
      <c r="AH1145" s="334"/>
      <c r="AI1145" s="334"/>
      <c r="AJ1145" s="334"/>
      <c r="AK1145" s="334"/>
      <c r="AL1145" s="334"/>
      <c r="AM1145" s="334"/>
      <c r="AN1145" s="334"/>
      <c r="AO1145" s="324"/>
    </row>
    <row r="1146" spans="2:41" ht="3.65" customHeight="1">
      <c r="B1146" s="20"/>
      <c r="J1146" s="20"/>
      <c r="M1146" s="21"/>
      <c r="N1146" s="22"/>
      <c r="O1146" s="23"/>
      <c r="P1146" s="23"/>
      <c r="Q1146" s="24"/>
      <c r="R1146" s="22"/>
      <c r="S1146" s="23"/>
      <c r="T1146" s="23"/>
      <c r="U1146" s="23"/>
      <c r="V1146" s="23"/>
      <c r="W1146" s="23"/>
      <c r="X1146" s="23"/>
      <c r="Y1146" s="23"/>
      <c r="Z1146" s="23"/>
      <c r="AA1146" s="24"/>
      <c r="AB1146" s="22"/>
      <c r="AC1146" s="23"/>
      <c r="AD1146" s="23"/>
      <c r="AE1146" s="24"/>
      <c r="AF1146" s="23"/>
      <c r="AG1146" s="23"/>
      <c r="AH1146" s="23"/>
      <c r="AI1146" s="23"/>
      <c r="AJ1146" s="23"/>
      <c r="AK1146" s="23"/>
      <c r="AL1146" s="23"/>
      <c r="AM1146" s="23"/>
      <c r="AN1146" s="23"/>
      <c r="AO1146" s="24"/>
    </row>
    <row r="1147" spans="2:41" ht="3.65" customHeight="1">
      <c r="B1147" s="20"/>
      <c r="J1147" s="20"/>
      <c r="M1147" s="21"/>
      <c r="N1147" s="17"/>
      <c r="O1147" s="18"/>
      <c r="P1147" s="18"/>
      <c r="Q1147" s="19"/>
      <c r="R1147" s="17"/>
      <c r="S1147" s="18"/>
      <c r="T1147" s="18"/>
      <c r="U1147" s="18"/>
      <c r="V1147" s="18"/>
      <c r="W1147" s="18"/>
      <c r="X1147" s="18"/>
      <c r="Y1147" s="18"/>
      <c r="Z1147" s="18"/>
      <c r="AA1147" s="19"/>
      <c r="AB1147" s="17"/>
      <c r="AC1147" s="18"/>
      <c r="AD1147" s="18"/>
      <c r="AE1147" s="19"/>
      <c r="AF1147" s="17"/>
      <c r="AG1147" s="18"/>
      <c r="AH1147" s="18"/>
      <c r="AI1147" s="18"/>
      <c r="AJ1147" s="18"/>
      <c r="AK1147" s="18"/>
      <c r="AL1147" s="18"/>
      <c r="AM1147" s="18"/>
      <c r="AN1147" s="18"/>
      <c r="AO1147" s="19"/>
    </row>
    <row r="1148" spans="2:41" ht="13.4" customHeight="1">
      <c r="B1148" s="20"/>
      <c r="J1148" s="20"/>
      <c r="M1148" s="21"/>
      <c r="N1148" s="20" t="s">
        <v>358</v>
      </c>
      <c r="Q1148" s="21"/>
      <c r="R1148" s="20"/>
      <c r="S1148" s="323"/>
      <c r="T1148" s="324"/>
      <c r="V1148" s="129"/>
      <c r="W1148" s="14" t="s">
        <v>12</v>
      </c>
      <c r="X1148" s="129"/>
      <c r="Y1148" s="14" t="s">
        <v>11</v>
      </c>
      <c r="Z1148" s="129"/>
      <c r="AA1148" s="21" t="s">
        <v>1156</v>
      </c>
      <c r="AB1148" s="20" t="s">
        <v>314</v>
      </c>
      <c r="AE1148" s="21"/>
      <c r="AF1148" s="20"/>
      <c r="AG1148" s="323"/>
      <c r="AH1148" s="324"/>
      <c r="AJ1148" s="129"/>
      <c r="AK1148" s="14" t="s">
        <v>12</v>
      </c>
      <c r="AL1148" s="129"/>
      <c r="AM1148" s="14" t="s">
        <v>11</v>
      </c>
      <c r="AN1148" s="129"/>
      <c r="AO1148" s="21" t="s">
        <v>1156</v>
      </c>
    </row>
    <row r="1149" spans="2:41" ht="3.65" customHeight="1">
      <c r="B1149" s="20"/>
      <c r="I1149" s="21"/>
      <c r="J1149" s="20"/>
      <c r="M1149" s="21"/>
      <c r="N1149" s="22"/>
      <c r="O1149" s="23"/>
      <c r="P1149" s="23"/>
      <c r="Q1149" s="24"/>
      <c r="R1149" s="22"/>
      <c r="S1149" s="23"/>
      <c r="T1149" s="23"/>
      <c r="U1149" s="23"/>
      <c r="V1149" s="23"/>
      <c r="W1149" s="23"/>
      <c r="X1149" s="23"/>
      <c r="Y1149" s="23"/>
      <c r="Z1149" s="23"/>
      <c r="AA1149" s="24"/>
      <c r="AB1149" s="22"/>
      <c r="AC1149" s="23"/>
      <c r="AD1149" s="23"/>
      <c r="AE1149" s="24"/>
      <c r="AF1149" s="22"/>
      <c r="AG1149" s="23"/>
      <c r="AH1149" s="23"/>
      <c r="AI1149" s="23"/>
      <c r="AJ1149" s="23"/>
      <c r="AK1149" s="23"/>
      <c r="AL1149" s="23"/>
      <c r="AM1149" s="23"/>
      <c r="AN1149" s="23"/>
      <c r="AO1149" s="24"/>
    </row>
    <row r="1150" spans="2:41" ht="3.65" customHeight="1">
      <c r="B1150" s="20"/>
      <c r="J1150" s="20"/>
      <c r="M1150" s="21"/>
      <c r="N1150" s="17"/>
      <c r="O1150" s="18"/>
      <c r="P1150" s="18"/>
      <c r="Q1150" s="19"/>
      <c r="R1150" s="314" t="str">
        <f>許可_1!L68&amp;変更_2!L115</f>
        <v/>
      </c>
      <c r="S1150" s="315"/>
      <c r="T1150" s="315"/>
      <c r="U1150" s="315"/>
      <c r="V1150" s="315"/>
      <c r="W1150" s="315"/>
      <c r="X1150" s="315"/>
      <c r="Y1150" s="315"/>
      <c r="Z1150" s="315"/>
      <c r="AA1150" s="315"/>
      <c r="AB1150" s="315"/>
      <c r="AC1150" s="315"/>
      <c r="AD1150" s="315"/>
      <c r="AE1150" s="315"/>
      <c r="AF1150" s="315"/>
      <c r="AG1150" s="315"/>
      <c r="AH1150" s="315"/>
      <c r="AI1150" s="315"/>
      <c r="AJ1150" s="316"/>
      <c r="AK1150" s="18"/>
      <c r="AL1150" s="18"/>
      <c r="AM1150" s="18"/>
      <c r="AN1150" s="18"/>
      <c r="AO1150" s="19"/>
    </row>
    <row r="1151" spans="2:41" ht="13.4" customHeight="1">
      <c r="B1151" s="20"/>
      <c r="J1151" s="20"/>
      <c r="M1151" s="21"/>
      <c r="N1151" s="20" t="s">
        <v>8</v>
      </c>
      <c r="Q1151" s="21"/>
      <c r="R1151" s="317"/>
      <c r="S1151" s="318"/>
      <c r="T1151" s="318"/>
      <c r="U1151" s="318"/>
      <c r="V1151" s="318"/>
      <c r="W1151" s="318"/>
      <c r="X1151" s="318"/>
      <c r="Y1151" s="318"/>
      <c r="Z1151" s="318"/>
      <c r="AA1151" s="318"/>
      <c r="AB1151" s="318"/>
      <c r="AC1151" s="318"/>
      <c r="AD1151" s="318"/>
      <c r="AE1151" s="318"/>
      <c r="AF1151" s="318"/>
      <c r="AG1151" s="318"/>
      <c r="AH1151" s="318"/>
      <c r="AI1151" s="318"/>
      <c r="AJ1151" s="319"/>
      <c r="AL1151" s="77"/>
      <c r="AM1151" s="14" t="s">
        <v>277</v>
      </c>
      <c r="AO1151" s="21"/>
    </row>
    <row r="1152" spans="2:41" ht="3.65" customHeight="1">
      <c r="B1152" s="20"/>
      <c r="J1152" s="20"/>
      <c r="M1152" s="21"/>
      <c r="N1152" s="22"/>
      <c r="O1152" s="23"/>
      <c r="P1152" s="23"/>
      <c r="Q1152" s="24"/>
      <c r="R1152" s="320"/>
      <c r="S1152" s="321"/>
      <c r="T1152" s="321"/>
      <c r="U1152" s="321"/>
      <c r="V1152" s="321"/>
      <c r="W1152" s="321"/>
      <c r="X1152" s="321"/>
      <c r="Y1152" s="321"/>
      <c r="Z1152" s="321"/>
      <c r="AA1152" s="321"/>
      <c r="AB1152" s="321"/>
      <c r="AC1152" s="321"/>
      <c r="AD1152" s="321"/>
      <c r="AE1152" s="321"/>
      <c r="AF1152" s="321"/>
      <c r="AG1152" s="321"/>
      <c r="AH1152" s="321"/>
      <c r="AI1152" s="321"/>
      <c r="AJ1152" s="322"/>
      <c r="AK1152" s="23"/>
      <c r="AL1152" s="23"/>
      <c r="AM1152" s="23"/>
      <c r="AN1152" s="23"/>
      <c r="AO1152" s="24"/>
    </row>
    <row r="1153" spans="2:41" ht="3.65" customHeight="1">
      <c r="B1153" s="20"/>
      <c r="J1153" s="20"/>
      <c r="M1153" s="21"/>
      <c r="N1153" s="17"/>
      <c r="O1153" s="18"/>
      <c r="P1153" s="18"/>
      <c r="Q1153" s="19"/>
      <c r="R1153" s="314" t="str">
        <f>ASC(PHONETIC(許可_1!L68))&amp;ASC(PHONETIC(変更_2!L115))</f>
        <v/>
      </c>
      <c r="S1153" s="315"/>
      <c r="T1153" s="315"/>
      <c r="U1153" s="315"/>
      <c r="V1153" s="315"/>
      <c r="W1153" s="315"/>
      <c r="X1153" s="315"/>
      <c r="Y1153" s="315"/>
      <c r="Z1153" s="315"/>
      <c r="AA1153" s="315"/>
      <c r="AB1153" s="315"/>
      <c r="AC1153" s="315"/>
      <c r="AD1153" s="315"/>
      <c r="AE1153" s="315"/>
      <c r="AF1153" s="315"/>
      <c r="AG1153" s="315"/>
      <c r="AH1153" s="315"/>
      <c r="AI1153" s="315"/>
      <c r="AJ1153" s="315"/>
      <c r="AK1153" s="315"/>
      <c r="AL1153" s="315"/>
      <c r="AM1153" s="315"/>
      <c r="AN1153" s="315"/>
      <c r="AO1153" s="316"/>
    </row>
    <row r="1154" spans="2:41" ht="13.4" customHeight="1">
      <c r="B1154" s="20"/>
      <c r="J1154" s="20"/>
      <c r="M1154" s="21"/>
      <c r="N1154" s="20" t="s">
        <v>309</v>
      </c>
      <c r="Q1154" s="21"/>
      <c r="R1154" s="317"/>
      <c r="S1154" s="318"/>
      <c r="T1154" s="318"/>
      <c r="U1154" s="318"/>
      <c r="V1154" s="318"/>
      <c r="W1154" s="318"/>
      <c r="X1154" s="318"/>
      <c r="Y1154" s="318"/>
      <c r="Z1154" s="318"/>
      <c r="AA1154" s="318"/>
      <c r="AB1154" s="318"/>
      <c r="AC1154" s="318"/>
      <c r="AD1154" s="318"/>
      <c r="AE1154" s="318"/>
      <c r="AF1154" s="318"/>
      <c r="AG1154" s="318"/>
      <c r="AH1154" s="318"/>
      <c r="AI1154" s="318"/>
      <c r="AJ1154" s="318"/>
      <c r="AK1154" s="318"/>
      <c r="AL1154" s="318"/>
      <c r="AM1154" s="318"/>
      <c r="AN1154" s="318"/>
      <c r="AO1154" s="319"/>
    </row>
    <row r="1155" spans="2:41" ht="3.65" customHeight="1">
      <c r="B1155" s="20"/>
      <c r="J1155" s="20"/>
      <c r="M1155" s="21"/>
      <c r="N1155" s="20"/>
      <c r="Q1155" s="21"/>
      <c r="R1155" s="320"/>
      <c r="S1155" s="321"/>
      <c r="T1155" s="321"/>
      <c r="U1155" s="321"/>
      <c r="V1155" s="321"/>
      <c r="W1155" s="321"/>
      <c r="X1155" s="321"/>
      <c r="Y1155" s="321"/>
      <c r="Z1155" s="321"/>
      <c r="AA1155" s="321"/>
      <c r="AB1155" s="321"/>
      <c r="AC1155" s="321"/>
      <c r="AD1155" s="321"/>
      <c r="AE1155" s="321"/>
      <c r="AF1155" s="321"/>
      <c r="AG1155" s="321"/>
      <c r="AH1155" s="321"/>
      <c r="AI1155" s="321"/>
      <c r="AJ1155" s="321"/>
      <c r="AK1155" s="321"/>
      <c r="AL1155" s="321"/>
      <c r="AM1155" s="321"/>
      <c r="AN1155" s="321"/>
      <c r="AO1155" s="322"/>
    </row>
    <row r="1156" spans="2:41" ht="3.65" customHeight="1">
      <c r="B1156" s="20"/>
      <c r="J1156" s="20"/>
      <c r="N1156" s="17"/>
      <c r="O1156" s="18"/>
      <c r="P1156" s="18"/>
      <c r="Q1156" s="19"/>
      <c r="U1156" s="353" t="str">
        <f>ASC(許可_1!O69)&amp;ASC(変更_2!O116)</f>
        <v/>
      </c>
      <c r="V1156" s="354"/>
      <c r="W1156" s="354"/>
      <c r="X1156" s="355"/>
      <c r="Y1156" s="18"/>
      <c r="Z1156" s="353" t="str">
        <f>ASC(許可_1!S69)&amp;ASC(変更_2!S116)</f>
        <v/>
      </c>
      <c r="AA1156" s="354"/>
      <c r="AB1156" s="354"/>
      <c r="AC1156" s="355"/>
      <c r="AG1156" s="314" t="str">
        <f>許可_1!O70&amp;変更_2!O117</f>
        <v/>
      </c>
      <c r="AH1156" s="315"/>
      <c r="AI1156" s="315"/>
      <c r="AJ1156" s="315"/>
      <c r="AK1156" s="315"/>
      <c r="AL1156" s="315"/>
      <c r="AM1156" s="315"/>
      <c r="AN1156" s="315"/>
      <c r="AO1156" s="316"/>
    </row>
    <row r="1157" spans="2:41" ht="13.4" customHeight="1">
      <c r="B1157" s="20"/>
      <c r="J1157" s="20"/>
      <c r="N1157" s="20"/>
      <c r="Q1157" s="21"/>
      <c r="R1157" s="14" t="s">
        <v>264</v>
      </c>
      <c r="U1157" s="356"/>
      <c r="V1157" s="357"/>
      <c r="W1157" s="357"/>
      <c r="X1157" s="358"/>
      <c r="Y1157" s="15" t="s">
        <v>1149</v>
      </c>
      <c r="Z1157" s="356"/>
      <c r="AA1157" s="357"/>
      <c r="AB1157" s="357"/>
      <c r="AC1157" s="358"/>
      <c r="AD1157" s="14" t="s">
        <v>304</v>
      </c>
      <c r="AG1157" s="317"/>
      <c r="AH1157" s="318"/>
      <c r="AI1157" s="318"/>
      <c r="AJ1157" s="318"/>
      <c r="AK1157" s="318"/>
      <c r="AL1157" s="318"/>
      <c r="AM1157" s="318"/>
      <c r="AN1157" s="318"/>
      <c r="AO1157" s="319"/>
    </row>
    <row r="1158" spans="2:41" ht="3.65" customHeight="1">
      <c r="B1158" s="20"/>
      <c r="J1158" s="20"/>
      <c r="N1158" s="20"/>
      <c r="Q1158" s="21"/>
      <c r="R1158" s="23"/>
      <c r="S1158" s="23"/>
      <c r="T1158" s="23"/>
      <c r="U1158" s="359"/>
      <c r="V1158" s="360"/>
      <c r="W1158" s="360"/>
      <c r="X1158" s="361"/>
      <c r="Y1158" s="23"/>
      <c r="Z1158" s="359"/>
      <c r="AA1158" s="360"/>
      <c r="AB1158" s="360"/>
      <c r="AC1158" s="361"/>
      <c r="AD1158" s="23"/>
      <c r="AE1158" s="23"/>
      <c r="AF1158" s="23"/>
      <c r="AG1158" s="320"/>
      <c r="AH1158" s="321"/>
      <c r="AI1158" s="321"/>
      <c r="AJ1158" s="321"/>
      <c r="AK1158" s="321"/>
      <c r="AL1158" s="321"/>
      <c r="AM1158" s="321"/>
      <c r="AN1158" s="321"/>
      <c r="AO1158" s="322"/>
    </row>
    <row r="1159" spans="2:41" ht="3.65" customHeight="1">
      <c r="B1159" s="20"/>
      <c r="J1159" s="20"/>
      <c r="N1159" s="20"/>
      <c r="Q1159" s="21"/>
      <c r="R1159" s="18"/>
      <c r="S1159" s="18"/>
      <c r="T1159" s="19"/>
      <c r="U1159" s="314" t="str">
        <f>許可_1!X70&amp;変更_2!X117</f>
        <v/>
      </c>
      <c r="V1159" s="315"/>
      <c r="W1159" s="315"/>
      <c r="X1159" s="315"/>
      <c r="Y1159" s="315"/>
      <c r="Z1159" s="315"/>
      <c r="AA1159" s="315"/>
      <c r="AB1159" s="315"/>
      <c r="AC1159" s="316"/>
      <c r="AD1159" s="17"/>
      <c r="AE1159" s="18"/>
      <c r="AF1159" s="19"/>
      <c r="AG1159" s="314" t="str">
        <f>許可_1!O71&amp;変更_2!O118</f>
        <v/>
      </c>
      <c r="AH1159" s="315"/>
      <c r="AI1159" s="315"/>
      <c r="AJ1159" s="315"/>
      <c r="AK1159" s="315"/>
      <c r="AL1159" s="315"/>
      <c r="AM1159" s="315"/>
      <c r="AN1159" s="315"/>
      <c r="AO1159" s="316"/>
    </row>
    <row r="1160" spans="2:41" ht="13.4" customHeight="1">
      <c r="B1160" s="20"/>
      <c r="J1160" s="20"/>
      <c r="N1160" s="20" t="s">
        <v>271</v>
      </c>
      <c r="Q1160" s="21"/>
      <c r="R1160" s="14" t="s">
        <v>266</v>
      </c>
      <c r="T1160" s="21"/>
      <c r="U1160" s="317"/>
      <c r="V1160" s="318"/>
      <c r="W1160" s="318"/>
      <c r="X1160" s="318"/>
      <c r="Y1160" s="318"/>
      <c r="Z1160" s="318"/>
      <c r="AA1160" s="318"/>
      <c r="AB1160" s="318"/>
      <c r="AC1160" s="319"/>
      <c r="AD1160" s="20" t="s">
        <v>5752</v>
      </c>
      <c r="AF1160" s="21"/>
      <c r="AG1160" s="317"/>
      <c r="AH1160" s="318"/>
      <c r="AI1160" s="318"/>
      <c r="AJ1160" s="318"/>
      <c r="AK1160" s="318"/>
      <c r="AL1160" s="318"/>
      <c r="AM1160" s="318"/>
      <c r="AN1160" s="318"/>
      <c r="AO1160" s="319"/>
    </row>
    <row r="1161" spans="2:41" ht="3.65" customHeight="1">
      <c r="B1161" s="20"/>
      <c r="J1161" s="20"/>
      <c r="N1161" s="20"/>
      <c r="Q1161" s="21"/>
      <c r="R1161" s="23"/>
      <c r="S1161" s="23"/>
      <c r="T1161" s="24"/>
      <c r="U1161" s="320"/>
      <c r="V1161" s="321"/>
      <c r="W1161" s="321"/>
      <c r="X1161" s="321"/>
      <c r="Y1161" s="321"/>
      <c r="Z1161" s="321"/>
      <c r="AA1161" s="321"/>
      <c r="AB1161" s="321"/>
      <c r="AC1161" s="322"/>
      <c r="AD1161" s="22"/>
      <c r="AE1161" s="23"/>
      <c r="AF1161" s="24"/>
      <c r="AG1161" s="320"/>
      <c r="AH1161" s="321"/>
      <c r="AI1161" s="321"/>
      <c r="AJ1161" s="321"/>
      <c r="AK1161" s="321"/>
      <c r="AL1161" s="321"/>
      <c r="AM1161" s="321"/>
      <c r="AN1161" s="321"/>
      <c r="AO1161" s="322"/>
    </row>
    <row r="1162" spans="2:41" ht="3.65" customHeight="1">
      <c r="B1162" s="20"/>
      <c r="J1162" s="20"/>
      <c r="N1162" s="20"/>
      <c r="Q1162" s="21"/>
      <c r="R1162" s="18"/>
      <c r="S1162" s="18"/>
      <c r="T1162" s="19"/>
      <c r="U1162" s="314" t="str">
        <f>許可_1!X71&amp;変更_2!X118</f>
        <v/>
      </c>
      <c r="V1162" s="315"/>
      <c r="W1162" s="315"/>
      <c r="X1162" s="315"/>
      <c r="Y1162" s="315"/>
      <c r="Z1162" s="315"/>
      <c r="AA1162" s="315"/>
      <c r="AB1162" s="315"/>
      <c r="AC1162" s="316"/>
      <c r="AD1162" s="17"/>
      <c r="AE1162" s="18"/>
      <c r="AF1162" s="19"/>
      <c r="AG1162" s="314" t="str">
        <f>許可_1!O72&amp;変更_2!O119</f>
        <v/>
      </c>
      <c r="AH1162" s="315"/>
      <c r="AI1162" s="315"/>
      <c r="AJ1162" s="315"/>
      <c r="AK1162" s="315"/>
      <c r="AL1162" s="315"/>
      <c r="AM1162" s="315"/>
      <c r="AN1162" s="315"/>
      <c r="AO1162" s="316"/>
    </row>
    <row r="1163" spans="2:41" ht="13.4" customHeight="1">
      <c r="B1163" s="20"/>
      <c r="J1163" s="20"/>
      <c r="N1163" s="20"/>
      <c r="Q1163" s="21"/>
      <c r="R1163" s="14" t="s">
        <v>267</v>
      </c>
      <c r="T1163" s="21"/>
      <c r="U1163" s="317"/>
      <c r="V1163" s="318"/>
      <c r="W1163" s="318"/>
      <c r="X1163" s="318"/>
      <c r="Y1163" s="318"/>
      <c r="Z1163" s="318"/>
      <c r="AA1163" s="318"/>
      <c r="AB1163" s="318"/>
      <c r="AC1163" s="319"/>
      <c r="AD1163" s="20" t="s">
        <v>268</v>
      </c>
      <c r="AF1163" s="21"/>
      <c r="AG1163" s="317"/>
      <c r="AH1163" s="318"/>
      <c r="AI1163" s="318"/>
      <c r="AJ1163" s="318"/>
      <c r="AK1163" s="318"/>
      <c r="AL1163" s="318"/>
      <c r="AM1163" s="318"/>
      <c r="AN1163" s="318"/>
      <c r="AO1163" s="319"/>
    </row>
    <row r="1164" spans="2:41" ht="3.65" customHeight="1">
      <c r="B1164" s="20"/>
      <c r="J1164" s="20"/>
      <c r="N1164" s="22"/>
      <c r="O1164" s="23"/>
      <c r="P1164" s="23"/>
      <c r="Q1164" s="24"/>
      <c r="R1164" s="23"/>
      <c r="S1164" s="23"/>
      <c r="T1164" s="24"/>
      <c r="U1164" s="320"/>
      <c r="V1164" s="321"/>
      <c r="W1164" s="321"/>
      <c r="X1164" s="321"/>
      <c r="Y1164" s="321"/>
      <c r="Z1164" s="321"/>
      <c r="AA1164" s="321"/>
      <c r="AB1164" s="321"/>
      <c r="AC1164" s="322"/>
      <c r="AD1164" s="22"/>
      <c r="AE1164" s="23"/>
      <c r="AF1164" s="24"/>
      <c r="AG1164" s="320"/>
      <c r="AH1164" s="321"/>
      <c r="AI1164" s="321"/>
      <c r="AJ1164" s="321"/>
      <c r="AK1164" s="321"/>
      <c r="AL1164" s="321"/>
      <c r="AM1164" s="321"/>
      <c r="AN1164" s="321"/>
      <c r="AO1164" s="322"/>
    </row>
    <row r="1165" spans="2:41" ht="3.65" customHeight="1">
      <c r="B1165" s="20"/>
      <c r="J1165" s="20"/>
      <c r="M1165" s="21"/>
      <c r="N1165" s="20"/>
      <c r="Q1165" s="21"/>
      <c r="R1165" s="17"/>
      <c r="S1165" s="18"/>
      <c r="T1165" s="18"/>
      <c r="U1165" s="18"/>
      <c r="V1165" s="18"/>
      <c r="W1165" s="18"/>
      <c r="X1165" s="18"/>
      <c r="Y1165" s="18"/>
      <c r="Z1165" s="18"/>
      <c r="AA1165" s="19"/>
      <c r="AB1165" s="18"/>
      <c r="AC1165" s="18"/>
      <c r="AD1165" s="18"/>
      <c r="AE1165" s="18"/>
      <c r="AF1165" s="18"/>
      <c r="AG1165" s="18"/>
      <c r="AH1165" s="18"/>
      <c r="AI1165" s="18"/>
      <c r="AJ1165" s="18"/>
      <c r="AK1165" s="18"/>
      <c r="AL1165" s="18"/>
      <c r="AM1165" s="18"/>
      <c r="AN1165" s="18"/>
      <c r="AO1165" s="19"/>
    </row>
    <row r="1166" spans="2:41" ht="13.4" customHeight="1">
      <c r="B1166" s="20"/>
      <c r="J1166" s="20"/>
      <c r="M1166" s="21"/>
      <c r="N1166" s="20" t="s">
        <v>359</v>
      </c>
      <c r="Q1166" s="21"/>
      <c r="R1166" s="20"/>
      <c r="S1166" s="323"/>
      <c r="T1166" s="324"/>
      <c r="V1166" s="129"/>
      <c r="W1166" s="14" t="s">
        <v>12</v>
      </c>
      <c r="X1166" s="129"/>
      <c r="Y1166" s="14" t="s">
        <v>11</v>
      </c>
      <c r="Z1166" s="129"/>
      <c r="AA1166" s="21" t="s">
        <v>1156</v>
      </c>
      <c r="AO1166" s="21"/>
    </row>
    <row r="1167" spans="2:41" ht="3.65" customHeight="1">
      <c r="B1167" s="20"/>
      <c r="J1167" s="20"/>
      <c r="M1167" s="21"/>
      <c r="N1167" s="20"/>
      <c r="Q1167" s="21"/>
      <c r="R1167" s="22"/>
      <c r="S1167" s="23"/>
      <c r="T1167" s="23"/>
      <c r="U1167" s="23"/>
      <c r="V1167" s="23"/>
      <c r="W1167" s="23"/>
      <c r="X1167" s="23"/>
      <c r="Y1167" s="23"/>
      <c r="Z1167" s="23"/>
      <c r="AA1167" s="24"/>
      <c r="AO1167" s="21"/>
    </row>
    <row r="1168" spans="2:41" ht="3.65" customHeight="1">
      <c r="B1168" s="20"/>
      <c r="J1168" s="20"/>
      <c r="M1168" s="21"/>
      <c r="N1168" s="17"/>
      <c r="O1168" s="18"/>
      <c r="P1168" s="18"/>
      <c r="Q1168" s="19"/>
      <c r="R1168" s="325"/>
      <c r="S1168" s="326"/>
      <c r="T1168" s="326"/>
      <c r="U1168" s="327"/>
      <c r="V1168" s="325"/>
      <c r="W1168" s="327"/>
      <c r="X1168" s="325"/>
      <c r="Y1168" s="326"/>
      <c r="Z1168" s="326"/>
      <c r="AA1168" s="327"/>
      <c r="AB1168" s="17"/>
      <c r="AC1168" s="18"/>
      <c r="AD1168" s="18"/>
      <c r="AE1168" s="18"/>
      <c r="AF1168" s="18"/>
      <c r="AG1168" s="18"/>
      <c r="AH1168" s="18"/>
      <c r="AI1168" s="18"/>
      <c r="AJ1168" s="18"/>
      <c r="AK1168" s="18"/>
      <c r="AL1168" s="18"/>
      <c r="AM1168" s="18"/>
      <c r="AN1168" s="18"/>
      <c r="AO1168" s="19"/>
    </row>
    <row r="1169" spans="2:41" ht="13.4" customHeight="1">
      <c r="B1169" s="20"/>
      <c r="J1169" s="20" t="s">
        <v>1185</v>
      </c>
      <c r="M1169" s="21"/>
      <c r="N1169" s="20" t="s">
        <v>362</v>
      </c>
      <c r="Q1169" s="21"/>
      <c r="R1169" s="328"/>
      <c r="S1169" s="329"/>
      <c r="T1169" s="329"/>
      <c r="U1169" s="330"/>
      <c r="V1169" s="328"/>
      <c r="W1169" s="330"/>
      <c r="X1169" s="328"/>
      <c r="Y1169" s="329"/>
      <c r="Z1169" s="329"/>
      <c r="AA1169" s="330"/>
      <c r="AB1169" s="130" t="s">
        <v>419</v>
      </c>
      <c r="AO1169" s="21"/>
    </row>
    <row r="1170" spans="2:41" ht="3.65" customHeight="1">
      <c r="B1170" s="20"/>
      <c r="J1170" s="20"/>
      <c r="M1170" s="21"/>
      <c r="N1170" s="22"/>
      <c r="O1170" s="23"/>
      <c r="P1170" s="23"/>
      <c r="Q1170" s="24"/>
      <c r="R1170" s="331"/>
      <c r="S1170" s="332"/>
      <c r="T1170" s="332"/>
      <c r="U1170" s="333"/>
      <c r="V1170" s="331"/>
      <c r="W1170" s="333"/>
      <c r="X1170" s="331"/>
      <c r="Y1170" s="332"/>
      <c r="Z1170" s="332"/>
      <c r="AA1170" s="333"/>
      <c r="AB1170" s="22"/>
      <c r="AC1170" s="23"/>
      <c r="AD1170" s="23"/>
      <c r="AE1170" s="23"/>
      <c r="AF1170" s="23"/>
      <c r="AG1170" s="23"/>
      <c r="AH1170" s="23"/>
      <c r="AI1170" s="23"/>
      <c r="AJ1170" s="23"/>
      <c r="AK1170" s="23"/>
      <c r="AL1170" s="23"/>
      <c r="AM1170" s="23"/>
      <c r="AN1170" s="23"/>
      <c r="AO1170" s="24"/>
    </row>
    <row r="1171" spans="2:41" ht="3.65" customHeight="1">
      <c r="B1171" s="20"/>
      <c r="J1171" s="20"/>
      <c r="M1171" s="21"/>
      <c r="N1171" s="17"/>
      <c r="O1171" s="18"/>
      <c r="P1171" s="18"/>
      <c r="Q1171" s="18"/>
      <c r="R1171" s="17"/>
      <c r="S1171" s="18"/>
      <c r="T1171" s="18"/>
      <c r="U1171" s="18"/>
      <c r="V1171" s="18"/>
      <c r="W1171" s="18"/>
      <c r="X1171" s="18"/>
      <c r="Y1171" s="18"/>
      <c r="Z1171" s="18"/>
      <c r="AA1171" s="19"/>
      <c r="AB1171" s="17"/>
      <c r="AI1171" s="21"/>
      <c r="AJ1171" s="17"/>
      <c r="AK1171" s="18"/>
      <c r="AL1171" s="18"/>
      <c r="AM1171" s="18"/>
      <c r="AN1171" s="18"/>
      <c r="AO1171" s="19"/>
    </row>
    <row r="1172" spans="2:41" ht="13.4" customHeight="1">
      <c r="B1172" s="20"/>
      <c r="J1172" s="20"/>
      <c r="M1172" s="21"/>
      <c r="N1172" s="20" t="s">
        <v>363</v>
      </c>
      <c r="R1172" s="20"/>
      <c r="S1172" s="323"/>
      <c r="T1172" s="324"/>
      <c r="V1172" s="129"/>
      <c r="W1172" s="14" t="s">
        <v>12</v>
      </c>
      <c r="X1172" s="129"/>
      <c r="Y1172" s="14" t="s">
        <v>11</v>
      </c>
      <c r="Z1172" s="129"/>
      <c r="AA1172" s="21" t="s">
        <v>1156</v>
      </c>
      <c r="AB1172" s="20" t="s">
        <v>418</v>
      </c>
      <c r="AI1172" s="21"/>
      <c r="AJ1172" s="20"/>
      <c r="AK1172" s="323"/>
      <c r="AL1172" s="334"/>
      <c r="AM1172" s="334"/>
      <c r="AN1172" s="334"/>
      <c r="AO1172" s="324"/>
    </row>
    <row r="1173" spans="2:41" ht="3.65" customHeight="1">
      <c r="B1173" s="20"/>
      <c r="J1173" s="20"/>
      <c r="M1173" s="21"/>
      <c r="N1173" s="20"/>
      <c r="R1173" s="22"/>
      <c r="S1173" s="23"/>
      <c r="T1173" s="23"/>
      <c r="U1173" s="23"/>
      <c r="V1173" s="23"/>
      <c r="W1173" s="23"/>
      <c r="X1173" s="23"/>
      <c r="Y1173" s="23"/>
      <c r="Z1173" s="23"/>
      <c r="AA1173" s="24"/>
      <c r="AB1173" s="22"/>
      <c r="AC1173" s="23"/>
      <c r="AD1173" s="23"/>
      <c r="AE1173" s="23"/>
      <c r="AF1173" s="23"/>
      <c r="AG1173" s="23"/>
      <c r="AH1173" s="23"/>
      <c r="AI1173" s="24"/>
      <c r="AJ1173" s="22"/>
      <c r="AK1173" s="23"/>
      <c r="AL1173" s="23"/>
      <c r="AM1173" s="23"/>
      <c r="AN1173" s="23"/>
      <c r="AO1173" s="24"/>
    </row>
    <row r="1174" spans="2:41" ht="3.65" customHeight="1">
      <c r="B1174" s="20"/>
      <c r="J1174" s="20"/>
      <c r="M1174" s="21"/>
      <c r="N1174" s="17"/>
      <c r="O1174" s="18"/>
      <c r="P1174" s="18"/>
      <c r="Q1174" s="19"/>
      <c r="R1174" s="325"/>
      <c r="S1174" s="326"/>
      <c r="T1174" s="326"/>
      <c r="U1174" s="326"/>
      <c r="V1174" s="326"/>
      <c r="W1174" s="326"/>
      <c r="X1174" s="326"/>
      <c r="Y1174" s="326"/>
      <c r="Z1174" s="326"/>
      <c r="AA1174" s="326"/>
      <c r="AB1174" s="326"/>
      <c r="AC1174" s="326"/>
      <c r="AD1174" s="326"/>
      <c r="AE1174" s="326"/>
      <c r="AF1174" s="326"/>
      <c r="AG1174" s="326"/>
      <c r="AH1174" s="326"/>
      <c r="AI1174" s="326"/>
      <c r="AJ1174" s="326"/>
      <c r="AK1174" s="326"/>
      <c r="AL1174" s="326"/>
      <c r="AM1174" s="326"/>
      <c r="AN1174" s="326"/>
      <c r="AO1174" s="327"/>
    </row>
    <row r="1175" spans="2:41" ht="13.4" customHeight="1">
      <c r="B1175" s="20"/>
      <c r="J1175" s="20"/>
      <c r="M1175" s="21"/>
      <c r="N1175" s="20" t="s">
        <v>280</v>
      </c>
      <c r="Q1175" s="21"/>
      <c r="R1175" s="328"/>
      <c r="S1175" s="329"/>
      <c r="T1175" s="329"/>
      <c r="U1175" s="329"/>
      <c r="V1175" s="329"/>
      <c r="W1175" s="329"/>
      <c r="X1175" s="329"/>
      <c r="Y1175" s="329"/>
      <c r="Z1175" s="329"/>
      <c r="AA1175" s="329"/>
      <c r="AB1175" s="329"/>
      <c r="AC1175" s="329"/>
      <c r="AD1175" s="329"/>
      <c r="AE1175" s="329"/>
      <c r="AF1175" s="329"/>
      <c r="AG1175" s="329"/>
      <c r="AH1175" s="329"/>
      <c r="AI1175" s="329"/>
      <c r="AJ1175" s="329"/>
      <c r="AK1175" s="329"/>
      <c r="AL1175" s="329"/>
      <c r="AM1175" s="329"/>
      <c r="AN1175" s="329"/>
      <c r="AO1175" s="330"/>
    </row>
    <row r="1176" spans="2:41" ht="3.65" customHeight="1">
      <c r="B1176" s="20"/>
      <c r="J1176" s="20"/>
      <c r="M1176" s="21"/>
      <c r="N1176" s="22"/>
      <c r="O1176" s="23"/>
      <c r="P1176" s="23"/>
      <c r="Q1176" s="24"/>
      <c r="R1176" s="331"/>
      <c r="S1176" s="332"/>
      <c r="T1176" s="332"/>
      <c r="U1176" s="332"/>
      <c r="V1176" s="332"/>
      <c r="W1176" s="332"/>
      <c r="X1176" s="332"/>
      <c r="Y1176" s="332"/>
      <c r="Z1176" s="332"/>
      <c r="AA1176" s="332"/>
      <c r="AB1176" s="332"/>
      <c r="AC1176" s="332"/>
      <c r="AD1176" s="332"/>
      <c r="AE1176" s="332"/>
      <c r="AF1176" s="332"/>
      <c r="AG1176" s="332"/>
      <c r="AH1176" s="332"/>
      <c r="AI1176" s="332"/>
      <c r="AJ1176" s="332"/>
      <c r="AK1176" s="332"/>
      <c r="AL1176" s="332"/>
      <c r="AM1176" s="332"/>
      <c r="AN1176" s="332"/>
      <c r="AO1176" s="333"/>
    </row>
    <row r="1177" spans="2:41" ht="3.65" customHeight="1">
      <c r="B1177" s="20"/>
      <c r="J1177" s="20"/>
      <c r="M1177" s="21"/>
      <c r="N1177" s="111"/>
      <c r="O1177" s="112"/>
      <c r="P1177" s="112"/>
      <c r="Q1177" s="113"/>
      <c r="R1177" s="114"/>
      <c r="S1177" s="115"/>
      <c r="T1177" s="115"/>
      <c r="U1177" s="115"/>
      <c r="V1177" s="115"/>
      <c r="W1177" s="116"/>
      <c r="X1177" s="114"/>
      <c r="Y1177" s="115"/>
      <c r="Z1177" s="115"/>
      <c r="AA1177" s="115"/>
      <c r="AB1177" s="116"/>
      <c r="AC1177" s="335"/>
      <c r="AD1177" s="336"/>
      <c r="AE1177" s="336"/>
      <c r="AF1177" s="336"/>
      <c r="AG1177" s="336"/>
      <c r="AH1177" s="336"/>
      <c r="AI1177" s="336"/>
      <c r="AJ1177" s="336"/>
      <c r="AK1177" s="336"/>
      <c r="AL1177" s="336"/>
      <c r="AM1177" s="336"/>
      <c r="AN1177" s="336"/>
      <c r="AO1177" s="337"/>
    </row>
    <row r="1178" spans="2:41" ht="13.4" customHeight="1">
      <c r="B1178" s="20"/>
      <c r="J1178" s="20"/>
      <c r="M1178" s="21"/>
      <c r="N1178" s="114" t="s">
        <v>413</v>
      </c>
      <c r="O1178" s="115"/>
      <c r="P1178" s="115"/>
      <c r="Q1178" s="116"/>
      <c r="R1178" s="114"/>
      <c r="S1178" s="119"/>
      <c r="T1178" s="115" t="s">
        <v>281</v>
      </c>
      <c r="U1178" s="115"/>
      <c r="V1178" s="115"/>
      <c r="W1178" s="116"/>
      <c r="X1178" s="114" t="s">
        <v>1182</v>
      </c>
      <c r="Y1178" s="115"/>
      <c r="Z1178" s="115"/>
      <c r="AA1178" s="115"/>
      <c r="AB1178" s="116"/>
      <c r="AC1178" s="338"/>
      <c r="AD1178" s="339"/>
      <c r="AE1178" s="339"/>
      <c r="AF1178" s="339"/>
      <c r="AG1178" s="339"/>
      <c r="AH1178" s="339"/>
      <c r="AI1178" s="339"/>
      <c r="AJ1178" s="339"/>
      <c r="AK1178" s="339"/>
      <c r="AL1178" s="339"/>
      <c r="AM1178" s="339"/>
      <c r="AN1178" s="339"/>
      <c r="AO1178" s="340"/>
    </row>
    <row r="1179" spans="2:41" ht="3.65" customHeight="1">
      <c r="B1179" s="20"/>
      <c r="J1179" s="20"/>
      <c r="M1179" s="21"/>
      <c r="N1179" s="122"/>
      <c r="O1179" s="123"/>
      <c r="P1179" s="123"/>
      <c r="Q1179" s="124"/>
      <c r="R1179" s="122"/>
      <c r="S1179" s="123"/>
      <c r="T1179" s="123"/>
      <c r="U1179" s="123"/>
      <c r="V1179" s="123"/>
      <c r="W1179" s="124"/>
      <c r="X1179" s="122"/>
      <c r="Y1179" s="123"/>
      <c r="Z1179" s="123"/>
      <c r="AA1179" s="123"/>
      <c r="AB1179" s="124"/>
      <c r="AC1179" s="341"/>
      <c r="AD1179" s="342"/>
      <c r="AE1179" s="342"/>
      <c r="AF1179" s="342"/>
      <c r="AG1179" s="342"/>
      <c r="AH1179" s="342"/>
      <c r="AI1179" s="342"/>
      <c r="AJ1179" s="342"/>
      <c r="AK1179" s="342"/>
      <c r="AL1179" s="342"/>
      <c r="AM1179" s="342"/>
      <c r="AN1179" s="342"/>
      <c r="AO1179" s="343"/>
    </row>
    <row r="1180" spans="2:41" ht="3.65" customHeight="1">
      <c r="B1180" s="20"/>
      <c r="J1180" s="20"/>
      <c r="M1180" s="21"/>
      <c r="N1180" s="111"/>
      <c r="O1180" s="112"/>
      <c r="P1180" s="112"/>
      <c r="Q1180" s="113"/>
      <c r="R1180" s="111"/>
      <c r="S1180" s="112"/>
      <c r="T1180" s="112"/>
      <c r="U1180" s="112"/>
      <c r="V1180" s="112"/>
      <c r="W1180" s="112"/>
      <c r="X1180" s="112"/>
      <c r="Y1180" s="112"/>
      <c r="Z1180" s="112"/>
      <c r="AA1180" s="113"/>
      <c r="AB1180" s="111"/>
      <c r="AC1180" s="112"/>
      <c r="AD1180" s="112"/>
      <c r="AE1180" s="113"/>
      <c r="AF1180" s="111"/>
      <c r="AG1180" s="112"/>
      <c r="AH1180" s="112"/>
      <c r="AI1180" s="112"/>
      <c r="AJ1180" s="112"/>
      <c r="AK1180" s="112"/>
      <c r="AL1180" s="112"/>
      <c r="AM1180" s="112"/>
      <c r="AN1180" s="112"/>
      <c r="AO1180" s="113"/>
    </row>
    <row r="1181" spans="2:41" ht="13.4" customHeight="1">
      <c r="B1181" s="20"/>
      <c r="J1181" s="20"/>
      <c r="M1181" s="21"/>
      <c r="N1181" s="114" t="s">
        <v>3519</v>
      </c>
      <c r="O1181" s="115"/>
      <c r="P1181" s="115"/>
      <c r="Q1181" s="116"/>
      <c r="R1181" s="114"/>
      <c r="S1181" s="365"/>
      <c r="T1181" s="366"/>
      <c r="U1181" s="115"/>
      <c r="V1181" s="127"/>
      <c r="W1181" s="115" t="s">
        <v>12</v>
      </c>
      <c r="X1181" s="127"/>
      <c r="Y1181" s="115" t="s">
        <v>11</v>
      </c>
      <c r="Z1181" s="127"/>
      <c r="AA1181" s="116" t="s">
        <v>1156</v>
      </c>
      <c r="AB1181" s="114" t="s">
        <v>416</v>
      </c>
      <c r="AC1181" s="115"/>
      <c r="AD1181" s="115"/>
      <c r="AE1181" s="116"/>
      <c r="AF1181" s="114"/>
      <c r="AG1181" s="365"/>
      <c r="AH1181" s="366"/>
      <c r="AI1181" s="115"/>
      <c r="AJ1181" s="127"/>
      <c r="AK1181" s="115" t="s">
        <v>12</v>
      </c>
      <c r="AL1181" s="127"/>
      <c r="AM1181" s="115" t="s">
        <v>11</v>
      </c>
      <c r="AN1181" s="127"/>
      <c r="AO1181" s="116" t="s">
        <v>1156</v>
      </c>
    </row>
    <row r="1182" spans="2:41" ht="3.65" customHeight="1">
      <c r="B1182" s="20"/>
      <c r="J1182" s="20"/>
      <c r="M1182" s="21"/>
      <c r="N1182" s="122"/>
      <c r="O1182" s="123"/>
      <c r="P1182" s="123"/>
      <c r="Q1182" s="124"/>
      <c r="R1182" s="122"/>
      <c r="S1182" s="123"/>
      <c r="T1182" s="123"/>
      <c r="U1182" s="123"/>
      <c r="V1182" s="123"/>
      <c r="W1182" s="123"/>
      <c r="X1182" s="123"/>
      <c r="Y1182" s="123"/>
      <c r="Z1182" s="123"/>
      <c r="AA1182" s="124"/>
      <c r="AB1182" s="122"/>
      <c r="AC1182" s="123"/>
      <c r="AD1182" s="123"/>
      <c r="AE1182" s="124"/>
      <c r="AF1182" s="122"/>
      <c r="AG1182" s="123"/>
      <c r="AH1182" s="123"/>
      <c r="AI1182" s="123"/>
      <c r="AJ1182" s="123"/>
      <c r="AK1182" s="123"/>
      <c r="AL1182" s="123"/>
      <c r="AM1182" s="123"/>
      <c r="AN1182" s="123"/>
      <c r="AO1182" s="124"/>
    </row>
    <row r="1183" spans="2:41" ht="3.65" customHeight="1">
      <c r="B1183" s="20"/>
      <c r="J1183" s="20"/>
      <c r="M1183" s="21"/>
      <c r="N1183" s="111"/>
      <c r="O1183" s="112"/>
      <c r="P1183" s="112"/>
      <c r="Q1183" s="113"/>
      <c r="R1183" s="335"/>
      <c r="S1183" s="336"/>
      <c r="T1183" s="336"/>
      <c r="U1183" s="336"/>
      <c r="V1183" s="336"/>
      <c r="W1183" s="336"/>
      <c r="X1183" s="336"/>
      <c r="Y1183" s="336"/>
      <c r="Z1183" s="336"/>
      <c r="AA1183" s="336"/>
      <c r="AB1183" s="336"/>
      <c r="AC1183" s="336"/>
      <c r="AD1183" s="336"/>
      <c r="AE1183" s="336"/>
      <c r="AF1183" s="336"/>
      <c r="AG1183" s="336"/>
      <c r="AH1183" s="336"/>
      <c r="AI1183" s="336"/>
      <c r="AJ1183" s="336"/>
      <c r="AK1183" s="336"/>
      <c r="AL1183" s="336"/>
      <c r="AM1183" s="336"/>
      <c r="AN1183" s="336"/>
      <c r="AO1183" s="337"/>
    </row>
    <row r="1184" spans="2:41" ht="13.4" customHeight="1">
      <c r="B1184" s="20"/>
      <c r="J1184" s="20"/>
      <c r="M1184" s="21"/>
      <c r="N1184" s="114" t="s">
        <v>417</v>
      </c>
      <c r="O1184" s="115"/>
      <c r="P1184" s="115"/>
      <c r="Q1184" s="116"/>
      <c r="R1184" s="338"/>
      <c r="S1184" s="339"/>
      <c r="T1184" s="339"/>
      <c r="U1184" s="339"/>
      <c r="V1184" s="339"/>
      <c r="W1184" s="339"/>
      <c r="X1184" s="339"/>
      <c r="Y1184" s="339"/>
      <c r="Z1184" s="339"/>
      <c r="AA1184" s="339"/>
      <c r="AB1184" s="339"/>
      <c r="AC1184" s="339"/>
      <c r="AD1184" s="339"/>
      <c r="AE1184" s="339"/>
      <c r="AF1184" s="339"/>
      <c r="AG1184" s="339"/>
      <c r="AH1184" s="339"/>
      <c r="AI1184" s="339"/>
      <c r="AJ1184" s="339"/>
      <c r="AK1184" s="339"/>
      <c r="AL1184" s="339"/>
      <c r="AM1184" s="339"/>
      <c r="AN1184" s="339"/>
      <c r="AO1184" s="340"/>
    </row>
    <row r="1185" spans="2:41" ht="3.65" customHeight="1">
      <c r="B1185" s="20"/>
      <c r="J1185" s="20"/>
      <c r="M1185" s="21"/>
      <c r="N1185" s="114"/>
      <c r="O1185" s="115"/>
      <c r="P1185" s="115"/>
      <c r="Q1185" s="116"/>
      <c r="R1185" s="341"/>
      <c r="S1185" s="342"/>
      <c r="T1185" s="342"/>
      <c r="U1185" s="342"/>
      <c r="V1185" s="342"/>
      <c r="W1185" s="342"/>
      <c r="X1185" s="342"/>
      <c r="Y1185" s="342"/>
      <c r="Z1185" s="342"/>
      <c r="AA1185" s="342"/>
      <c r="AB1185" s="342"/>
      <c r="AC1185" s="342"/>
      <c r="AD1185" s="342"/>
      <c r="AE1185" s="342"/>
      <c r="AF1185" s="342"/>
      <c r="AG1185" s="342"/>
      <c r="AH1185" s="342"/>
      <c r="AI1185" s="342"/>
      <c r="AJ1185" s="342"/>
      <c r="AK1185" s="342"/>
      <c r="AL1185" s="342"/>
      <c r="AM1185" s="342"/>
      <c r="AN1185" s="342"/>
      <c r="AO1185" s="343"/>
    </row>
    <row r="1186" spans="2:41" ht="3.65" customHeight="1">
      <c r="B1186" s="20"/>
      <c r="J1186" s="20"/>
      <c r="N1186" s="111"/>
      <c r="O1186" s="112"/>
      <c r="P1186" s="112"/>
      <c r="Q1186" s="113"/>
      <c r="R1186" s="112"/>
      <c r="S1186" s="112"/>
      <c r="T1186" s="112"/>
      <c r="U1186" s="112"/>
      <c r="V1186" s="115"/>
      <c r="W1186" s="115"/>
      <c r="X1186" s="118"/>
      <c r="Y1186" s="117"/>
      <c r="Z1186" s="118"/>
      <c r="AA1186" s="118"/>
      <c r="AB1186" s="118"/>
      <c r="AC1186" s="118"/>
      <c r="AD1186" s="117"/>
      <c r="AE1186" s="118"/>
      <c r="AF1186" s="112"/>
      <c r="AG1186" s="112"/>
      <c r="AH1186" s="367"/>
      <c r="AI1186" s="368"/>
      <c r="AJ1186" s="368"/>
      <c r="AK1186" s="368"/>
      <c r="AL1186" s="368"/>
      <c r="AM1186" s="368"/>
      <c r="AN1186" s="368"/>
      <c r="AO1186" s="369"/>
    </row>
    <row r="1187" spans="2:41" ht="13.4" customHeight="1">
      <c r="B1187" s="20"/>
      <c r="J1187" s="20"/>
      <c r="N1187" s="114" t="s">
        <v>1180</v>
      </c>
      <c r="O1187" s="115"/>
      <c r="P1187" s="115"/>
      <c r="Q1187" s="116"/>
      <c r="R1187" s="115" t="s">
        <v>3491</v>
      </c>
      <c r="S1187" s="115"/>
      <c r="T1187" s="115"/>
      <c r="U1187" s="115"/>
      <c r="V1187" s="115"/>
      <c r="W1187" s="115"/>
      <c r="X1187" s="121"/>
      <c r="Y1187" s="120"/>
      <c r="Z1187" s="119"/>
      <c r="AA1187" s="115" t="s">
        <v>282</v>
      </c>
      <c r="AB1187" s="121"/>
      <c r="AC1187" s="121"/>
      <c r="AD1187" s="120" t="s">
        <v>425</v>
      </c>
      <c r="AE1187" s="121"/>
      <c r="AF1187" s="115"/>
      <c r="AG1187" s="115"/>
      <c r="AH1187" s="370"/>
      <c r="AI1187" s="371"/>
      <c r="AJ1187" s="371"/>
      <c r="AK1187" s="371"/>
      <c r="AL1187" s="371"/>
      <c r="AM1187" s="371"/>
      <c r="AN1187" s="371"/>
      <c r="AO1187" s="372"/>
    </row>
    <row r="1188" spans="2:41" ht="3.65" customHeight="1">
      <c r="B1188" s="20"/>
      <c r="J1188" s="20"/>
      <c r="N1188" s="114"/>
      <c r="O1188" s="115"/>
      <c r="P1188" s="115"/>
      <c r="Q1188" s="116"/>
      <c r="R1188" s="123"/>
      <c r="S1188" s="123"/>
      <c r="T1188" s="123"/>
      <c r="U1188" s="123"/>
      <c r="V1188" s="115"/>
      <c r="W1188" s="115"/>
      <c r="X1188" s="126"/>
      <c r="Y1188" s="125"/>
      <c r="Z1188" s="126"/>
      <c r="AA1188" s="126"/>
      <c r="AB1188" s="126"/>
      <c r="AC1188" s="126"/>
      <c r="AD1188" s="125"/>
      <c r="AE1188" s="126"/>
      <c r="AF1188" s="123"/>
      <c r="AG1188" s="123"/>
      <c r="AH1188" s="373"/>
      <c r="AI1188" s="374"/>
      <c r="AJ1188" s="374"/>
      <c r="AK1188" s="374"/>
      <c r="AL1188" s="374"/>
      <c r="AM1188" s="374"/>
      <c r="AN1188" s="374"/>
      <c r="AO1188" s="375"/>
    </row>
    <row r="1189" spans="2:41" ht="3.65" customHeight="1">
      <c r="B1189" s="20"/>
      <c r="J1189" s="20"/>
      <c r="N1189" s="114"/>
      <c r="O1189" s="115"/>
      <c r="P1189" s="115"/>
      <c r="Q1189" s="116"/>
      <c r="R1189" s="112"/>
      <c r="S1189" s="112"/>
      <c r="T1189" s="112"/>
      <c r="U1189" s="112"/>
      <c r="V1189" s="344"/>
      <c r="W1189" s="345"/>
      <c r="X1189" s="345"/>
      <c r="Y1189" s="345"/>
      <c r="Z1189" s="345"/>
      <c r="AA1189" s="345"/>
      <c r="AB1189" s="345"/>
      <c r="AC1189" s="345"/>
      <c r="AD1189" s="345"/>
      <c r="AE1189" s="345"/>
      <c r="AF1189" s="345"/>
      <c r="AG1189" s="345"/>
      <c r="AH1189" s="345"/>
      <c r="AI1189" s="345"/>
      <c r="AJ1189" s="345"/>
      <c r="AK1189" s="345"/>
      <c r="AL1189" s="345"/>
      <c r="AM1189" s="345"/>
      <c r="AN1189" s="345"/>
      <c r="AO1189" s="346"/>
    </row>
    <row r="1190" spans="2:41" ht="13.4" customHeight="1">
      <c r="B1190" s="20"/>
      <c r="J1190" s="20"/>
      <c r="N1190" s="114" t="s">
        <v>3520</v>
      </c>
      <c r="O1190" s="115"/>
      <c r="P1190" s="115"/>
      <c r="Q1190" s="116"/>
      <c r="R1190" s="115" t="s">
        <v>427</v>
      </c>
      <c r="S1190" s="115"/>
      <c r="T1190" s="115"/>
      <c r="U1190" s="115"/>
      <c r="V1190" s="347"/>
      <c r="W1190" s="348"/>
      <c r="X1190" s="348"/>
      <c r="Y1190" s="348"/>
      <c r="Z1190" s="348"/>
      <c r="AA1190" s="348"/>
      <c r="AB1190" s="348"/>
      <c r="AC1190" s="348"/>
      <c r="AD1190" s="348"/>
      <c r="AE1190" s="348"/>
      <c r="AF1190" s="348"/>
      <c r="AG1190" s="348"/>
      <c r="AH1190" s="348"/>
      <c r="AI1190" s="348"/>
      <c r="AJ1190" s="348"/>
      <c r="AK1190" s="348"/>
      <c r="AL1190" s="348"/>
      <c r="AM1190" s="348"/>
      <c r="AN1190" s="348"/>
      <c r="AO1190" s="349"/>
    </row>
    <row r="1191" spans="2:41" ht="3.65" customHeight="1">
      <c r="B1191" s="20"/>
      <c r="J1191" s="20"/>
      <c r="N1191" s="114"/>
      <c r="O1191" s="115"/>
      <c r="P1191" s="115"/>
      <c r="Q1191" s="116"/>
      <c r="R1191" s="115"/>
      <c r="S1191" s="115"/>
      <c r="T1191" s="115"/>
      <c r="U1191" s="115"/>
      <c r="V1191" s="350"/>
      <c r="W1191" s="351"/>
      <c r="X1191" s="351"/>
      <c r="Y1191" s="351"/>
      <c r="Z1191" s="351"/>
      <c r="AA1191" s="351"/>
      <c r="AB1191" s="351"/>
      <c r="AC1191" s="351"/>
      <c r="AD1191" s="351"/>
      <c r="AE1191" s="351"/>
      <c r="AF1191" s="351"/>
      <c r="AG1191" s="351"/>
      <c r="AH1191" s="351"/>
      <c r="AI1191" s="351"/>
      <c r="AJ1191" s="351"/>
      <c r="AK1191" s="351"/>
      <c r="AL1191" s="351"/>
      <c r="AM1191" s="351"/>
      <c r="AN1191" s="351"/>
      <c r="AO1191" s="352"/>
    </row>
    <row r="1192" spans="2:41" ht="3.65" customHeight="1">
      <c r="B1192" s="20"/>
      <c r="J1192" s="20"/>
      <c r="N1192" s="114"/>
      <c r="O1192" s="115"/>
      <c r="P1192" s="115"/>
      <c r="Q1192" s="115"/>
      <c r="R1192" s="111"/>
      <c r="S1192" s="112"/>
      <c r="T1192" s="112"/>
      <c r="U1192" s="113"/>
      <c r="V1192" s="115"/>
      <c r="W1192" s="115"/>
      <c r="X1192" s="116"/>
      <c r="Y1192" s="335"/>
      <c r="Z1192" s="336"/>
      <c r="AA1192" s="337"/>
      <c r="AB1192" s="113"/>
      <c r="AC1192" s="335"/>
      <c r="AD1192" s="336"/>
      <c r="AE1192" s="337"/>
      <c r="AF1192" s="114"/>
      <c r="AG1192" s="115"/>
      <c r="AH1192" s="116"/>
      <c r="AI1192" s="335"/>
      <c r="AJ1192" s="336"/>
      <c r="AK1192" s="336"/>
      <c r="AL1192" s="336"/>
      <c r="AM1192" s="336"/>
      <c r="AN1192" s="336"/>
      <c r="AO1192" s="337"/>
    </row>
    <row r="1193" spans="2:41" ht="13.4" customHeight="1">
      <c r="B1193" s="20"/>
      <c r="J1193" s="20"/>
      <c r="N1193" s="114"/>
      <c r="O1193" s="115"/>
      <c r="P1193" s="115"/>
      <c r="Q1193" s="115"/>
      <c r="R1193" s="114"/>
      <c r="S1193" s="115"/>
      <c r="T1193" s="115"/>
      <c r="U1193" s="116"/>
      <c r="V1193" s="115" t="s">
        <v>264</v>
      </c>
      <c r="W1193" s="115"/>
      <c r="X1193" s="116"/>
      <c r="Y1193" s="338"/>
      <c r="Z1193" s="339"/>
      <c r="AA1193" s="340"/>
      <c r="AB1193" s="128" t="s">
        <v>1149</v>
      </c>
      <c r="AC1193" s="338"/>
      <c r="AD1193" s="339"/>
      <c r="AE1193" s="340"/>
      <c r="AF1193" s="114" t="s">
        <v>304</v>
      </c>
      <c r="AG1193" s="115"/>
      <c r="AH1193" s="116"/>
      <c r="AI1193" s="338"/>
      <c r="AJ1193" s="339"/>
      <c r="AK1193" s="339"/>
      <c r="AL1193" s="339"/>
      <c r="AM1193" s="339"/>
      <c r="AN1193" s="339"/>
      <c r="AO1193" s="340"/>
    </row>
    <row r="1194" spans="2:41" ht="3.65" customHeight="1">
      <c r="B1194" s="20"/>
      <c r="J1194" s="20"/>
      <c r="N1194" s="114"/>
      <c r="O1194" s="115"/>
      <c r="P1194" s="115"/>
      <c r="Q1194" s="115"/>
      <c r="R1194" s="114"/>
      <c r="S1194" s="115"/>
      <c r="T1194" s="115"/>
      <c r="U1194" s="116"/>
      <c r="V1194" s="123"/>
      <c r="W1194" s="123"/>
      <c r="X1194" s="124"/>
      <c r="Y1194" s="341"/>
      <c r="Z1194" s="342"/>
      <c r="AA1194" s="343"/>
      <c r="AB1194" s="124"/>
      <c r="AC1194" s="341"/>
      <c r="AD1194" s="342"/>
      <c r="AE1194" s="343"/>
      <c r="AF1194" s="122"/>
      <c r="AG1194" s="123"/>
      <c r="AH1194" s="124"/>
      <c r="AI1194" s="341"/>
      <c r="AJ1194" s="342"/>
      <c r="AK1194" s="342"/>
      <c r="AL1194" s="342"/>
      <c r="AM1194" s="342"/>
      <c r="AN1194" s="342"/>
      <c r="AO1194" s="343"/>
    </row>
    <row r="1195" spans="2:41" ht="3.65" customHeight="1">
      <c r="B1195" s="20"/>
      <c r="J1195" s="20"/>
      <c r="N1195" s="114"/>
      <c r="O1195" s="115"/>
      <c r="P1195" s="115"/>
      <c r="Q1195" s="115"/>
      <c r="R1195" s="114"/>
      <c r="S1195" s="115"/>
      <c r="T1195" s="115"/>
      <c r="U1195" s="116"/>
      <c r="V1195" s="112"/>
      <c r="W1195" s="112"/>
      <c r="X1195" s="113"/>
      <c r="Y1195" s="335"/>
      <c r="Z1195" s="336"/>
      <c r="AA1195" s="336"/>
      <c r="AB1195" s="336"/>
      <c r="AC1195" s="336"/>
      <c r="AD1195" s="336"/>
      <c r="AE1195" s="337"/>
      <c r="AF1195" s="111"/>
      <c r="AG1195" s="112"/>
      <c r="AH1195" s="113"/>
      <c r="AI1195" s="335"/>
      <c r="AJ1195" s="336"/>
      <c r="AK1195" s="336"/>
      <c r="AL1195" s="336"/>
      <c r="AM1195" s="336"/>
      <c r="AN1195" s="336"/>
      <c r="AO1195" s="337"/>
    </row>
    <row r="1196" spans="2:41" ht="13.4" customHeight="1">
      <c r="B1196" s="20"/>
      <c r="J1196" s="20"/>
      <c r="N1196" s="114"/>
      <c r="O1196" s="115"/>
      <c r="P1196" s="115"/>
      <c r="Q1196" s="115"/>
      <c r="R1196" s="114" t="s">
        <v>428</v>
      </c>
      <c r="S1196" s="115"/>
      <c r="T1196" s="115"/>
      <c r="U1196" s="116"/>
      <c r="V1196" s="115" t="s">
        <v>266</v>
      </c>
      <c r="W1196" s="115"/>
      <c r="X1196" s="116"/>
      <c r="Y1196" s="338"/>
      <c r="Z1196" s="339"/>
      <c r="AA1196" s="339"/>
      <c r="AB1196" s="339"/>
      <c r="AC1196" s="339"/>
      <c r="AD1196" s="339"/>
      <c r="AE1196" s="340"/>
      <c r="AF1196" s="114" t="s">
        <v>5752</v>
      </c>
      <c r="AG1196" s="115"/>
      <c r="AH1196" s="116"/>
      <c r="AI1196" s="338"/>
      <c r="AJ1196" s="339"/>
      <c r="AK1196" s="339"/>
      <c r="AL1196" s="339"/>
      <c r="AM1196" s="339"/>
      <c r="AN1196" s="339"/>
      <c r="AO1196" s="340"/>
    </row>
    <row r="1197" spans="2:41" ht="3.65" customHeight="1">
      <c r="B1197" s="20"/>
      <c r="J1197" s="20"/>
      <c r="N1197" s="114"/>
      <c r="O1197" s="115"/>
      <c r="P1197" s="115"/>
      <c r="Q1197" s="115"/>
      <c r="R1197" s="114"/>
      <c r="S1197" s="115"/>
      <c r="T1197" s="115"/>
      <c r="U1197" s="116"/>
      <c r="V1197" s="123"/>
      <c r="W1197" s="123"/>
      <c r="X1197" s="124"/>
      <c r="Y1197" s="341"/>
      <c r="Z1197" s="342"/>
      <c r="AA1197" s="342"/>
      <c r="AB1197" s="342"/>
      <c r="AC1197" s="342"/>
      <c r="AD1197" s="342"/>
      <c r="AE1197" s="343"/>
      <c r="AF1197" s="122"/>
      <c r="AG1197" s="123"/>
      <c r="AH1197" s="124"/>
      <c r="AI1197" s="341"/>
      <c r="AJ1197" s="342"/>
      <c r="AK1197" s="342"/>
      <c r="AL1197" s="342"/>
      <c r="AM1197" s="342"/>
      <c r="AN1197" s="342"/>
      <c r="AO1197" s="343"/>
    </row>
    <row r="1198" spans="2:41" ht="3.65" customHeight="1">
      <c r="B1198" s="20"/>
      <c r="J1198" s="20"/>
      <c r="N1198" s="114"/>
      <c r="O1198" s="115"/>
      <c r="P1198" s="115"/>
      <c r="Q1198" s="115"/>
      <c r="R1198" s="114"/>
      <c r="S1198" s="115"/>
      <c r="T1198" s="115"/>
      <c r="U1198" s="116"/>
      <c r="V1198" s="112"/>
      <c r="W1198" s="112"/>
      <c r="X1198" s="113"/>
      <c r="Y1198" s="335"/>
      <c r="Z1198" s="336"/>
      <c r="AA1198" s="336"/>
      <c r="AB1198" s="336"/>
      <c r="AC1198" s="336"/>
      <c r="AD1198" s="336"/>
      <c r="AE1198" s="337"/>
      <c r="AF1198" s="111"/>
      <c r="AG1198" s="112"/>
      <c r="AH1198" s="113"/>
      <c r="AI1198" s="335"/>
      <c r="AJ1198" s="336"/>
      <c r="AK1198" s="336"/>
      <c r="AL1198" s="336"/>
      <c r="AM1198" s="336"/>
      <c r="AN1198" s="336"/>
      <c r="AO1198" s="337"/>
    </row>
    <row r="1199" spans="2:41" ht="13.4" customHeight="1">
      <c r="B1199" s="20"/>
      <c r="J1199" s="20"/>
      <c r="N1199" s="114"/>
      <c r="O1199" s="115"/>
      <c r="P1199" s="115"/>
      <c r="Q1199" s="115"/>
      <c r="R1199" s="114"/>
      <c r="S1199" s="115"/>
      <c r="T1199" s="115"/>
      <c r="U1199" s="116"/>
      <c r="V1199" s="115" t="s">
        <v>267</v>
      </c>
      <c r="W1199" s="115"/>
      <c r="X1199" s="116"/>
      <c r="Y1199" s="338"/>
      <c r="Z1199" s="339"/>
      <c r="AA1199" s="339"/>
      <c r="AB1199" s="339"/>
      <c r="AC1199" s="339"/>
      <c r="AD1199" s="339"/>
      <c r="AE1199" s="340"/>
      <c r="AF1199" s="114" t="s">
        <v>268</v>
      </c>
      <c r="AG1199" s="115"/>
      <c r="AH1199" s="116"/>
      <c r="AI1199" s="338"/>
      <c r="AJ1199" s="339"/>
      <c r="AK1199" s="339"/>
      <c r="AL1199" s="339"/>
      <c r="AM1199" s="339"/>
      <c r="AN1199" s="339"/>
      <c r="AO1199" s="340"/>
    </row>
    <row r="1200" spans="2:41" ht="3.65" customHeight="1">
      <c r="B1200" s="20"/>
      <c r="J1200" s="22"/>
      <c r="K1200" s="23"/>
      <c r="L1200" s="23"/>
      <c r="M1200" s="23"/>
      <c r="N1200" s="122"/>
      <c r="O1200" s="123"/>
      <c r="P1200" s="123"/>
      <c r="Q1200" s="123"/>
      <c r="R1200" s="122"/>
      <c r="S1200" s="123"/>
      <c r="T1200" s="123"/>
      <c r="U1200" s="124"/>
      <c r="V1200" s="123"/>
      <c r="W1200" s="123"/>
      <c r="X1200" s="124"/>
      <c r="Y1200" s="341"/>
      <c r="Z1200" s="342"/>
      <c r="AA1200" s="342"/>
      <c r="AB1200" s="342"/>
      <c r="AC1200" s="342"/>
      <c r="AD1200" s="342"/>
      <c r="AE1200" s="343"/>
      <c r="AF1200" s="122"/>
      <c r="AG1200" s="123"/>
      <c r="AH1200" s="124"/>
      <c r="AI1200" s="341"/>
      <c r="AJ1200" s="342"/>
      <c r="AK1200" s="342"/>
      <c r="AL1200" s="342"/>
      <c r="AM1200" s="342"/>
      <c r="AN1200" s="342"/>
      <c r="AO1200" s="343"/>
    </row>
    <row r="1201" spans="2:41" ht="3.65" customHeight="1">
      <c r="B1201" s="20"/>
      <c r="J1201" s="17"/>
      <c r="K1201" s="18"/>
      <c r="L1201" s="18"/>
      <c r="M1201" s="19"/>
      <c r="N1201" s="17"/>
      <c r="O1201" s="18"/>
      <c r="P1201" s="18"/>
      <c r="Q1201" s="19"/>
      <c r="R1201" s="17"/>
      <c r="S1201" s="18"/>
      <c r="T1201" s="18"/>
      <c r="U1201" s="18"/>
      <c r="V1201" s="18"/>
      <c r="W1201" s="18"/>
      <c r="X1201" s="18"/>
      <c r="Y1201" s="18"/>
      <c r="Z1201" s="18"/>
      <c r="AA1201" s="19"/>
      <c r="AB1201" s="17"/>
      <c r="AC1201" s="18"/>
      <c r="AD1201" s="18"/>
      <c r="AE1201" s="19"/>
      <c r="AF1201" s="18"/>
      <c r="AG1201" s="18"/>
      <c r="AH1201" s="18"/>
      <c r="AI1201" s="18"/>
      <c r="AJ1201" s="18"/>
      <c r="AK1201" s="18"/>
      <c r="AL1201" s="18"/>
      <c r="AM1201" s="18"/>
      <c r="AN1201" s="18"/>
      <c r="AO1201" s="19"/>
    </row>
    <row r="1202" spans="2:41" ht="13.4" customHeight="1">
      <c r="B1202" s="20"/>
      <c r="J1202" s="20"/>
      <c r="M1202" s="21"/>
      <c r="N1202" s="20" t="s">
        <v>275</v>
      </c>
      <c r="Q1202" s="21"/>
      <c r="R1202" s="20"/>
      <c r="S1202" s="362" t="str">
        <f>IF(変更_2!L120&lt;&gt;"",コードマスタ!D3,"")</f>
        <v/>
      </c>
      <c r="T1202" s="363"/>
      <c r="U1202" s="363"/>
      <c r="V1202" s="363"/>
      <c r="W1202" s="363"/>
      <c r="X1202" s="363"/>
      <c r="Y1202" s="363"/>
      <c r="Z1202" s="363"/>
      <c r="AA1202" s="364"/>
      <c r="AB1202" s="20" t="s">
        <v>276</v>
      </c>
      <c r="AE1202" s="21"/>
      <c r="AF1202" s="20"/>
      <c r="AG1202" s="323"/>
      <c r="AH1202" s="334"/>
      <c r="AI1202" s="334"/>
      <c r="AJ1202" s="334"/>
      <c r="AK1202" s="334"/>
      <c r="AL1202" s="334"/>
      <c r="AM1202" s="334"/>
      <c r="AN1202" s="334"/>
      <c r="AO1202" s="324"/>
    </row>
    <row r="1203" spans="2:41" ht="3.65" customHeight="1">
      <c r="B1203" s="20"/>
      <c r="J1203" s="20"/>
      <c r="M1203" s="21"/>
      <c r="N1203" s="22"/>
      <c r="O1203" s="23"/>
      <c r="P1203" s="23"/>
      <c r="Q1203" s="24"/>
      <c r="R1203" s="22"/>
      <c r="S1203" s="23"/>
      <c r="T1203" s="23"/>
      <c r="U1203" s="23"/>
      <c r="V1203" s="23"/>
      <c r="W1203" s="23"/>
      <c r="X1203" s="23"/>
      <c r="Y1203" s="23"/>
      <c r="Z1203" s="23"/>
      <c r="AA1203" s="24"/>
      <c r="AB1203" s="22"/>
      <c r="AC1203" s="23"/>
      <c r="AD1203" s="23"/>
      <c r="AE1203" s="24"/>
      <c r="AF1203" s="23"/>
      <c r="AG1203" s="23"/>
      <c r="AH1203" s="23"/>
      <c r="AI1203" s="23"/>
      <c r="AJ1203" s="23"/>
      <c r="AK1203" s="23"/>
      <c r="AL1203" s="23"/>
      <c r="AM1203" s="23"/>
      <c r="AN1203" s="23"/>
      <c r="AO1203" s="24"/>
    </row>
    <row r="1204" spans="2:41" ht="3.65" customHeight="1">
      <c r="B1204" s="20"/>
      <c r="J1204" s="20"/>
      <c r="M1204" s="21"/>
      <c r="N1204" s="17"/>
      <c r="O1204" s="18"/>
      <c r="P1204" s="18"/>
      <c r="Q1204" s="19"/>
      <c r="R1204" s="17"/>
      <c r="S1204" s="18"/>
      <c r="T1204" s="18"/>
      <c r="U1204" s="18"/>
      <c r="V1204" s="18"/>
      <c r="W1204" s="18"/>
      <c r="X1204" s="18"/>
      <c r="Y1204" s="18"/>
      <c r="Z1204" s="18"/>
      <c r="AA1204" s="19"/>
      <c r="AB1204" s="17"/>
      <c r="AC1204" s="18"/>
      <c r="AD1204" s="18"/>
      <c r="AE1204" s="19"/>
      <c r="AF1204" s="17"/>
      <c r="AG1204" s="18"/>
      <c r="AH1204" s="18"/>
      <c r="AI1204" s="18"/>
      <c r="AJ1204" s="18"/>
      <c r="AK1204" s="18"/>
      <c r="AL1204" s="18"/>
      <c r="AM1204" s="18"/>
      <c r="AN1204" s="18"/>
      <c r="AO1204" s="19"/>
    </row>
    <row r="1205" spans="2:41" ht="13.4" customHeight="1">
      <c r="B1205" s="20"/>
      <c r="J1205" s="20"/>
      <c r="M1205" s="21"/>
      <c r="N1205" s="20" t="s">
        <v>358</v>
      </c>
      <c r="Q1205" s="21"/>
      <c r="R1205" s="20"/>
      <c r="S1205" s="323"/>
      <c r="T1205" s="324"/>
      <c r="V1205" s="129"/>
      <c r="W1205" s="14" t="s">
        <v>12</v>
      </c>
      <c r="X1205" s="129"/>
      <c r="Y1205" s="14" t="s">
        <v>11</v>
      </c>
      <c r="Z1205" s="129"/>
      <c r="AA1205" s="21" t="s">
        <v>1156</v>
      </c>
      <c r="AB1205" s="20" t="s">
        <v>314</v>
      </c>
      <c r="AE1205" s="21"/>
      <c r="AF1205" s="20"/>
      <c r="AG1205" s="323"/>
      <c r="AH1205" s="324"/>
      <c r="AJ1205" s="129"/>
      <c r="AK1205" s="14" t="s">
        <v>12</v>
      </c>
      <c r="AL1205" s="129"/>
      <c r="AM1205" s="14" t="s">
        <v>11</v>
      </c>
      <c r="AN1205" s="129"/>
      <c r="AO1205" s="21" t="s">
        <v>1156</v>
      </c>
    </row>
    <row r="1206" spans="2:41" ht="3.65" customHeight="1">
      <c r="B1206" s="20"/>
      <c r="J1206" s="20"/>
      <c r="M1206" s="21"/>
      <c r="N1206" s="22"/>
      <c r="O1206" s="23"/>
      <c r="P1206" s="23"/>
      <c r="Q1206" s="24"/>
      <c r="R1206" s="22"/>
      <c r="S1206" s="23"/>
      <c r="T1206" s="23"/>
      <c r="U1206" s="23"/>
      <c r="V1206" s="23"/>
      <c r="W1206" s="23"/>
      <c r="X1206" s="23"/>
      <c r="Y1206" s="23"/>
      <c r="Z1206" s="23"/>
      <c r="AA1206" s="24"/>
      <c r="AB1206" s="22"/>
      <c r="AC1206" s="23"/>
      <c r="AD1206" s="23"/>
      <c r="AE1206" s="24"/>
      <c r="AF1206" s="22"/>
      <c r="AG1206" s="23"/>
      <c r="AH1206" s="23"/>
      <c r="AI1206" s="23"/>
      <c r="AJ1206" s="23"/>
      <c r="AK1206" s="23"/>
      <c r="AL1206" s="23"/>
      <c r="AM1206" s="23"/>
      <c r="AN1206" s="23"/>
      <c r="AO1206" s="24"/>
    </row>
    <row r="1207" spans="2:41" ht="3.65" customHeight="1">
      <c r="B1207" s="20"/>
      <c r="J1207" s="20"/>
      <c r="M1207" s="21"/>
      <c r="N1207" s="17"/>
      <c r="O1207" s="18"/>
      <c r="P1207" s="18"/>
      <c r="Q1207" s="19"/>
      <c r="R1207" s="314" t="str">
        <f>IF(変更_2!L120&lt;&gt;"",変更_2!L120,"")</f>
        <v/>
      </c>
      <c r="S1207" s="315"/>
      <c r="T1207" s="315"/>
      <c r="U1207" s="315"/>
      <c r="V1207" s="315"/>
      <c r="W1207" s="315"/>
      <c r="X1207" s="315"/>
      <c r="Y1207" s="315"/>
      <c r="Z1207" s="315"/>
      <c r="AA1207" s="315"/>
      <c r="AB1207" s="315"/>
      <c r="AC1207" s="315"/>
      <c r="AD1207" s="315"/>
      <c r="AE1207" s="315"/>
      <c r="AF1207" s="315"/>
      <c r="AG1207" s="315"/>
      <c r="AH1207" s="315"/>
      <c r="AI1207" s="315"/>
      <c r="AJ1207" s="316"/>
      <c r="AK1207" s="18"/>
      <c r="AL1207" s="18"/>
      <c r="AM1207" s="18"/>
      <c r="AN1207" s="18"/>
      <c r="AO1207" s="19"/>
    </row>
    <row r="1208" spans="2:41" ht="13.4" customHeight="1">
      <c r="B1208" s="20"/>
      <c r="J1208" s="20"/>
      <c r="M1208" s="21"/>
      <c r="N1208" s="20" t="s">
        <v>8</v>
      </c>
      <c r="Q1208" s="21"/>
      <c r="R1208" s="317"/>
      <c r="S1208" s="318"/>
      <c r="T1208" s="318"/>
      <c r="U1208" s="318"/>
      <c r="V1208" s="318"/>
      <c r="W1208" s="318"/>
      <c r="X1208" s="318"/>
      <c r="Y1208" s="318"/>
      <c r="Z1208" s="318"/>
      <c r="AA1208" s="318"/>
      <c r="AB1208" s="318"/>
      <c r="AC1208" s="318"/>
      <c r="AD1208" s="318"/>
      <c r="AE1208" s="318"/>
      <c r="AF1208" s="318"/>
      <c r="AG1208" s="318"/>
      <c r="AH1208" s="318"/>
      <c r="AI1208" s="318"/>
      <c r="AJ1208" s="319"/>
      <c r="AL1208" s="77"/>
      <c r="AM1208" s="14" t="s">
        <v>277</v>
      </c>
      <c r="AO1208" s="21"/>
    </row>
    <row r="1209" spans="2:41" ht="3.65" customHeight="1">
      <c r="B1209" s="20"/>
      <c r="J1209" s="20"/>
      <c r="M1209" s="21"/>
      <c r="N1209" s="22"/>
      <c r="O1209" s="23"/>
      <c r="P1209" s="23"/>
      <c r="Q1209" s="24"/>
      <c r="R1209" s="320"/>
      <c r="S1209" s="321"/>
      <c r="T1209" s="321"/>
      <c r="U1209" s="321"/>
      <c r="V1209" s="321"/>
      <c r="W1209" s="321"/>
      <c r="X1209" s="321"/>
      <c r="Y1209" s="321"/>
      <c r="Z1209" s="321"/>
      <c r="AA1209" s="321"/>
      <c r="AB1209" s="321"/>
      <c r="AC1209" s="321"/>
      <c r="AD1209" s="321"/>
      <c r="AE1209" s="321"/>
      <c r="AF1209" s="321"/>
      <c r="AG1209" s="321"/>
      <c r="AH1209" s="321"/>
      <c r="AI1209" s="321"/>
      <c r="AJ1209" s="322"/>
      <c r="AK1209" s="23"/>
      <c r="AL1209" s="23"/>
      <c r="AM1209" s="23"/>
      <c r="AN1209" s="23"/>
      <c r="AO1209" s="24"/>
    </row>
    <row r="1210" spans="2:41" ht="3.65" customHeight="1">
      <c r="B1210" s="20"/>
      <c r="J1210" s="20"/>
      <c r="M1210" s="21"/>
      <c r="N1210" s="17"/>
      <c r="O1210" s="18"/>
      <c r="P1210" s="18"/>
      <c r="Q1210" s="19"/>
      <c r="R1210" s="314" t="str">
        <f>ASC(PHONETIC(変更_2!L120))</f>
        <v/>
      </c>
      <c r="S1210" s="315"/>
      <c r="T1210" s="315"/>
      <c r="U1210" s="315"/>
      <c r="V1210" s="315"/>
      <c r="W1210" s="315"/>
      <c r="X1210" s="315"/>
      <c r="Y1210" s="315"/>
      <c r="Z1210" s="315"/>
      <c r="AA1210" s="315"/>
      <c r="AB1210" s="315"/>
      <c r="AC1210" s="315"/>
      <c r="AD1210" s="315"/>
      <c r="AE1210" s="315"/>
      <c r="AF1210" s="315"/>
      <c r="AG1210" s="315"/>
      <c r="AH1210" s="315"/>
      <c r="AI1210" s="315"/>
      <c r="AJ1210" s="315"/>
      <c r="AK1210" s="315"/>
      <c r="AL1210" s="315"/>
      <c r="AM1210" s="315"/>
      <c r="AN1210" s="315"/>
      <c r="AO1210" s="316"/>
    </row>
    <row r="1211" spans="2:41" ht="13.4" customHeight="1">
      <c r="B1211" s="20"/>
      <c r="J1211" s="20"/>
      <c r="M1211" s="21"/>
      <c r="N1211" s="20" t="s">
        <v>309</v>
      </c>
      <c r="Q1211" s="21"/>
      <c r="R1211" s="317"/>
      <c r="S1211" s="318"/>
      <c r="T1211" s="318"/>
      <c r="U1211" s="318"/>
      <c r="V1211" s="318"/>
      <c r="W1211" s="318"/>
      <c r="X1211" s="318"/>
      <c r="Y1211" s="318"/>
      <c r="Z1211" s="318"/>
      <c r="AA1211" s="318"/>
      <c r="AB1211" s="318"/>
      <c r="AC1211" s="318"/>
      <c r="AD1211" s="318"/>
      <c r="AE1211" s="318"/>
      <c r="AF1211" s="318"/>
      <c r="AG1211" s="318"/>
      <c r="AH1211" s="318"/>
      <c r="AI1211" s="318"/>
      <c r="AJ1211" s="318"/>
      <c r="AK1211" s="318"/>
      <c r="AL1211" s="318"/>
      <c r="AM1211" s="318"/>
      <c r="AN1211" s="318"/>
      <c r="AO1211" s="319"/>
    </row>
    <row r="1212" spans="2:41" ht="3.65" customHeight="1">
      <c r="B1212" s="20"/>
      <c r="J1212" s="20"/>
      <c r="M1212" s="21"/>
      <c r="N1212" s="20"/>
      <c r="Q1212" s="21"/>
      <c r="R1212" s="320"/>
      <c r="S1212" s="321"/>
      <c r="T1212" s="321"/>
      <c r="U1212" s="321"/>
      <c r="V1212" s="321"/>
      <c r="W1212" s="321"/>
      <c r="X1212" s="321"/>
      <c r="Y1212" s="321"/>
      <c r="Z1212" s="321"/>
      <c r="AA1212" s="321"/>
      <c r="AB1212" s="321"/>
      <c r="AC1212" s="321"/>
      <c r="AD1212" s="321"/>
      <c r="AE1212" s="321"/>
      <c r="AF1212" s="321"/>
      <c r="AG1212" s="321"/>
      <c r="AH1212" s="321"/>
      <c r="AI1212" s="321"/>
      <c r="AJ1212" s="321"/>
      <c r="AK1212" s="321"/>
      <c r="AL1212" s="321"/>
      <c r="AM1212" s="321"/>
      <c r="AN1212" s="321"/>
      <c r="AO1212" s="322"/>
    </row>
    <row r="1213" spans="2:41" ht="3.65" customHeight="1">
      <c r="B1213" s="20"/>
      <c r="J1213" s="20"/>
      <c r="N1213" s="17"/>
      <c r="O1213" s="18"/>
      <c r="P1213" s="18"/>
      <c r="Q1213" s="19"/>
      <c r="U1213" s="353" t="str">
        <f>ASC(変更_2!O121)</f>
        <v/>
      </c>
      <c r="V1213" s="354"/>
      <c r="W1213" s="354"/>
      <c r="X1213" s="355"/>
      <c r="Y1213" s="18"/>
      <c r="Z1213" s="353" t="str">
        <f>ASC(変更_2!S121)</f>
        <v/>
      </c>
      <c r="AA1213" s="354"/>
      <c r="AB1213" s="354"/>
      <c r="AC1213" s="355"/>
      <c r="AG1213" s="314" t="str">
        <f>IF(変更_2!O122&lt;&gt;"",変更_2!O122,"")</f>
        <v/>
      </c>
      <c r="AH1213" s="315"/>
      <c r="AI1213" s="315"/>
      <c r="AJ1213" s="315"/>
      <c r="AK1213" s="315"/>
      <c r="AL1213" s="315"/>
      <c r="AM1213" s="315"/>
      <c r="AN1213" s="315"/>
      <c r="AO1213" s="316"/>
    </row>
    <row r="1214" spans="2:41" ht="13.4" customHeight="1">
      <c r="B1214" s="20"/>
      <c r="J1214" s="20"/>
      <c r="N1214" s="20"/>
      <c r="Q1214" s="21"/>
      <c r="R1214" s="14" t="s">
        <v>264</v>
      </c>
      <c r="U1214" s="356"/>
      <c r="V1214" s="357"/>
      <c r="W1214" s="357"/>
      <c r="X1214" s="358"/>
      <c r="Y1214" s="15" t="s">
        <v>1149</v>
      </c>
      <c r="Z1214" s="356"/>
      <c r="AA1214" s="357"/>
      <c r="AB1214" s="357"/>
      <c r="AC1214" s="358"/>
      <c r="AD1214" s="14" t="s">
        <v>304</v>
      </c>
      <c r="AG1214" s="317"/>
      <c r="AH1214" s="318"/>
      <c r="AI1214" s="318"/>
      <c r="AJ1214" s="318"/>
      <c r="AK1214" s="318"/>
      <c r="AL1214" s="318"/>
      <c r="AM1214" s="318"/>
      <c r="AN1214" s="318"/>
      <c r="AO1214" s="319"/>
    </row>
    <row r="1215" spans="2:41" ht="3.65" customHeight="1">
      <c r="B1215" s="20"/>
      <c r="J1215" s="20"/>
      <c r="N1215" s="20"/>
      <c r="Q1215" s="21"/>
      <c r="R1215" s="23"/>
      <c r="S1215" s="23"/>
      <c r="T1215" s="23"/>
      <c r="U1215" s="359"/>
      <c r="V1215" s="360"/>
      <c r="W1215" s="360"/>
      <c r="X1215" s="361"/>
      <c r="Y1215" s="23"/>
      <c r="Z1215" s="359"/>
      <c r="AA1215" s="360"/>
      <c r="AB1215" s="360"/>
      <c r="AC1215" s="361"/>
      <c r="AD1215" s="23"/>
      <c r="AE1215" s="23"/>
      <c r="AF1215" s="23"/>
      <c r="AG1215" s="320"/>
      <c r="AH1215" s="321"/>
      <c r="AI1215" s="321"/>
      <c r="AJ1215" s="321"/>
      <c r="AK1215" s="321"/>
      <c r="AL1215" s="321"/>
      <c r="AM1215" s="321"/>
      <c r="AN1215" s="321"/>
      <c r="AO1215" s="322"/>
    </row>
    <row r="1216" spans="2:41" ht="3.65" customHeight="1">
      <c r="B1216" s="20"/>
      <c r="J1216" s="20"/>
      <c r="N1216" s="20"/>
      <c r="Q1216" s="21"/>
      <c r="R1216" s="18"/>
      <c r="S1216" s="18"/>
      <c r="T1216" s="19"/>
      <c r="U1216" s="314" t="str">
        <f>IF(変更_2!X122&lt;&gt;"",変更_2!X122,"")</f>
        <v/>
      </c>
      <c r="V1216" s="315"/>
      <c r="W1216" s="315"/>
      <c r="X1216" s="315"/>
      <c r="Y1216" s="315"/>
      <c r="Z1216" s="315"/>
      <c r="AA1216" s="315"/>
      <c r="AB1216" s="315"/>
      <c r="AC1216" s="316"/>
      <c r="AD1216" s="17"/>
      <c r="AE1216" s="18"/>
      <c r="AF1216" s="19"/>
      <c r="AG1216" s="314" t="str">
        <f>IF(変更_2!O123&lt;&gt;"",変更_2!O123,"")</f>
        <v/>
      </c>
      <c r="AH1216" s="315"/>
      <c r="AI1216" s="315"/>
      <c r="AJ1216" s="315"/>
      <c r="AK1216" s="315"/>
      <c r="AL1216" s="315"/>
      <c r="AM1216" s="315"/>
      <c r="AN1216" s="315"/>
      <c r="AO1216" s="316"/>
    </row>
    <row r="1217" spans="2:41" ht="13.4" customHeight="1">
      <c r="B1217" s="20"/>
      <c r="J1217" s="20" t="s">
        <v>5010</v>
      </c>
      <c r="N1217" s="20" t="s">
        <v>271</v>
      </c>
      <c r="Q1217" s="21"/>
      <c r="R1217" s="14" t="s">
        <v>266</v>
      </c>
      <c r="T1217" s="21"/>
      <c r="U1217" s="317"/>
      <c r="V1217" s="318"/>
      <c r="W1217" s="318"/>
      <c r="X1217" s="318"/>
      <c r="Y1217" s="318"/>
      <c r="Z1217" s="318"/>
      <c r="AA1217" s="318"/>
      <c r="AB1217" s="318"/>
      <c r="AC1217" s="319"/>
      <c r="AD1217" s="20" t="s">
        <v>5752</v>
      </c>
      <c r="AF1217" s="21"/>
      <c r="AG1217" s="317"/>
      <c r="AH1217" s="318"/>
      <c r="AI1217" s="318"/>
      <c r="AJ1217" s="318"/>
      <c r="AK1217" s="318"/>
      <c r="AL1217" s="318"/>
      <c r="AM1217" s="318"/>
      <c r="AN1217" s="318"/>
      <c r="AO1217" s="319"/>
    </row>
    <row r="1218" spans="2:41" ht="3.65" customHeight="1">
      <c r="B1218" s="20"/>
      <c r="J1218" s="20"/>
      <c r="N1218" s="20"/>
      <c r="Q1218" s="21"/>
      <c r="R1218" s="23"/>
      <c r="S1218" s="23"/>
      <c r="T1218" s="24"/>
      <c r="U1218" s="320"/>
      <c r="V1218" s="321"/>
      <c r="W1218" s="321"/>
      <c r="X1218" s="321"/>
      <c r="Y1218" s="321"/>
      <c r="Z1218" s="321"/>
      <c r="AA1218" s="321"/>
      <c r="AB1218" s="321"/>
      <c r="AC1218" s="322"/>
      <c r="AD1218" s="22"/>
      <c r="AE1218" s="23"/>
      <c r="AF1218" s="24"/>
      <c r="AG1218" s="320"/>
      <c r="AH1218" s="321"/>
      <c r="AI1218" s="321"/>
      <c r="AJ1218" s="321"/>
      <c r="AK1218" s="321"/>
      <c r="AL1218" s="321"/>
      <c r="AM1218" s="321"/>
      <c r="AN1218" s="321"/>
      <c r="AO1218" s="322"/>
    </row>
    <row r="1219" spans="2:41" ht="3.65" customHeight="1">
      <c r="B1219" s="20"/>
      <c r="J1219" s="20"/>
      <c r="N1219" s="20"/>
      <c r="Q1219" s="21"/>
      <c r="R1219" s="18"/>
      <c r="S1219" s="18"/>
      <c r="T1219" s="19"/>
      <c r="U1219" s="314" t="str">
        <f>IF(変更_2!X123&lt;&gt;"",変更_2!X123,"")</f>
        <v/>
      </c>
      <c r="V1219" s="315"/>
      <c r="W1219" s="315"/>
      <c r="X1219" s="315"/>
      <c r="Y1219" s="315"/>
      <c r="Z1219" s="315"/>
      <c r="AA1219" s="315"/>
      <c r="AB1219" s="315"/>
      <c r="AC1219" s="316"/>
      <c r="AD1219" s="17"/>
      <c r="AE1219" s="18"/>
      <c r="AF1219" s="19"/>
      <c r="AG1219" s="314" t="str">
        <f>IF(変更_2!O124&lt;&gt;"",変更_2!O124,"")</f>
        <v/>
      </c>
      <c r="AH1219" s="315"/>
      <c r="AI1219" s="315"/>
      <c r="AJ1219" s="315"/>
      <c r="AK1219" s="315"/>
      <c r="AL1219" s="315"/>
      <c r="AM1219" s="315"/>
      <c r="AN1219" s="315"/>
      <c r="AO1219" s="316"/>
    </row>
    <row r="1220" spans="2:41" ht="13.4" customHeight="1">
      <c r="B1220" s="20"/>
      <c r="J1220" s="20"/>
      <c r="K1220" s="14" t="s">
        <v>5002</v>
      </c>
      <c r="N1220" s="20"/>
      <c r="Q1220" s="21"/>
      <c r="R1220" s="14" t="s">
        <v>267</v>
      </c>
      <c r="T1220" s="21"/>
      <c r="U1220" s="317"/>
      <c r="V1220" s="318"/>
      <c r="W1220" s="318"/>
      <c r="X1220" s="318"/>
      <c r="Y1220" s="318"/>
      <c r="Z1220" s="318"/>
      <c r="AA1220" s="318"/>
      <c r="AB1220" s="318"/>
      <c r="AC1220" s="319"/>
      <c r="AD1220" s="20" t="s">
        <v>268</v>
      </c>
      <c r="AF1220" s="21"/>
      <c r="AG1220" s="317"/>
      <c r="AH1220" s="318"/>
      <c r="AI1220" s="318"/>
      <c r="AJ1220" s="318"/>
      <c r="AK1220" s="318"/>
      <c r="AL1220" s="318"/>
      <c r="AM1220" s="318"/>
      <c r="AN1220" s="318"/>
      <c r="AO1220" s="319"/>
    </row>
    <row r="1221" spans="2:41" ht="3.65" customHeight="1">
      <c r="B1221" s="20"/>
      <c r="J1221" s="20"/>
      <c r="N1221" s="22"/>
      <c r="O1221" s="23"/>
      <c r="P1221" s="23"/>
      <c r="Q1221" s="24"/>
      <c r="R1221" s="23"/>
      <c r="S1221" s="23"/>
      <c r="T1221" s="24"/>
      <c r="U1221" s="320"/>
      <c r="V1221" s="321"/>
      <c r="W1221" s="321"/>
      <c r="X1221" s="321"/>
      <c r="Y1221" s="321"/>
      <c r="Z1221" s="321"/>
      <c r="AA1221" s="321"/>
      <c r="AB1221" s="321"/>
      <c r="AC1221" s="322"/>
      <c r="AD1221" s="22"/>
      <c r="AE1221" s="23"/>
      <c r="AF1221" s="24"/>
      <c r="AG1221" s="320"/>
      <c r="AH1221" s="321"/>
      <c r="AI1221" s="321"/>
      <c r="AJ1221" s="321"/>
      <c r="AK1221" s="321"/>
      <c r="AL1221" s="321"/>
      <c r="AM1221" s="321"/>
      <c r="AN1221" s="321"/>
      <c r="AO1221" s="322"/>
    </row>
    <row r="1222" spans="2:41" ht="3.65" customHeight="1">
      <c r="B1222" s="20"/>
      <c r="J1222" s="20"/>
      <c r="M1222" s="21"/>
      <c r="N1222" s="20"/>
      <c r="Q1222" s="21"/>
      <c r="R1222" s="17"/>
      <c r="S1222" s="18"/>
      <c r="T1222" s="18"/>
      <c r="U1222" s="18"/>
      <c r="V1222" s="18"/>
      <c r="W1222" s="18"/>
      <c r="X1222" s="18"/>
      <c r="Y1222" s="18"/>
      <c r="Z1222" s="18"/>
      <c r="AA1222" s="19"/>
      <c r="AB1222" s="18"/>
      <c r="AC1222" s="18"/>
      <c r="AD1222" s="18"/>
      <c r="AE1222" s="18"/>
      <c r="AF1222" s="18"/>
      <c r="AG1222" s="18"/>
      <c r="AH1222" s="18"/>
      <c r="AI1222" s="18"/>
      <c r="AJ1222" s="18"/>
      <c r="AK1222" s="18"/>
      <c r="AL1222" s="18"/>
      <c r="AM1222" s="18"/>
      <c r="AN1222" s="18"/>
      <c r="AO1222" s="19"/>
    </row>
    <row r="1223" spans="2:41" ht="13.4" customHeight="1">
      <c r="B1223" s="20"/>
      <c r="J1223" s="20"/>
      <c r="M1223" s="21"/>
      <c r="N1223" s="20" t="s">
        <v>359</v>
      </c>
      <c r="Q1223" s="21"/>
      <c r="R1223" s="20"/>
      <c r="S1223" s="323"/>
      <c r="T1223" s="324"/>
      <c r="V1223" s="129"/>
      <c r="W1223" s="14" t="s">
        <v>12</v>
      </c>
      <c r="X1223" s="129"/>
      <c r="Y1223" s="14" t="s">
        <v>11</v>
      </c>
      <c r="Z1223" s="129"/>
      <c r="AA1223" s="21" t="s">
        <v>1156</v>
      </c>
      <c r="AO1223" s="21"/>
    </row>
    <row r="1224" spans="2:41" ht="3.65" customHeight="1">
      <c r="B1224" s="20"/>
      <c r="J1224" s="20"/>
      <c r="M1224" s="21"/>
      <c r="N1224" s="20"/>
      <c r="Q1224" s="21"/>
      <c r="R1224" s="22"/>
      <c r="S1224" s="23"/>
      <c r="T1224" s="23"/>
      <c r="U1224" s="23"/>
      <c r="V1224" s="23"/>
      <c r="W1224" s="23"/>
      <c r="X1224" s="23"/>
      <c r="Y1224" s="23"/>
      <c r="Z1224" s="23"/>
      <c r="AA1224" s="24"/>
      <c r="AO1224" s="21"/>
    </row>
    <row r="1225" spans="2:41" ht="3.65" customHeight="1">
      <c r="B1225" s="20"/>
      <c r="J1225" s="20"/>
      <c r="M1225" s="21"/>
      <c r="N1225" s="17"/>
      <c r="O1225" s="18"/>
      <c r="P1225" s="18"/>
      <c r="Q1225" s="19"/>
      <c r="R1225" s="325"/>
      <c r="S1225" s="326"/>
      <c r="T1225" s="326"/>
      <c r="U1225" s="327"/>
      <c r="V1225" s="325"/>
      <c r="W1225" s="327"/>
      <c r="X1225" s="325"/>
      <c r="Y1225" s="326"/>
      <c r="Z1225" s="326"/>
      <c r="AA1225" s="327"/>
      <c r="AB1225" s="17"/>
      <c r="AC1225" s="18"/>
      <c r="AD1225" s="18"/>
      <c r="AE1225" s="18"/>
      <c r="AF1225" s="18"/>
      <c r="AG1225" s="18"/>
      <c r="AH1225" s="18"/>
      <c r="AI1225" s="18"/>
      <c r="AJ1225" s="18"/>
      <c r="AK1225" s="18"/>
      <c r="AL1225" s="18"/>
      <c r="AM1225" s="18"/>
      <c r="AN1225" s="18"/>
      <c r="AO1225" s="19"/>
    </row>
    <row r="1226" spans="2:41" ht="13.4" customHeight="1">
      <c r="B1226" s="20"/>
      <c r="J1226" s="20"/>
      <c r="M1226" s="21"/>
      <c r="N1226" s="20" t="s">
        <v>362</v>
      </c>
      <c r="Q1226" s="21"/>
      <c r="R1226" s="328"/>
      <c r="S1226" s="329"/>
      <c r="T1226" s="329"/>
      <c r="U1226" s="330"/>
      <c r="V1226" s="328"/>
      <c r="W1226" s="330"/>
      <c r="X1226" s="328"/>
      <c r="Y1226" s="329"/>
      <c r="Z1226" s="329"/>
      <c r="AA1226" s="330"/>
      <c r="AB1226" s="130" t="s">
        <v>419</v>
      </c>
      <c r="AO1226" s="21"/>
    </row>
    <row r="1227" spans="2:41" ht="3.65" customHeight="1">
      <c r="B1227" s="20"/>
      <c r="J1227" s="20"/>
      <c r="M1227" s="21"/>
      <c r="N1227" s="22"/>
      <c r="O1227" s="23"/>
      <c r="P1227" s="23"/>
      <c r="Q1227" s="24"/>
      <c r="R1227" s="331"/>
      <c r="S1227" s="332"/>
      <c r="T1227" s="332"/>
      <c r="U1227" s="333"/>
      <c r="V1227" s="331"/>
      <c r="W1227" s="333"/>
      <c r="X1227" s="331"/>
      <c r="Y1227" s="332"/>
      <c r="Z1227" s="332"/>
      <c r="AA1227" s="333"/>
      <c r="AB1227" s="22"/>
      <c r="AC1227" s="23"/>
      <c r="AD1227" s="23"/>
      <c r="AE1227" s="23"/>
      <c r="AF1227" s="23"/>
      <c r="AG1227" s="23"/>
      <c r="AH1227" s="23"/>
      <c r="AI1227" s="23"/>
      <c r="AJ1227" s="23"/>
      <c r="AK1227" s="23"/>
      <c r="AL1227" s="23"/>
      <c r="AM1227" s="23"/>
      <c r="AN1227" s="23"/>
      <c r="AO1227" s="24"/>
    </row>
    <row r="1228" spans="2:41" ht="3.65" customHeight="1">
      <c r="B1228" s="20"/>
      <c r="J1228" s="20"/>
      <c r="M1228" s="21"/>
      <c r="N1228" s="17"/>
      <c r="O1228" s="18"/>
      <c r="P1228" s="18"/>
      <c r="Q1228" s="18"/>
      <c r="R1228" s="17"/>
      <c r="S1228" s="18"/>
      <c r="T1228" s="18"/>
      <c r="U1228" s="18"/>
      <c r="V1228" s="18"/>
      <c r="W1228" s="18"/>
      <c r="X1228" s="18"/>
      <c r="Y1228" s="18"/>
      <c r="Z1228" s="18"/>
      <c r="AA1228" s="19"/>
      <c r="AB1228" s="17"/>
      <c r="AI1228" s="21"/>
      <c r="AJ1228" s="17"/>
      <c r="AK1228" s="18"/>
      <c r="AL1228" s="18"/>
      <c r="AM1228" s="18"/>
      <c r="AN1228" s="18"/>
      <c r="AO1228" s="19"/>
    </row>
    <row r="1229" spans="2:41" ht="13.4" customHeight="1">
      <c r="B1229" s="20"/>
      <c r="J1229" s="20"/>
      <c r="M1229" s="21"/>
      <c r="N1229" s="20" t="s">
        <v>363</v>
      </c>
      <c r="R1229" s="20"/>
      <c r="S1229" s="323"/>
      <c r="T1229" s="324"/>
      <c r="V1229" s="129"/>
      <c r="W1229" s="14" t="s">
        <v>12</v>
      </c>
      <c r="X1229" s="129"/>
      <c r="Y1229" s="14" t="s">
        <v>11</v>
      </c>
      <c r="Z1229" s="129"/>
      <c r="AA1229" s="21" t="s">
        <v>1156</v>
      </c>
      <c r="AB1229" s="20" t="s">
        <v>418</v>
      </c>
      <c r="AI1229" s="21"/>
      <c r="AJ1229" s="20"/>
      <c r="AK1229" s="323"/>
      <c r="AL1229" s="334"/>
      <c r="AM1229" s="334"/>
      <c r="AN1229" s="334"/>
      <c r="AO1229" s="324"/>
    </row>
    <row r="1230" spans="2:41" ht="3.65" customHeight="1">
      <c r="B1230" s="20"/>
      <c r="J1230" s="20"/>
      <c r="M1230" s="21"/>
      <c r="N1230" s="20"/>
      <c r="R1230" s="22"/>
      <c r="S1230" s="23"/>
      <c r="T1230" s="23"/>
      <c r="U1230" s="23"/>
      <c r="V1230" s="23"/>
      <c r="W1230" s="23"/>
      <c r="X1230" s="23"/>
      <c r="Y1230" s="23"/>
      <c r="Z1230" s="23"/>
      <c r="AA1230" s="24"/>
      <c r="AB1230" s="22"/>
      <c r="AC1230" s="23"/>
      <c r="AD1230" s="23"/>
      <c r="AE1230" s="23"/>
      <c r="AF1230" s="23"/>
      <c r="AG1230" s="23"/>
      <c r="AH1230" s="23"/>
      <c r="AI1230" s="24"/>
      <c r="AJ1230" s="22"/>
      <c r="AK1230" s="23"/>
      <c r="AL1230" s="23"/>
      <c r="AM1230" s="23"/>
      <c r="AN1230" s="23"/>
      <c r="AO1230" s="24"/>
    </row>
    <row r="1231" spans="2:41" ht="3.65" customHeight="1">
      <c r="B1231" s="20"/>
      <c r="J1231" s="20"/>
      <c r="M1231" s="21"/>
      <c r="N1231" s="17"/>
      <c r="O1231" s="18"/>
      <c r="P1231" s="18"/>
      <c r="Q1231" s="19"/>
      <c r="R1231" s="325"/>
      <c r="S1231" s="326"/>
      <c r="T1231" s="326"/>
      <c r="U1231" s="326"/>
      <c r="V1231" s="326"/>
      <c r="W1231" s="326"/>
      <c r="X1231" s="326"/>
      <c r="Y1231" s="326"/>
      <c r="Z1231" s="326"/>
      <c r="AA1231" s="326"/>
      <c r="AB1231" s="326"/>
      <c r="AC1231" s="326"/>
      <c r="AD1231" s="326"/>
      <c r="AE1231" s="326"/>
      <c r="AF1231" s="326"/>
      <c r="AG1231" s="326"/>
      <c r="AH1231" s="326"/>
      <c r="AI1231" s="326"/>
      <c r="AJ1231" s="326"/>
      <c r="AK1231" s="326"/>
      <c r="AL1231" s="326"/>
      <c r="AM1231" s="326"/>
      <c r="AN1231" s="326"/>
      <c r="AO1231" s="327"/>
    </row>
    <row r="1232" spans="2:41" ht="13.4" customHeight="1">
      <c r="B1232" s="20"/>
      <c r="J1232" s="20"/>
      <c r="M1232" s="21"/>
      <c r="N1232" s="20" t="s">
        <v>280</v>
      </c>
      <c r="Q1232" s="21"/>
      <c r="R1232" s="328"/>
      <c r="S1232" s="329"/>
      <c r="T1232" s="329"/>
      <c r="U1232" s="329"/>
      <c r="V1232" s="329"/>
      <c r="W1232" s="329"/>
      <c r="X1232" s="329"/>
      <c r="Y1232" s="329"/>
      <c r="Z1232" s="329"/>
      <c r="AA1232" s="329"/>
      <c r="AB1232" s="329"/>
      <c r="AC1232" s="329"/>
      <c r="AD1232" s="329"/>
      <c r="AE1232" s="329"/>
      <c r="AF1232" s="329"/>
      <c r="AG1232" s="329"/>
      <c r="AH1232" s="329"/>
      <c r="AI1232" s="329"/>
      <c r="AJ1232" s="329"/>
      <c r="AK1232" s="329"/>
      <c r="AL1232" s="329"/>
      <c r="AM1232" s="329"/>
      <c r="AN1232" s="329"/>
      <c r="AO1232" s="330"/>
    </row>
    <row r="1233" spans="2:41" ht="3.65" customHeight="1">
      <c r="B1233" s="20"/>
      <c r="J1233" s="20"/>
      <c r="M1233" s="21"/>
      <c r="N1233" s="22"/>
      <c r="O1233" s="23"/>
      <c r="P1233" s="23"/>
      <c r="Q1233" s="24"/>
      <c r="R1233" s="331"/>
      <c r="S1233" s="332"/>
      <c r="T1233" s="332"/>
      <c r="U1233" s="332"/>
      <c r="V1233" s="332"/>
      <c r="W1233" s="332"/>
      <c r="X1233" s="332"/>
      <c r="Y1233" s="332"/>
      <c r="Z1233" s="332"/>
      <c r="AA1233" s="332"/>
      <c r="AB1233" s="332"/>
      <c r="AC1233" s="332"/>
      <c r="AD1233" s="332"/>
      <c r="AE1233" s="332"/>
      <c r="AF1233" s="332"/>
      <c r="AG1233" s="332"/>
      <c r="AH1233" s="332"/>
      <c r="AI1233" s="332"/>
      <c r="AJ1233" s="332"/>
      <c r="AK1233" s="332"/>
      <c r="AL1233" s="332"/>
      <c r="AM1233" s="332"/>
      <c r="AN1233" s="332"/>
      <c r="AO1233" s="333"/>
    </row>
    <row r="1234" spans="2:41" ht="3.65" customHeight="1">
      <c r="B1234" s="20"/>
      <c r="J1234" s="17"/>
      <c r="K1234" s="18"/>
      <c r="L1234" s="18"/>
      <c r="M1234" s="19"/>
      <c r="N1234" s="17"/>
      <c r="O1234" s="18"/>
      <c r="P1234" s="18"/>
      <c r="Q1234" s="19"/>
      <c r="R1234" s="17"/>
      <c r="S1234" s="18"/>
      <c r="T1234" s="18"/>
      <c r="U1234" s="18"/>
      <c r="V1234" s="18"/>
      <c r="W1234" s="18"/>
      <c r="X1234" s="18"/>
      <c r="Y1234" s="18"/>
      <c r="Z1234" s="18"/>
      <c r="AA1234" s="19"/>
      <c r="AB1234" s="17"/>
      <c r="AC1234" s="18"/>
      <c r="AD1234" s="18"/>
      <c r="AE1234" s="19"/>
      <c r="AF1234" s="18"/>
      <c r="AG1234" s="18"/>
      <c r="AH1234" s="18"/>
      <c r="AI1234" s="18"/>
      <c r="AJ1234" s="18"/>
      <c r="AK1234" s="18"/>
      <c r="AL1234" s="18"/>
      <c r="AM1234" s="18"/>
      <c r="AN1234" s="18"/>
      <c r="AO1234" s="19"/>
    </row>
    <row r="1235" spans="2:41" ht="13.4" customHeight="1">
      <c r="B1235" s="20"/>
      <c r="J1235" s="20"/>
      <c r="M1235" s="21"/>
      <c r="N1235" s="20" t="s">
        <v>275</v>
      </c>
      <c r="Q1235" s="21"/>
      <c r="R1235" s="20"/>
      <c r="S1235" s="362" t="str">
        <f>IF(COUNTA(許可_1!L73,変更_2!L125)&gt;0,コードマスタ!D3,"")</f>
        <v/>
      </c>
      <c r="T1235" s="363"/>
      <c r="U1235" s="363"/>
      <c r="V1235" s="363"/>
      <c r="W1235" s="363"/>
      <c r="X1235" s="363"/>
      <c r="Y1235" s="363"/>
      <c r="Z1235" s="363"/>
      <c r="AA1235" s="364"/>
      <c r="AB1235" s="20" t="s">
        <v>276</v>
      </c>
      <c r="AE1235" s="21"/>
      <c r="AF1235" s="20"/>
      <c r="AG1235" s="323"/>
      <c r="AH1235" s="334"/>
      <c r="AI1235" s="334"/>
      <c r="AJ1235" s="334"/>
      <c r="AK1235" s="334"/>
      <c r="AL1235" s="334"/>
      <c r="AM1235" s="334"/>
      <c r="AN1235" s="334"/>
      <c r="AO1235" s="324"/>
    </row>
    <row r="1236" spans="2:41" ht="3.65" customHeight="1">
      <c r="B1236" s="20"/>
      <c r="J1236" s="20"/>
      <c r="M1236" s="21"/>
      <c r="N1236" s="22"/>
      <c r="O1236" s="23"/>
      <c r="P1236" s="23"/>
      <c r="Q1236" s="24"/>
      <c r="R1236" s="22"/>
      <c r="S1236" s="23"/>
      <c r="T1236" s="23"/>
      <c r="U1236" s="23"/>
      <c r="V1236" s="23"/>
      <c r="W1236" s="23"/>
      <c r="X1236" s="23"/>
      <c r="Y1236" s="23"/>
      <c r="Z1236" s="23"/>
      <c r="AA1236" s="24"/>
      <c r="AB1236" s="22"/>
      <c r="AC1236" s="23"/>
      <c r="AD1236" s="23"/>
      <c r="AE1236" s="24"/>
      <c r="AF1236" s="23"/>
      <c r="AG1236" s="23"/>
      <c r="AH1236" s="23"/>
      <c r="AI1236" s="23"/>
      <c r="AJ1236" s="23"/>
      <c r="AK1236" s="23"/>
      <c r="AL1236" s="23"/>
      <c r="AM1236" s="23"/>
      <c r="AN1236" s="23"/>
      <c r="AO1236" s="24"/>
    </row>
    <row r="1237" spans="2:41" ht="3.65" customHeight="1">
      <c r="B1237" s="20"/>
      <c r="J1237" s="20"/>
      <c r="M1237" s="21"/>
      <c r="N1237" s="17"/>
      <c r="O1237" s="18"/>
      <c r="P1237" s="18"/>
      <c r="Q1237" s="19"/>
      <c r="R1237" s="17"/>
      <c r="S1237" s="18"/>
      <c r="T1237" s="18"/>
      <c r="U1237" s="18"/>
      <c r="V1237" s="18"/>
      <c r="W1237" s="18"/>
      <c r="X1237" s="18"/>
      <c r="Y1237" s="18"/>
      <c r="Z1237" s="18"/>
      <c r="AA1237" s="19"/>
      <c r="AB1237" s="17"/>
      <c r="AC1237" s="18"/>
      <c r="AD1237" s="18"/>
      <c r="AE1237" s="19"/>
      <c r="AF1237" s="17"/>
      <c r="AG1237" s="18"/>
      <c r="AH1237" s="18"/>
      <c r="AI1237" s="18"/>
      <c r="AJ1237" s="18"/>
      <c r="AK1237" s="18"/>
      <c r="AL1237" s="18"/>
      <c r="AM1237" s="18"/>
      <c r="AN1237" s="18"/>
      <c r="AO1237" s="19"/>
    </row>
    <row r="1238" spans="2:41" ht="13.4" customHeight="1">
      <c r="B1238" s="20"/>
      <c r="J1238" s="20"/>
      <c r="M1238" s="21"/>
      <c r="N1238" s="20" t="s">
        <v>358</v>
      </c>
      <c r="Q1238" s="21"/>
      <c r="R1238" s="20"/>
      <c r="S1238" s="323"/>
      <c r="T1238" s="324"/>
      <c r="V1238" s="129"/>
      <c r="W1238" s="14" t="s">
        <v>12</v>
      </c>
      <c r="X1238" s="129"/>
      <c r="Y1238" s="14" t="s">
        <v>11</v>
      </c>
      <c r="Z1238" s="129"/>
      <c r="AA1238" s="21" t="s">
        <v>1156</v>
      </c>
      <c r="AB1238" s="20" t="s">
        <v>314</v>
      </c>
      <c r="AE1238" s="21"/>
      <c r="AF1238" s="20"/>
      <c r="AG1238" s="323"/>
      <c r="AH1238" s="324"/>
      <c r="AJ1238" s="129"/>
      <c r="AK1238" s="14" t="s">
        <v>12</v>
      </c>
      <c r="AL1238" s="129"/>
      <c r="AM1238" s="14" t="s">
        <v>11</v>
      </c>
      <c r="AN1238" s="129"/>
      <c r="AO1238" s="21" t="s">
        <v>1156</v>
      </c>
    </row>
    <row r="1239" spans="2:41" ht="3.65" customHeight="1">
      <c r="B1239" s="20"/>
      <c r="I1239" s="21"/>
      <c r="J1239" s="20"/>
      <c r="M1239" s="21"/>
      <c r="N1239" s="22"/>
      <c r="O1239" s="23"/>
      <c r="P1239" s="23"/>
      <c r="Q1239" s="24"/>
      <c r="R1239" s="22"/>
      <c r="S1239" s="23"/>
      <c r="T1239" s="23"/>
      <c r="U1239" s="23"/>
      <c r="V1239" s="23"/>
      <c r="W1239" s="23"/>
      <c r="X1239" s="23"/>
      <c r="Y1239" s="23"/>
      <c r="Z1239" s="23"/>
      <c r="AA1239" s="24"/>
      <c r="AB1239" s="22"/>
      <c r="AC1239" s="23"/>
      <c r="AD1239" s="23"/>
      <c r="AE1239" s="24"/>
      <c r="AF1239" s="22"/>
      <c r="AG1239" s="23"/>
      <c r="AH1239" s="23"/>
      <c r="AI1239" s="23"/>
      <c r="AJ1239" s="23"/>
      <c r="AK1239" s="23"/>
      <c r="AL1239" s="23"/>
      <c r="AM1239" s="23"/>
      <c r="AN1239" s="23"/>
      <c r="AO1239" s="24"/>
    </row>
    <row r="1240" spans="2:41" ht="3.65" customHeight="1">
      <c r="B1240" s="20"/>
      <c r="J1240" s="20"/>
      <c r="M1240" s="21"/>
      <c r="N1240" s="17"/>
      <c r="O1240" s="18"/>
      <c r="P1240" s="18"/>
      <c r="Q1240" s="19"/>
      <c r="R1240" s="314" t="str">
        <f>許可_1!L73&amp;変更_2!L125</f>
        <v/>
      </c>
      <c r="S1240" s="315"/>
      <c r="T1240" s="315"/>
      <c r="U1240" s="315"/>
      <c r="V1240" s="315"/>
      <c r="W1240" s="315"/>
      <c r="X1240" s="315"/>
      <c r="Y1240" s="315"/>
      <c r="Z1240" s="315"/>
      <c r="AA1240" s="315"/>
      <c r="AB1240" s="315"/>
      <c r="AC1240" s="315"/>
      <c r="AD1240" s="315"/>
      <c r="AE1240" s="315"/>
      <c r="AF1240" s="315"/>
      <c r="AG1240" s="315"/>
      <c r="AH1240" s="315"/>
      <c r="AI1240" s="315"/>
      <c r="AJ1240" s="316"/>
      <c r="AK1240" s="18"/>
      <c r="AL1240" s="18"/>
      <c r="AM1240" s="18"/>
      <c r="AN1240" s="18"/>
      <c r="AO1240" s="19"/>
    </row>
    <row r="1241" spans="2:41" ht="13.4" customHeight="1">
      <c r="B1241" s="20"/>
      <c r="J1241" s="20"/>
      <c r="M1241" s="21"/>
      <c r="N1241" s="20" t="s">
        <v>8</v>
      </c>
      <c r="Q1241" s="21"/>
      <c r="R1241" s="317"/>
      <c r="S1241" s="318"/>
      <c r="T1241" s="318"/>
      <c r="U1241" s="318"/>
      <c r="V1241" s="318"/>
      <c r="W1241" s="318"/>
      <c r="X1241" s="318"/>
      <c r="Y1241" s="318"/>
      <c r="Z1241" s="318"/>
      <c r="AA1241" s="318"/>
      <c r="AB1241" s="318"/>
      <c r="AC1241" s="318"/>
      <c r="AD1241" s="318"/>
      <c r="AE1241" s="318"/>
      <c r="AF1241" s="318"/>
      <c r="AG1241" s="318"/>
      <c r="AH1241" s="318"/>
      <c r="AI1241" s="318"/>
      <c r="AJ1241" s="319"/>
      <c r="AL1241" s="77"/>
      <c r="AM1241" s="14" t="s">
        <v>277</v>
      </c>
      <c r="AO1241" s="21"/>
    </row>
    <row r="1242" spans="2:41" ht="3.65" customHeight="1">
      <c r="B1242" s="20"/>
      <c r="J1242" s="20"/>
      <c r="M1242" s="21"/>
      <c r="N1242" s="22"/>
      <c r="O1242" s="23"/>
      <c r="P1242" s="23"/>
      <c r="Q1242" s="24"/>
      <c r="R1242" s="320"/>
      <c r="S1242" s="321"/>
      <c r="T1242" s="321"/>
      <c r="U1242" s="321"/>
      <c r="V1242" s="321"/>
      <c r="W1242" s="321"/>
      <c r="X1242" s="321"/>
      <c r="Y1242" s="321"/>
      <c r="Z1242" s="321"/>
      <c r="AA1242" s="321"/>
      <c r="AB1242" s="321"/>
      <c r="AC1242" s="321"/>
      <c r="AD1242" s="321"/>
      <c r="AE1242" s="321"/>
      <c r="AF1242" s="321"/>
      <c r="AG1242" s="321"/>
      <c r="AH1242" s="321"/>
      <c r="AI1242" s="321"/>
      <c r="AJ1242" s="322"/>
      <c r="AK1242" s="23"/>
      <c r="AL1242" s="23"/>
      <c r="AM1242" s="23"/>
      <c r="AN1242" s="23"/>
      <c r="AO1242" s="24"/>
    </row>
    <row r="1243" spans="2:41" ht="3.65" customHeight="1">
      <c r="B1243" s="20"/>
      <c r="J1243" s="20"/>
      <c r="M1243" s="21"/>
      <c r="N1243" s="17"/>
      <c r="O1243" s="18"/>
      <c r="P1243" s="18"/>
      <c r="Q1243" s="19"/>
      <c r="R1243" s="314" t="str">
        <f>ASC(PHONETIC(許可_1!L73))&amp;ASC(PHONETIC(変更_2!L125))</f>
        <v/>
      </c>
      <c r="S1243" s="315"/>
      <c r="T1243" s="315"/>
      <c r="U1243" s="315"/>
      <c r="V1243" s="315"/>
      <c r="W1243" s="315"/>
      <c r="X1243" s="315"/>
      <c r="Y1243" s="315"/>
      <c r="Z1243" s="315"/>
      <c r="AA1243" s="315"/>
      <c r="AB1243" s="315"/>
      <c r="AC1243" s="315"/>
      <c r="AD1243" s="315"/>
      <c r="AE1243" s="315"/>
      <c r="AF1243" s="315"/>
      <c r="AG1243" s="315"/>
      <c r="AH1243" s="315"/>
      <c r="AI1243" s="315"/>
      <c r="AJ1243" s="315"/>
      <c r="AK1243" s="315"/>
      <c r="AL1243" s="315"/>
      <c r="AM1243" s="315"/>
      <c r="AN1243" s="315"/>
      <c r="AO1243" s="316"/>
    </row>
    <row r="1244" spans="2:41" ht="13.4" customHeight="1">
      <c r="B1244" s="20"/>
      <c r="J1244" s="20"/>
      <c r="M1244" s="21"/>
      <c r="N1244" s="20" t="s">
        <v>309</v>
      </c>
      <c r="Q1244" s="21"/>
      <c r="R1244" s="317"/>
      <c r="S1244" s="318"/>
      <c r="T1244" s="318"/>
      <c r="U1244" s="318"/>
      <c r="V1244" s="318"/>
      <c r="W1244" s="318"/>
      <c r="X1244" s="318"/>
      <c r="Y1244" s="318"/>
      <c r="Z1244" s="318"/>
      <c r="AA1244" s="318"/>
      <c r="AB1244" s="318"/>
      <c r="AC1244" s="318"/>
      <c r="AD1244" s="318"/>
      <c r="AE1244" s="318"/>
      <c r="AF1244" s="318"/>
      <c r="AG1244" s="318"/>
      <c r="AH1244" s="318"/>
      <c r="AI1244" s="318"/>
      <c r="AJ1244" s="318"/>
      <c r="AK1244" s="318"/>
      <c r="AL1244" s="318"/>
      <c r="AM1244" s="318"/>
      <c r="AN1244" s="318"/>
      <c r="AO1244" s="319"/>
    </row>
    <row r="1245" spans="2:41" ht="3.65" customHeight="1">
      <c r="B1245" s="20"/>
      <c r="J1245" s="20"/>
      <c r="M1245" s="21"/>
      <c r="N1245" s="20"/>
      <c r="Q1245" s="21"/>
      <c r="R1245" s="320"/>
      <c r="S1245" s="321"/>
      <c r="T1245" s="321"/>
      <c r="U1245" s="321"/>
      <c r="V1245" s="321"/>
      <c r="W1245" s="321"/>
      <c r="X1245" s="321"/>
      <c r="Y1245" s="321"/>
      <c r="Z1245" s="321"/>
      <c r="AA1245" s="321"/>
      <c r="AB1245" s="321"/>
      <c r="AC1245" s="321"/>
      <c r="AD1245" s="321"/>
      <c r="AE1245" s="321"/>
      <c r="AF1245" s="321"/>
      <c r="AG1245" s="321"/>
      <c r="AH1245" s="321"/>
      <c r="AI1245" s="321"/>
      <c r="AJ1245" s="321"/>
      <c r="AK1245" s="321"/>
      <c r="AL1245" s="321"/>
      <c r="AM1245" s="321"/>
      <c r="AN1245" s="321"/>
      <c r="AO1245" s="322"/>
    </row>
    <row r="1246" spans="2:41" ht="3.65" customHeight="1">
      <c r="B1246" s="20"/>
      <c r="J1246" s="20"/>
      <c r="N1246" s="17"/>
      <c r="O1246" s="18"/>
      <c r="P1246" s="18"/>
      <c r="Q1246" s="19"/>
      <c r="U1246" s="353" t="str">
        <f>ASC(許可_1!O74)&amp;ASC(変更_2!O126)</f>
        <v/>
      </c>
      <c r="V1246" s="354"/>
      <c r="W1246" s="354"/>
      <c r="X1246" s="355"/>
      <c r="Y1246" s="18"/>
      <c r="Z1246" s="353" t="str">
        <f>ASC(許可_1!S74)&amp;ASC(変更_2!S126)</f>
        <v/>
      </c>
      <c r="AA1246" s="354"/>
      <c r="AB1246" s="354"/>
      <c r="AC1246" s="355"/>
      <c r="AG1246" s="314" t="str">
        <f>許可_1!O75&amp;変更_2!O127</f>
        <v/>
      </c>
      <c r="AH1246" s="315"/>
      <c r="AI1246" s="315"/>
      <c r="AJ1246" s="315"/>
      <c r="AK1246" s="315"/>
      <c r="AL1246" s="315"/>
      <c r="AM1246" s="315"/>
      <c r="AN1246" s="315"/>
      <c r="AO1246" s="316"/>
    </row>
    <row r="1247" spans="2:41" ht="13.4" customHeight="1">
      <c r="B1247" s="20"/>
      <c r="J1247" s="20"/>
      <c r="N1247" s="20"/>
      <c r="Q1247" s="21"/>
      <c r="R1247" s="14" t="s">
        <v>264</v>
      </c>
      <c r="U1247" s="356"/>
      <c r="V1247" s="357"/>
      <c r="W1247" s="357"/>
      <c r="X1247" s="358"/>
      <c r="Y1247" s="15" t="s">
        <v>1149</v>
      </c>
      <c r="Z1247" s="356"/>
      <c r="AA1247" s="357"/>
      <c r="AB1247" s="357"/>
      <c r="AC1247" s="358"/>
      <c r="AD1247" s="14" t="s">
        <v>304</v>
      </c>
      <c r="AG1247" s="317"/>
      <c r="AH1247" s="318"/>
      <c r="AI1247" s="318"/>
      <c r="AJ1247" s="318"/>
      <c r="AK1247" s="318"/>
      <c r="AL1247" s="318"/>
      <c r="AM1247" s="318"/>
      <c r="AN1247" s="318"/>
      <c r="AO1247" s="319"/>
    </row>
    <row r="1248" spans="2:41" ht="3.65" customHeight="1">
      <c r="B1248" s="20"/>
      <c r="J1248" s="20"/>
      <c r="N1248" s="20"/>
      <c r="Q1248" s="21"/>
      <c r="R1248" s="23"/>
      <c r="S1248" s="23"/>
      <c r="T1248" s="23"/>
      <c r="U1248" s="359"/>
      <c r="V1248" s="360"/>
      <c r="W1248" s="360"/>
      <c r="X1248" s="361"/>
      <c r="Y1248" s="23"/>
      <c r="Z1248" s="359"/>
      <c r="AA1248" s="360"/>
      <c r="AB1248" s="360"/>
      <c r="AC1248" s="361"/>
      <c r="AD1248" s="23"/>
      <c r="AE1248" s="23"/>
      <c r="AF1248" s="23"/>
      <c r="AG1248" s="320"/>
      <c r="AH1248" s="321"/>
      <c r="AI1248" s="321"/>
      <c r="AJ1248" s="321"/>
      <c r="AK1248" s="321"/>
      <c r="AL1248" s="321"/>
      <c r="AM1248" s="321"/>
      <c r="AN1248" s="321"/>
      <c r="AO1248" s="322"/>
    </row>
    <row r="1249" spans="2:41" ht="3.65" customHeight="1">
      <c r="B1249" s="20"/>
      <c r="J1249" s="20"/>
      <c r="N1249" s="20"/>
      <c r="Q1249" s="21"/>
      <c r="R1249" s="18"/>
      <c r="S1249" s="18"/>
      <c r="T1249" s="19"/>
      <c r="U1249" s="314" t="str">
        <f>許可_1!X75&amp;変更_2!X127</f>
        <v/>
      </c>
      <c r="V1249" s="315"/>
      <c r="W1249" s="315"/>
      <c r="X1249" s="315"/>
      <c r="Y1249" s="315"/>
      <c r="Z1249" s="315"/>
      <c r="AA1249" s="315"/>
      <c r="AB1249" s="315"/>
      <c r="AC1249" s="316"/>
      <c r="AD1249" s="17"/>
      <c r="AE1249" s="18"/>
      <c r="AF1249" s="19"/>
      <c r="AG1249" s="314" t="str">
        <f>許可_1!O76&amp;変更_2!O128</f>
        <v/>
      </c>
      <c r="AH1249" s="315"/>
      <c r="AI1249" s="315"/>
      <c r="AJ1249" s="315"/>
      <c r="AK1249" s="315"/>
      <c r="AL1249" s="315"/>
      <c r="AM1249" s="315"/>
      <c r="AN1249" s="315"/>
      <c r="AO1249" s="316"/>
    </row>
    <row r="1250" spans="2:41" ht="13.4" customHeight="1">
      <c r="B1250" s="20"/>
      <c r="J1250" s="20"/>
      <c r="N1250" s="20" t="s">
        <v>271</v>
      </c>
      <c r="Q1250" s="21"/>
      <c r="R1250" s="14" t="s">
        <v>266</v>
      </c>
      <c r="T1250" s="21"/>
      <c r="U1250" s="317"/>
      <c r="V1250" s="318"/>
      <c r="W1250" s="318"/>
      <c r="X1250" s="318"/>
      <c r="Y1250" s="318"/>
      <c r="Z1250" s="318"/>
      <c r="AA1250" s="318"/>
      <c r="AB1250" s="318"/>
      <c r="AC1250" s="319"/>
      <c r="AD1250" s="20" t="s">
        <v>5752</v>
      </c>
      <c r="AF1250" s="21"/>
      <c r="AG1250" s="317"/>
      <c r="AH1250" s="318"/>
      <c r="AI1250" s="318"/>
      <c r="AJ1250" s="318"/>
      <c r="AK1250" s="318"/>
      <c r="AL1250" s="318"/>
      <c r="AM1250" s="318"/>
      <c r="AN1250" s="318"/>
      <c r="AO1250" s="319"/>
    </row>
    <row r="1251" spans="2:41" ht="3.65" customHeight="1">
      <c r="B1251" s="20"/>
      <c r="J1251" s="20"/>
      <c r="N1251" s="20"/>
      <c r="Q1251" s="21"/>
      <c r="R1251" s="23"/>
      <c r="S1251" s="23"/>
      <c r="T1251" s="24"/>
      <c r="U1251" s="320"/>
      <c r="V1251" s="321"/>
      <c r="W1251" s="321"/>
      <c r="X1251" s="321"/>
      <c r="Y1251" s="321"/>
      <c r="Z1251" s="321"/>
      <c r="AA1251" s="321"/>
      <c r="AB1251" s="321"/>
      <c r="AC1251" s="322"/>
      <c r="AD1251" s="22"/>
      <c r="AE1251" s="23"/>
      <c r="AF1251" s="24"/>
      <c r="AG1251" s="320"/>
      <c r="AH1251" s="321"/>
      <c r="AI1251" s="321"/>
      <c r="AJ1251" s="321"/>
      <c r="AK1251" s="321"/>
      <c r="AL1251" s="321"/>
      <c r="AM1251" s="321"/>
      <c r="AN1251" s="321"/>
      <c r="AO1251" s="322"/>
    </row>
    <row r="1252" spans="2:41" ht="3.65" customHeight="1">
      <c r="B1252" s="20"/>
      <c r="J1252" s="20"/>
      <c r="N1252" s="20"/>
      <c r="Q1252" s="21"/>
      <c r="R1252" s="18"/>
      <c r="S1252" s="18"/>
      <c r="T1252" s="19"/>
      <c r="U1252" s="314" t="str">
        <f>許可_1!X76&amp;変更_2!X128</f>
        <v/>
      </c>
      <c r="V1252" s="315"/>
      <c r="W1252" s="315"/>
      <c r="X1252" s="315"/>
      <c r="Y1252" s="315"/>
      <c r="Z1252" s="315"/>
      <c r="AA1252" s="315"/>
      <c r="AB1252" s="315"/>
      <c r="AC1252" s="316"/>
      <c r="AD1252" s="17"/>
      <c r="AE1252" s="18"/>
      <c r="AF1252" s="19"/>
      <c r="AG1252" s="314" t="str">
        <f>許可_1!O77&amp;変更_2!O129</f>
        <v/>
      </c>
      <c r="AH1252" s="315"/>
      <c r="AI1252" s="315"/>
      <c r="AJ1252" s="315"/>
      <c r="AK1252" s="315"/>
      <c r="AL1252" s="315"/>
      <c r="AM1252" s="315"/>
      <c r="AN1252" s="315"/>
      <c r="AO1252" s="316"/>
    </row>
    <row r="1253" spans="2:41" ht="13.4" customHeight="1">
      <c r="B1253" s="20"/>
      <c r="J1253" s="20"/>
      <c r="N1253" s="20"/>
      <c r="Q1253" s="21"/>
      <c r="R1253" s="14" t="s">
        <v>267</v>
      </c>
      <c r="T1253" s="21"/>
      <c r="U1253" s="317"/>
      <c r="V1253" s="318"/>
      <c r="W1253" s="318"/>
      <c r="X1253" s="318"/>
      <c r="Y1253" s="318"/>
      <c r="Z1253" s="318"/>
      <c r="AA1253" s="318"/>
      <c r="AB1253" s="318"/>
      <c r="AC1253" s="319"/>
      <c r="AD1253" s="20" t="s">
        <v>268</v>
      </c>
      <c r="AF1253" s="21"/>
      <c r="AG1253" s="317"/>
      <c r="AH1253" s="318"/>
      <c r="AI1253" s="318"/>
      <c r="AJ1253" s="318"/>
      <c r="AK1253" s="318"/>
      <c r="AL1253" s="318"/>
      <c r="AM1253" s="318"/>
      <c r="AN1253" s="318"/>
      <c r="AO1253" s="319"/>
    </row>
    <row r="1254" spans="2:41" ht="3.65" customHeight="1">
      <c r="B1254" s="20"/>
      <c r="J1254" s="20"/>
      <c r="N1254" s="22"/>
      <c r="O1254" s="23"/>
      <c r="P1254" s="23"/>
      <c r="Q1254" s="24"/>
      <c r="R1254" s="23"/>
      <c r="S1254" s="23"/>
      <c r="T1254" s="24"/>
      <c r="U1254" s="320"/>
      <c r="V1254" s="321"/>
      <c r="W1254" s="321"/>
      <c r="X1254" s="321"/>
      <c r="Y1254" s="321"/>
      <c r="Z1254" s="321"/>
      <c r="AA1254" s="321"/>
      <c r="AB1254" s="321"/>
      <c r="AC1254" s="322"/>
      <c r="AD1254" s="22"/>
      <c r="AE1254" s="23"/>
      <c r="AF1254" s="24"/>
      <c r="AG1254" s="320"/>
      <c r="AH1254" s="321"/>
      <c r="AI1254" s="321"/>
      <c r="AJ1254" s="321"/>
      <c r="AK1254" s="321"/>
      <c r="AL1254" s="321"/>
      <c r="AM1254" s="321"/>
      <c r="AN1254" s="321"/>
      <c r="AO1254" s="322"/>
    </row>
    <row r="1255" spans="2:41" ht="3.65" customHeight="1">
      <c r="B1255" s="20"/>
      <c r="J1255" s="20"/>
      <c r="M1255" s="21"/>
      <c r="N1255" s="20"/>
      <c r="Q1255" s="21"/>
      <c r="R1255" s="17"/>
      <c r="S1255" s="18"/>
      <c r="T1255" s="18"/>
      <c r="U1255" s="18"/>
      <c r="V1255" s="18"/>
      <c r="W1255" s="18"/>
      <c r="X1255" s="18"/>
      <c r="Y1255" s="18"/>
      <c r="Z1255" s="18"/>
      <c r="AA1255" s="19"/>
      <c r="AB1255" s="18"/>
      <c r="AC1255" s="18"/>
      <c r="AD1255" s="18"/>
      <c r="AE1255" s="18"/>
      <c r="AF1255" s="18"/>
      <c r="AG1255" s="18"/>
      <c r="AH1255" s="18"/>
      <c r="AI1255" s="18"/>
      <c r="AJ1255" s="18"/>
      <c r="AK1255" s="18"/>
      <c r="AL1255" s="18"/>
      <c r="AM1255" s="18"/>
      <c r="AN1255" s="18"/>
      <c r="AO1255" s="19"/>
    </row>
    <row r="1256" spans="2:41" ht="13.4" customHeight="1">
      <c r="B1256" s="20"/>
      <c r="J1256" s="20"/>
      <c r="M1256" s="21"/>
      <c r="N1256" s="20" t="s">
        <v>359</v>
      </c>
      <c r="Q1256" s="21"/>
      <c r="R1256" s="20"/>
      <c r="S1256" s="323"/>
      <c r="T1256" s="324"/>
      <c r="V1256" s="129"/>
      <c r="W1256" s="14" t="s">
        <v>12</v>
      </c>
      <c r="X1256" s="129"/>
      <c r="Y1256" s="14" t="s">
        <v>11</v>
      </c>
      <c r="Z1256" s="129"/>
      <c r="AA1256" s="21" t="s">
        <v>1156</v>
      </c>
      <c r="AO1256" s="21"/>
    </row>
    <row r="1257" spans="2:41" ht="3.65" customHeight="1">
      <c r="B1257" s="20"/>
      <c r="J1257" s="20"/>
      <c r="M1257" s="21"/>
      <c r="N1257" s="20"/>
      <c r="Q1257" s="21"/>
      <c r="R1257" s="22"/>
      <c r="S1257" s="23"/>
      <c r="T1257" s="23"/>
      <c r="U1257" s="23"/>
      <c r="V1257" s="23"/>
      <c r="W1257" s="23"/>
      <c r="X1257" s="23"/>
      <c r="Y1257" s="23"/>
      <c r="Z1257" s="23"/>
      <c r="AA1257" s="24"/>
      <c r="AO1257" s="21"/>
    </row>
    <row r="1258" spans="2:41" ht="3.65" customHeight="1">
      <c r="B1258" s="20"/>
      <c r="J1258" s="20"/>
      <c r="M1258" s="21"/>
      <c r="N1258" s="17"/>
      <c r="O1258" s="18"/>
      <c r="P1258" s="18"/>
      <c r="Q1258" s="19"/>
      <c r="R1258" s="325"/>
      <c r="S1258" s="326"/>
      <c r="T1258" s="326"/>
      <c r="U1258" s="327"/>
      <c r="V1258" s="325"/>
      <c r="W1258" s="327"/>
      <c r="X1258" s="325"/>
      <c r="Y1258" s="326"/>
      <c r="Z1258" s="326"/>
      <c r="AA1258" s="327"/>
      <c r="AB1258" s="17"/>
      <c r="AC1258" s="18"/>
      <c r="AD1258" s="18"/>
      <c r="AE1258" s="18"/>
      <c r="AF1258" s="18"/>
      <c r="AG1258" s="18"/>
      <c r="AH1258" s="18"/>
      <c r="AI1258" s="18"/>
      <c r="AJ1258" s="18"/>
      <c r="AK1258" s="18"/>
      <c r="AL1258" s="18"/>
      <c r="AM1258" s="18"/>
      <c r="AN1258" s="18"/>
      <c r="AO1258" s="19"/>
    </row>
    <row r="1259" spans="2:41" ht="13.4" customHeight="1">
      <c r="B1259" s="20"/>
      <c r="J1259" s="20" t="s">
        <v>1184</v>
      </c>
      <c r="M1259" s="21"/>
      <c r="N1259" s="20" t="s">
        <v>362</v>
      </c>
      <c r="Q1259" s="21"/>
      <c r="R1259" s="328"/>
      <c r="S1259" s="329"/>
      <c r="T1259" s="329"/>
      <c r="U1259" s="330"/>
      <c r="V1259" s="328"/>
      <c r="W1259" s="330"/>
      <c r="X1259" s="328"/>
      <c r="Y1259" s="329"/>
      <c r="Z1259" s="329"/>
      <c r="AA1259" s="330"/>
      <c r="AB1259" s="130" t="s">
        <v>419</v>
      </c>
      <c r="AO1259" s="21"/>
    </row>
    <row r="1260" spans="2:41" ht="3.65" customHeight="1">
      <c r="B1260" s="20"/>
      <c r="J1260" s="20"/>
      <c r="M1260" s="21"/>
      <c r="N1260" s="22"/>
      <c r="O1260" s="23"/>
      <c r="P1260" s="23"/>
      <c r="Q1260" s="24"/>
      <c r="R1260" s="331"/>
      <c r="S1260" s="332"/>
      <c r="T1260" s="332"/>
      <c r="U1260" s="333"/>
      <c r="V1260" s="331"/>
      <c r="W1260" s="333"/>
      <c r="X1260" s="331"/>
      <c r="Y1260" s="332"/>
      <c r="Z1260" s="332"/>
      <c r="AA1260" s="333"/>
      <c r="AB1260" s="22"/>
      <c r="AC1260" s="23"/>
      <c r="AD1260" s="23"/>
      <c r="AE1260" s="23"/>
      <c r="AF1260" s="23"/>
      <c r="AG1260" s="23"/>
      <c r="AH1260" s="23"/>
      <c r="AI1260" s="23"/>
      <c r="AJ1260" s="23"/>
      <c r="AK1260" s="23"/>
      <c r="AL1260" s="23"/>
      <c r="AM1260" s="23"/>
      <c r="AN1260" s="23"/>
      <c r="AO1260" s="24"/>
    </row>
    <row r="1261" spans="2:41" ht="3.65" customHeight="1">
      <c r="B1261" s="20"/>
      <c r="J1261" s="20"/>
      <c r="M1261" s="21"/>
      <c r="N1261" s="17"/>
      <c r="O1261" s="18"/>
      <c r="P1261" s="18"/>
      <c r="Q1261" s="18"/>
      <c r="R1261" s="17"/>
      <c r="S1261" s="18"/>
      <c r="T1261" s="18"/>
      <c r="U1261" s="18"/>
      <c r="V1261" s="18"/>
      <c r="W1261" s="18"/>
      <c r="X1261" s="18"/>
      <c r="Y1261" s="18"/>
      <c r="Z1261" s="18"/>
      <c r="AA1261" s="19"/>
      <c r="AB1261" s="17"/>
      <c r="AI1261" s="21"/>
      <c r="AJ1261" s="17"/>
      <c r="AK1261" s="18"/>
      <c r="AL1261" s="18"/>
      <c r="AM1261" s="18"/>
      <c r="AN1261" s="18"/>
      <c r="AO1261" s="19"/>
    </row>
    <row r="1262" spans="2:41" ht="13.4" customHeight="1">
      <c r="B1262" s="20"/>
      <c r="J1262" s="20"/>
      <c r="M1262" s="21"/>
      <c r="N1262" s="20" t="s">
        <v>363</v>
      </c>
      <c r="R1262" s="20"/>
      <c r="S1262" s="323"/>
      <c r="T1262" s="324"/>
      <c r="V1262" s="129"/>
      <c r="W1262" s="14" t="s">
        <v>12</v>
      </c>
      <c r="X1262" s="129"/>
      <c r="Y1262" s="14" t="s">
        <v>11</v>
      </c>
      <c r="Z1262" s="129"/>
      <c r="AA1262" s="21" t="s">
        <v>1156</v>
      </c>
      <c r="AB1262" s="20" t="s">
        <v>418</v>
      </c>
      <c r="AI1262" s="21"/>
      <c r="AJ1262" s="20"/>
      <c r="AK1262" s="323"/>
      <c r="AL1262" s="334"/>
      <c r="AM1262" s="334"/>
      <c r="AN1262" s="334"/>
      <c r="AO1262" s="324"/>
    </row>
    <row r="1263" spans="2:41" ht="3.65" customHeight="1">
      <c r="B1263" s="20"/>
      <c r="J1263" s="20"/>
      <c r="M1263" s="21"/>
      <c r="N1263" s="20"/>
      <c r="R1263" s="22"/>
      <c r="S1263" s="23"/>
      <c r="T1263" s="23"/>
      <c r="U1263" s="23"/>
      <c r="V1263" s="23"/>
      <c r="W1263" s="23"/>
      <c r="X1263" s="23"/>
      <c r="Y1263" s="23"/>
      <c r="Z1263" s="23"/>
      <c r="AA1263" s="24"/>
      <c r="AB1263" s="22"/>
      <c r="AC1263" s="23"/>
      <c r="AD1263" s="23"/>
      <c r="AE1263" s="23"/>
      <c r="AF1263" s="23"/>
      <c r="AG1263" s="23"/>
      <c r="AH1263" s="23"/>
      <c r="AI1263" s="24"/>
      <c r="AJ1263" s="22"/>
      <c r="AK1263" s="23"/>
      <c r="AL1263" s="23"/>
      <c r="AM1263" s="23"/>
      <c r="AN1263" s="23"/>
      <c r="AO1263" s="24"/>
    </row>
    <row r="1264" spans="2:41" ht="3.65" customHeight="1">
      <c r="B1264" s="20"/>
      <c r="J1264" s="20"/>
      <c r="M1264" s="21"/>
      <c r="N1264" s="17"/>
      <c r="O1264" s="18"/>
      <c r="P1264" s="18"/>
      <c r="Q1264" s="19"/>
      <c r="R1264" s="325"/>
      <c r="S1264" s="326"/>
      <c r="T1264" s="326"/>
      <c r="U1264" s="326"/>
      <c r="V1264" s="326"/>
      <c r="W1264" s="326"/>
      <c r="X1264" s="326"/>
      <c r="Y1264" s="326"/>
      <c r="Z1264" s="326"/>
      <c r="AA1264" s="326"/>
      <c r="AB1264" s="326"/>
      <c r="AC1264" s="326"/>
      <c r="AD1264" s="326"/>
      <c r="AE1264" s="326"/>
      <c r="AF1264" s="326"/>
      <c r="AG1264" s="326"/>
      <c r="AH1264" s="326"/>
      <c r="AI1264" s="326"/>
      <c r="AJ1264" s="326"/>
      <c r="AK1264" s="326"/>
      <c r="AL1264" s="326"/>
      <c r="AM1264" s="326"/>
      <c r="AN1264" s="326"/>
      <c r="AO1264" s="327"/>
    </row>
    <row r="1265" spans="2:41" ht="13.4" customHeight="1">
      <c r="B1265" s="20"/>
      <c r="J1265" s="20"/>
      <c r="M1265" s="21"/>
      <c r="N1265" s="20" t="s">
        <v>280</v>
      </c>
      <c r="Q1265" s="21"/>
      <c r="R1265" s="328"/>
      <c r="S1265" s="329"/>
      <c r="T1265" s="329"/>
      <c r="U1265" s="329"/>
      <c r="V1265" s="329"/>
      <c r="W1265" s="329"/>
      <c r="X1265" s="329"/>
      <c r="Y1265" s="329"/>
      <c r="Z1265" s="329"/>
      <c r="AA1265" s="329"/>
      <c r="AB1265" s="329"/>
      <c r="AC1265" s="329"/>
      <c r="AD1265" s="329"/>
      <c r="AE1265" s="329"/>
      <c r="AF1265" s="329"/>
      <c r="AG1265" s="329"/>
      <c r="AH1265" s="329"/>
      <c r="AI1265" s="329"/>
      <c r="AJ1265" s="329"/>
      <c r="AK1265" s="329"/>
      <c r="AL1265" s="329"/>
      <c r="AM1265" s="329"/>
      <c r="AN1265" s="329"/>
      <c r="AO1265" s="330"/>
    </row>
    <row r="1266" spans="2:41" ht="3.65" customHeight="1">
      <c r="B1266" s="20"/>
      <c r="J1266" s="20"/>
      <c r="M1266" s="21"/>
      <c r="N1266" s="22"/>
      <c r="O1266" s="23"/>
      <c r="P1266" s="23"/>
      <c r="Q1266" s="24"/>
      <c r="R1266" s="331"/>
      <c r="S1266" s="332"/>
      <c r="T1266" s="332"/>
      <c r="U1266" s="332"/>
      <c r="V1266" s="332"/>
      <c r="W1266" s="332"/>
      <c r="X1266" s="332"/>
      <c r="Y1266" s="332"/>
      <c r="Z1266" s="332"/>
      <c r="AA1266" s="332"/>
      <c r="AB1266" s="332"/>
      <c r="AC1266" s="332"/>
      <c r="AD1266" s="332"/>
      <c r="AE1266" s="332"/>
      <c r="AF1266" s="332"/>
      <c r="AG1266" s="332"/>
      <c r="AH1266" s="332"/>
      <c r="AI1266" s="332"/>
      <c r="AJ1266" s="332"/>
      <c r="AK1266" s="332"/>
      <c r="AL1266" s="332"/>
      <c r="AM1266" s="332"/>
      <c r="AN1266" s="332"/>
      <c r="AO1266" s="333"/>
    </row>
    <row r="1267" spans="2:41" ht="3.65" customHeight="1">
      <c r="B1267" s="20"/>
      <c r="J1267" s="20"/>
      <c r="M1267" s="21"/>
      <c r="N1267" s="111"/>
      <c r="O1267" s="112"/>
      <c r="P1267" s="112"/>
      <c r="Q1267" s="113"/>
      <c r="R1267" s="114"/>
      <c r="S1267" s="115"/>
      <c r="T1267" s="115"/>
      <c r="U1267" s="115"/>
      <c r="V1267" s="115"/>
      <c r="W1267" s="116"/>
      <c r="X1267" s="114"/>
      <c r="Y1267" s="115"/>
      <c r="Z1267" s="115"/>
      <c r="AA1267" s="115"/>
      <c r="AB1267" s="116"/>
      <c r="AC1267" s="335"/>
      <c r="AD1267" s="336"/>
      <c r="AE1267" s="336"/>
      <c r="AF1267" s="336"/>
      <c r="AG1267" s="336"/>
      <c r="AH1267" s="336"/>
      <c r="AI1267" s="336"/>
      <c r="AJ1267" s="336"/>
      <c r="AK1267" s="336"/>
      <c r="AL1267" s="336"/>
      <c r="AM1267" s="336"/>
      <c r="AN1267" s="336"/>
      <c r="AO1267" s="337"/>
    </row>
    <row r="1268" spans="2:41" ht="13.4" customHeight="1">
      <c r="B1268" s="20"/>
      <c r="J1268" s="20"/>
      <c r="M1268" s="21"/>
      <c r="N1268" s="114" t="s">
        <v>413</v>
      </c>
      <c r="O1268" s="115"/>
      <c r="P1268" s="115"/>
      <c r="Q1268" s="116"/>
      <c r="R1268" s="114"/>
      <c r="S1268" s="119"/>
      <c r="T1268" s="115" t="s">
        <v>281</v>
      </c>
      <c r="U1268" s="115"/>
      <c r="V1268" s="115"/>
      <c r="W1268" s="116"/>
      <c r="X1268" s="114" t="s">
        <v>1182</v>
      </c>
      <c r="Y1268" s="115"/>
      <c r="Z1268" s="115"/>
      <c r="AA1268" s="115"/>
      <c r="AB1268" s="116"/>
      <c r="AC1268" s="338"/>
      <c r="AD1268" s="339"/>
      <c r="AE1268" s="339"/>
      <c r="AF1268" s="339"/>
      <c r="AG1268" s="339"/>
      <c r="AH1268" s="339"/>
      <c r="AI1268" s="339"/>
      <c r="AJ1268" s="339"/>
      <c r="AK1268" s="339"/>
      <c r="AL1268" s="339"/>
      <c r="AM1268" s="339"/>
      <c r="AN1268" s="339"/>
      <c r="AO1268" s="340"/>
    </row>
    <row r="1269" spans="2:41" ht="3.65" customHeight="1">
      <c r="B1269" s="20"/>
      <c r="J1269" s="20"/>
      <c r="M1269" s="21"/>
      <c r="N1269" s="122"/>
      <c r="O1269" s="123"/>
      <c r="P1269" s="123"/>
      <c r="Q1269" s="124"/>
      <c r="R1269" s="122"/>
      <c r="S1269" s="123"/>
      <c r="T1269" s="123"/>
      <c r="U1269" s="123"/>
      <c r="V1269" s="123"/>
      <c r="W1269" s="124"/>
      <c r="X1269" s="122"/>
      <c r="Y1269" s="123"/>
      <c r="Z1269" s="123"/>
      <c r="AA1269" s="123"/>
      <c r="AB1269" s="124"/>
      <c r="AC1269" s="341"/>
      <c r="AD1269" s="342"/>
      <c r="AE1269" s="342"/>
      <c r="AF1269" s="342"/>
      <c r="AG1269" s="342"/>
      <c r="AH1269" s="342"/>
      <c r="AI1269" s="342"/>
      <c r="AJ1269" s="342"/>
      <c r="AK1269" s="342"/>
      <c r="AL1269" s="342"/>
      <c r="AM1269" s="342"/>
      <c r="AN1269" s="342"/>
      <c r="AO1269" s="343"/>
    </row>
    <row r="1270" spans="2:41" ht="3.65" customHeight="1">
      <c r="B1270" s="20"/>
      <c r="J1270" s="20"/>
      <c r="M1270" s="21"/>
      <c r="N1270" s="111"/>
      <c r="O1270" s="112"/>
      <c r="P1270" s="112"/>
      <c r="Q1270" s="113"/>
      <c r="R1270" s="111"/>
      <c r="S1270" s="112"/>
      <c r="T1270" s="112"/>
      <c r="U1270" s="112"/>
      <c r="V1270" s="112"/>
      <c r="W1270" s="112"/>
      <c r="X1270" s="112"/>
      <c r="Y1270" s="112"/>
      <c r="Z1270" s="112"/>
      <c r="AA1270" s="113"/>
      <c r="AB1270" s="111"/>
      <c r="AC1270" s="112"/>
      <c r="AD1270" s="112"/>
      <c r="AE1270" s="113"/>
      <c r="AF1270" s="111"/>
      <c r="AG1270" s="112"/>
      <c r="AH1270" s="112"/>
      <c r="AI1270" s="112"/>
      <c r="AJ1270" s="112"/>
      <c r="AK1270" s="112"/>
      <c r="AL1270" s="112"/>
      <c r="AM1270" s="112"/>
      <c r="AN1270" s="112"/>
      <c r="AO1270" s="113"/>
    </row>
    <row r="1271" spans="2:41" ht="13.4" customHeight="1">
      <c r="B1271" s="20"/>
      <c r="J1271" s="20"/>
      <c r="M1271" s="21"/>
      <c r="N1271" s="114" t="s">
        <v>3519</v>
      </c>
      <c r="O1271" s="115"/>
      <c r="P1271" s="115"/>
      <c r="Q1271" s="116"/>
      <c r="R1271" s="114"/>
      <c r="S1271" s="365"/>
      <c r="T1271" s="366"/>
      <c r="U1271" s="115"/>
      <c r="V1271" s="127"/>
      <c r="W1271" s="115" t="s">
        <v>12</v>
      </c>
      <c r="X1271" s="127"/>
      <c r="Y1271" s="115" t="s">
        <v>11</v>
      </c>
      <c r="Z1271" s="127"/>
      <c r="AA1271" s="116" t="s">
        <v>1156</v>
      </c>
      <c r="AB1271" s="114" t="s">
        <v>416</v>
      </c>
      <c r="AC1271" s="115"/>
      <c r="AD1271" s="115"/>
      <c r="AE1271" s="116"/>
      <c r="AF1271" s="114"/>
      <c r="AG1271" s="365"/>
      <c r="AH1271" s="366"/>
      <c r="AI1271" s="115"/>
      <c r="AJ1271" s="127"/>
      <c r="AK1271" s="115" t="s">
        <v>12</v>
      </c>
      <c r="AL1271" s="127"/>
      <c r="AM1271" s="115" t="s">
        <v>11</v>
      </c>
      <c r="AN1271" s="127"/>
      <c r="AO1271" s="116" t="s">
        <v>1156</v>
      </c>
    </row>
    <row r="1272" spans="2:41" ht="3.65" customHeight="1">
      <c r="B1272" s="20"/>
      <c r="J1272" s="20"/>
      <c r="M1272" s="21"/>
      <c r="N1272" s="122"/>
      <c r="O1272" s="123"/>
      <c r="P1272" s="123"/>
      <c r="Q1272" s="124"/>
      <c r="R1272" s="122"/>
      <c r="S1272" s="123"/>
      <c r="T1272" s="123"/>
      <c r="U1272" s="123"/>
      <c r="V1272" s="123"/>
      <c r="W1272" s="123"/>
      <c r="X1272" s="123"/>
      <c r="Y1272" s="123"/>
      <c r="Z1272" s="123"/>
      <c r="AA1272" s="124"/>
      <c r="AB1272" s="122"/>
      <c r="AC1272" s="123"/>
      <c r="AD1272" s="123"/>
      <c r="AE1272" s="124"/>
      <c r="AF1272" s="122"/>
      <c r="AG1272" s="123"/>
      <c r="AH1272" s="123"/>
      <c r="AI1272" s="123"/>
      <c r="AJ1272" s="123"/>
      <c r="AK1272" s="123"/>
      <c r="AL1272" s="123"/>
      <c r="AM1272" s="123"/>
      <c r="AN1272" s="123"/>
      <c r="AO1272" s="124"/>
    </row>
    <row r="1273" spans="2:41" ht="3.65" customHeight="1">
      <c r="B1273" s="20"/>
      <c r="J1273" s="20"/>
      <c r="M1273" s="21"/>
      <c r="N1273" s="111"/>
      <c r="O1273" s="112"/>
      <c r="P1273" s="112"/>
      <c r="Q1273" s="113"/>
      <c r="R1273" s="335"/>
      <c r="S1273" s="336"/>
      <c r="T1273" s="336"/>
      <c r="U1273" s="336"/>
      <c r="V1273" s="336"/>
      <c r="W1273" s="336"/>
      <c r="X1273" s="336"/>
      <c r="Y1273" s="336"/>
      <c r="Z1273" s="336"/>
      <c r="AA1273" s="336"/>
      <c r="AB1273" s="336"/>
      <c r="AC1273" s="336"/>
      <c r="AD1273" s="336"/>
      <c r="AE1273" s="336"/>
      <c r="AF1273" s="336"/>
      <c r="AG1273" s="336"/>
      <c r="AH1273" s="336"/>
      <c r="AI1273" s="336"/>
      <c r="AJ1273" s="336"/>
      <c r="AK1273" s="336"/>
      <c r="AL1273" s="336"/>
      <c r="AM1273" s="336"/>
      <c r="AN1273" s="336"/>
      <c r="AO1273" s="337"/>
    </row>
    <row r="1274" spans="2:41" ht="13.4" customHeight="1">
      <c r="B1274" s="20"/>
      <c r="J1274" s="20"/>
      <c r="M1274" s="21"/>
      <c r="N1274" s="114" t="s">
        <v>417</v>
      </c>
      <c r="O1274" s="115"/>
      <c r="P1274" s="115"/>
      <c r="Q1274" s="116"/>
      <c r="R1274" s="338"/>
      <c r="S1274" s="339"/>
      <c r="T1274" s="339"/>
      <c r="U1274" s="339"/>
      <c r="V1274" s="339"/>
      <c r="W1274" s="339"/>
      <c r="X1274" s="339"/>
      <c r="Y1274" s="339"/>
      <c r="Z1274" s="339"/>
      <c r="AA1274" s="339"/>
      <c r="AB1274" s="339"/>
      <c r="AC1274" s="339"/>
      <c r="AD1274" s="339"/>
      <c r="AE1274" s="339"/>
      <c r="AF1274" s="339"/>
      <c r="AG1274" s="339"/>
      <c r="AH1274" s="339"/>
      <c r="AI1274" s="339"/>
      <c r="AJ1274" s="339"/>
      <c r="AK1274" s="339"/>
      <c r="AL1274" s="339"/>
      <c r="AM1274" s="339"/>
      <c r="AN1274" s="339"/>
      <c r="AO1274" s="340"/>
    </row>
    <row r="1275" spans="2:41" ht="3.65" customHeight="1">
      <c r="B1275" s="20"/>
      <c r="J1275" s="20"/>
      <c r="M1275" s="21"/>
      <c r="N1275" s="114"/>
      <c r="O1275" s="115"/>
      <c r="P1275" s="115"/>
      <c r="Q1275" s="116"/>
      <c r="R1275" s="341"/>
      <c r="S1275" s="342"/>
      <c r="T1275" s="342"/>
      <c r="U1275" s="342"/>
      <c r="V1275" s="342"/>
      <c r="W1275" s="342"/>
      <c r="X1275" s="342"/>
      <c r="Y1275" s="342"/>
      <c r="Z1275" s="342"/>
      <c r="AA1275" s="342"/>
      <c r="AB1275" s="342"/>
      <c r="AC1275" s="342"/>
      <c r="AD1275" s="342"/>
      <c r="AE1275" s="342"/>
      <c r="AF1275" s="342"/>
      <c r="AG1275" s="342"/>
      <c r="AH1275" s="342"/>
      <c r="AI1275" s="342"/>
      <c r="AJ1275" s="342"/>
      <c r="AK1275" s="342"/>
      <c r="AL1275" s="342"/>
      <c r="AM1275" s="342"/>
      <c r="AN1275" s="342"/>
      <c r="AO1275" s="343"/>
    </row>
    <row r="1276" spans="2:41" ht="3.65" customHeight="1">
      <c r="B1276" s="20"/>
      <c r="J1276" s="20"/>
      <c r="N1276" s="111"/>
      <c r="O1276" s="112"/>
      <c r="P1276" s="112"/>
      <c r="Q1276" s="113"/>
      <c r="R1276" s="112"/>
      <c r="S1276" s="112"/>
      <c r="T1276" s="112"/>
      <c r="U1276" s="112"/>
      <c r="V1276" s="115"/>
      <c r="W1276" s="115"/>
      <c r="X1276" s="118"/>
      <c r="Y1276" s="117"/>
      <c r="Z1276" s="118"/>
      <c r="AA1276" s="118"/>
      <c r="AB1276" s="118"/>
      <c r="AC1276" s="118"/>
      <c r="AD1276" s="117"/>
      <c r="AE1276" s="118"/>
      <c r="AF1276" s="112"/>
      <c r="AG1276" s="112"/>
      <c r="AH1276" s="367"/>
      <c r="AI1276" s="368"/>
      <c r="AJ1276" s="368"/>
      <c r="AK1276" s="368"/>
      <c r="AL1276" s="368"/>
      <c r="AM1276" s="368"/>
      <c r="AN1276" s="368"/>
      <c r="AO1276" s="369"/>
    </row>
    <row r="1277" spans="2:41" ht="13.4" customHeight="1">
      <c r="B1277" s="20"/>
      <c r="J1277" s="20"/>
      <c r="N1277" s="114" t="s">
        <v>1180</v>
      </c>
      <c r="O1277" s="115"/>
      <c r="P1277" s="115"/>
      <c r="Q1277" s="116"/>
      <c r="R1277" s="115" t="s">
        <v>3491</v>
      </c>
      <c r="S1277" s="115"/>
      <c r="T1277" s="115"/>
      <c r="U1277" s="115"/>
      <c r="V1277" s="115"/>
      <c r="W1277" s="115"/>
      <c r="X1277" s="121"/>
      <c r="Y1277" s="120"/>
      <c r="Z1277" s="119"/>
      <c r="AA1277" s="115" t="s">
        <v>282</v>
      </c>
      <c r="AB1277" s="121"/>
      <c r="AC1277" s="121"/>
      <c r="AD1277" s="120" t="s">
        <v>425</v>
      </c>
      <c r="AE1277" s="121"/>
      <c r="AF1277" s="115"/>
      <c r="AG1277" s="115"/>
      <c r="AH1277" s="370"/>
      <c r="AI1277" s="371"/>
      <c r="AJ1277" s="371"/>
      <c r="AK1277" s="371"/>
      <c r="AL1277" s="371"/>
      <c r="AM1277" s="371"/>
      <c r="AN1277" s="371"/>
      <c r="AO1277" s="372"/>
    </row>
    <row r="1278" spans="2:41" ht="3.65" customHeight="1">
      <c r="B1278" s="20"/>
      <c r="J1278" s="20"/>
      <c r="N1278" s="114"/>
      <c r="O1278" s="115"/>
      <c r="P1278" s="115"/>
      <c r="Q1278" s="116"/>
      <c r="R1278" s="123"/>
      <c r="S1278" s="123"/>
      <c r="T1278" s="123"/>
      <c r="U1278" s="123"/>
      <c r="V1278" s="115"/>
      <c r="W1278" s="115"/>
      <c r="X1278" s="126"/>
      <c r="Y1278" s="125"/>
      <c r="Z1278" s="126"/>
      <c r="AA1278" s="126"/>
      <c r="AB1278" s="126"/>
      <c r="AC1278" s="126"/>
      <c r="AD1278" s="125"/>
      <c r="AE1278" s="126"/>
      <c r="AF1278" s="123"/>
      <c r="AG1278" s="123"/>
      <c r="AH1278" s="373"/>
      <c r="AI1278" s="374"/>
      <c r="AJ1278" s="374"/>
      <c r="AK1278" s="374"/>
      <c r="AL1278" s="374"/>
      <c r="AM1278" s="374"/>
      <c r="AN1278" s="374"/>
      <c r="AO1278" s="375"/>
    </row>
    <row r="1279" spans="2:41" ht="3.65" customHeight="1">
      <c r="B1279" s="20"/>
      <c r="J1279" s="20"/>
      <c r="N1279" s="114"/>
      <c r="O1279" s="115"/>
      <c r="P1279" s="115"/>
      <c r="Q1279" s="116"/>
      <c r="R1279" s="112"/>
      <c r="S1279" s="112"/>
      <c r="T1279" s="112"/>
      <c r="U1279" s="112"/>
      <c r="V1279" s="344"/>
      <c r="W1279" s="345"/>
      <c r="X1279" s="345"/>
      <c r="Y1279" s="345"/>
      <c r="Z1279" s="345"/>
      <c r="AA1279" s="345"/>
      <c r="AB1279" s="345"/>
      <c r="AC1279" s="345"/>
      <c r="AD1279" s="345"/>
      <c r="AE1279" s="345"/>
      <c r="AF1279" s="345"/>
      <c r="AG1279" s="345"/>
      <c r="AH1279" s="345"/>
      <c r="AI1279" s="345"/>
      <c r="AJ1279" s="345"/>
      <c r="AK1279" s="345"/>
      <c r="AL1279" s="345"/>
      <c r="AM1279" s="345"/>
      <c r="AN1279" s="345"/>
      <c r="AO1279" s="346"/>
    </row>
    <row r="1280" spans="2:41" ht="13.4" customHeight="1">
      <c r="B1280" s="20"/>
      <c r="J1280" s="20"/>
      <c r="N1280" s="114" t="s">
        <v>3520</v>
      </c>
      <c r="O1280" s="115"/>
      <c r="P1280" s="115"/>
      <c r="Q1280" s="116"/>
      <c r="R1280" s="115" t="s">
        <v>427</v>
      </c>
      <c r="S1280" s="115"/>
      <c r="T1280" s="115"/>
      <c r="U1280" s="115"/>
      <c r="V1280" s="347"/>
      <c r="W1280" s="348"/>
      <c r="X1280" s="348"/>
      <c r="Y1280" s="348"/>
      <c r="Z1280" s="348"/>
      <c r="AA1280" s="348"/>
      <c r="AB1280" s="348"/>
      <c r="AC1280" s="348"/>
      <c r="AD1280" s="348"/>
      <c r="AE1280" s="348"/>
      <c r="AF1280" s="348"/>
      <c r="AG1280" s="348"/>
      <c r="AH1280" s="348"/>
      <c r="AI1280" s="348"/>
      <c r="AJ1280" s="348"/>
      <c r="AK1280" s="348"/>
      <c r="AL1280" s="348"/>
      <c r="AM1280" s="348"/>
      <c r="AN1280" s="348"/>
      <c r="AO1280" s="349"/>
    </row>
    <row r="1281" spans="2:41" ht="3.65" customHeight="1">
      <c r="B1281" s="20"/>
      <c r="J1281" s="20"/>
      <c r="N1281" s="114"/>
      <c r="O1281" s="115"/>
      <c r="P1281" s="115"/>
      <c r="Q1281" s="116"/>
      <c r="R1281" s="115"/>
      <c r="S1281" s="115"/>
      <c r="T1281" s="115"/>
      <c r="U1281" s="115"/>
      <c r="V1281" s="350"/>
      <c r="W1281" s="351"/>
      <c r="X1281" s="351"/>
      <c r="Y1281" s="351"/>
      <c r="Z1281" s="351"/>
      <c r="AA1281" s="351"/>
      <c r="AB1281" s="351"/>
      <c r="AC1281" s="351"/>
      <c r="AD1281" s="351"/>
      <c r="AE1281" s="351"/>
      <c r="AF1281" s="351"/>
      <c r="AG1281" s="351"/>
      <c r="AH1281" s="351"/>
      <c r="AI1281" s="351"/>
      <c r="AJ1281" s="351"/>
      <c r="AK1281" s="351"/>
      <c r="AL1281" s="351"/>
      <c r="AM1281" s="351"/>
      <c r="AN1281" s="351"/>
      <c r="AO1281" s="352"/>
    </row>
    <row r="1282" spans="2:41" ht="3.65" customHeight="1">
      <c r="B1282" s="20"/>
      <c r="J1282" s="20"/>
      <c r="N1282" s="114"/>
      <c r="O1282" s="115"/>
      <c r="P1282" s="115"/>
      <c r="Q1282" s="115"/>
      <c r="R1282" s="111"/>
      <c r="S1282" s="112"/>
      <c r="T1282" s="112"/>
      <c r="U1282" s="113"/>
      <c r="V1282" s="115"/>
      <c r="W1282" s="115"/>
      <c r="X1282" s="116"/>
      <c r="Y1282" s="335"/>
      <c r="Z1282" s="336"/>
      <c r="AA1282" s="337"/>
      <c r="AB1282" s="113"/>
      <c r="AC1282" s="335"/>
      <c r="AD1282" s="336"/>
      <c r="AE1282" s="337"/>
      <c r="AF1282" s="114"/>
      <c r="AG1282" s="115"/>
      <c r="AH1282" s="116"/>
      <c r="AI1282" s="335"/>
      <c r="AJ1282" s="336"/>
      <c r="AK1282" s="336"/>
      <c r="AL1282" s="336"/>
      <c r="AM1282" s="336"/>
      <c r="AN1282" s="336"/>
      <c r="AO1282" s="337"/>
    </row>
    <row r="1283" spans="2:41" ht="13.4" customHeight="1">
      <c r="B1283" s="20"/>
      <c r="J1283" s="20"/>
      <c r="N1283" s="114"/>
      <c r="O1283" s="115"/>
      <c r="P1283" s="115"/>
      <c r="Q1283" s="115"/>
      <c r="R1283" s="114"/>
      <c r="S1283" s="115"/>
      <c r="T1283" s="115"/>
      <c r="U1283" s="116"/>
      <c r="V1283" s="115" t="s">
        <v>264</v>
      </c>
      <c r="W1283" s="115"/>
      <c r="X1283" s="116"/>
      <c r="Y1283" s="338"/>
      <c r="Z1283" s="339"/>
      <c r="AA1283" s="340"/>
      <c r="AB1283" s="128" t="s">
        <v>1149</v>
      </c>
      <c r="AC1283" s="338"/>
      <c r="AD1283" s="339"/>
      <c r="AE1283" s="340"/>
      <c r="AF1283" s="114" t="s">
        <v>304</v>
      </c>
      <c r="AG1283" s="115"/>
      <c r="AH1283" s="116"/>
      <c r="AI1283" s="338"/>
      <c r="AJ1283" s="339"/>
      <c r="AK1283" s="339"/>
      <c r="AL1283" s="339"/>
      <c r="AM1283" s="339"/>
      <c r="AN1283" s="339"/>
      <c r="AO1283" s="340"/>
    </row>
    <row r="1284" spans="2:41" ht="3.65" customHeight="1">
      <c r="B1284" s="20"/>
      <c r="J1284" s="20"/>
      <c r="N1284" s="114"/>
      <c r="O1284" s="115"/>
      <c r="P1284" s="115"/>
      <c r="Q1284" s="115"/>
      <c r="R1284" s="114"/>
      <c r="S1284" s="115"/>
      <c r="T1284" s="115"/>
      <c r="U1284" s="116"/>
      <c r="V1284" s="123"/>
      <c r="W1284" s="123"/>
      <c r="X1284" s="124"/>
      <c r="Y1284" s="341"/>
      <c r="Z1284" s="342"/>
      <c r="AA1284" s="343"/>
      <c r="AB1284" s="124"/>
      <c r="AC1284" s="341"/>
      <c r="AD1284" s="342"/>
      <c r="AE1284" s="343"/>
      <c r="AF1284" s="122"/>
      <c r="AG1284" s="123"/>
      <c r="AH1284" s="124"/>
      <c r="AI1284" s="341"/>
      <c r="AJ1284" s="342"/>
      <c r="AK1284" s="342"/>
      <c r="AL1284" s="342"/>
      <c r="AM1284" s="342"/>
      <c r="AN1284" s="342"/>
      <c r="AO1284" s="343"/>
    </row>
    <row r="1285" spans="2:41" ht="3.65" customHeight="1">
      <c r="B1285" s="20"/>
      <c r="J1285" s="20"/>
      <c r="N1285" s="114"/>
      <c r="O1285" s="115"/>
      <c r="P1285" s="115"/>
      <c r="Q1285" s="115"/>
      <c r="R1285" s="114"/>
      <c r="S1285" s="115"/>
      <c r="T1285" s="115"/>
      <c r="U1285" s="116"/>
      <c r="V1285" s="112"/>
      <c r="W1285" s="112"/>
      <c r="X1285" s="113"/>
      <c r="Y1285" s="335"/>
      <c r="Z1285" s="336"/>
      <c r="AA1285" s="336"/>
      <c r="AB1285" s="336"/>
      <c r="AC1285" s="336"/>
      <c r="AD1285" s="336"/>
      <c r="AE1285" s="337"/>
      <c r="AF1285" s="111"/>
      <c r="AG1285" s="112"/>
      <c r="AH1285" s="113"/>
      <c r="AI1285" s="335"/>
      <c r="AJ1285" s="336"/>
      <c r="AK1285" s="336"/>
      <c r="AL1285" s="336"/>
      <c r="AM1285" s="336"/>
      <c r="AN1285" s="336"/>
      <c r="AO1285" s="337"/>
    </row>
    <row r="1286" spans="2:41" ht="13.4" customHeight="1">
      <c r="B1286" s="20"/>
      <c r="J1286" s="20"/>
      <c r="N1286" s="114"/>
      <c r="O1286" s="115"/>
      <c r="P1286" s="115"/>
      <c r="Q1286" s="115"/>
      <c r="R1286" s="114" t="s">
        <v>428</v>
      </c>
      <c r="S1286" s="115"/>
      <c r="T1286" s="115"/>
      <c r="U1286" s="116"/>
      <c r="V1286" s="115" t="s">
        <v>266</v>
      </c>
      <c r="W1286" s="115"/>
      <c r="X1286" s="116"/>
      <c r="Y1286" s="338"/>
      <c r="Z1286" s="339"/>
      <c r="AA1286" s="339"/>
      <c r="AB1286" s="339"/>
      <c r="AC1286" s="339"/>
      <c r="AD1286" s="339"/>
      <c r="AE1286" s="340"/>
      <c r="AF1286" s="114" t="s">
        <v>5752</v>
      </c>
      <c r="AG1286" s="115"/>
      <c r="AH1286" s="116"/>
      <c r="AI1286" s="338"/>
      <c r="AJ1286" s="339"/>
      <c r="AK1286" s="339"/>
      <c r="AL1286" s="339"/>
      <c r="AM1286" s="339"/>
      <c r="AN1286" s="339"/>
      <c r="AO1286" s="340"/>
    </row>
    <row r="1287" spans="2:41" ht="3.65" customHeight="1">
      <c r="B1287" s="20"/>
      <c r="J1287" s="20"/>
      <c r="N1287" s="114"/>
      <c r="O1287" s="115"/>
      <c r="P1287" s="115"/>
      <c r="Q1287" s="115"/>
      <c r="R1287" s="114"/>
      <c r="S1287" s="115"/>
      <c r="T1287" s="115"/>
      <c r="U1287" s="116"/>
      <c r="V1287" s="123"/>
      <c r="W1287" s="123"/>
      <c r="X1287" s="124"/>
      <c r="Y1287" s="341"/>
      <c r="Z1287" s="342"/>
      <c r="AA1287" s="342"/>
      <c r="AB1287" s="342"/>
      <c r="AC1287" s="342"/>
      <c r="AD1287" s="342"/>
      <c r="AE1287" s="343"/>
      <c r="AF1287" s="122"/>
      <c r="AG1287" s="123"/>
      <c r="AH1287" s="124"/>
      <c r="AI1287" s="341"/>
      <c r="AJ1287" s="342"/>
      <c r="AK1287" s="342"/>
      <c r="AL1287" s="342"/>
      <c r="AM1287" s="342"/>
      <c r="AN1287" s="342"/>
      <c r="AO1287" s="343"/>
    </row>
    <row r="1288" spans="2:41" ht="3.65" customHeight="1">
      <c r="B1288" s="20"/>
      <c r="J1288" s="20"/>
      <c r="N1288" s="114"/>
      <c r="O1288" s="115"/>
      <c r="P1288" s="115"/>
      <c r="Q1288" s="115"/>
      <c r="R1288" s="114"/>
      <c r="S1288" s="115"/>
      <c r="T1288" s="115"/>
      <c r="U1288" s="116"/>
      <c r="V1288" s="112"/>
      <c r="W1288" s="112"/>
      <c r="X1288" s="113"/>
      <c r="Y1288" s="335"/>
      <c r="Z1288" s="336"/>
      <c r="AA1288" s="336"/>
      <c r="AB1288" s="336"/>
      <c r="AC1288" s="336"/>
      <c r="AD1288" s="336"/>
      <c r="AE1288" s="337"/>
      <c r="AF1288" s="111"/>
      <c r="AG1288" s="112"/>
      <c r="AH1288" s="113"/>
      <c r="AI1288" s="335"/>
      <c r="AJ1288" s="336"/>
      <c r="AK1288" s="336"/>
      <c r="AL1288" s="336"/>
      <c r="AM1288" s="336"/>
      <c r="AN1288" s="336"/>
      <c r="AO1288" s="337"/>
    </row>
    <row r="1289" spans="2:41" ht="13.4" customHeight="1">
      <c r="B1289" s="20"/>
      <c r="J1289" s="20"/>
      <c r="N1289" s="114"/>
      <c r="O1289" s="115"/>
      <c r="P1289" s="115"/>
      <c r="Q1289" s="115"/>
      <c r="R1289" s="114"/>
      <c r="S1289" s="115"/>
      <c r="T1289" s="115"/>
      <c r="U1289" s="116"/>
      <c r="V1289" s="115" t="s">
        <v>267</v>
      </c>
      <c r="W1289" s="115"/>
      <c r="X1289" s="116"/>
      <c r="Y1289" s="338"/>
      <c r="Z1289" s="339"/>
      <c r="AA1289" s="339"/>
      <c r="AB1289" s="339"/>
      <c r="AC1289" s="339"/>
      <c r="AD1289" s="339"/>
      <c r="AE1289" s="340"/>
      <c r="AF1289" s="114" t="s">
        <v>268</v>
      </c>
      <c r="AG1289" s="115"/>
      <c r="AH1289" s="116"/>
      <c r="AI1289" s="338"/>
      <c r="AJ1289" s="339"/>
      <c r="AK1289" s="339"/>
      <c r="AL1289" s="339"/>
      <c r="AM1289" s="339"/>
      <c r="AN1289" s="339"/>
      <c r="AO1289" s="340"/>
    </row>
    <row r="1290" spans="2:41" ht="3.65" customHeight="1">
      <c r="B1290" s="20"/>
      <c r="J1290" s="22"/>
      <c r="K1290" s="23"/>
      <c r="L1290" s="23"/>
      <c r="M1290" s="23"/>
      <c r="N1290" s="122"/>
      <c r="O1290" s="123"/>
      <c r="P1290" s="123"/>
      <c r="Q1290" s="123"/>
      <c r="R1290" s="122"/>
      <c r="S1290" s="123"/>
      <c r="T1290" s="123"/>
      <c r="U1290" s="124"/>
      <c r="V1290" s="123"/>
      <c r="W1290" s="123"/>
      <c r="X1290" s="124"/>
      <c r="Y1290" s="341"/>
      <c r="Z1290" s="342"/>
      <c r="AA1290" s="342"/>
      <c r="AB1290" s="342"/>
      <c r="AC1290" s="342"/>
      <c r="AD1290" s="342"/>
      <c r="AE1290" s="343"/>
      <c r="AF1290" s="122"/>
      <c r="AG1290" s="123"/>
      <c r="AH1290" s="124"/>
      <c r="AI1290" s="341"/>
      <c r="AJ1290" s="342"/>
      <c r="AK1290" s="342"/>
      <c r="AL1290" s="342"/>
      <c r="AM1290" s="342"/>
      <c r="AN1290" s="342"/>
      <c r="AO1290" s="343"/>
    </row>
    <row r="1291" spans="2:41" ht="3.65" customHeight="1">
      <c r="B1291" s="20"/>
      <c r="J1291" s="17"/>
      <c r="K1291" s="18"/>
      <c r="L1291" s="18"/>
      <c r="M1291" s="19"/>
      <c r="N1291" s="17"/>
      <c r="O1291" s="18"/>
      <c r="P1291" s="18"/>
      <c r="Q1291" s="19"/>
      <c r="R1291" s="17"/>
      <c r="S1291" s="18"/>
      <c r="T1291" s="18"/>
      <c r="U1291" s="18"/>
      <c r="V1291" s="18"/>
      <c r="W1291" s="18"/>
      <c r="X1291" s="18"/>
      <c r="Y1291" s="18"/>
      <c r="Z1291" s="18"/>
      <c r="AA1291" s="19"/>
      <c r="AB1291" s="17"/>
      <c r="AC1291" s="18"/>
      <c r="AD1291" s="18"/>
      <c r="AE1291" s="19"/>
      <c r="AF1291" s="18"/>
      <c r="AG1291" s="18"/>
      <c r="AH1291" s="18"/>
      <c r="AI1291" s="18"/>
      <c r="AJ1291" s="18"/>
      <c r="AK1291" s="18"/>
      <c r="AL1291" s="18"/>
      <c r="AM1291" s="18"/>
      <c r="AN1291" s="18"/>
      <c r="AO1291" s="19"/>
    </row>
    <row r="1292" spans="2:41" ht="13.4" customHeight="1">
      <c r="B1292" s="20"/>
      <c r="J1292" s="20"/>
      <c r="M1292" s="21"/>
      <c r="N1292" s="20" t="s">
        <v>275</v>
      </c>
      <c r="Q1292" s="21"/>
      <c r="R1292" s="20"/>
      <c r="S1292" s="362" t="str">
        <f>IF(変更_2!L130&lt;&gt;"",コードマスタ!D3,"")</f>
        <v/>
      </c>
      <c r="T1292" s="363"/>
      <c r="U1292" s="363"/>
      <c r="V1292" s="363"/>
      <c r="W1292" s="363"/>
      <c r="X1292" s="363"/>
      <c r="Y1292" s="363"/>
      <c r="Z1292" s="363"/>
      <c r="AA1292" s="364"/>
      <c r="AB1292" s="20" t="s">
        <v>276</v>
      </c>
      <c r="AE1292" s="21"/>
      <c r="AF1292" s="20"/>
      <c r="AG1292" s="323"/>
      <c r="AH1292" s="334"/>
      <c r="AI1292" s="334"/>
      <c r="AJ1292" s="334"/>
      <c r="AK1292" s="334"/>
      <c r="AL1292" s="334"/>
      <c r="AM1292" s="334"/>
      <c r="AN1292" s="334"/>
      <c r="AO1292" s="324"/>
    </row>
    <row r="1293" spans="2:41" ht="3.65" customHeight="1">
      <c r="B1293" s="20"/>
      <c r="J1293" s="20"/>
      <c r="M1293" s="21"/>
      <c r="N1293" s="22"/>
      <c r="O1293" s="23"/>
      <c r="P1293" s="23"/>
      <c r="Q1293" s="24"/>
      <c r="R1293" s="22"/>
      <c r="S1293" s="23"/>
      <c r="T1293" s="23"/>
      <c r="U1293" s="23"/>
      <c r="V1293" s="23"/>
      <c r="W1293" s="23"/>
      <c r="X1293" s="23"/>
      <c r="Y1293" s="23"/>
      <c r="Z1293" s="23"/>
      <c r="AA1293" s="24"/>
      <c r="AB1293" s="22"/>
      <c r="AC1293" s="23"/>
      <c r="AD1293" s="23"/>
      <c r="AE1293" s="24"/>
      <c r="AF1293" s="23"/>
      <c r="AG1293" s="23"/>
      <c r="AH1293" s="23"/>
      <c r="AI1293" s="23"/>
      <c r="AJ1293" s="23"/>
      <c r="AK1293" s="23"/>
      <c r="AL1293" s="23"/>
      <c r="AM1293" s="23"/>
      <c r="AN1293" s="23"/>
      <c r="AO1293" s="24"/>
    </row>
    <row r="1294" spans="2:41" ht="3.65" customHeight="1">
      <c r="B1294" s="20"/>
      <c r="J1294" s="20"/>
      <c r="M1294" s="21"/>
      <c r="N1294" s="17"/>
      <c r="O1294" s="18"/>
      <c r="P1294" s="18"/>
      <c r="Q1294" s="19"/>
      <c r="R1294" s="17"/>
      <c r="S1294" s="18"/>
      <c r="T1294" s="18"/>
      <c r="U1294" s="18"/>
      <c r="V1294" s="18"/>
      <c r="W1294" s="18"/>
      <c r="X1294" s="18"/>
      <c r="Y1294" s="18"/>
      <c r="Z1294" s="18"/>
      <c r="AA1294" s="19"/>
      <c r="AB1294" s="17"/>
      <c r="AC1294" s="18"/>
      <c r="AD1294" s="18"/>
      <c r="AE1294" s="19"/>
      <c r="AF1294" s="17"/>
      <c r="AG1294" s="18"/>
      <c r="AH1294" s="18"/>
      <c r="AI1294" s="18"/>
      <c r="AJ1294" s="18"/>
      <c r="AK1294" s="18"/>
      <c r="AL1294" s="18"/>
      <c r="AM1294" s="18"/>
      <c r="AN1294" s="18"/>
      <c r="AO1294" s="19"/>
    </row>
    <row r="1295" spans="2:41" ht="13.4" customHeight="1">
      <c r="B1295" s="20"/>
      <c r="J1295" s="20"/>
      <c r="M1295" s="21"/>
      <c r="N1295" s="20" t="s">
        <v>358</v>
      </c>
      <c r="Q1295" s="21"/>
      <c r="R1295" s="20"/>
      <c r="S1295" s="323"/>
      <c r="T1295" s="324"/>
      <c r="V1295" s="129"/>
      <c r="W1295" s="14" t="s">
        <v>12</v>
      </c>
      <c r="X1295" s="129"/>
      <c r="Y1295" s="14" t="s">
        <v>11</v>
      </c>
      <c r="Z1295" s="129"/>
      <c r="AA1295" s="21" t="s">
        <v>1156</v>
      </c>
      <c r="AB1295" s="20" t="s">
        <v>314</v>
      </c>
      <c r="AE1295" s="21"/>
      <c r="AF1295" s="20"/>
      <c r="AG1295" s="323"/>
      <c r="AH1295" s="324"/>
      <c r="AJ1295" s="129"/>
      <c r="AK1295" s="14" t="s">
        <v>12</v>
      </c>
      <c r="AL1295" s="129"/>
      <c r="AM1295" s="14" t="s">
        <v>11</v>
      </c>
      <c r="AN1295" s="129"/>
      <c r="AO1295" s="21" t="s">
        <v>1156</v>
      </c>
    </row>
    <row r="1296" spans="2:41" ht="3.65" customHeight="1">
      <c r="B1296" s="20"/>
      <c r="J1296" s="20"/>
      <c r="M1296" s="21"/>
      <c r="N1296" s="22"/>
      <c r="O1296" s="23"/>
      <c r="P1296" s="23"/>
      <c r="Q1296" s="24"/>
      <c r="R1296" s="22"/>
      <c r="S1296" s="23"/>
      <c r="T1296" s="23"/>
      <c r="U1296" s="23"/>
      <c r="V1296" s="23"/>
      <c r="W1296" s="23"/>
      <c r="X1296" s="23"/>
      <c r="Y1296" s="23"/>
      <c r="Z1296" s="23"/>
      <c r="AA1296" s="24"/>
      <c r="AB1296" s="22"/>
      <c r="AC1296" s="23"/>
      <c r="AD1296" s="23"/>
      <c r="AE1296" s="24"/>
      <c r="AF1296" s="22"/>
      <c r="AG1296" s="23"/>
      <c r="AH1296" s="23"/>
      <c r="AI1296" s="23"/>
      <c r="AJ1296" s="23"/>
      <c r="AK1296" s="23"/>
      <c r="AL1296" s="23"/>
      <c r="AM1296" s="23"/>
      <c r="AN1296" s="23"/>
      <c r="AO1296" s="24"/>
    </row>
    <row r="1297" spans="2:41" ht="3.65" customHeight="1">
      <c r="B1297" s="20"/>
      <c r="J1297" s="20"/>
      <c r="M1297" s="21"/>
      <c r="N1297" s="17"/>
      <c r="O1297" s="18"/>
      <c r="P1297" s="18"/>
      <c r="Q1297" s="19"/>
      <c r="R1297" s="314" t="str">
        <f>IF(変更_2!L130&lt;&gt;"",変更_2!L130,"")</f>
        <v/>
      </c>
      <c r="S1297" s="315"/>
      <c r="T1297" s="315"/>
      <c r="U1297" s="315"/>
      <c r="V1297" s="315"/>
      <c r="W1297" s="315"/>
      <c r="X1297" s="315"/>
      <c r="Y1297" s="315"/>
      <c r="Z1297" s="315"/>
      <c r="AA1297" s="315"/>
      <c r="AB1297" s="315"/>
      <c r="AC1297" s="315"/>
      <c r="AD1297" s="315"/>
      <c r="AE1297" s="315"/>
      <c r="AF1297" s="315"/>
      <c r="AG1297" s="315"/>
      <c r="AH1297" s="315"/>
      <c r="AI1297" s="315"/>
      <c r="AJ1297" s="316"/>
      <c r="AK1297" s="18"/>
      <c r="AL1297" s="18"/>
      <c r="AM1297" s="18"/>
      <c r="AN1297" s="18"/>
      <c r="AO1297" s="19"/>
    </row>
    <row r="1298" spans="2:41" ht="13.4" customHeight="1">
      <c r="B1298" s="20"/>
      <c r="J1298" s="20"/>
      <c r="M1298" s="21"/>
      <c r="N1298" s="20" t="s">
        <v>8</v>
      </c>
      <c r="Q1298" s="21"/>
      <c r="R1298" s="317"/>
      <c r="S1298" s="318"/>
      <c r="T1298" s="318"/>
      <c r="U1298" s="318"/>
      <c r="V1298" s="318"/>
      <c r="W1298" s="318"/>
      <c r="X1298" s="318"/>
      <c r="Y1298" s="318"/>
      <c r="Z1298" s="318"/>
      <c r="AA1298" s="318"/>
      <c r="AB1298" s="318"/>
      <c r="AC1298" s="318"/>
      <c r="AD1298" s="318"/>
      <c r="AE1298" s="318"/>
      <c r="AF1298" s="318"/>
      <c r="AG1298" s="318"/>
      <c r="AH1298" s="318"/>
      <c r="AI1298" s="318"/>
      <c r="AJ1298" s="319"/>
      <c r="AL1298" s="77"/>
      <c r="AM1298" s="14" t="s">
        <v>277</v>
      </c>
      <c r="AO1298" s="21"/>
    </row>
    <row r="1299" spans="2:41" ht="3.65" customHeight="1">
      <c r="B1299" s="20"/>
      <c r="J1299" s="20"/>
      <c r="M1299" s="21"/>
      <c r="N1299" s="22"/>
      <c r="O1299" s="23"/>
      <c r="P1299" s="23"/>
      <c r="Q1299" s="24"/>
      <c r="R1299" s="320"/>
      <c r="S1299" s="321"/>
      <c r="T1299" s="321"/>
      <c r="U1299" s="321"/>
      <c r="V1299" s="321"/>
      <c r="W1299" s="321"/>
      <c r="X1299" s="321"/>
      <c r="Y1299" s="321"/>
      <c r="Z1299" s="321"/>
      <c r="AA1299" s="321"/>
      <c r="AB1299" s="321"/>
      <c r="AC1299" s="321"/>
      <c r="AD1299" s="321"/>
      <c r="AE1299" s="321"/>
      <c r="AF1299" s="321"/>
      <c r="AG1299" s="321"/>
      <c r="AH1299" s="321"/>
      <c r="AI1299" s="321"/>
      <c r="AJ1299" s="322"/>
      <c r="AK1299" s="23"/>
      <c r="AL1299" s="23"/>
      <c r="AM1299" s="23"/>
      <c r="AN1299" s="23"/>
      <c r="AO1299" s="24"/>
    </row>
    <row r="1300" spans="2:41" ht="3.65" customHeight="1">
      <c r="B1300" s="20"/>
      <c r="J1300" s="20"/>
      <c r="M1300" s="21"/>
      <c r="N1300" s="17"/>
      <c r="O1300" s="18"/>
      <c r="P1300" s="18"/>
      <c r="Q1300" s="19"/>
      <c r="R1300" s="314" t="str">
        <f>ASC(PHONETIC(変更_2!L130))</f>
        <v/>
      </c>
      <c r="S1300" s="315"/>
      <c r="T1300" s="315"/>
      <c r="U1300" s="315"/>
      <c r="V1300" s="315"/>
      <c r="W1300" s="315"/>
      <c r="X1300" s="315"/>
      <c r="Y1300" s="315"/>
      <c r="Z1300" s="315"/>
      <c r="AA1300" s="315"/>
      <c r="AB1300" s="315"/>
      <c r="AC1300" s="315"/>
      <c r="AD1300" s="315"/>
      <c r="AE1300" s="315"/>
      <c r="AF1300" s="315"/>
      <c r="AG1300" s="315"/>
      <c r="AH1300" s="315"/>
      <c r="AI1300" s="315"/>
      <c r="AJ1300" s="315"/>
      <c r="AK1300" s="315"/>
      <c r="AL1300" s="315"/>
      <c r="AM1300" s="315"/>
      <c r="AN1300" s="315"/>
      <c r="AO1300" s="316"/>
    </row>
    <row r="1301" spans="2:41" ht="13.4" customHeight="1">
      <c r="B1301" s="20"/>
      <c r="J1301" s="20"/>
      <c r="M1301" s="21"/>
      <c r="N1301" s="20" t="s">
        <v>309</v>
      </c>
      <c r="Q1301" s="21"/>
      <c r="R1301" s="317"/>
      <c r="S1301" s="318"/>
      <c r="T1301" s="318"/>
      <c r="U1301" s="318"/>
      <c r="V1301" s="318"/>
      <c r="W1301" s="318"/>
      <c r="X1301" s="318"/>
      <c r="Y1301" s="318"/>
      <c r="Z1301" s="318"/>
      <c r="AA1301" s="318"/>
      <c r="AB1301" s="318"/>
      <c r="AC1301" s="318"/>
      <c r="AD1301" s="318"/>
      <c r="AE1301" s="318"/>
      <c r="AF1301" s="318"/>
      <c r="AG1301" s="318"/>
      <c r="AH1301" s="318"/>
      <c r="AI1301" s="318"/>
      <c r="AJ1301" s="318"/>
      <c r="AK1301" s="318"/>
      <c r="AL1301" s="318"/>
      <c r="AM1301" s="318"/>
      <c r="AN1301" s="318"/>
      <c r="AO1301" s="319"/>
    </row>
    <row r="1302" spans="2:41" ht="3.65" customHeight="1">
      <c r="B1302" s="20"/>
      <c r="J1302" s="20"/>
      <c r="M1302" s="21"/>
      <c r="N1302" s="20"/>
      <c r="Q1302" s="21"/>
      <c r="R1302" s="320"/>
      <c r="S1302" s="321"/>
      <c r="T1302" s="321"/>
      <c r="U1302" s="321"/>
      <c r="V1302" s="321"/>
      <c r="W1302" s="321"/>
      <c r="X1302" s="321"/>
      <c r="Y1302" s="321"/>
      <c r="Z1302" s="321"/>
      <c r="AA1302" s="321"/>
      <c r="AB1302" s="321"/>
      <c r="AC1302" s="321"/>
      <c r="AD1302" s="321"/>
      <c r="AE1302" s="321"/>
      <c r="AF1302" s="321"/>
      <c r="AG1302" s="321"/>
      <c r="AH1302" s="321"/>
      <c r="AI1302" s="321"/>
      <c r="AJ1302" s="321"/>
      <c r="AK1302" s="321"/>
      <c r="AL1302" s="321"/>
      <c r="AM1302" s="321"/>
      <c r="AN1302" s="321"/>
      <c r="AO1302" s="322"/>
    </row>
    <row r="1303" spans="2:41" ht="3.65" customHeight="1">
      <c r="B1303" s="20"/>
      <c r="J1303" s="20"/>
      <c r="N1303" s="17"/>
      <c r="O1303" s="18"/>
      <c r="P1303" s="18"/>
      <c r="Q1303" s="19"/>
      <c r="U1303" s="353" t="str">
        <f>ASC(変更_2!O131)</f>
        <v/>
      </c>
      <c r="V1303" s="354"/>
      <c r="W1303" s="354"/>
      <c r="X1303" s="355"/>
      <c r="Y1303" s="18"/>
      <c r="Z1303" s="353" t="str">
        <f>ASC(変更_2!S131)</f>
        <v/>
      </c>
      <c r="AA1303" s="354"/>
      <c r="AB1303" s="354"/>
      <c r="AC1303" s="355"/>
      <c r="AG1303" s="314" t="str">
        <f>IF(変更_2!O132&lt;&gt;"",変更_2!O132,"")</f>
        <v/>
      </c>
      <c r="AH1303" s="315"/>
      <c r="AI1303" s="315"/>
      <c r="AJ1303" s="315"/>
      <c r="AK1303" s="315"/>
      <c r="AL1303" s="315"/>
      <c r="AM1303" s="315"/>
      <c r="AN1303" s="315"/>
      <c r="AO1303" s="316"/>
    </row>
    <row r="1304" spans="2:41" ht="13.4" customHeight="1">
      <c r="B1304" s="20"/>
      <c r="J1304" s="20"/>
      <c r="N1304" s="20"/>
      <c r="Q1304" s="21"/>
      <c r="R1304" s="14" t="s">
        <v>264</v>
      </c>
      <c r="U1304" s="356"/>
      <c r="V1304" s="357"/>
      <c r="W1304" s="357"/>
      <c r="X1304" s="358"/>
      <c r="Y1304" s="15" t="s">
        <v>1149</v>
      </c>
      <c r="Z1304" s="356"/>
      <c r="AA1304" s="357"/>
      <c r="AB1304" s="357"/>
      <c r="AC1304" s="358"/>
      <c r="AD1304" s="14" t="s">
        <v>304</v>
      </c>
      <c r="AG1304" s="317"/>
      <c r="AH1304" s="318"/>
      <c r="AI1304" s="318"/>
      <c r="AJ1304" s="318"/>
      <c r="AK1304" s="318"/>
      <c r="AL1304" s="318"/>
      <c r="AM1304" s="318"/>
      <c r="AN1304" s="318"/>
      <c r="AO1304" s="319"/>
    </row>
    <row r="1305" spans="2:41" ht="3.65" customHeight="1">
      <c r="B1305" s="20"/>
      <c r="J1305" s="20"/>
      <c r="N1305" s="20"/>
      <c r="Q1305" s="21"/>
      <c r="R1305" s="23"/>
      <c r="S1305" s="23"/>
      <c r="T1305" s="23"/>
      <c r="U1305" s="359"/>
      <c r="V1305" s="360"/>
      <c r="W1305" s="360"/>
      <c r="X1305" s="361"/>
      <c r="Y1305" s="23"/>
      <c r="Z1305" s="359"/>
      <c r="AA1305" s="360"/>
      <c r="AB1305" s="360"/>
      <c r="AC1305" s="361"/>
      <c r="AD1305" s="23"/>
      <c r="AE1305" s="23"/>
      <c r="AF1305" s="23"/>
      <c r="AG1305" s="320"/>
      <c r="AH1305" s="321"/>
      <c r="AI1305" s="321"/>
      <c r="AJ1305" s="321"/>
      <c r="AK1305" s="321"/>
      <c r="AL1305" s="321"/>
      <c r="AM1305" s="321"/>
      <c r="AN1305" s="321"/>
      <c r="AO1305" s="322"/>
    </row>
    <row r="1306" spans="2:41" ht="3.65" customHeight="1">
      <c r="B1306" s="20"/>
      <c r="J1306" s="20"/>
      <c r="N1306" s="20"/>
      <c r="Q1306" s="21"/>
      <c r="R1306" s="18"/>
      <c r="S1306" s="18"/>
      <c r="T1306" s="19"/>
      <c r="U1306" s="314" t="str">
        <f>IF(変更_2!X132&lt;&gt;"",変更_2!X132,"")</f>
        <v/>
      </c>
      <c r="V1306" s="315"/>
      <c r="W1306" s="315"/>
      <c r="X1306" s="315"/>
      <c r="Y1306" s="315"/>
      <c r="Z1306" s="315"/>
      <c r="AA1306" s="315"/>
      <c r="AB1306" s="315"/>
      <c r="AC1306" s="316"/>
      <c r="AD1306" s="17"/>
      <c r="AE1306" s="18"/>
      <c r="AF1306" s="19"/>
      <c r="AG1306" s="314" t="str">
        <f>IF(変更_2!O133&lt;&gt;"",変更_2!O133,"")</f>
        <v/>
      </c>
      <c r="AH1306" s="315"/>
      <c r="AI1306" s="315"/>
      <c r="AJ1306" s="315"/>
      <c r="AK1306" s="315"/>
      <c r="AL1306" s="315"/>
      <c r="AM1306" s="315"/>
      <c r="AN1306" s="315"/>
      <c r="AO1306" s="316"/>
    </row>
    <row r="1307" spans="2:41" ht="13.4" customHeight="1">
      <c r="B1307" s="20"/>
      <c r="J1307" s="20" t="s">
        <v>5011</v>
      </c>
      <c r="N1307" s="20" t="s">
        <v>271</v>
      </c>
      <c r="Q1307" s="21"/>
      <c r="R1307" s="14" t="s">
        <v>266</v>
      </c>
      <c r="T1307" s="21"/>
      <c r="U1307" s="317"/>
      <c r="V1307" s="318"/>
      <c r="W1307" s="318"/>
      <c r="X1307" s="318"/>
      <c r="Y1307" s="318"/>
      <c r="Z1307" s="318"/>
      <c r="AA1307" s="318"/>
      <c r="AB1307" s="318"/>
      <c r="AC1307" s="319"/>
      <c r="AD1307" s="20" t="s">
        <v>5752</v>
      </c>
      <c r="AF1307" s="21"/>
      <c r="AG1307" s="317"/>
      <c r="AH1307" s="318"/>
      <c r="AI1307" s="318"/>
      <c r="AJ1307" s="318"/>
      <c r="AK1307" s="318"/>
      <c r="AL1307" s="318"/>
      <c r="AM1307" s="318"/>
      <c r="AN1307" s="318"/>
      <c r="AO1307" s="319"/>
    </row>
    <row r="1308" spans="2:41" ht="3.65" customHeight="1">
      <c r="B1308" s="20"/>
      <c r="J1308" s="20"/>
      <c r="N1308" s="20"/>
      <c r="Q1308" s="21"/>
      <c r="R1308" s="23"/>
      <c r="S1308" s="23"/>
      <c r="T1308" s="24"/>
      <c r="U1308" s="320"/>
      <c r="V1308" s="321"/>
      <c r="W1308" s="321"/>
      <c r="X1308" s="321"/>
      <c r="Y1308" s="321"/>
      <c r="Z1308" s="321"/>
      <c r="AA1308" s="321"/>
      <c r="AB1308" s="321"/>
      <c r="AC1308" s="322"/>
      <c r="AD1308" s="22"/>
      <c r="AE1308" s="23"/>
      <c r="AF1308" s="24"/>
      <c r="AG1308" s="320"/>
      <c r="AH1308" s="321"/>
      <c r="AI1308" s="321"/>
      <c r="AJ1308" s="321"/>
      <c r="AK1308" s="321"/>
      <c r="AL1308" s="321"/>
      <c r="AM1308" s="321"/>
      <c r="AN1308" s="321"/>
      <c r="AO1308" s="322"/>
    </row>
    <row r="1309" spans="2:41" ht="3.65" customHeight="1">
      <c r="B1309" s="20"/>
      <c r="J1309" s="20"/>
      <c r="N1309" s="20"/>
      <c r="Q1309" s="21"/>
      <c r="R1309" s="18"/>
      <c r="S1309" s="18"/>
      <c r="T1309" s="19"/>
      <c r="U1309" s="314" t="str">
        <f>IF(変更_2!X133&lt;&gt;"",変更_2!X133,"")</f>
        <v/>
      </c>
      <c r="V1309" s="315"/>
      <c r="W1309" s="315"/>
      <c r="X1309" s="315"/>
      <c r="Y1309" s="315"/>
      <c r="Z1309" s="315"/>
      <c r="AA1309" s="315"/>
      <c r="AB1309" s="315"/>
      <c r="AC1309" s="316"/>
      <c r="AD1309" s="17"/>
      <c r="AE1309" s="18"/>
      <c r="AF1309" s="19"/>
      <c r="AG1309" s="314" t="str">
        <f>IF(変更_2!O134&lt;&gt;"",変更_2!O134,"")</f>
        <v/>
      </c>
      <c r="AH1309" s="315"/>
      <c r="AI1309" s="315"/>
      <c r="AJ1309" s="315"/>
      <c r="AK1309" s="315"/>
      <c r="AL1309" s="315"/>
      <c r="AM1309" s="315"/>
      <c r="AN1309" s="315"/>
      <c r="AO1309" s="316"/>
    </row>
    <row r="1310" spans="2:41" ht="13.4" customHeight="1">
      <c r="B1310" s="20"/>
      <c r="J1310" s="20"/>
      <c r="K1310" s="14" t="s">
        <v>5002</v>
      </c>
      <c r="N1310" s="20"/>
      <c r="Q1310" s="21"/>
      <c r="R1310" s="14" t="s">
        <v>267</v>
      </c>
      <c r="T1310" s="21"/>
      <c r="U1310" s="317"/>
      <c r="V1310" s="318"/>
      <c r="W1310" s="318"/>
      <c r="X1310" s="318"/>
      <c r="Y1310" s="318"/>
      <c r="Z1310" s="318"/>
      <c r="AA1310" s="318"/>
      <c r="AB1310" s="318"/>
      <c r="AC1310" s="319"/>
      <c r="AD1310" s="20" t="s">
        <v>268</v>
      </c>
      <c r="AF1310" s="21"/>
      <c r="AG1310" s="317"/>
      <c r="AH1310" s="318"/>
      <c r="AI1310" s="318"/>
      <c r="AJ1310" s="318"/>
      <c r="AK1310" s="318"/>
      <c r="AL1310" s="318"/>
      <c r="AM1310" s="318"/>
      <c r="AN1310" s="318"/>
      <c r="AO1310" s="319"/>
    </row>
    <row r="1311" spans="2:41" ht="3.65" customHeight="1">
      <c r="B1311" s="20"/>
      <c r="J1311" s="20"/>
      <c r="N1311" s="22"/>
      <c r="O1311" s="23"/>
      <c r="P1311" s="23"/>
      <c r="Q1311" s="24"/>
      <c r="R1311" s="23"/>
      <c r="S1311" s="23"/>
      <c r="T1311" s="24"/>
      <c r="U1311" s="320"/>
      <c r="V1311" s="321"/>
      <c r="W1311" s="321"/>
      <c r="X1311" s="321"/>
      <c r="Y1311" s="321"/>
      <c r="Z1311" s="321"/>
      <c r="AA1311" s="321"/>
      <c r="AB1311" s="321"/>
      <c r="AC1311" s="322"/>
      <c r="AD1311" s="22"/>
      <c r="AE1311" s="23"/>
      <c r="AF1311" s="24"/>
      <c r="AG1311" s="320"/>
      <c r="AH1311" s="321"/>
      <c r="AI1311" s="321"/>
      <c r="AJ1311" s="321"/>
      <c r="AK1311" s="321"/>
      <c r="AL1311" s="321"/>
      <c r="AM1311" s="321"/>
      <c r="AN1311" s="321"/>
      <c r="AO1311" s="322"/>
    </row>
    <row r="1312" spans="2:41" ht="3.65" customHeight="1">
      <c r="B1312" s="20"/>
      <c r="J1312" s="20"/>
      <c r="M1312" s="21"/>
      <c r="N1312" s="20"/>
      <c r="Q1312" s="21"/>
      <c r="R1312" s="17"/>
      <c r="S1312" s="18"/>
      <c r="T1312" s="18"/>
      <c r="U1312" s="18"/>
      <c r="V1312" s="18"/>
      <c r="W1312" s="18"/>
      <c r="X1312" s="18"/>
      <c r="Y1312" s="18"/>
      <c r="Z1312" s="18"/>
      <c r="AA1312" s="19"/>
      <c r="AB1312" s="18"/>
      <c r="AC1312" s="18"/>
      <c r="AD1312" s="18"/>
      <c r="AE1312" s="18"/>
      <c r="AF1312" s="18"/>
      <c r="AG1312" s="18"/>
      <c r="AH1312" s="18"/>
      <c r="AI1312" s="18"/>
      <c r="AJ1312" s="18"/>
      <c r="AK1312" s="18"/>
      <c r="AL1312" s="18"/>
      <c r="AM1312" s="18"/>
      <c r="AN1312" s="18"/>
      <c r="AO1312" s="19"/>
    </row>
    <row r="1313" spans="2:41" ht="13.4" customHeight="1">
      <c r="B1313" s="20"/>
      <c r="J1313" s="20"/>
      <c r="M1313" s="21"/>
      <c r="N1313" s="20" t="s">
        <v>359</v>
      </c>
      <c r="Q1313" s="21"/>
      <c r="R1313" s="20"/>
      <c r="S1313" s="323"/>
      <c r="T1313" s="324"/>
      <c r="V1313" s="129"/>
      <c r="W1313" s="14" t="s">
        <v>12</v>
      </c>
      <c r="X1313" s="129"/>
      <c r="Y1313" s="14" t="s">
        <v>11</v>
      </c>
      <c r="Z1313" s="129"/>
      <c r="AA1313" s="21" t="s">
        <v>1156</v>
      </c>
      <c r="AO1313" s="21"/>
    </row>
    <row r="1314" spans="2:41" ht="3.65" customHeight="1">
      <c r="B1314" s="20"/>
      <c r="J1314" s="20"/>
      <c r="M1314" s="21"/>
      <c r="N1314" s="20"/>
      <c r="Q1314" s="21"/>
      <c r="R1314" s="22"/>
      <c r="S1314" s="23"/>
      <c r="T1314" s="23"/>
      <c r="U1314" s="23"/>
      <c r="V1314" s="23"/>
      <c r="W1314" s="23"/>
      <c r="X1314" s="23"/>
      <c r="Y1314" s="23"/>
      <c r="Z1314" s="23"/>
      <c r="AA1314" s="24"/>
      <c r="AO1314" s="21"/>
    </row>
    <row r="1315" spans="2:41" ht="3.65" customHeight="1">
      <c r="B1315" s="20"/>
      <c r="J1315" s="20"/>
      <c r="M1315" s="21"/>
      <c r="N1315" s="17"/>
      <c r="O1315" s="18"/>
      <c r="P1315" s="18"/>
      <c r="Q1315" s="19"/>
      <c r="R1315" s="325"/>
      <c r="S1315" s="326"/>
      <c r="T1315" s="326"/>
      <c r="U1315" s="327"/>
      <c r="V1315" s="325"/>
      <c r="W1315" s="327"/>
      <c r="X1315" s="325"/>
      <c r="Y1315" s="326"/>
      <c r="Z1315" s="326"/>
      <c r="AA1315" s="327"/>
      <c r="AB1315" s="17"/>
      <c r="AC1315" s="18"/>
      <c r="AD1315" s="18"/>
      <c r="AE1315" s="18"/>
      <c r="AF1315" s="18"/>
      <c r="AG1315" s="18"/>
      <c r="AH1315" s="18"/>
      <c r="AI1315" s="18"/>
      <c r="AJ1315" s="18"/>
      <c r="AK1315" s="18"/>
      <c r="AL1315" s="18"/>
      <c r="AM1315" s="18"/>
      <c r="AN1315" s="18"/>
      <c r="AO1315" s="19"/>
    </row>
    <row r="1316" spans="2:41" ht="13.4" customHeight="1">
      <c r="B1316" s="20"/>
      <c r="J1316" s="20"/>
      <c r="M1316" s="21"/>
      <c r="N1316" s="20" t="s">
        <v>362</v>
      </c>
      <c r="Q1316" s="21"/>
      <c r="R1316" s="328"/>
      <c r="S1316" s="329"/>
      <c r="T1316" s="329"/>
      <c r="U1316" s="330"/>
      <c r="V1316" s="328"/>
      <c r="W1316" s="330"/>
      <c r="X1316" s="328"/>
      <c r="Y1316" s="329"/>
      <c r="Z1316" s="329"/>
      <c r="AA1316" s="330"/>
      <c r="AB1316" s="130" t="s">
        <v>419</v>
      </c>
      <c r="AO1316" s="21"/>
    </row>
    <row r="1317" spans="2:41" ht="3.65" customHeight="1">
      <c r="B1317" s="20"/>
      <c r="J1317" s="20"/>
      <c r="M1317" s="21"/>
      <c r="N1317" s="22"/>
      <c r="O1317" s="23"/>
      <c r="P1317" s="23"/>
      <c r="Q1317" s="24"/>
      <c r="R1317" s="331"/>
      <c r="S1317" s="332"/>
      <c r="T1317" s="332"/>
      <c r="U1317" s="333"/>
      <c r="V1317" s="331"/>
      <c r="W1317" s="333"/>
      <c r="X1317" s="331"/>
      <c r="Y1317" s="332"/>
      <c r="Z1317" s="332"/>
      <c r="AA1317" s="333"/>
      <c r="AB1317" s="22"/>
      <c r="AC1317" s="23"/>
      <c r="AD1317" s="23"/>
      <c r="AE1317" s="23"/>
      <c r="AF1317" s="23"/>
      <c r="AG1317" s="23"/>
      <c r="AH1317" s="23"/>
      <c r="AI1317" s="23"/>
      <c r="AJ1317" s="23"/>
      <c r="AK1317" s="23"/>
      <c r="AL1317" s="23"/>
      <c r="AM1317" s="23"/>
      <c r="AN1317" s="23"/>
      <c r="AO1317" s="24"/>
    </row>
    <row r="1318" spans="2:41" ht="3.65" customHeight="1">
      <c r="B1318" s="20"/>
      <c r="J1318" s="20"/>
      <c r="M1318" s="21"/>
      <c r="N1318" s="17"/>
      <c r="O1318" s="18"/>
      <c r="P1318" s="18"/>
      <c r="Q1318" s="18"/>
      <c r="R1318" s="17"/>
      <c r="S1318" s="18"/>
      <c r="T1318" s="18"/>
      <c r="U1318" s="18"/>
      <c r="V1318" s="18"/>
      <c r="W1318" s="18"/>
      <c r="X1318" s="18"/>
      <c r="Y1318" s="18"/>
      <c r="Z1318" s="18"/>
      <c r="AA1318" s="19"/>
      <c r="AB1318" s="17"/>
      <c r="AI1318" s="21"/>
      <c r="AJ1318" s="17"/>
      <c r="AK1318" s="18"/>
      <c r="AL1318" s="18"/>
      <c r="AM1318" s="18"/>
      <c r="AN1318" s="18"/>
      <c r="AO1318" s="19"/>
    </row>
    <row r="1319" spans="2:41" ht="13.4" customHeight="1">
      <c r="B1319" s="20"/>
      <c r="J1319" s="20"/>
      <c r="M1319" s="21"/>
      <c r="N1319" s="20" t="s">
        <v>363</v>
      </c>
      <c r="R1319" s="20"/>
      <c r="S1319" s="323"/>
      <c r="T1319" s="324"/>
      <c r="V1319" s="129"/>
      <c r="W1319" s="14" t="s">
        <v>12</v>
      </c>
      <c r="X1319" s="129"/>
      <c r="Y1319" s="14" t="s">
        <v>11</v>
      </c>
      <c r="Z1319" s="129"/>
      <c r="AA1319" s="21" t="s">
        <v>1156</v>
      </c>
      <c r="AB1319" s="20" t="s">
        <v>418</v>
      </c>
      <c r="AI1319" s="21"/>
      <c r="AJ1319" s="20"/>
      <c r="AK1319" s="323"/>
      <c r="AL1319" s="334"/>
      <c r="AM1319" s="334"/>
      <c r="AN1319" s="334"/>
      <c r="AO1319" s="324"/>
    </row>
    <row r="1320" spans="2:41" ht="3.65" customHeight="1">
      <c r="B1320" s="20"/>
      <c r="J1320" s="20"/>
      <c r="M1320" s="21"/>
      <c r="N1320" s="20"/>
      <c r="R1320" s="22"/>
      <c r="S1320" s="23"/>
      <c r="T1320" s="23"/>
      <c r="U1320" s="23"/>
      <c r="V1320" s="23"/>
      <c r="W1320" s="23"/>
      <c r="X1320" s="23"/>
      <c r="Y1320" s="23"/>
      <c r="Z1320" s="23"/>
      <c r="AA1320" s="24"/>
      <c r="AB1320" s="22"/>
      <c r="AC1320" s="23"/>
      <c r="AD1320" s="23"/>
      <c r="AE1320" s="23"/>
      <c r="AF1320" s="23"/>
      <c r="AG1320" s="23"/>
      <c r="AH1320" s="23"/>
      <c r="AI1320" s="24"/>
      <c r="AJ1320" s="22"/>
      <c r="AK1320" s="23"/>
      <c r="AL1320" s="23"/>
      <c r="AM1320" s="23"/>
      <c r="AN1320" s="23"/>
      <c r="AO1320" s="24"/>
    </row>
    <row r="1321" spans="2:41" ht="3.65" customHeight="1">
      <c r="B1321" s="20"/>
      <c r="J1321" s="20"/>
      <c r="M1321" s="21"/>
      <c r="N1321" s="17"/>
      <c r="O1321" s="18"/>
      <c r="P1321" s="18"/>
      <c r="Q1321" s="19"/>
      <c r="R1321" s="325"/>
      <c r="S1321" s="326"/>
      <c r="T1321" s="326"/>
      <c r="U1321" s="326"/>
      <c r="V1321" s="326"/>
      <c r="W1321" s="326"/>
      <c r="X1321" s="326"/>
      <c r="Y1321" s="326"/>
      <c r="Z1321" s="326"/>
      <c r="AA1321" s="326"/>
      <c r="AB1321" s="326"/>
      <c r="AC1321" s="326"/>
      <c r="AD1321" s="326"/>
      <c r="AE1321" s="326"/>
      <c r="AF1321" s="326"/>
      <c r="AG1321" s="326"/>
      <c r="AH1321" s="326"/>
      <c r="AI1321" s="326"/>
      <c r="AJ1321" s="326"/>
      <c r="AK1321" s="326"/>
      <c r="AL1321" s="326"/>
      <c r="AM1321" s="326"/>
      <c r="AN1321" s="326"/>
      <c r="AO1321" s="327"/>
    </row>
    <row r="1322" spans="2:41" ht="13.4" customHeight="1">
      <c r="B1322" s="20"/>
      <c r="J1322" s="20"/>
      <c r="M1322" s="21"/>
      <c r="N1322" s="20" t="s">
        <v>280</v>
      </c>
      <c r="Q1322" s="21"/>
      <c r="R1322" s="328"/>
      <c r="S1322" s="329"/>
      <c r="T1322" s="329"/>
      <c r="U1322" s="329"/>
      <c r="V1322" s="329"/>
      <c r="W1322" s="329"/>
      <c r="X1322" s="329"/>
      <c r="Y1322" s="329"/>
      <c r="Z1322" s="329"/>
      <c r="AA1322" s="329"/>
      <c r="AB1322" s="329"/>
      <c r="AC1322" s="329"/>
      <c r="AD1322" s="329"/>
      <c r="AE1322" s="329"/>
      <c r="AF1322" s="329"/>
      <c r="AG1322" s="329"/>
      <c r="AH1322" s="329"/>
      <c r="AI1322" s="329"/>
      <c r="AJ1322" s="329"/>
      <c r="AK1322" s="329"/>
      <c r="AL1322" s="329"/>
      <c r="AM1322" s="329"/>
      <c r="AN1322" s="329"/>
      <c r="AO1322" s="330"/>
    </row>
    <row r="1323" spans="2:41" ht="3.65" customHeight="1">
      <c r="B1323" s="20"/>
      <c r="J1323" s="20"/>
      <c r="M1323" s="21"/>
      <c r="N1323" s="22"/>
      <c r="O1323" s="23"/>
      <c r="P1323" s="23"/>
      <c r="Q1323" s="24"/>
      <c r="R1323" s="331"/>
      <c r="S1323" s="332"/>
      <c r="T1323" s="332"/>
      <c r="U1323" s="332"/>
      <c r="V1323" s="332"/>
      <c r="W1323" s="332"/>
      <c r="X1323" s="332"/>
      <c r="Y1323" s="332"/>
      <c r="Z1323" s="332"/>
      <c r="AA1323" s="332"/>
      <c r="AB1323" s="332"/>
      <c r="AC1323" s="332"/>
      <c r="AD1323" s="332"/>
      <c r="AE1323" s="332"/>
      <c r="AF1323" s="332"/>
      <c r="AG1323" s="332"/>
      <c r="AH1323" s="332"/>
      <c r="AI1323" s="332"/>
      <c r="AJ1323" s="332"/>
      <c r="AK1323" s="332"/>
      <c r="AL1323" s="332"/>
      <c r="AM1323" s="332"/>
      <c r="AN1323" s="332"/>
      <c r="AO1323" s="333"/>
    </row>
    <row r="1324" spans="2:41" ht="3.65" customHeight="1">
      <c r="B1324" s="20"/>
      <c r="J1324" s="17"/>
      <c r="K1324" s="18"/>
      <c r="L1324" s="18"/>
      <c r="M1324" s="19"/>
      <c r="N1324" s="17"/>
      <c r="O1324" s="18"/>
      <c r="P1324" s="18"/>
      <c r="Q1324" s="19"/>
      <c r="R1324" s="17"/>
      <c r="S1324" s="18"/>
      <c r="T1324" s="18"/>
      <c r="U1324" s="18"/>
      <c r="V1324" s="18"/>
      <c r="W1324" s="18"/>
      <c r="X1324" s="18"/>
      <c r="Y1324" s="18"/>
      <c r="Z1324" s="18"/>
      <c r="AA1324" s="19"/>
      <c r="AB1324" s="17"/>
      <c r="AC1324" s="18"/>
      <c r="AD1324" s="18"/>
      <c r="AE1324" s="19"/>
      <c r="AF1324" s="18"/>
      <c r="AG1324" s="18"/>
      <c r="AH1324" s="18"/>
      <c r="AI1324" s="18"/>
      <c r="AJ1324" s="18"/>
      <c r="AK1324" s="18"/>
      <c r="AL1324" s="18"/>
      <c r="AM1324" s="18"/>
      <c r="AN1324" s="18"/>
      <c r="AO1324" s="19"/>
    </row>
    <row r="1325" spans="2:41" ht="13.4" customHeight="1">
      <c r="B1325" s="20"/>
      <c r="J1325" s="20"/>
      <c r="M1325" s="21"/>
      <c r="N1325" s="20" t="s">
        <v>275</v>
      </c>
      <c r="Q1325" s="21"/>
      <c r="R1325" s="20"/>
      <c r="S1325" s="362" t="str">
        <f>IF(COUNTA(許可_1!L78,変更_2!L135)&gt;0,コードマスタ!D3,"")</f>
        <v/>
      </c>
      <c r="T1325" s="363"/>
      <c r="U1325" s="363"/>
      <c r="V1325" s="363"/>
      <c r="W1325" s="363"/>
      <c r="X1325" s="363"/>
      <c r="Y1325" s="363"/>
      <c r="Z1325" s="363"/>
      <c r="AA1325" s="364"/>
      <c r="AB1325" s="20" t="s">
        <v>276</v>
      </c>
      <c r="AE1325" s="21"/>
      <c r="AF1325" s="20"/>
      <c r="AG1325" s="323"/>
      <c r="AH1325" s="334"/>
      <c r="AI1325" s="334"/>
      <c r="AJ1325" s="334"/>
      <c r="AK1325" s="334"/>
      <c r="AL1325" s="334"/>
      <c r="AM1325" s="334"/>
      <c r="AN1325" s="334"/>
      <c r="AO1325" s="324"/>
    </row>
    <row r="1326" spans="2:41" ht="3.65" customHeight="1">
      <c r="B1326" s="20"/>
      <c r="J1326" s="20"/>
      <c r="M1326" s="21"/>
      <c r="N1326" s="22"/>
      <c r="O1326" s="23"/>
      <c r="P1326" s="23"/>
      <c r="Q1326" s="24"/>
      <c r="R1326" s="22"/>
      <c r="S1326" s="23"/>
      <c r="T1326" s="23"/>
      <c r="U1326" s="23"/>
      <c r="V1326" s="23"/>
      <c r="W1326" s="23"/>
      <c r="X1326" s="23"/>
      <c r="Y1326" s="23"/>
      <c r="Z1326" s="23"/>
      <c r="AA1326" s="24"/>
      <c r="AB1326" s="22"/>
      <c r="AC1326" s="23"/>
      <c r="AD1326" s="23"/>
      <c r="AE1326" s="24"/>
      <c r="AF1326" s="23"/>
      <c r="AG1326" s="23"/>
      <c r="AH1326" s="23"/>
      <c r="AI1326" s="23"/>
      <c r="AJ1326" s="23"/>
      <c r="AK1326" s="23"/>
      <c r="AL1326" s="23"/>
      <c r="AM1326" s="23"/>
      <c r="AN1326" s="23"/>
      <c r="AO1326" s="24"/>
    </row>
    <row r="1327" spans="2:41" ht="3.65" customHeight="1">
      <c r="B1327" s="20"/>
      <c r="J1327" s="20"/>
      <c r="M1327" s="21"/>
      <c r="N1327" s="17"/>
      <c r="O1327" s="18"/>
      <c r="P1327" s="18"/>
      <c r="Q1327" s="19"/>
      <c r="R1327" s="17"/>
      <c r="S1327" s="18"/>
      <c r="T1327" s="18"/>
      <c r="U1327" s="18"/>
      <c r="V1327" s="18"/>
      <c r="W1327" s="18"/>
      <c r="X1327" s="18"/>
      <c r="Y1327" s="18"/>
      <c r="Z1327" s="18"/>
      <c r="AA1327" s="19"/>
      <c r="AB1327" s="17"/>
      <c r="AC1327" s="18"/>
      <c r="AD1327" s="18"/>
      <c r="AE1327" s="19"/>
      <c r="AF1327" s="17"/>
      <c r="AG1327" s="18"/>
      <c r="AH1327" s="18"/>
      <c r="AI1327" s="18"/>
      <c r="AJ1327" s="18"/>
      <c r="AK1327" s="18"/>
      <c r="AL1327" s="18"/>
      <c r="AM1327" s="18"/>
      <c r="AN1327" s="18"/>
      <c r="AO1327" s="19"/>
    </row>
    <row r="1328" spans="2:41" ht="13.4" customHeight="1">
      <c r="B1328" s="20"/>
      <c r="J1328" s="20"/>
      <c r="M1328" s="21"/>
      <c r="N1328" s="20" t="s">
        <v>358</v>
      </c>
      <c r="Q1328" s="21"/>
      <c r="R1328" s="20"/>
      <c r="S1328" s="323"/>
      <c r="T1328" s="324"/>
      <c r="V1328" s="129"/>
      <c r="W1328" s="14" t="s">
        <v>12</v>
      </c>
      <c r="X1328" s="129"/>
      <c r="Y1328" s="14" t="s">
        <v>11</v>
      </c>
      <c r="Z1328" s="129"/>
      <c r="AA1328" s="21" t="s">
        <v>1156</v>
      </c>
      <c r="AB1328" s="20" t="s">
        <v>314</v>
      </c>
      <c r="AE1328" s="21"/>
      <c r="AF1328" s="20"/>
      <c r="AG1328" s="323"/>
      <c r="AH1328" s="324"/>
      <c r="AJ1328" s="129"/>
      <c r="AK1328" s="14" t="s">
        <v>12</v>
      </c>
      <c r="AL1328" s="129"/>
      <c r="AM1328" s="14" t="s">
        <v>11</v>
      </c>
      <c r="AN1328" s="129"/>
      <c r="AO1328" s="21" t="s">
        <v>1156</v>
      </c>
    </row>
    <row r="1329" spans="2:41" ht="3.65" customHeight="1">
      <c r="B1329" s="20"/>
      <c r="I1329" s="21"/>
      <c r="J1329" s="20"/>
      <c r="M1329" s="21"/>
      <c r="N1329" s="22"/>
      <c r="O1329" s="23"/>
      <c r="P1329" s="23"/>
      <c r="Q1329" s="24"/>
      <c r="R1329" s="22"/>
      <c r="S1329" s="23"/>
      <c r="T1329" s="23"/>
      <c r="U1329" s="23"/>
      <c r="V1329" s="23"/>
      <c r="W1329" s="23"/>
      <c r="X1329" s="23"/>
      <c r="Y1329" s="23"/>
      <c r="Z1329" s="23"/>
      <c r="AA1329" s="24"/>
      <c r="AB1329" s="22"/>
      <c r="AC1329" s="23"/>
      <c r="AD1329" s="23"/>
      <c r="AE1329" s="24"/>
      <c r="AF1329" s="22"/>
      <c r="AG1329" s="23"/>
      <c r="AH1329" s="23"/>
      <c r="AI1329" s="23"/>
      <c r="AJ1329" s="23"/>
      <c r="AK1329" s="23"/>
      <c r="AL1329" s="23"/>
      <c r="AM1329" s="23"/>
      <c r="AN1329" s="23"/>
      <c r="AO1329" s="24"/>
    </row>
    <row r="1330" spans="2:41" ht="3.65" customHeight="1">
      <c r="B1330" s="20"/>
      <c r="J1330" s="20"/>
      <c r="M1330" s="21"/>
      <c r="N1330" s="17"/>
      <c r="O1330" s="18"/>
      <c r="P1330" s="18"/>
      <c r="Q1330" s="19"/>
      <c r="R1330" s="314" t="str">
        <f>許可_1!L78&amp;変更_2!L135</f>
        <v/>
      </c>
      <c r="S1330" s="315"/>
      <c r="T1330" s="315"/>
      <c r="U1330" s="315"/>
      <c r="V1330" s="315"/>
      <c r="W1330" s="315"/>
      <c r="X1330" s="315"/>
      <c r="Y1330" s="315"/>
      <c r="Z1330" s="315"/>
      <c r="AA1330" s="315"/>
      <c r="AB1330" s="315"/>
      <c r="AC1330" s="315"/>
      <c r="AD1330" s="315"/>
      <c r="AE1330" s="315"/>
      <c r="AF1330" s="315"/>
      <c r="AG1330" s="315"/>
      <c r="AH1330" s="315"/>
      <c r="AI1330" s="315"/>
      <c r="AJ1330" s="316"/>
      <c r="AK1330" s="18"/>
      <c r="AL1330" s="18"/>
      <c r="AM1330" s="18"/>
      <c r="AN1330" s="18"/>
      <c r="AO1330" s="19"/>
    </row>
    <row r="1331" spans="2:41" ht="13.4" customHeight="1">
      <c r="B1331" s="20"/>
      <c r="J1331" s="20"/>
      <c r="M1331" s="21"/>
      <c r="N1331" s="20" t="s">
        <v>8</v>
      </c>
      <c r="Q1331" s="21"/>
      <c r="R1331" s="317"/>
      <c r="S1331" s="318"/>
      <c r="T1331" s="318"/>
      <c r="U1331" s="318"/>
      <c r="V1331" s="318"/>
      <c r="W1331" s="318"/>
      <c r="X1331" s="318"/>
      <c r="Y1331" s="318"/>
      <c r="Z1331" s="318"/>
      <c r="AA1331" s="318"/>
      <c r="AB1331" s="318"/>
      <c r="AC1331" s="318"/>
      <c r="AD1331" s="318"/>
      <c r="AE1331" s="318"/>
      <c r="AF1331" s="318"/>
      <c r="AG1331" s="318"/>
      <c r="AH1331" s="318"/>
      <c r="AI1331" s="318"/>
      <c r="AJ1331" s="319"/>
      <c r="AL1331" s="77"/>
      <c r="AM1331" s="14" t="s">
        <v>277</v>
      </c>
      <c r="AO1331" s="21"/>
    </row>
    <row r="1332" spans="2:41" ht="3.65" customHeight="1">
      <c r="B1332" s="20"/>
      <c r="J1332" s="20"/>
      <c r="M1332" s="21"/>
      <c r="N1332" s="22"/>
      <c r="O1332" s="23"/>
      <c r="P1332" s="23"/>
      <c r="Q1332" s="24"/>
      <c r="R1332" s="320"/>
      <c r="S1332" s="321"/>
      <c r="T1332" s="321"/>
      <c r="U1332" s="321"/>
      <c r="V1332" s="321"/>
      <c r="W1332" s="321"/>
      <c r="X1332" s="321"/>
      <c r="Y1332" s="321"/>
      <c r="Z1332" s="321"/>
      <c r="AA1332" s="321"/>
      <c r="AB1332" s="321"/>
      <c r="AC1332" s="321"/>
      <c r="AD1332" s="321"/>
      <c r="AE1332" s="321"/>
      <c r="AF1332" s="321"/>
      <c r="AG1332" s="321"/>
      <c r="AH1332" s="321"/>
      <c r="AI1332" s="321"/>
      <c r="AJ1332" s="322"/>
      <c r="AK1332" s="23"/>
      <c r="AL1332" s="23"/>
      <c r="AM1332" s="23"/>
      <c r="AN1332" s="23"/>
      <c r="AO1332" s="24"/>
    </row>
    <row r="1333" spans="2:41" ht="3.65" customHeight="1">
      <c r="B1333" s="20"/>
      <c r="J1333" s="20"/>
      <c r="M1333" s="21"/>
      <c r="N1333" s="17"/>
      <c r="O1333" s="18"/>
      <c r="P1333" s="18"/>
      <c r="Q1333" s="19"/>
      <c r="R1333" s="314" t="str">
        <f>ASC(PHONETIC(許可_1!L78))&amp;ASC(PHONETIC(変更_2!L135))</f>
        <v/>
      </c>
      <c r="S1333" s="315"/>
      <c r="T1333" s="315"/>
      <c r="U1333" s="315"/>
      <c r="V1333" s="315"/>
      <c r="W1333" s="315"/>
      <c r="X1333" s="315"/>
      <c r="Y1333" s="315"/>
      <c r="Z1333" s="315"/>
      <c r="AA1333" s="315"/>
      <c r="AB1333" s="315"/>
      <c r="AC1333" s="315"/>
      <c r="AD1333" s="315"/>
      <c r="AE1333" s="315"/>
      <c r="AF1333" s="315"/>
      <c r="AG1333" s="315"/>
      <c r="AH1333" s="315"/>
      <c r="AI1333" s="315"/>
      <c r="AJ1333" s="315"/>
      <c r="AK1333" s="315"/>
      <c r="AL1333" s="315"/>
      <c r="AM1333" s="315"/>
      <c r="AN1333" s="315"/>
      <c r="AO1333" s="316"/>
    </row>
    <row r="1334" spans="2:41" ht="13.4" customHeight="1">
      <c r="B1334" s="20"/>
      <c r="J1334" s="20"/>
      <c r="M1334" s="21"/>
      <c r="N1334" s="20" t="s">
        <v>309</v>
      </c>
      <c r="Q1334" s="21"/>
      <c r="R1334" s="317"/>
      <c r="S1334" s="318"/>
      <c r="T1334" s="318"/>
      <c r="U1334" s="318"/>
      <c r="V1334" s="318"/>
      <c r="W1334" s="318"/>
      <c r="X1334" s="318"/>
      <c r="Y1334" s="318"/>
      <c r="Z1334" s="318"/>
      <c r="AA1334" s="318"/>
      <c r="AB1334" s="318"/>
      <c r="AC1334" s="318"/>
      <c r="AD1334" s="318"/>
      <c r="AE1334" s="318"/>
      <c r="AF1334" s="318"/>
      <c r="AG1334" s="318"/>
      <c r="AH1334" s="318"/>
      <c r="AI1334" s="318"/>
      <c r="AJ1334" s="318"/>
      <c r="AK1334" s="318"/>
      <c r="AL1334" s="318"/>
      <c r="AM1334" s="318"/>
      <c r="AN1334" s="318"/>
      <c r="AO1334" s="319"/>
    </row>
    <row r="1335" spans="2:41" ht="3.65" customHeight="1">
      <c r="B1335" s="20"/>
      <c r="J1335" s="20"/>
      <c r="M1335" s="21"/>
      <c r="N1335" s="20"/>
      <c r="Q1335" s="21"/>
      <c r="R1335" s="320"/>
      <c r="S1335" s="321"/>
      <c r="T1335" s="321"/>
      <c r="U1335" s="321"/>
      <c r="V1335" s="321"/>
      <c r="W1335" s="321"/>
      <c r="X1335" s="321"/>
      <c r="Y1335" s="321"/>
      <c r="Z1335" s="321"/>
      <c r="AA1335" s="321"/>
      <c r="AB1335" s="321"/>
      <c r="AC1335" s="321"/>
      <c r="AD1335" s="321"/>
      <c r="AE1335" s="321"/>
      <c r="AF1335" s="321"/>
      <c r="AG1335" s="321"/>
      <c r="AH1335" s="321"/>
      <c r="AI1335" s="321"/>
      <c r="AJ1335" s="321"/>
      <c r="AK1335" s="321"/>
      <c r="AL1335" s="321"/>
      <c r="AM1335" s="321"/>
      <c r="AN1335" s="321"/>
      <c r="AO1335" s="322"/>
    </row>
    <row r="1336" spans="2:41" ht="3.65" customHeight="1">
      <c r="B1336" s="20"/>
      <c r="J1336" s="20"/>
      <c r="N1336" s="17"/>
      <c r="O1336" s="18"/>
      <c r="P1336" s="18"/>
      <c r="Q1336" s="19"/>
      <c r="U1336" s="353" t="str">
        <f>ASC(許可_1!O79)&amp;ASC(変更_2!O136)</f>
        <v/>
      </c>
      <c r="V1336" s="354"/>
      <c r="W1336" s="354"/>
      <c r="X1336" s="355"/>
      <c r="Y1336" s="18"/>
      <c r="Z1336" s="353" t="str">
        <f>ASC(許可_1!S79)&amp;ASC(変更_2!S136)</f>
        <v/>
      </c>
      <c r="AA1336" s="354"/>
      <c r="AB1336" s="354"/>
      <c r="AC1336" s="355"/>
      <c r="AG1336" s="314" t="str">
        <f>許可_1!O80&amp;変更_2!O137</f>
        <v/>
      </c>
      <c r="AH1336" s="315"/>
      <c r="AI1336" s="315"/>
      <c r="AJ1336" s="315"/>
      <c r="AK1336" s="315"/>
      <c r="AL1336" s="315"/>
      <c r="AM1336" s="315"/>
      <c r="AN1336" s="315"/>
      <c r="AO1336" s="316"/>
    </row>
    <row r="1337" spans="2:41" ht="13.4" customHeight="1">
      <c r="B1337" s="20"/>
      <c r="J1337" s="20"/>
      <c r="N1337" s="20"/>
      <c r="Q1337" s="21"/>
      <c r="R1337" s="14" t="s">
        <v>264</v>
      </c>
      <c r="U1337" s="356"/>
      <c r="V1337" s="357"/>
      <c r="W1337" s="357"/>
      <c r="X1337" s="358"/>
      <c r="Y1337" s="15" t="s">
        <v>1149</v>
      </c>
      <c r="Z1337" s="356"/>
      <c r="AA1337" s="357"/>
      <c r="AB1337" s="357"/>
      <c r="AC1337" s="358"/>
      <c r="AD1337" s="14" t="s">
        <v>304</v>
      </c>
      <c r="AG1337" s="317"/>
      <c r="AH1337" s="318"/>
      <c r="AI1337" s="318"/>
      <c r="AJ1337" s="318"/>
      <c r="AK1337" s="318"/>
      <c r="AL1337" s="318"/>
      <c r="AM1337" s="318"/>
      <c r="AN1337" s="318"/>
      <c r="AO1337" s="319"/>
    </row>
    <row r="1338" spans="2:41" ht="3.65" customHeight="1">
      <c r="B1338" s="20"/>
      <c r="J1338" s="20"/>
      <c r="N1338" s="20"/>
      <c r="Q1338" s="21"/>
      <c r="R1338" s="23"/>
      <c r="S1338" s="23"/>
      <c r="T1338" s="23"/>
      <c r="U1338" s="359"/>
      <c r="V1338" s="360"/>
      <c r="W1338" s="360"/>
      <c r="X1338" s="361"/>
      <c r="Y1338" s="23"/>
      <c r="Z1338" s="359"/>
      <c r="AA1338" s="360"/>
      <c r="AB1338" s="360"/>
      <c r="AC1338" s="361"/>
      <c r="AD1338" s="23"/>
      <c r="AE1338" s="23"/>
      <c r="AF1338" s="23"/>
      <c r="AG1338" s="320"/>
      <c r="AH1338" s="321"/>
      <c r="AI1338" s="321"/>
      <c r="AJ1338" s="321"/>
      <c r="AK1338" s="321"/>
      <c r="AL1338" s="321"/>
      <c r="AM1338" s="321"/>
      <c r="AN1338" s="321"/>
      <c r="AO1338" s="322"/>
    </row>
    <row r="1339" spans="2:41" ht="3.65" customHeight="1">
      <c r="B1339" s="20"/>
      <c r="J1339" s="20"/>
      <c r="N1339" s="20"/>
      <c r="Q1339" s="21"/>
      <c r="R1339" s="18"/>
      <c r="S1339" s="18"/>
      <c r="T1339" s="19"/>
      <c r="U1339" s="314" t="str">
        <f>許可_1!X80&amp;変更_2!X137</f>
        <v/>
      </c>
      <c r="V1339" s="315"/>
      <c r="W1339" s="315"/>
      <c r="X1339" s="315"/>
      <c r="Y1339" s="315"/>
      <c r="Z1339" s="315"/>
      <c r="AA1339" s="315"/>
      <c r="AB1339" s="315"/>
      <c r="AC1339" s="316"/>
      <c r="AD1339" s="17"/>
      <c r="AE1339" s="18"/>
      <c r="AF1339" s="19"/>
      <c r="AG1339" s="314" t="str">
        <f>許可_1!O81&amp;変更_2!O138</f>
        <v/>
      </c>
      <c r="AH1339" s="315"/>
      <c r="AI1339" s="315"/>
      <c r="AJ1339" s="315"/>
      <c r="AK1339" s="315"/>
      <c r="AL1339" s="315"/>
      <c r="AM1339" s="315"/>
      <c r="AN1339" s="315"/>
      <c r="AO1339" s="316"/>
    </row>
    <row r="1340" spans="2:41" ht="13.4" customHeight="1">
      <c r="B1340" s="20"/>
      <c r="J1340" s="20"/>
      <c r="N1340" s="20" t="s">
        <v>271</v>
      </c>
      <c r="Q1340" s="21"/>
      <c r="R1340" s="14" t="s">
        <v>266</v>
      </c>
      <c r="T1340" s="21"/>
      <c r="U1340" s="317"/>
      <c r="V1340" s="318"/>
      <c r="W1340" s="318"/>
      <c r="X1340" s="318"/>
      <c r="Y1340" s="318"/>
      <c r="Z1340" s="318"/>
      <c r="AA1340" s="318"/>
      <c r="AB1340" s="318"/>
      <c r="AC1340" s="319"/>
      <c r="AD1340" s="20" t="s">
        <v>5752</v>
      </c>
      <c r="AF1340" s="21"/>
      <c r="AG1340" s="317"/>
      <c r="AH1340" s="318"/>
      <c r="AI1340" s="318"/>
      <c r="AJ1340" s="318"/>
      <c r="AK1340" s="318"/>
      <c r="AL1340" s="318"/>
      <c r="AM1340" s="318"/>
      <c r="AN1340" s="318"/>
      <c r="AO1340" s="319"/>
    </row>
    <row r="1341" spans="2:41" ht="3.65" customHeight="1">
      <c r="B1341" s="20"/>
      <c r="J1341" s="20"/>
      <c r="N1341" s="20"/>
      <c r="Q1341" s="21"/>
      <c r="R1341" s="23"/>
      <c r="S1341" s="23"/>
      <c r="T1341" s="24"/>
      <c r="U1341" s="320"/>
      <c r="V1341" s="321"/>
      <c r="W1341" s="321"/>
      <c r="X1341" s="321"/>
      <c r="Y1341" s="321"/>
      <c r="Z1341" s="321"/>
      <c r="AA1341" s="321"/>
      <c r="AB1341" s="321"/>
      <c r="AC1341" s="322"/>
      <c r="AD1341" s="22"/>
      <c r="AE1341" s="23"/>
      <c r="AF1341" s="24"/>
      <c r="AG1341" s="320"/>
      <c r="AH1341" s="321"/>
      <c r="AI1341" s="321"/>
      <c r="AJ1341" s="321"/>
      <c r="AK1341" s="321"/>
      <c r="AL1341" s="321"/>
      <c r="AM1341" s="321"/>
      <c r="AN1341" s="321"/>
      <c r="AO1341" s="322"/>
    </row>
    <row r="1342" spans="2:41" ht="3.65" customHeight="1">
      <c r="B1342" s="20"/>
      <c r="J1342" s="20"/>
      <c r="N1342" s="20"/>
      <c r="Q1342" s="21"/>
      <c r="R1342" s="18"/>
      <c r="S1342" s="18"/>
      <c r="T1342" s="19"/>
      <c r="U1342" s="314" t="str">
        <f>許可_1!X81&amp;変更_2!X138</f>
        <v/>
      </c>
      <c r="V1342" s="315"/>
      <c r="W1342" s="315"/>
      <c r="X1342" s="315"/>
      <c r="Y1342" s="315"/>
      <c r="Z1342" s="315"/>
      <c r="AA1342" s="315"/>
      <c r="AB1342" s="315"/>
      <c r="AC1342" s="316"/>
      <c r="AD1342" s="17"/>
      <c r="AE1342" s="18"/>
      <c r="AF1342" s="19"/>
      <c r="AG1342" s="314" t="str">
        <f>許可_1!O82&amp;変更_2!O139</f>
        <v/>
      </c>
      <c r="AH1342" s="315"/>
      <c r="AI1342" s="315"/>
      <c r="AJ1342" s="315"/>
      <c r="AK1342" s="315"/>
      <c r="AL1342" s="315"/>
      <c r="AM1342" s="315"/>
      <c r="AN1342" s="315"/>
      <c r="AO1342" s="316"/>
    </row>
    <row r="1343" spans="2:41" ht="13.4" customHeight="1">
      <c r="B1343" s="20"/>
      <c r="J1343" s="20"/>
      <c r="N1343" s="20"/>
      <c r="Q1343" s="21"/>
      <c r="R1343" s="14" t="s">
        <v>267</v>
      </c>
      <c r="T1343" s="21"/>
      <c r="U1343" s="317"/>
      <c r="V1343" s="318"/>
      <c r="W1343" s="318"/>
      <c r="X1343" s="318"/>
      <c r="Y1343" s="318"/>
      <c r="Z1343" s="318"/>
      <c r="AA1343" s="318"/>
      <c r="AB1343" s="318"/>
      <c r="AC1343" s="319"/>
      <c r="AD1343" s="20" t="s">
        <v>268</v>
      </c>
      <c r="AF1343" s="21"/>
      <c r="AG1343" s="317"/>
      <c r="AH1343" s="318"/>
      <c r="AI1343" s="318"/>
      <c r="AJ1343" s="318"/>
      <c r="AK1343" s="318"/>
      <c r="AL1343" s="318"/>
      <c r="AM1343" s="318"/>
      <c r="AN1343" s="318"/>
      <c r="AO1343" s="319"/>
    </row>
    <row r="1344" spans="2:41" ht="3.65" customHeight="1">
      <c r="B1344" s="20"/>
      <c r="J1344" s="20"/>
      <c r="N1344" s="22"/>
      <c r="O1344" s="23"/>
      <c r="P1344" s="23"/>
      <c r="Q1344" s="24"/>
      <c r="R1344" s="23"/>
      <c r="S1344" s="23"/>
      <c r="T1344" s="24"/>
      <c r="U1344" s="320"/>
      <c r="V1344" s="321"/>
      <c r="W1344" s="321"/>
      <c r="X1344" s="321"/>
      <c r="Y1344" s="321"/>
      <c r="Z1344" s="321"/>
      <c r="AA1344" s="321"/>
      <c r="AB1344" s="321"/>
      <c r="AC1344" s="322"/>
      <c r="AD1344" s="22"/>
      <c r="AE1344" s="23"/>
      <c r="AF1344" s="24"/>
      <c r="AG1344" s="320"/>
      <c r="AH1344" s="321"/>
      <c r="AI1344" s="321"/>
      <c r="AJ1344" s="321"/>
      <c r="AK1344" s="321"/>
      <c r="AL1344" s="321"/>
      <c r="AM1344" s="321"/>
      <c r="AN1344" s="321"/>
      <c r="AO1344" s="322"/>
    </row>
    <row r="1345" spans="2:41" ht="3.65" customHeight="1">
      <c r="B1345" s="20"/>
      <c r="J1345" s="20"/>
      <c r="M1345" s="21"/>
      <c r="N1345" s="20"/>
      <c r="Q1345" s="21"/>
      <c r="R1345" s="17"/>
      <c r="S1345" s="18"/>
      <c r="T1345" s="18"/>
      <c r="U1345" s="18"/>
      <c r="V1345" s="18"/>
      <c r="W1345" s="18"/>
      <c r="X1345" s="18"/>
      <c r="Y1345" s="18"/>
      <c r="Z1345" s="18"/>
      <c r="AA1345" s="19"/>
      <c r="AB1345" s="18"/>
      <c r="AC1345" s="18"/>
      <c r="AD1345" s="18"/>
      <c r="AE1345" s="18"/>
      <c r="AF1345" s="18"/>
      <c r="AG1345" s="18"/>
      <c r="AH1345" s="18"/>
      <c r="AI1345" s="18"/>
      <c r="AJ1345" s="18"/>
      <c r="AK1345" s="18"/>
      <c r="AL1345" s="18"/>
      <c r="AM1345" s="18"/>
      <c r="AN1345" s="18"/>
      <c r="AO1345" s="19"/>
    </row>
    <row r="1346" spans="2:41" ht="13.4" customHeight="1">
      <c r="B1346" s="20"/>
      <c r="J1346" s="20"/>
      <c r="M1346" s="21"/>
      <c r="N1346" s="20" t="s">
        <v>359</v>
      </c>
      <c r="Q1346" s="21"/>
      <c r="R1346" s="20"/>
      <c r="S1346" s="323"/>
      <c r="T1346" s="324"/>
      <c r="V1346" s="129"/>
      <c r="W1346" s="14" t="s">
        <v>12</v>
      </c>
      <c r="X1346" s="129"/>
      <c r="Y1346" s="14" t="s">
        <v>11</v>
      </c>
      <c r="Z1346" s="129"/>
      <c r="AA1346" s="21" t="s">
        <v>1156</v>
      </c>
      <c r="AO1346" s="21"/>
    </row>
    <row r="1347" spans="2:41" ht="3.65" customHeight="1">
      <c r="B1347" s="20"/>
      <c r="J1347" s="20"/>
      <c r="M1347" s="21"/>
      <c r="N1347" s="20"/>
      <c r="Q1347" s="21"/>
      <c r="R1347" s="22"/>
      <c r="S1347" s="23"/>
      <c r="T1347" s="23"/>
      <c r="U1347" s="23"/>
      <c r="V1347" s="23"/>
      <c r="W1347" s="23"/>
      <c r="X1347" s="23"/>
      <c r="Y1347" s="23"/>
      <c r="Z1347" s="23"/>
      <c r="AA1347" s="24"/>
      <c r="AO1347" s="21"/>
    </row>
    <row r="1348" spans="2:41" ht="3.65" customHeight="1">
      <c r="B1348" s="20"/>
      <c r="J1348" s="20"/>
      <c r="M1348" s="21"/>
      <c r="N1348" s="17"/>
      <c r="O1348" s="18"/>
      <c r="P1348" s="18"/>
      <c r="Q1348" s="19"/>
      <c r="R1348" s="325"/>
      <c r="S1348" s="326"/>
      <c r="T1348" s="326"/>
      <c r="U1348" s="327"/>
      <c r="V1348" s="325"/>
      <c r="W1348" s="327"/>
      <c r="X1348" s="325"/>
      <c r="Y1348" s="326"/>
      <c r="Z1348" s="326"/>
      <c r="AA1348" s="327"/>
      <c r="AB1348" s="17"/>
      <c r="AC1348" s="18"/>
      <c r="AD1348" s="18"/>
      <c r="AE1348" s="18"/>
      <c r="AF1348" s="18"/>
      <c r="AG1348" s="18"/>
      <c r="AH1348" s="18"/>
      <c r="AI1348" s="18"/>
      <c r="AJ1348" s="18"/>
      <c r="AK1348" s="18"/>
      <c r="AL1348" s="18"/>
      <c r="AM1348" s="18"/>
      <c r="AN1348" s="18"/>
      <c r="AO1348" s="19"/>
    </row>
    <row r="1349" spans="2:41" ht="13.4" customHeight="1">
      <c r="B1349" s="20"/>
      <c r="J1349" s="20" t="s">
        <v>1183</v>
      </c>
      <c r="M1349" s="21"/>
      <c r="N1349" s="20" t="s">
        <v>362</v>
      </c>
      <c r="Q1349" s="21"/>
      <c r="R1349" s="328"/>
      <c r="S1349" s="329"/>
      <c r="T1349" s="329"/>
      <c r="U1349" s="330"/>
      <c r="V1349" s="328"/>
      <c r="W1349" s="330"/>
      <c r="X1349" s="328"/>
      <c r="Y1349" s="329"/>
      <c r="Z1349" s="329"/>
      <c r="AA1349" s="330"/>
      <c r="AB1349" s="130" t="s">
        <v>419</v>
      </c>
      <c r="AO1349" s="21"/>
    </row>
    <row r="1350" spans="2:41" ht="3.65" customHeight="1">
      <c r="B1350" s="20"/>
      <c r="J1350" s="20"/>
      <c r="M1350" s="21"/>
      <c r="N1350" s="22"/>
      <c r="O1350" s="23"/>
      <c r="P1350" s="23"/>
      <c r="Q1350" s="24"/>
      <c r="R1350" s="331"/>
      <c r="S1350" s="332"/>
      <c r="T1350" s="332"/>
      <c r="U1350" s="333"/>
      <c r="V1350" s="331"/>
      <c r="W1350" s="333"/>
      <c r="X1350" s="331"/>
      <c r="Y1350" s="332"/>
      <c r="Z1350" s="332"/>
      <c r="AA1350" s="333"/>
      <c r="AB1350" s="22"/>
      <c r="AC1350" s="23"/>
      <c r="AD1350" s="23"/>
      <c r="AE1350" s="23"/>
      <c r="AF1350" s="23"/>
      <c r="AG1350" s="23"/>
      <c r="AH1350" s="23"/>
      <c r="AI1350" s="23"/>
      <c r="AJ1350" s="23"/>
      <c r="AK1350" s="23"/>
      <c r="AL1350" s="23"/>
      <c r="AM1350" s="23"/>
      <c r="AN1350" s="23"/>
      <c r="AO1350" s="24"/>
    </row>
    <row r="1351" spans="2:41" ht="3.65" customHeight="1">
      <c r="B1351" s="20"/>
      <c r="J1351" s="20"/>
      <c r="M1351" s="21"/>
      <c r="N1351" s="17"/>
      <c r="O1351" s="18"/>
      <c r="P1351" s="18"/>
      <c r="Q1351" s="18"/>
      <c r="R1351" s="17"/>
      <c r="S1351" s="18"/>
      <c r="T1351" s="18"/>
      <c r="U1351" s="18"/>
      <c r="V1351" s="18"/>
      <c r="W1351" s="18"/>
      <c r="X1351" s="18"/>
      <c r="Y1351" s="18"/>
      <c r="Z1351" s="18"/>
      <c r="AA1351" s="19"/>
      <c r="AB1351" s="17"/>
      <c r="AI1351" s="21"/>
      <c r="AJ1351" s="17"/>
      <c r="AK1351" s="18"/>
      <c r="AL1351" s="18"/>
      <c r="AM1351" s="18"/>
      <c r="AN1351" s="18"/>
      <c r="AO1351" s="19"/>
    </row>
    <row r="1352" spans="2:41" ht="13.4" customHeight="1">
      <c r="B1352" s="20"/>
      <c r="J1352" s="20"/>
      <c r="M1352" s="21"/>
      <c r="N1352" s="20" t="s">
        <v>363</v>
      </c>
      <c r="R1352" s="20"/>
      <c r="S1352" s="323"/>
      <c r="T1352" s="324"/>
      <c r="V1352" s="129"/>
      <c r="W1352" s="14" t="s">
        <v>12</v>
      </c>
      <c r="X1352" s="129"/>
      <c r="Y1352" s="14" t="s">
        <v>11</v>
      </c>
      <c r="Z1352" s="129"/>
      <c r="AA1352" s="21" t="s">
        <v>1156</v>
      </c>
      <c r="AB1352" s="20" t="s">
        <v>418</v>
      </c>
      <c r="AI1352" s="21"/>
      <c r="AJ1352" s="20"/>
      <c r="AK1352" s="323"/>
      <c r="AL1352" s="334"/>
      <c r="AM1352" s="334"/>
      <c r="AN1352" s="334"/>
      <c r="AO1352" s="324"/>
    </row>
    <row r="1353" spans="2:41" ht="3.65" customHeight="1">
      <c r="B1353" s="20"/>
      <c r="J1353" s="20"/>
      <c r="M1353" s="21"/>
      <c r="N1353" s="20"/>
      <c r="R1353" s="22"/>
      <c r="S1353" s="23"/>
      <c r="T1353" s="23"/>
      <c r="U1353" s="23"/>
      <c r="V1353" s="23"/>
      <c r="W1353" s="23"/>
      <c r="X1353" s="23"/>
      <c r="Y1353" s="23"/>
      <c r="Z1353" s="23"/>
      <c r="AA1353" s="24"/>
      <c r="AB1353" s="22"/>
      <c r="AC1353" s="23"/>
      <c r="AD1353" s="23"/>
      <c r="AE1353" s="23"/>
      <c r="AF1353" s="23"/>
      <c r="AG1353" s="23"/>
      <c r="AH1353" s="23"/>
      <c r="AI1353" s="24"/>
      <c r="AJ1353" s="22"/>
      <c r="AK1353" s="23"/>
      <c r="AL1353" s="23"/>
      <c r="AM1353" s="23"/>
      <c r="AN1353" s="23"/>
      <c r="AO1353" s="24"/>
    </row>
    <row r="1354" spans="2:41" ht="3.65" customHeight="1">
      <c r="B1354" s="20"/>
      <c r="J1354" s="20"/>
      <c r="M1354" s="21"/>
      <c r="N1354" s="17"/>
      <c r="O1354" s="18"/>
      <c r="P1354" s="18"/>
      <c r="Q1354" s="19"/>
      <c r="R1354" s="325"/>
      <c r="S1354" s="326"/>
      <c r="T1354" s="326"/>
      <c r="U1354" s="326"/>
      <c r="V1354" s="326"/>
      <c r="W1354" s="326"/>
      <c r="X1354" s="326"/>
      <c r="Y1354" s="326"/>
      <c r="Z1354" s="326"/>
      <c r="AA1354" s="326"/>
      <c r="AB1354" s="326"/>
      <c r="AC1354" s="326"/>
      <c r="AD1354" s="326"/>
      <c r="AE1354" s="326"/>
      <c r="AF1354" s="326"/>
      <c r="AG1354" s="326"/>
      <c r="AH1354" s="326"/>
      <c r="AI1354" s="326"/>
      <c r="AJ1354" s="326"/>
      <c r="AK1354" s="326"/>
      <c r="AL1354" s="326"/>
      <c r="AM1354" s="326"/>
      <c r="AN1354" s="326"/>
      <c r="AO1354" s="327"/>
    </row>
    <row r="1355" spans="2:41" ht="13.4" customHeight="1">
      <c r="B1355" s="20"/>
      <c r="J1355" s="20"/>
      <c r="M1355" s="21"/>
      <c r="N1355" s="20" t="s">
        <v>280</v>
      </c>
      <c r="Q1355" s="21"/>
      <c r="R1355" s="328"/>
      <c r="S1355" s="329"/>
      <c r="T1355" s="329"/>
      <c r="U1355" s="329"/>
      <c r="V1355" s="329"/>
      <c r="W1355" s="329"/>
      <c r="X1355" s="329"/>
      <c r="Y1355" s="329"/>
      <c r="Z1355" s="329"/>
      <c r="AA1355" s="329"/>
      <c r="AB1355" s="329"/>
      <c r="AC1355" s="329"/>
      <c r="AD1355" s="329"/>
      <c r="AE1355" s="329"/>
      <c r="AF1355" s="329"/>
      <c r="AG1355" s="329"/>
      <c r="AH1355" s="329"/>
      <c r="AI1355" s="329"/>
      <c r="AJ1355" s="329"/>
      <c r="AK1355" s="329"/>
      <c r="AL1355" s="329"/>
      <c r="AM1355" s="329"/>
      <c r="AN1355" s="329"/>
      <c r="AO1355" s="330"/>
    </row>
    <row r="1356" spans="2:41" ht="3.65" customHeight="1">
      <c r="B1356" s="20"/>
      <c r="J1356" s="20"/>
      <c r="M1356" s="21"/>
      <c r="N1356" s="22"/>
      <c r="O1356" s="23"/>
      <c r="P1356" s="23"/>
      <c r="Q1356" s="24"/>
      <c r="R1356" s="331"/>
      <c r="S1356" s="332"/>
      <c r="T1356" s="332"/>
      <c r="U1356" s="332"/>
      <c r="V1356" s="332"/>
      <c r="W1356" s="332"/>
      <c r="X1356" s="332"/>
      <c r="Y1356" s="332"/>
      <c r="Z1356" s="332"/>
      <c r="AA1356" s="332"/>
      <c r="AB1356" s="332"/>
      <c r="AC1356" s="332"/>
      <c r="AD1356" s="332"/>
      <c r="AE1356" s="332"/>
      <c r="AF1356" s="332"/>
      <c r="AG1356" s="332"/>
      <c r="AH1356" s="332"/>
      <c r="AI1356" s="332"/>
      <c r="AJ1356" s="332"/>
      <c r="AK1356" s="332"/>
      <c r="AL1356" s="332"/>
      <c r="AM1356" s="332"/>
      <c r="AN1356" s="332"/>
      <c r="AO1356" s="333"/>
    </row>
    <row r="1357" spans="2:41" ht="3.65" customHeight="1">
      <c r="B1357" s="20"/>
      <c r="J1357" s="20"/>
      <c r="M1357" s="21"/>
      <c r="N1357" s="111"/>
      <c r="O1357" s="112"/>
      <c r="P1357" s="112"/>
      <c r="Q1357" s="113"/>
      <c r="R1357" s="114"/>
      <c r="S1357" s="115"/>
      <c r="T1357" s="115"/>
      <c r="U1357" s="115"/>
      <c r="V1357" s="115"/>
      <c r="W1357" s="116"/>
      <c r="X1357" s="114"/>
      <c r="Y1357" s="115"/>
      <c r="Z1357" s="115"/>
      <c r="AA1357" s="115"/>
      <c r="AB1357" s="116"/>
      <c r="AC1357" s="335"/>
      <c r="AD1357" s="336"/>
      <c r="AE1357" s="336"/>
      <c r="AF1357" s="336"/>
      <c r="AG1357" s="336"/>
      <c r="AH1357" s="336"/>
      <c r="AI1357" s="336"/>
      <c r="AJ1357" s="336"/>
      <c r="AK1357" s="336"/>
      <c r="AL1357" s="336"/>
      <c r="AM1357" s="336"/>
      <c r="AN1357" s="336"/>
      <c r="AO1357" s="337"/>
    </row>
    <row r="1358" spans="2:41" ht="13.4" customHeight="1">
      <c r="B1358" s="20"/>
      <c r="J1358" s="20"/>
      <c r="M1358" s="21"/>
      <c r="N1358" s="114" t="s">
        <v>413</v>
      </c>
      <c r="O1358" s="115"/>
      <c r="P1358" s="115"/>
      <c r="Q1358" s="116"/>
      <c r="R1358" s="114"/>
      <c r="S1358" s="119"/>
      <c r="T1358" s="115" t="s">
        <v>281</v>
      </c>
      <c r="U1358" s="115"/>
      <c r="V1358" s="115"/>
      <c r="W1358" s="116"/>
      <c r="X1358" s="114" t="s">
        <v>1182</v>
      </c>
      <c r="Y1358" s="115"/>
      <c r="Z1358" s="115"/>
      <c r="AA1358" s="115"/>
      <c r="AB1358" s="116"/>
      <c r="AC1358" s="338"/>
      <c r="AD1358" s="339"/>
      <c r="AE1358" s="339"/>
      <c r="AF1358" s="339"/>
      <c r="AG1358" s="339"/>
      <c r="AH1358" s="339"/>
      <c r="AI1358" s="339"/>
      <c r="AJ1358" s="339"/>
      <c r="AK1358" s="339"/>
      <c r="AL1358" s="339"/>
      <c r="AM1358" s="339"/>
      <c r="AN1358" s="339"/>
      <c r="AO1358" s="340"/>
    </row>
    <row r="1359" spans="2:41" ht="3.65" customHeight="1">
      <c r="B1359" s="20"/>
      <c r="J1359" s="20"/>
      <c r="M1359" s="21"/>
      <c r="N1359" s="122"/>
      <c r="O1359" s="123"/>
      <c r="P1359" s="123"/>
      <c r="Q1359" s="124"/>
      <c r="R1359" s="122"/>
      <c r="S1359" s="123"/>
      <c r="T1359" s="123"/>
      <c r="U1359" s="123"/>
      <c r="V1359" s="123"/>
      <c r="W1359" s="124"/>
      <c r="X1359" s="122"/>
      <c r="Y1359" s="123"/>
      <c r="Z1359" s="123"/>
      <c r="AA1359" s="123"/>
      <c r="AB1359" s="124"/>
      <c r="AC1359" s="341"/>
      <c r="AD1359" s="342"/>
      <c r="AE1359" s="342"/>
      <c r="AF1359" s="342"/>
      <c r="AG1359" s="342"/>
      <c r="AH1359" s="342"/>
      <c r="AI1359" s="342"/>
      <c r="AJ1359" s="342"/>
      <c r="AK1359" s="342"/>
      <c r="AL1359" s="342"/>
      <c r="AM1359" s="342"/>
      <c r="AN1359" s="342"/>
      <c r="AO1359" s="343"/>
    </row>
    <row r="1360" spans="2:41" ht="3.65" customHeight="1">
      <c r="B1360" s="20"/>
      <c r="J1360" s="20"/>
      <c r="M1360" s="21"/>
      <c r="N1360" s="111"/>
      <c r="O1360" s="112"/>
      <c r="P1360" s="112"/>
      <c r="Q1360" s="113"/>
      <c r="R1360" s="111"/>
      <c r="S1360" s="112"/>
      <c r="T1360" s="112"/>
      <c r="U1360" s="112"/>
      <c r="V1360" s="112"/>
      <c r="W1360" s="112"/>
      <c r="X1360" s="112"/>
      <c r="Y1360" s="112"/>
      <c r="Z1360" s="112"/>
      <c r="AA1360" s="113"/>
      <c r="AB1360" s="111"/>
      <c r="AC1360" s="112"/>
      <c r="AD1360" s="112"/>
      <c r="AE1360" s="113"/>
      <c r="AF1360" s="111"/>
      <c r="AG1360" s="112"/>
      <c r="AH1360" s="112"/>
      <c r="AI1360" s="112"/>
      <c r="AJ1360" s="112"/>
      <c r="AK1360" s="112"/>
      <c r="AL1360" s="112"/>
      <c r="AM1360" s="112"/>
      <c r="AN1360" s="112"/>
      <c r="AO1360" s="113"/>
    </row>
    <row r="1361" spans="2:41" ht="13.4" customHeight="1">
      <c r="B1361" s="20"/>
      <c r="J1361" s="20"/>
      <c r="M1361" s="21"/>
      <c r="N1361" s="114" t="s">
        <v>3519</v>
      </c>
      <c r="O1361" s="115"/>
      <c r="P1361" s="115"/>
      <c r="Q1361" s="116"/>
      <c r="R1361" s="114"/>
      <c r="S1361" s="365"/>
      <c r="T1361" s="366"/>
      <c r="U1361" s="115"/>
      <c r="V1361" s="127"/>
      <c r="W1361" s="115" t="s">
        <v>12</v>
      </c>
      <c r="X1361" s="127"/>
      <c r="Y1361" s="115" t="s">
        <v>11</v>
      </c>
      <c r="Z1361" s="127"/>
      <c r="AA1361" s="116" t="s">
        <v>1156</v>
      </c>
      <c r="AB1361" s="114" t="s">
        <v>416</v>
      </c>
      <c r="AC1361" s="115"/>
      <c r="AD1361" s="115"/>
      <c r="AE1361" s="116"/>
      <c r="AF1361" s="114"/>
      <c r="AG1361" s="365"/>
      <c r="AH1361" s="366"/>
      <c r="AI1361" s="115"/>
      <c r="AJ1361" s="127"/>
      <c r="AK1361" s="115" t="s">
        <v>12</v>
      </c>
      <c r="AL1361" s="127"/>
      <c r="AM1361" s="115" t="s">
        <v>11</v>
      </c>
      <c r="AN1361" s="127"/>
      <c r="AO1361" s="116" t="s">
        <v>1156</v>
      </c>
    </row>
    <row r="1362" spans="2:41" ht="3.65" customHeight="1">
      <c r="B1362" s="20"/>
      <c r="J1362" s="20"/>
      <c r="M1362" s="21"/>
      <c r="N1362" s="122"/>
      <c r="O1362" s="123"/>
      <c r="P1362" s="123"/>
      <c r="Q1362" s="124"/>
      <c r="R1362" s="122"/>
      <c r="S1362" s="123"/>
      <c r="T1362" s="123"/>
      <c r="U1362" s="123"/>
      <c r="V1362" s="123"/>
      <c r="W1362" s="123"/>
      <c r="X1362" s="123"/>
      <c r="Y1362" s="123"/>
      <c r="Z1362" s="123"/>
      <c r="AA1362" s="124"/>
      <c r="AB1362" s="122"/>
      <c r="AC1362" s="123"/>
      <c r="AD1362" s="123"/>
      <c r="AE1362" s="124"/>
      <c r="AF1362" s="122"/>
      <c r="AG1362" s="123"/>
      <c r="AH1362" s="123"/>
      <c r="AI1362" s="123"/>
      <c r="AJ1362" s="123"/>
      <c r="AK1362" s="123"/>
      <c r="AL1362" s="123"/>
      <c r="AM1362" s="123"/>
      <c r="AN1362" s="123"/>
      <c r="AO1362" s="124"/>
    </row>
    <row r="1363" spans="2:41" ht="3.65" customHeight="1">
      <c r="B1363" s="20"/>
      <c r="J1363" s="20"/>
      <c r="M1363" s="21"/>
      <c r="N1363" s="111"/>
      <c r="O1363" s="112"/>
      <c r="P1363" s="112"/>
      <c r="Q1363" s="113"/>
      <c r="R1363" s="335"/>
      <c r="S1363" s="336"/>
      <c r="T1363" s="336"/>
      <c r="U1363" s="336"/>
      <c r="V1363" s="336"/>
      <c r="W1363" s="336"/>
      <c r="X1363" s="336"/>
      <c r="Y1363" s="336"/>
      <c r="Z1363" s="336"/>
      <c r="AA1363" s="336"/>
      <c r="AB1363" s="336"/>
      <c r="AC1363" s="336"/>
      <c r="AD1363" s="336"/>
      <c r="AE1363" s="336"/>
      <c r="AF1363" s="336"/>
      <c r="AG1363" s="336"/>
      <c r="AH1363" s="336"/>
      <c r="AI1363" s="336"/>
      <c r="AJ1363" s="336"/>
      <c r="AK1363" s="336"/>
      <c r="AL1363" s="336"/>
      <c r="AM1363" s="336"/>
      <c r="AN1363" s="336"/>
      <c r="AO1363" s="337"/>
    </row>
    <row r="1364" spans="2:41" ht="13.4" customHeight="1">
      <c r="B1364" s="20"/>
      <c r="J1364" s="20"/>
      <c r="M1364" s="21"/>
      <c r="N1364" s="114" t="s">
        <v>417</v>
      </c>
      <c r="O1364" s="115"/>
      <c r="P1364" s="115"/>
      <c r="Q1364" s="116"/>
      <c r="R1364" s="338"/>
      <c r="S1364" s="339"/>
      <c r="T1364" s="339"/>
      <c r="U1364" s="339"/>
      <c r="V1364" s="339"/>
      <c r="W1364" s="339"/>
      <c r="X1364" s="339"/>
      <c r="Y1364" s="339"/>
      <c r="Z1364" s="339"/>
      <c r="AA1364" s="339"/>
      <c r="AB1364" s="339"/>
      <c r="AC1364" s="339"/>
      <c r="AD1364" s="339"/>
      <c r="AE1364" s="339"/>
      <c r="AF1364" s="339"/>
      <c r="AG1364" s="339"/>
      <c r="AH1364" s="339"/>
      <c r="AI1364" s="339"/>
      <c r="AJ1364" s="339"/>
      <c r="AK1364" s="339"/>
      <c r="AL1364" s="339"/>
      <c r="AM1364" s="339"/>
      <c r="AN1364" s="339"/>
      <c r="AO1364" s="340"/>
    </row>
    <row r="1365" spans="2:41" ht="3.65" customHeight="1">
      <c r="B1365" s="20"/>
      <c r="J1365" s="20"/>
      <c r="M1365" s="21"/>
      <c r="N1365" s="114"/>
      <c r="O1365" s="115"/>
      <c r="P1365" s="115"/>
      <c r="Q1365" s="116"/>
      <c r="R1365" s="341"/>
      <c r="S1365" s="342"/>
      <c r="T1365" s="342"/>
      <c r="U1365" s="342"/>
      <c r="V1365" s="342"/>
      <c r="W1365" s="342"/>
      <c r="X1365" s="342"/>
      <c r="Y1365" s="342"/>
      <c r="Z1365" s="342"/>
      <c r="AA1365" s="342"/>
      <c r="AB1365" s="342"/>
      <c r="AC1365" s="342"/>
      <c r="AD1365" s="342"/>
      <c r="AE1365" s="342"/>
      <c r="AF1365" s="342"/>
      <c r="AG1365" s="342"/>
      <c r="AH1365" s="342"/>
      <c r="AI1365" s="342"/>
      <c r="AJ1365" s="342"/>
      <c r="AK1365" s="342"/>
      <c r="AL1365" s="342"/>
      <c r="AM1365" s="342"/>
      <c r="AN1365" s="342"/>
      <c r="AO1365" s="343"/>
    </row>
    <row r="1366" spans="2:41" ht="3.65" customHeight="1">
      <c r="B1366" s="20"/>
      <c r="J1366" s="20"/>
      <c r="N1366" s="111"/>
      <c r="O1366" s="112"/>
      <c r="P1366" s="112"/>
      <c r="Q1366" s="113"/>
      <c r="R1366" s="112"/>
      <c r="S1366" s="112"/>
      <c r="T1366" s="112"/>
      <c r="U1366" s="112"/>
      <c r="V1366" s="115"/>
      <c r="W1366" s="115"/>
      <c r="X1366" s="118"/>
      <c r="Y1366" s="117"/>
      <c r="Z1366" s="118"/>
      <c r="AA1366" s="118"/>
      <c r="AB1366" s="118"/>
      <c r="AC1366" s="118"/>
      <c r="AD1366" s="117"/>
      <c r="AE1366" s="118"/>
      <c r="AF1366" s="112"/>
      <c r="AG1366" s="112"/>
      <c r="AH1366" s="367"/>
      <c r="AI1366" s="368"/>
      <c r="AJ1366" s="368"/>
      <c r="AK1366" s="368"/>
      <c r="AL1366" s="368"/>
      <c r="AM1366" s="368"/>
      <c r="AN1366" s="368"/>
      <c r="AO1366" s="369"/>
    </row>
    <row r="1367" spans="2:41" ht="13.4" customHeight="1">
      <c r="B1367" s="20"/>
      <c r="J1367" s="20"/>
      <c r="N1367" s="114" t="s">
        <v>1180</v>
      </c>
      <c r="O1367" s="115"/>
      <c r="P1367" s="115"/>
      <c r="Q1367" s="116"/>
      <c r="R1367" s="115" t="s">
        <v>3491</v>
      </c>
      <c r="S1367" s="115"/>
      <c r="T1367" s="115"/>
      <c r="U1367" s="115"/>
      <c r="V1367" s="115"/>
      <c r="W1367" s="115"/>
      <c r="X1367" s="121"/>
      <c r="Y1367" s="120"/>
      <c r="Z1367" s="119"/>
      <c r="AA1367" s="115" t="s">
        <v>282</v>
      </c>
      <c r="AB1367" s="121"/>
      <c r="AC1367" s="121"/>
      <c r="AD1367" s="120" t="s">
        <v>425</v>
      </c>
      <c r="AE1367" s="121"/>
      <c r="AF1367" s="115"/>
      <c r="AG1367" s="115"/>
      <c r="AH1367" s="370"/>
      <c r="AI1367" s="371"/>
      <c r="AJ1367" s="371"/>
      <c r="AK1367" s="371"/>
      <c r="AL1367" s="371"/>
      <c r="AM1367" s="371"/>
      <c r="AN1367" s="371"/>
      <c r="AO1367" s="372"/>
    </row>
    <row r="1368" spans="2:41" ht="3.65" customHeight="1">
      <c r="B1368" s="20"/>
      <c r="J1368" s="20"/>
      <c r="N1368" s="114"/>
      <c r="O1368" s="115"/>
      <c r="P1368" s="115"/>
      <c r="Q1368" s="116"/>
      <c r="R1368" s="123"/>
      <c r="S1368" s="123"/>
      <c r="T1368" s="123"/>
      <c r="U1368" s="123"/>
      <c r="V1368" s="115"/>
      <c r="W1368" s="115"/>
      <c r="X1368" s="126"/>
      <c r="Y1368" s="125"/>
      <c r="Z1368" s="126"/>
      <c r="AA1368" s="126"/>
      <c r="AB1368" s="126"/>
      <c r="AC1368" s="126"/>
      <c r="AD1368" s="125"/>
      <c r="AE1368" s="126"/>
      <c r="AF1368" s="123"/>
      <c r="AG1368" s="123"/>
      <c r="AH1368" s="373"/>
      <c r="AI1368" s="374"/>
      <c r="AJ1368" s="374"/>
      <c r="AK1368" s="374"/>
      <c r="AL1368" s="374"/>
      <c r="AM1368" s="374"/>
      <c r="AN1368" s="374"/>
      <c r="AO1368" s="375"/>
    </row>
    <row r="1369" spans="2:41" ht="3.65" customHeight="1">
      <c r="B1369" s="20"/>
      <c r="J1369" s="20"/>
      <c r="N1369" s="114"/>
      <c r="O1369" s="115"/>
      <c r="P1369" s="115"/>
      <c r="Q1369" s="116"/>
      <c r="R1369" s="112"/>
      <c r="S1369" s="112"/>
      <c r="T1369" s="112"/>
      <c r="U1369" s="112"/>
      <c r="V1369" s="344"/>
      <c r="W1369" s="345"/>
      <c r="X1369" s="345"/>
      <c r="Y1369" s="345"/>
      <c r="Z1369" s="345"/>
      <c r="AA1369" s="345"/>
      <c r="AB1369" s="345"/>
      <c r="AC1369" s="345"/>
      <c r="AD1369" s="345"/>
      <c r="AE1369" s="345"/>
      <c r="AF1369" s="345"/>
      <c r="AG1369" s="345"/>
      <c r="AH1369" s="345"/>
      <c r="AI1369" s="345"/>
      <c r="AJ1369" s="345"/>
      <c r="AK1369" s="345"/>
      <c r="AL1369" s="345"/>
      <c r="AM1369" s="345"/>
      <c r="AN1369" s="345"/>
      <c r="AO1369" s="346"/>
    </row>
    <row r="1370" spans="2:41" ht="13.4" customHeight="1">
      <c r="B1370" s="20"/>
      <c r="J1370" s="20"/>
      <c r="N1370" s="114" t="s">
        <v>3520</v>
      </c>
      <c r="O1370" s="115"/>
      <c r="P1370" s="115"/>
      <c r="Q1370" s="116"/>
      <c r="R1370" s="115" t="s">
        <v>427</v>
      </c>
      <c r="S1370" s="115"/>
      <c r="T1370" s="115"/>
      <c r="U1370" s="115"/>
      <c r="V1370" s="347"/>
      <c r="W1370" s="348"/>
      <c r="X1370" s="348"/>
      <c r="Y1370" s="348"/>
      <c r="Z1370" s="348"/>
      <c r="AA1370" s="348"/>
      <c r="AB1370" s="348"/>
      <c r="AC1370" s="348"/>
      <c r="AD1370" s="348"/>
      <c r="AE1370" s="348"/>
      <c r="AF1370" s="348"/>
      <c r="AG1370" s="348"/>
      <c r="AH1370" s="348"/>
      <c r="AI1370" s="348"/>
      <c r="AJ1370" s="348"/>
      <c r="AK1370" s="348"/>
      <c r="AL1370" s="348"/>
      <c r="AM1370" s="348"/>
      <c r="AN1370" s="348"/>
      <c r="AO1370" s="349"/>
    </row>
    <row r="1371" spans="2:41" ht="3.65" customHeight="1">
      <c r="B1371" s="20"/>
      <c r="J1371" s="20"/>
      <c r="N1371" s="114"/>
      <c r="O1371" s="115"/>
      <c r="P1371" s="115"/>
      <c r="Q1371" s="116"/>
      <c r="R1371" s="115"/>
      <c r="S1371" s="115"/>
      <c r="T1371" s="115"/>
      <c r="U1371" s="115"/>
      <c r="V1371" s="350"/>
      <c r="W1371" s="351"/>
      <c r="X1371" s="351"/>
      <c r="Y1371" s="351"/>
      <c r="Z1371" s="351"/>
      <c r="AA1371" s="351"/>
      <c r="AB1371" s="351"/>
      <c r="AC1371" s="351"/>
      <c r="AD1371" s="351"/>
      <c r="AE1371" s="351"/>
      <c r="AF1371" s="351"/>
      <c r="AG1371" s="351"/>
      <c r="AH1371" s="351"/>
      <c r="AI1371" s="351"/>
      <c r="AJ1371" s="351"/>
      <c r="AK1371" s="351"/>
      <c r="AL1371" s="351"/>
      <c r="AM1371" s="351"/>
      <c r="AN1371" s="351"/>
      <c r="AO1371" s="352"/>
    </row>
    <row r="1372" spans="2:41" ht="3.65" customHeight="1">
      <c r="B1372" s="20"/>
      <c r="J1372" s="20"/>
      <c r="N1372" s="114"/>
      <c r="O1372" s="115"/>
      <c r="P1372" s="115"/>
      <c r="Q1372" s="115"/>
      <c r="R1372" s="111"/>
      <c r="S1372" s="112"/>
      <c r="T1372" s="112"/>
      <c r="U1372" s="113"/>
      <c r="V1372" s="115"/>
      <c r="W1372" s="115"/>
      <c r="X1372" s="116"/>
      <c r="Y1372" s="335"/>
      <c r="Z1372" s="336"/>
      <c r="AA1372" s="337"/>
      <c r="AB1372" s="113"/>
      <c r="AC1372" s="335"/>
      <c r="AD1372" s="336"/>
      <c r="AE1372" s="337"/>
      <c r="AF1372" s="114"/>
      <c r="AG1372" s="115"/>
      <c r="AH1372" s="116"/>
      <c r="AI1372" s="335"/>
      <c r="AJ1372" s="336"/>
      <c r="AK1372" s="336"/>
      <c r="AL1372" s="336"/>
      <c r="AM1372" s="336"/>
      <c r="AN1372" s="336"/>
      <c r="AO1372" s="337"/>
    </row>
    <row r="1373" spans="2:41" ht="13.4" customHeight="1">
      <c r="B1373" s="20"/>
      <c r="J1373" s="20"/>
      <c r="N1373" s="114"/>
      <c r="O1373" s="115"/>
      <c r="P1373" s="115"/>
      <c r="Q1373" s="115"/>
      <c r="R1373" s="114"/>
      <c r="S1373" s="115"/>
      <c r="T1373" s="115"/>
      <c r="U1373" s="116"/>
      <c r="V1373" s="115" t="s">
        <v>264</v>
      </c>
      <c r="W1373" s="115"/>
      <c r="X1373" s="116"/>
      <c r="Y1373" s="338"/>
      <c r="Z1373" s="339"/>
      <c r="AA1373" s="340"/>
      <c r="AB1373" s="128" t="s">
        <v>1149</v>
      </c>
      <c r="AC1373" s="338"/>
      <c r="AD1373" s="339"/>
      <c r="AE1373" s="340"/>
      <c r="AF1373" s="114" t="s">
        <v>304</v>
      </c>
      <c r="AG1373" s="115"/>
      <c r="AH1373" s="116"/>
      <c r="AI1373" s="338"/>
      <c r="AJ1373" s="339"/>
      <c r="AK1373" s="339"/>
      <c r="AL1373" s="339"/>
      <c r="AM1373" s="339"/>
      <c r="AN1373" s="339"/>
      <c r="AO1373" s="340"/>
    </row>
    <row r="1374" spans="2:41" ht="3.65" customHeight="1">
      <c r="B1374" s="20"/>
      <c r="J1374" s="20"/>
      <c r="N1374" s="114"/>
      <c r="O1374" s="115"/>
      <c r="P1374" s="115"/>
      <c r="Q1374" s="115"/>
      <c r="R1374" s="114"/>
      <c r="S1374" s="115"/>
      <c r="T1374" s="115"/>
      <c r="U1374" s="116"/>
      <c r="V1374" s="123"/>
      <c r="W1374" s="123"/>
      <c r="X1374" s="124"/>
      <c r="Y1374" s="341"/>
      <c r="Z1374" s="342"/>
      <c r="AA1374" s="343"/>
      <c r="AB1374" s="124"/>
      <c r="AC1374" s="341"/>
      <c r="AD1374" s="342"/>
      <c r="AE1374" s="343"/>
      <c r="AF1374" s="122"/>
      <c r="AG1374" s="123"/>
      <c r="AH1374" s="124"/>
      <c r="AI1374" s="341"/>
      <c r="AJ1374" s="342"/>
      <c r="AK1374" s="342"/>
      <c r="AL1374" s="342"/>
      <c r="AM1374" s="342"/>
      <c r="AN1374" s="342"/>
      <c r="AO1374" s="343"/>
    </row>
    <row r="1375" spans="2:41" ht="3.65" customHeight="1">
      <c r="B1375" s="20"/>
      <c r="J1375" s="20"/>
      <c r="N1375" s="114"/>
      <c r="O1375" s="115"/>
      <c r="P1375" s="115"/>
      <c r="Q1375" s="115"/>
      <c r="R1375" s="114"/>
      <c r="S1375" s="115"/>
      <c r="T1375" s="115"/>
      <c r="U1375" s="116"/>
      <c r="V1375" s="112"/>
      <c r="W1375" s="112"/>
      <c r="X1375" s="113"/>
      <c r="Y1375" s="335"/>
      <c r="Z1375" s="336"/>
      <c r="AA1375" s="336"/>
      <c r="AB1375" s="336"/>
      <c r="AC1375" s="336"/>
      <c r="AD1375" s="336"/>
      <c r="AE1375" s="337"/>
      <c r="AF1375" s="111"/>
      <c r="AG1375" s="112"/>
      <c r="AH1375" s="113"/>
      <c r="AI1375" s="335"/>
      <c r="AJ1375" s="336"/>
      <c r="AK1375" s="336"/>
      <c r="AL1375" s="336"/>
      <c r="AM1375" s="336"/>
      <c r="AN1375" s="336"/>
      <c r="AO1375" s="337"/>
    </row>
    <row r="1376" spans="2:41" ht="13.4" customHeight="1">
      <c r="B1376" s="20"/>
      <c r="J1376" s="20"/>
      <c r="N1376" s="114"/>
      <c r="O1376" s="115"/>
      <c r="P1376" s="115"/>
      <c r="Q1376" s="115"/>
      <c r="R1376" s="114" t="s">
        <v>428</v>
      </c>
      <c r="S1376" s="115"/>
      <c r="T1376" s="115"/>
      <c r="U1376" s="116"/>
      <c r="V1376" s="115" t="s">
        <v>266</v>
      </c>
      <c r="W1376" s="115"/>
      <c r="X1376" s="116"/>
      <c r="Y1376" s="338"/>
      <c r="Z1376" s="339"/>
      <c r="AA1376" s="339"/>
      <c r="AB1376" s="339"/>
      <c r="AC1376" s="339"/>
      <c r="AD1376" s="339"/>
      <c r="AE1376" s="340"/>
      <c r="AF1376" s="114" t="s">
        <v>5752</v>
      </c>
      <c r="AG1376" s="115"/>
      <c r="AH1376" s="116"/>
      <c r="AI1376" s="338"/>
      <c r="AJ1376" s="339"/>
      <c r="AK1376" s="339"/>
      <c r="AL1376" s="339"/>
      <c r="AM1376" s="339"/>
      <c r="AN1376" s="339"/>
      <c r="AO1376" s="340"/>
    </row>
    <row r="1377" spans="2:41" ht="3.65" customHeight="1">
      <c r="B1377" s="20"/>
      <c r="J1377" s="20"/>
      <c r="N1377" s="114"/>
      <c r="O1377" s="115"/>
      <c r="P1377" s="115"/>
      <c r="Q1377" s="115"/>
      <c r="R1377" s="114"/>
      <c r="S1377" s="115"/>
      <c r="T1377" s="115"/>
      <c r="U1377" s="116"/>
      <c r="V1377" s="123"/>
      <c r="W1377" s="123"/>
      <c r="X1377" s="124"/>
      <c r="Y1377" s="341"/>
      <c r="Z1377" s="342"/>
      <c r="AA1377" s="342"/>
      <c r="AB1377" s="342"/>
      <c r="AC1377" s="342"/>
      <c r="AD1377" s="342"/>
      <c r="AE1377" s="343"/>
      <c r="AF1377" s="122"/>
      <c r="AG1377" s="123"/>
      <c r="AH1377" s="124"/>
      <c r="AI1377" s="341"/>
      <c r="AJ1377" s="342"/>
      <c r="AK1377" s="342"/>
      <c r="AL1377" s="342"/>
      <c r="AM1377" s="342"/>
      <c r="AN1377" s="342"/>
      <c r="AO1377" s="343"/>
    </row>
    <row r="1378" spans="2:41" ht="3.65" customHeight="1">
      <c r="B1378" s="20"/>
      <c r="J1378" s="20"/>
      <c r="N1378" s="114"/>
      <c r="O1378" s="115"/>
      <c r="P1378" s="115"/>
      <c r="Q1378" s="115"/>
      <c r="R1378" s="114"/>
      <c r="S1378" s="115"/>
      <c r="T1378" s="115"/>
      <c r="U1378" s="116"/>
      <c r="V1378" s="112"/>
      <c r="W1378" s="112"/>
      <c r="X1378" s="113"/>
      <c r="Y1378" s="335"/>
      <c r="Z1378" s="336"/>
      <c r="AA1378" s="336"/>
      <c r="AB1378" s="336"/>
      <c r="AC1378" s="336"/>
      <c r="AD1378" s="336"/>
      <c r="AE1378" s="337"/>
      <c r="AF1378" s="111"/>
      <c r="AG1378" s="112"/>
      <c r="AH1378" s="113"/>
      <c r="AI1378" s="335"/>
      <c r="AJ1378" s="336"/>
      <c r="AK1378" s="336"/>
      <c r="AL1378" s="336"/>
      <c r="AM1378" s="336"/>
      <c r="AN1378" s="336"/>
      <c r="AO1378" s="337"/>
    </row>
    <row r="1379" spans="2:41" ht="13.4" customHeight="1">
      <c r="B1379" s="20"/>
      <c r="J1379" s="20"/>
      <c r="N1379" s="114"/>
      <c r="O1379" s="115"/>
      <c r="P1379" s="115"/>
      <c r="Q1379" s="115"/>
      <c r="R1379" s="114"/>
      <c r="S1379" s="115"/>
      <c r="T1379" s="115"/>
      <c r="U1379" s="116"/>
      <c r="V1379" s="115" t="s">
        <v>267</v>
      </c>
      <c r="W1379" s="115"/>
      <c r="X1379" s="116"/>
      <c r="Y1379" s="338"/>
      <c r="Z1379" s="339"/>
      <c r="AA1379" s="339"/>
      <c r="AB1379" s="339"/>
      <c r="AC1379" s="339"/>
      <c r="AD1379" s="339"/>
      <c r="AE1379" s="340"/>
      <c r="AF1379" s="114" t="s">
        <v>268</v>
      </c>
      <c r="AG1379" s="115"/>
      <c r="AH1379" s="116"/>
      <c r="AI1379" s="338"/>
      <c r="AJ1379" s="339"/>
      <c r="AK1379" s="339"/>
      <c r="AL1379" s="339"/>
      <c r="AM1379" s="339"/>
      <c r="AN1379" s="339"/>
      <c r="AO1379" s="340"/>
    </row>
    <row r="1380" spans="2:41" ht="3" customHeight="1">
      <c r="B1380" s="20"/>
      <c r="J1380" s="22"/>
      <c r="K1380" s="23"/>
      <c r="L1380" s="23"/>
      <c r="M1380" s="23"/>
      <c r="N1380" s="122"/>
      <c r="O1380" s="123"/>
      <c r="P1380" s="123"/>
      <c r="Q1380" s="123"/>
      <c r="R1380" s="122"/>
      <c r="S1380" s="123"/>
      <c r="T1380" s="123"/>
      <c r="U1380" s="124"/>
      <c r="V1380" s="123"/>
      <c r="W1380" s="123"/>
      <c r="X1380" s="124"/>
      <c r="Y1380" s="341"/>
      <c r="Z1380" s="342"/>
      <c r="AA1380" s="342"/>
      <c r="AB1380" s="342"/>
      <c r="AC1380" s="342"/>
      <c r="AD1380" s="342"/>
      <c r="AE1380" s="343"/>
      <c r="AF1380" s="122"/>
      <c r="AG1380" s="123"/>
      <c r="AH1380" s="124"/>
      <c r="AI1380" s="341"/>
      <c r="AJ1380" s="342"/>
      <c r="AK1380" s="342"/>
      <c r="AL1380" s="342"/>
      <c r="AM1380" s="342"/>
      <c r="AN1380" s="342"/>
      <c r="AO1380" s="343"/>
    </row>
    <row r="1381" spans="2:41" ht="3.65" customHeight="1">
      <c r="B1381" s="20"/>
      <c r="J1381" s="17"/>
      <c r="K1381" s="18"/>
      <c r="L1381" s="18"/>
      <c r="M1381" s="19"/>
      <c r="N1381" s="17"/>
      <c r="O1381" s="18"/>
      <c r="P1381" s="18"/>
      <c r="Q1381" s="19"/>
      <c r="R1381" s="17"/>
      <c r="S1381" s="18"/>
      <c r="T1381" s="18"/>
      <c r="U1381" s="18"/>
      <c r="V1381" s="18"/>
      <c r="W1381" s="18"/>
      <c r="X1381" s="18"/>
      <c r="Y1381" s="18"/>
      <c r="Z1381" s="18"/>
      <c r="AA1381" s="19"/>
      <c r="AB1381" s="17"/>
      <c r="AC1381" s="18"/>
      <c r="AD1381" s="18"/>
      <c r="AE1381" s="19"/>
      <c r="AF1381" s="18"/>
      <c r="AG1381" s="18"/>
      <c r="AH1381" s="18"/>
      <c r="AI1381" s="18"/>
      <c r="AJ1381" s="18"/>
      <c r="AK1381" s="18"/>
      <c r="AL1381" s="18"/>
      <c r="AM1381" s="18"/>
      <c r="AN1381" s="18"/>
      <c r="AO1381" s="19"/>
    </row>
    <row r="1382" spans="2:41" ht="13.4" customHeight="1">
      <c r="B1382" s="20"/>
      <c r="J1382" s="20"/>
      <c r="M1382" s="21"/>
      <c r="N1382" s="20" t="s">
        <v>275</v>
      </c>
      <c r="Q1382" s="21"/>
      <c r="R1382" s="20"/>
      <c r="S1382" s="362" t="str">
        <f>IF(変更_2!L140&lt;&gt;"",コードマスタ!D3,"")</f>
        <v/>
      </c>
      <c r="T1382" s="363"/>
      <c r="U1382" s="363"/>
      <c r="V1382" s="363"/>
      <c r="W1382" s="363"/>
      <c r="X1382" s="363"/>
      <c r="Y1382" s="363"/>
      <c r="Z1382" s="363"/>
      <c r="AA1382" s="364"/>
      <c r="AB1382" s="20" t="s">
        <v>276</v>
      </c>
      <c r="AE1382" s="21"/>
      <c r="AF1382" s="20"/>
      <c r="AG1382" s="323"/>
      <c r="AH1382" s="334"/>
      <c r="AI1382" s="334"/>
      <c r="AJ1382" s="334"/>
      <c r="AK1382" s="334"/>
      <c r="AL1382" s="334"/>
      <c r="AM1382" s="334"/>
      <c r="AN1382" s="334"/>
      <c r="AO1382" s="324"/>
    </row>
    <row r="1383" spans="2:41" ht="3.65" customHeight="1">
      <c r="B1383" s="20"/>
      <c r="J1383" s="20"/>
      <c r="M1383" s="21"/>
      <c r="N1383" s="22"/>
      <c r="O1383" s="23"/>
      <c r="P1383" s="23"/>
      <c r="Q1383" s="24"/>
      <c r="R1383" s="22"/>
      <c r="S1383" s="23"/>
      <c r="T1383" s="23"/>
      <c r="U1383" s="23"/>
      <c r="V1383" s="23"/>
      <c r="W1383" s="23"/>
      <c r="X1383" s="23"/>
      <c r="Y1383" s="23"/>
      <c r="Z1383" s="23"/>
      <c r="AA1383" s="24"/>
      <c r="AB1383" s="22"/>
      <c r="AC1383" s="23"/>
      <c r="AD1383" s="23"/>
      <c r="AE1383" s="24"/>
      <c r="AF1383" s="23"/>
      <c r="AG1383" s="23"/>
      <c r="AH1383" s="23"/>
      <c r="AI1383" s="23"/>
      <c r="AJ1383" s="23"/>
      <c r="AK1383" s="23"/>
      <c r="AL1383" s="23"/>
      <c r="AM1383" s="23"/>
      <c r="AN1383" s="23"/>
      <c r="AO1383" s="24"/>
    </row>
    <row r="1384" spans="2:41" ht="3.65" customHeight="1">
      <c r="B1384" s="20"/>
      <c r="J1384" s="20"/>
      <c r="M1384" s="21"/>
      <c r="N1384" s="17"/>
      <c r="O1384" s="18"/>
      <c r="P1384" s="18"/>
      <c r="Q1384" s="19"/>
      <c r="R1384" s="17"/>
      <c r="S1384" s="18"/>
      <c r="T1384" s="18"/>
      <c r="U1384" s="18"/>
      <c r="V1384" s="18"/>
      <c r="W1384" s="18"/>
      <c r="X1384" s="18"/>
      <c r="Y1384" s="18"/>
      <c r="Z1384" s="18"/>
      <c r="AA1384" s="19"/>
      <c r="AB1384" s="17"/>
      <c r="AC1384" s="18"/>
      <c r="AD1384" s="18"/>
      <c r="AE1384" s="19"/>
      <c r="AF1384" s="17"/>
      <c r="AG1384" s="18"/>
      <c r="AH1384" s="18"/>
      <c r="AI1384" s="18"/>
      <c r="AJ1384" s="18"/>
      <c r="AK1384" s="18"/>
      <c r="AL1384" s="18"/>
      <c r="AM1384" s="18"/>
      <c r="AN1384" s="18"/>
      <c r="AO1384" s="19"/>
    </row>
    <row r="1385" spans="2:41" ht="13.4" customHeight="1">
      <c r="B1385" s="20"/>
      <c r="J1385" s="20"/>
      <c r="M1385" s="21"/>
      <c r="N1385" s="20" t="s">
        <v>358</v>
      </c>
      <c r="Q1385" s="21"/>
      <c r="R1385" s="20"/>
      <c r="S1385" s="323"/>
      <c r="T1385" s="324"/>
      <c r="V1385" s="129"/>
      <c r="W1385" s="14" t="s">
        <v>12</v>
      </c>
      <c r="X1385" s="129"/>
      <c r="Y1385" s="14" t="s">
        <v>11</v>
      </c>
      <c r="Z1385" s="129"/>
      <c r="AA1385" s="21" t="s">
        <v>1156</v>
      </c>
      <c r="AB1385" s="20" t="s">
        <v>314</v>
      </c>
      <c r="AE1385" s="21"/>
      <c r="AF1385" s="20"/>
      <c r="AG1385" s="323"/>
      <c r="AH1385" s="324"/>
      <c r="AJ1385" s="129"/>
      <c r="AK1385" s="14" t="s">
        <v>12</v>
      </c>
      <c r="AL1385" s="129"/>
      <c r="AM1385" s="14" t="s">
        <v>11</v>
      </c>
      <c r="AN1385" s="129"/>
      <c r="AO1385" s="21" t="s">
        <v>1156</v>
      </c>
    </row>
    <row r="1386" spans="2:41" ht="3.65" customHeight="1">
      <c r="B1386" s="20"/>
      <c r="J1386" s="20"/>
      <c r="M1386" s="21"/>
      <c r="N1386" s="22"/>
      <c r="O1386" s="23"/>
      <c r="P1386" s="23"/>
      <c r="Q1386" s="24"/>
      <c r="R1386" s="22"/>
      <c r="S1386" s="23"/>
      <c r="T1386" s="23"/>
      <c r="U1386" s="23"/>
      <c r="V1386" s="23"/>
      <c r="W1386" s="23"/>
      <c r="X1386" s="23"/>
      <c r="Y1386" s="23"/>
      <c r="Z1386" s="23"/>
      <c r="AA1386" s="24"/>
      <c r="AB1386" s="22"/>
      <c r="AC1386" s="23"/>
      <c r="AD1386" s="23"/>
      <c r="AE1386" s="24"/>
      <c r="AF1386" s="22"/>
      <c r="AG1386" s="23"/>
      <c r="AH1386" s="23"/>
      <c r="AI1386" s="23"/>
      <c r="AJ1386" s="23"/>
      <c r="AK1386" s="23"/>
      <c r="AL1386" s="23"/>
      <c r="AM1386" s="23"/>
      <c r="AN1386" s="23"/>
      <c r="AO1386" s="24"/>
    </row>
    <row r="1387" spans="2:41" ht="3.65" customHeight="1">
      <c r="B1387" s="20"/>
      <c r="J1387" s="20"/>
      <c r="M1387" s="21"/>
      <c r="N1387" s="17"/>
      <c r="O1387" s="18"/>
      <c r="P1387" s="18"/>
      <c r="Q1387" s="19"/>
      <c r="R1387" s="314" t="str">
        <f>IF(変更_2!L140&lt;&gt;"",変更_2!L140,"")</f>
        <v/>
      </c>
      <c r="S1387" s="315"/>
      <c r="T1387" s="315"/>
      <c r="U1387" s="315"/>
      <c r="V1387" s="315"/>
      <c r="W1387" s="315"/>
      <c r="X1387" s="315"/>
      <c r="Y1387" s="315"/>
      <c r="Z1387" s="315"/>
      <c r="AA1387" s="315"/>
      <c r="AB1387" s="315"/>
      <c r="AC1387" s="315"/>
      <c r="AD1387" s="315"/>
      <c r="AE1387" s="315"/>
      <c r="AF1387" s="315"/>
      <c r="AG1387" s="315"/>
      <c r="AH1387" s="315"/>
      <c r="AI1387" s="315"/>
      <c r="AJ1387" s="316"/>
      <c r="AK1387" s="18"/>
      <c r="AL1387" s="18"/>
      <c r="AM1387" s="18"/>
      <c r="AN1387" s="18"/>
      <c r="AO1387" s="19"/>
    </row>
    <row r="1388" spans="2:41" ht="13.4" customHeight="1">
      <c r="B1388" s="20"/>
      <c r="J1388" s="20"/>
      <c r="M1388" s="21"/>
      <c r="N1388" s="20" t="s">
        <v>8</v>
      </c>
      <c r="Q1388" s="21"/>
      <c r="R1388" s="317"/>
      <c r="S1388" s="318"/>
      <c r="T1388" s="318"/>
      <c r="U1388" s="318"/>
      <c r="V1388" s="318"/>
      <c r="W1388" s="318"/>
      <c r="X1388" s="318"/>
      <c r="Y1388" s="318"/>
      <c r="Z1388" s="318"/>
      <c r="AA1388" s="318"/>
      <c r="AB1388" s="318"/>
      <c r="AC1388" s="318"/>
      <c r="AD1388" s="318"/>
      <c r="AE1388" s="318"/>
      <c r="AF1388" s="318"/>
      <c r="AG1388" s="318"/>
      <c r="AH1388" s="318"/>
      <c r="AI1388" s="318"/>
      <c r="AJ1388" s="319"/>
      <c r="AL1388" s="77"/>
      <c r="AM1388" s="14" t="s">
        <v>277</v>
      </c>
      <c r="AO1388" s="21"/>
    </row>
    <row r="1389" spans="2:41" ht="3.65" customHeight="1">
      <c r="B1389" s="20"/>
      <c r="J1389" s="20"/>
      <c r="M1389" s="21"/>
      <c r="N1389" s="22"/>
      <c r="O1389" s="23"/>
      <c r="P1389" s="23"/>
      <c r="Q1389" s="24"/>
      <c r="R1389" s="320"/>
      <c r="S1389" s="321"/>
      <c r="T1389" s="321"/>
      <c r="U1389" s="321"/>
      <c r="V1389" s="321"/>
      <c r="W1389" s="321"/>
      <c r="X1389" s="321"/>
      <c r="Y1389" s="321"/>
      <c r="Z1389" s="321"/>
      <c r="AA1389" s="321"/>
      <c r="AB1389" s="321"/>
      <c r="AC1389" s="321"/>
      <c r="AD1389" s="321"/>
      <c r="AE1389" s="321"/>
      <c r="AF1389" s="321"/>
      <c r="AG1389" s="321"/>
      <c r="AH1389" s="321"/>
      <c r="AI1389" s="321"/>
      <c r="AJ1389" s="322"/>
      <c r="AK1389" s="23"/>
      <c r="AL1389" s="23"/>
      <c r="AM1389" s="23"/>
      <c r="AN1389" s="23"/>
      <c r="AO1389" s="24"/>
    </row>
    <row r="1390" spans="2:41" ht="3.65" customHeight="1">
      <c r="B1390" s="20"/>
      <c r="J1390" s="20"/>
      <c r="M1390" s="21"/>
      <c r="N1390" s="17"/>
      <c r="O1390" s="18"/>
      <c r="P1390" s="18"/>
      <c r="Q1390" s="19"/>
      <c r="R1390" s="314" t="str">
        <f>ASC(PHONETIC(変更_2!L140))</f>
        <v/>
      </c>
      <c r="S1390" s="315"/>
      <c r="T1390" s="315"/>
      <c r="U1390" s="315"/>
      <c r="V1390" s="315"/>
      <c r="W1390" s="315"/>
      <c r="X1390" s="315"/>
      <c r="Y1390" s="315"/>
      <c r="Z1390" s="315"/>
      <c r="AA1390" s="315"/>
      <c r="AB1390" s="315"/>
      <c r="AC1390" s="315"/>
      <c r="AD1390" s="315"/>
      <c r="AE1390" s="315"/>
      <c r="AF1390" s="315"/>
      <c r="AG1390" s="315"/>
      <c r="AH1390" s="315"/>
      <c r="AI1390" s="315"/>
      <c r="AJ1390" s="315"/>
      <c r="AK1390" s="315"/>
      <c r="AL1390" s="315"/>
      <c r="AM1390" s="315"/>
      <c r="AN1390" s="315"/>
      <c r="AO1390" s="316"/>
    </row>
    <row r="1391" spans="2:41" ht="13.4" customHeight="1">
      <c r="B1391" s="20"/>
      <c r="J1391" s="20"/>
      <c r="M1391" s="21"/>
      <c r="N1391" s="20" t="s">
        <v>309</v>
      </c>
      <c r="Q1391" s="21"/>
      <c r="R1391" s="317"/>
      <c r="S1391" s="318"/>
      <c r="T1391" s="318"/>
      <c r="U1391" s="318"/>
      <c r="V1391" s="318"/>
      <c r="W1391" s="318"/>
      <c r="X1391" s="318"/>
      <c r="Y1391" s="318"/>
      <c r="Z1391" s="318"/>
      <c r="AA1391" s="318"/>
      <c r="AB1391" s="318"/>
      <c r="AC1391" s="318"/>
      <c r="AD1391" s="318"/>
      <c r="AE1391" s="318"/>
      <c r="AF1391" s="318"/>
      <c r="AG1391" s="318"/>
      <c r="AH1391" s="318"/>
      <c r="AI1391" s="318"/>
      <c r="AJ1391" s="318"/>
      <c r="AK1391" s="318"/>
      <c r="AL1391" s="318"/>
      <c r="AM1391" s="318"/>
      <c r="AN1391" s="318"/>
      <c r="AO1391" s="319"/>
    </row>
    <row r="1392" spans="2:41" ht="3.65" customHeight="1">
      <c r="B1392" s="20"/>
      <c r="J1392" s="20"/>
      <c r="M1392" s="21"/>
      <c r="N1392" s="20"/>
      <c r="Q1392" s="21"/>
      <c r="R1392" s="320"/>
      <c r="S1392" s="321"/>
      <c r="T1392" s="321"/>
      <c r="U1392" s="321"/>
      <c r="V1392" s="321"/>
      <c r="W1392" s="321"/>
      <c r="X1392" s="321"/>
      <c r="Y1392" s="321"/>
      <c r="Z1392" s="321"/>
      <c r="AA1392" s="321"/>
      <c r="AB1392" s="321"/>
      <c r="AC1392" s="321"/>
      <c r="AD1392" s="321"/>
      <c r="AE1392" s="321"/>
      <c r="AF1392" s="321"/>
      <c r="AG1392" s="321"/>
      <c r="AH1392" s="321"/>
      <c r="AI1392" s="321"/>
      <c r="AJ1392" s="321"/>
      <c r="AK1392" s="321"/>
      <c r="AL1392" s="321"/>
      <c r="AM1392" s="321"/>
      <c r="AN1392" s="321"/>
      <c r="AO1392" s="322"/>
    </row>
    <row r="1393" spans="2:41" ht="3.65" customHeight="1">
      <c r="B1393" s="20"/>
      <c r="J1393" s="20"/>
      <c r="N1393" s="17"/>
      <c r="O1393" s="18"/>
      <c r="P1393" s="18"/>
      <c r="Q1393" s="19"/>
      <c r="U1393" s="353" t="str">
        <f>ASC(変更_2!O141)</f>
        <v/>
      </c>
      <c r="V1393" s="354"/>
      <c r="W1393" s="354"/>
      <c r="X1393" s="355"/>
      <c r="Y1393" s="18"/>
      <c r="Z1393" s="353" t="str">
        <f>ASC(変更_2!S141)</f>
        <v/>
      </c>
      <c r="AA1393" s="354"/>
      <c r="AB1393" s="354"/>
      <c r="AC1393" s="355"/>
      <c r="AG1393" s="314" t="str">
        <f>IF(変更_2!O142&lt;&gt;"",変更_2!O142,"")</f>
        <v/>
      </c>
      <c r="AH1393" s="315"/>
      <c r="AI1393" s="315"/>
      <c r="AJ1393" s="315"/>
      <c r="AK1393" s="315"/>
      <c r="AL1393" s="315"/>
      <c r="AM1393" s="315"/>
      <c r="AN1393" s="315"/>
      <c r="AO1393" s="316"/>
    </row>
    <row r="1394" spans="2:41" ht="13.4" customHeight="1">
      <c r="B1394" s="20"/>
      <c r="J1394" s="20"/>
      <c r="N1394" s="20"/>
      <c r="Q1394" s="21"/>
      <c r="R1394" s="14" t="s">
        <v>264</v>
      </c>
      <c r="U1394" s="356"/>
      <c r="V1394" s="357"/>
      <c r="W1394" s="357"/>
      <c r="X1394" s="358"/>
      <c r="Y1394" s="15" t="s">
        <v>1149</v>
      </c>
      <c r="Z1394" s="356"/>
      <c r="AA1394" s="357"/>
      <c r="AB1394" s="357"/>
      <c r="AC1394" s="358"/>
      <c r="AD1394" s="14" t="s">
        <v>304</v>
      </c>
      <c r="AG1394" s="317"/>
      <c r="AH1394" s="318"/>
      <c r="AI1394" s="318"/>
      <c r="AJ1394" s="318"/>
      <c r="AK1394" s="318"/>
      <c r="AL1394" s="318"/>
      <c r="AM1394" s="318"/>
      <c r="AN1394" s="318"/>
      <c r="AO1394" s="319"/>
    </row>
    <row r="1395" spans="2:41" ht="3.65" customHeight="1">
      <c r="B1395" s="20"/>
      <c r="J1395" s="20"/>
      <c r="N1395" s="20"/>
      <c r="Q1395" s="21"/>
      <c r="R1395" s="23"/>
      <c r="S1395" s="23"/>
      <c r="T1395" s="23"/>
      <c r="U1395" s="359"/>
      <c r="V1395" s="360"/>
      <c r="W1395" s="360"/>
      <c r="X1395" s="361"/>
      <c r="Y1395" s="23"/>
      <c r="Z1395" s="359"/>
      <c r="AA1395" s="360"/>
      <c r="AB1395" s="360"/>
      <c r="AC1395" s="361"/>
      <c r="AD1395" s="23"/>
      <c r="AE1395" s="23"/>
      <c r="AF1395" s="23"/>
      <c r="AG1395" s="320"/>
      <c r="AH1395" s="321"/>
      <c r="AI1395" s="321"/>
      <c r="AJ1395" s="321"/>
      <c r="AK1395" s="321"/>
      <c r="AL1395" s="321"/>
      <c r="AM1395" s="321"/>
      <c r="AN1395" s="321"/>
      <c r="AO1395" s="322"/>
    </row>
    <row r="1396" spans="2:41" ht="3.65" customHeight="1">
      <c r="B1396" s="20"/>
      <c r="J1396" s="20"/>
      <c r="N1396" s="20"/>
      <c r="Q1396" s="21"/>
      <c r="R1396" s="18"/>
      <c r="S1396" s="18"/>
      <c r="T1396" s="19"/>
      <c r="U1396" s="314" t="str">
        <f>IF(変更_2!X142&lt;&gt;"",変更_2!X142,"")</f>
        <v/>
      </c>
      <c r="V1396" s="315"/>
      <c r="W1396" s="315"/>
      <c r="X1396" s="315"/>
      <c r="Y1396" s="315"/>
      <c r="Z1396" s="315"/>
      <c r="AA1396" s="315"/>
      <c r="AB1396" s="315"/>
      <c r="AC1396" s="316"/>
      <c r="AD1396" s="17"/>
      <c r="AE1396" s="18"/>
      <c r="AF1396" s="19"/>
      <c r="AG1396" s="314" t="str">
        <f>IF(変更_2!O143&lt;&gt;"",変更_2!O143,"")</f>
        <v/>
      </c>
      <c r="AH1396" s="315"/>
      <c r="AI1396" s="315"/>
      <c r="AJ1396" s="315"/>
      <c r="AK1396" s="315"/>
      <c r="AL1396" s="315"/>
      <c r="AM1396" s="315"/>
      <c r="AN1396" s="315"/>
      <c r="AO1396" s="316"/>
    </row>
    <row r="1397" spans="2:41" ht="13.4" customHeight="1">
      <c r="B1397" s="20"/>
      <c r="J1397" s="20" t="s">
        <v>5012</v>
      </c>
      <c r="N1397" s="20" t="s">
        <v>271</v>
      </c>
      <c r="Q1397" s="21"/>
      <c r="R1397" s="14" t="s">
        <v>266</v>
      </c>
      <c r="T1397" s="21"/>
      <c r="U1397" s="317"/>
      <c r="V1397" s="318"/>
      <c r="W1397" s="318"/>
      <c r="X1397" s="318"/>
      <c r="Y1397" s="318"/>
      <c r="Z1397" s="318"/>
      <c r="AA1397" s="318"/>
      <c r="AB1397" s="318"/>
      <c r="AC1397" s="319"/>
      <c r="AD1397" s="20" t="s">
        <v>5752</v>
      </c>
      <c r="AF1397" s="21"/>
      <c r="AG1397" s="317"/>
      <c r="AH1397" s="318"/>
      <c r="AI1397" s="318"/>
      <c r="AJ1397" s="318"/>
      <c r="AK1397" s="318"/>
      <c r="AL1397" s="318"/>
      <c r="AM1397" s="318"/>
      <c r="AN1397" s="318"/>
      <c r="AO1397" s="319"/>
    </row>
    <row r="1398" spans="2:41" ht="3.65" customHeight="1">
      <c r="B1398" s="20"/>
      <c r="J1398" s="20"/>
      <c r="N1398" s="20"/>
      <c r="Q1398" s="21"/>
      <c r="R1398" s="23"/>
      <c r="S1398" s="23"/>
      <c r="T1398" s="24"/>
      <c r="U1398" s="320"/>
      <c r="V1398" s="321"/>
      <c r="W1398" s="321"/>
      <c r="X1398" s="321"/>
      <c r="Y1398" s="321"/>
      <c r="Z1398" s="321"/>
      <c r="AA1398" s="321"/>
      <c r="AB1398" s="321"/>
      <c r="AC1398" s="322"/>
      <c r="AD1398" s="22"/>
      <c r="AE1398" s="23"/>
      <c r="AF1398" s="24"/>
      <c r="AG1398" s="320"/>
      <c r="AH1398" s="321"/>
      <c r="AI1398" s="321"/>
      <c r="AJ1398" s="321"/>
      <c r="AK1398" s="321"/>
      <c r="AL1398" s="321"/>
      <c r="AM1398" s="321"/>
      <c r="AN1398" s="321"/>
      <c r="AO1398" s="322"/>
    </row>
    <row r="1399" spans="2:41" ht="3.65" customHeight="1">
      <c r="B1399" s="20"/>
      <c r="J1399" s="20"/>
      <c r="N1399" s="20"/>
      <c r="Q1399" s="21"/>
      <c r="R1399" s="18"/>
      <c r="S1399" s="18"/>
      <c r="T1399" s="19"/>
      <c r="U1399" s="314" t="str">
        <f>IF(変更_2!X143&lt;&gt;"",変更_2!X143,"")</f>
        <v/>
      </c>
      <c r="V1399" s="315"/>
      <c r="W1399" s="315"/>
      <c r="X1399" s="315"/>
      <c r="Y1399" s="315"/>
      <c r="Z1399" s="315"/>
      <c r="AA1399" s="315"/>
      <c r="AB1399" s="315"/>
      <c r="AC1399" s="316"/>
      <c r="AD1399" s="17"/>
      <c r="AE1399" s="18"/>
      <c r="AF1399" s="19"/>
      <c r="AG1399" s="314" t="str">
        <f>IF(変更_2!O144&lt;&gt;"",変更_2!O144,"")</f>
        <v/>
      </c>
      <c r="AH1399" s="315"/>
      <c r="AI1399" s="315"/>
      <c r="AJ1399" s="315"/>
      <c r="AK1399" s="315"/>
      <c r="AL1399" s="315"/>
      <c r="AM1399" s="315"/>
      <c r="AN1399" s="315"/>
      <c r="AO1399" s="316"/>
    </row>
    <row r="1400" spans="2:41" ht="13.4" customHeight="1">
      <c r="B1400" s="20"/>
      <c r="J1400" s="20"/>
      <c r="K1400" s="14" t="s">
        <v>5002</v>
      </c>
      <c r="N1400" s="20"/>
      <c r="Q1400" s="21"/>
      <c r="R1400" s="14" t="s">
        <v>267</v>
      </c>
      <c r="T1400" s="21"/>
      <c r="U1400" s="317"/>
      <c r="V1400" s="318"/>
      <c r="W1400" s="318"/>
      <c r="X1400" s="318"/>
      <c r="Y1400" s="318"/>
      <c r="Z1400" s="318"/>
      <c r="AA1400" s="318"/>
      <c r="AB1400" s="318"/>
      <c r="AC1400" s="319"/>
      <c r="AD1400" s="20" t="s">
        <v>268</v>
      </c>
      <c r="AF1400" s="21"/>
      <c r="AG1400" s="317"/>
      <c r="AH1400" s="318"/>
      <c r="AI1400" s="318"/>
      <c r="AJ1400" s="318"/>
      <c r="AK1400" s="318"/>
      <c r="AL1400" s="318"/>
      <c r="AM1400" s="318"/>
      <c r="AN1400" s="318"/>
      <c r="AO1400" s="319"/>
    </row>
    <row r="1401" spans="2:41" ht="3.65" customHeight="1">
      <c r="B1401" s="20"/>
      <c r="J1401" s="20"/>
      <c r="N1401" s="22"/>
      <c r="O1401" s="23"/>
      <c r="P1401" s="23"/>
      <c r="Q1401" s="24"/>
      <c r="R1401" s="23"/>
      <c r="S1401" s="23"/>
      <c r="T1401" s="24"/>
      <c r="U1401" s="320"/>
      <c r="V1401" s="321"/>
      <c r="W1401" s="321"/>
      <c r="X1401" s="321"/>
      <c r="Y1401" s="321"/>
      <c r="Z1401" s="321"/>
      <c r="AA1401" s="321"/>
      <c r="AB1401" s="321"/>
      <c r="AC1401" s="322"/>
      <c r="AD1401" s="22"/>
      <c r="AE1401" s="23"/>
      <c r="AF1401" s="24"/>
      <c r="AG1401" s="320"/>
      <c r="AH1401" s="321"/>
      <c r="AI1401" s="321"/>
      <c r="AJ1401" s="321"/>
      <c r="AK1401" s="321"/>
      <c r="AL1401" s="321"/>
      <c r="AM1401" s="321"/>
      <c r="AN1401" s="321"/>
      <c r="AO1401" s="322"/>
    </row>
    <row r="1402" spans="2:41" ht="3.65" customHeight="1">
      <c r="B1402" s="20"/>
      <c r="J1402" s="20"/>
      <c r="M1402" s="21"/>
      <c r="N1402" s="20"/>
      <c r="Q1402" s="21"/>
      <c r="R1402" s="17"/>
      <c r="S1402" s="18"/>
      <c r="T1402" s="18"/>
      <c r="U1402" s="18"/>
      <c r="V1402" s="18"/>
      <c r="W1402" s="18"/>
      <c r="X1402" s="18"/>
      <c r="Y1402" s="18"/>
      <c r="Z1402" s="18"/>
      <c r="AA1402" s="19"/>
      <c r="AB1402" s="18"/>
      <c r="AC1402" s="18"/>
      <c r="AD1402" s="18"/>
      <c r="AE1402" s="18"/>
      <c r="AF1402" s="18"/>
      <c r="AG1402" s="18"/>
      <c r="AH1402" s="18"/>
      <c r="AI1402" s="18"/>
      <c r="AJ1402" s="18"/>
      <c r="AK1402" s="18"/>
      <c r="AL1402" s="18"/>
      <c r="AM1402" s="18"/>
      <c r="AN1402" s="18"/>
      <c r="AO1402" s="19"/>
    </row>
    <row r="1403" spans="2:41" ht="13.4" customHeight="1">
      <c r="B1403" s="20"/>
      <c r="J1403" s="20"/>
      <c r="M1403" s="21"/>
      <c r="N1403" s="20" t="s">
        <v>359</v>
      </c>
      <c r="Q1403" s="21"/>
      <c r="R1403" s="20"/>
      <c r="S1403" s="323"/>
      <c r="T1403" s="324"/>
      <c r="V1403" s="129"/>
      <c r="W1403" s="14" t="s">
        <v>12</v>
      </c>
      <c r="X1403" s="129"/>
      <c r="Y1403" s="14" t="s">
        <v>11</v>
      </c>
      <c r="Z1403" s="129"/>
      <c r="AA1403" s="21" t="s">
        <v>1156</v>
      </c>
      <c r="AO1403" s="21"/>
    </row>
    <row r="1404" spans="2:41" ht="3.65" customHeight="1">
      <c r="B1404" s="20"/>
      <c r="J1404" s="20"/>
      <c r="M1404" s="21"/>
      <c r="N1404" s="20"/>
      <c r="Q1404" s="21"/>
      <c r="R1404" s="22"/>
      <c r="S1404" s="23"/>
      <c r="T1404" s="23"/>
      <c r="U1404" s="23"/>
      <c r="V1404" s="23"/>
      <c r="W1404" s="23"/>
      <c r="X1404" s="23"/>
      <c r="Y1404" s="23"/>
      <c r="Z1404" s="23"/>
      <c r="AA1404" s="24"/>
      <c r="AO1404" s="21"/>
    </row>
    <row r="1405" spans="2:41" ht="3.65" customHeight="1">
      <c r="B1405" s="20"/>
      <c r="J1405" s="20"/>
      <c r="M1405" s="21"/>
      <c r="N1405" s="17"/>
      <c r="O1405" s="18"/>
      <c r="P1405" s="18"/>
      <c r="Q1405" s="19"/>
      <c r="R1405" s="325"/>
      <c r="S1405" s="326"/>
      <c r="T1405" s="326"/>
      <c r="U1405" s="327"/>
      <c r="V1405" s="325"/>
      <c r="W1405" s="327"/>
      <c r="X1405" s="325"/>
      <c r="Y1405" s="326"/>
      <c r="Z1405" s="326"/>
      <c r="AA1405" s="327"/>
      <c r="AB1405" s="17"/>
      <c r="AC1405" s="18"/>
      <c r="AD1405" s="18"/>
      <c r="AE1405" s="18"/>
      <c r="AF1405" s="18"/>
      <c r="AG1405" s="18"/>
      <c r="AH1405" s="18"/>
      <c r="AI1405" s="18"/>
      <c r="AJ1405" s="18"/>
      <c r="AK1405" s="18"/>
      <c r="AL1405" s="18"/>
      <c r="AM1405" s="18"/>
      <c r="AN1405" s="18"/>
      <c r="AO1405" s="19"/>
    </row>
    <row r="1406" spans="2:41" ht="13.4" customHeight="1">
      <c r="B1406" s="20"/>
      <c r="J1406" s="20"/>
      <c r="M1406" s="21"/>
      <c r="N1406" s="20" t="s">
        <v>362</v>
      </c>
      <c r="Q1406" s="21"/>
      <c r="R1406" s="328"/>
      <c r="S1406" s="329"/>
      <c r="T1406" s="329"/>
      <c r="U1406" s="330"/>
      <c r="V1406" s="328"/>
      <c r="W1406" s="330"/>
      <c r="X1406" s="328"/>
      <c r="Y1406" s="329"/>
      <c r="Z1406" s="329"/>
      <c r="AA1406" s="330"/>
      <c r="AB1406" s="130" t="s">
        <v>419</v>
      </c>
      <c r="AO1406" s="21"/>
    </row>
    <row r="1407" spans="2:41" ht="3.65" customHeight="1">
      <c r="B1407" s="20"/>
      <c r="J1407" s="20"/>
      <c r="M1407" s="21"/>
      <c r="N1407" s="22"/>
      <c r="O1407" s="23"/>
      <c r="P1407" s="23"/>
      <c r="Q1407" s="24"/>
      <c r="R1407" s="331"/>
      <c r="S1407" s="332"/>
      <c r="T1407" s="332"/>
      <c r="U1407" s="333"/>
      <c r="V1407" s="331"/>
      <c r="W1407" s="333"/>
      <c r="X1407" s="331"/>
      <c r="Y1407" s="332"/>
      <c r="Z1407" s="332"/>
      <c r="AA1407" s="333"/>
      <c r="AB1407" s="22"/>
      <c r="AC1407" s="23"/>
      <c r="AD1407" s="23"/>
      <c r="AE1407" s="23"/>
      <c r="AF1407" s="23"/>
      <c r="AG1407" s="23"/>
      <c r="AH1407" s="23"/>
      <c r="AI1407" s="23"/>
      <c r="AJ1407" s="23"/>
      <c r="AK1407" s="23"/>
      <c r="AL1407" s="23"/>
      <c r="AM1407" s="23"/>
      <c r="AN1407" s="23"/>
      <c r="AO1407" s="24"/>
    </row>
    <row r="1408" spans="2:41" ht="3.65" customHeight="1">
      <c r="B1408" s="20"/>
      <c r="J1408" s="20"/>
      <c r="M1408" s="21"/>
      <c r="N1408" s="17"/>
      <c r="O1408" s="18"/>
      <c r="P1408" s="18"/>
      <c r="Q1408" s="18"/>
      <c r="R1408" s="17"/>
      <c r="S1408" s="18"/>
      <c r="T1408" s="18"/>
      <c r="U1408" s="18"/>
      <c r="V1408" s="18"/>
      <c r="W1408" s="18"/>
      <c r="X1408" s="18"/>
      <c r="Y1408" s="18"/>
      <c r="Z1408" s="18"/>
      <c r="AA1408" s="19"/>
      <c r="AB1408" s="17"/>
      <c r="AI1408" s="21"/>
      <c r="AJ1408" s="17"/>
      <c r="AK1408" s="18"/>
      <c r="AL1408" s="18"/>
      <c r="AM1408" s="18"/>
      <c r="AN1408" s="18"/>
      <c r="AO1408" s="19"/>
    </row>
    <row r="1409" spans="2:41" ht="13.4" customHeight="1">
      <c r="B1409" s="20"/>
      <c r="J1409" s="20"/>
      <c r="M1409" s="21"/>
      <c r="N1409" s="20" t="s">
        <v>363</v>
      </c>
      <c r="R1409" s="20"/>
      <c r="S1409" s="323"/>
      <c r="T1409" s="324"/>
      <c r="V1409" s="129"/>
      <c r="W1409" s="14" t="s">
        <v>12</v>
      </c>
      <c r="X1409" s="129"/>
      <c r="Y1409" s="14" t="s">
        <v>11</v>
      </c>
      <c r="Z1409" s="129"/>
      <c r="AA1409" s="21" t="s">
        <v>1156</v>
      </c>
      <c r="AB1409" s="20" t="s">
        <v>418</v>
      </c>
      <c r="AI1409" s="21"/>
      <c r="AJ1409" s="20"/>
      <c r="AK1409" s="323"/>
      <c r="AL1409" s="334"/>
      <c r="AM1409" s="334"/>
      <c r="AN1409" s="334"/>
      <c r="AO1409" s="324"/>
    </row>
    <row r="1410" spans="2:41" ht="3.65" customHeight="1">
      <c r="B1410" s="20"/>
      <c r="J1410" s="20"/>
      <c r="M1410" s="21"/>
      <c r="N1410" s="20"/>
      <c r="R1410" s="22"/>
      <c r="S1410" s="23"/>
      <c r="T1410" s="23"/>
      <c r="U1410" s="23"/>
      <c r="V1410" s="23"/>
      <c r="W1410" s="23"/>
      <c r="X1410" s="23"/>
      <c r="Y1410" s="23"/>
      <c r="Z1410" s="23"/>
      <c r="AA1410" s="24"/>
      <c r="AB1410" s="22"/>
      <c r="AC1410" s="23"/>
      <c r="AD1410" s="23"/>
      <c r="AE1410" s="23"/>
      <c r="AF1410" s="23"/>
      <c r="AG1410" s="23"/>
      <c r="AH1410" s="23"/>
      <c r="AI1410" s="24"/>
      <c r="AJ1410" s="22"/>
      <c r="AK1410" s="23"/>
      <c r="AL1410" s="23"/>
      <c r="AM1410" s="23"/>
      <c r="AN1410" s="23"/>
      <c r="AO1410" s="24"/>
    </row>
    <row r="1411" spans="2:41" ht="3.65" customHeight="1">
      <c r="B1411" s="20"/>
      <c r="J1411" s="20"/>
      <c r="M1411" s="21"/>
      <c r="N1411" s="17"/>
      <c r="O1411" s="18"/>
      <c r="P1411" s="18"/>
      <c r="Q1411" s="19"/>
      <c r="R1411" s="325"/>
      <c r="S1411" s="326"/>
      <c r="T1411" s="326"/>
      <c r="U1411" s="326"/>
      <c r="V1411" s="326"/>
      <c r="W1411" s="326"/>
      <c r="X1411" s="326"/>
      <c r="Y1411" s="326"/>
      <c r="Z1411" s="326"/>
      <c r="AA1411" s="326"/>
      <c r="AB1411" s="326"/>
      <c r="AC1411" s="326"/>
      <c r="AD1411" s="326"/>
      <c r="AE1411" s="326"/>
      <c r="AF1411" s="326"/>
      <c r="AG1411" s="326"/>
      <c r="AH1411" s="326"/>
      <c r="AI1411" s="326"/>
      <c r="AJ1411" s="326"/>
      <c r="AK1411" s="326"/>
      <c r="AL1411" s="326"/>
      <c r="AM1411" s="326"/>
      <c r="AN1411" s="326"/>
      <c r="AO1411" s="327"/>
    </row>
    <row r="1412" spans="2:41" ht="13.4" customHeight="1">
      <c r="B1412" s="20"/>
      <c r="J1412" s="20"/>
      <c r="M1412" s="21"/>
      <c r="N1412" s="20" t="s">
        <v>280</v>
      </c>
      <c r="Q1412" s="21"/>
      <c r="R1412" s="328"/>
      <c r="S1412" s="329"/>
      <c r="T1412" s="329"/>
      <c r="U1412" s="329"/>
      <c r="V1412" s="329"/>
      <c r="W1412" s="329"/>
      <c r="X1412" s="329"/>
      <c r="Y1412" s="329"/>
      <c r="Z1412" s="329"/>
      <c r="AA1412" s="329"/>
      <c r="AB1412" s="329"/>
      <c r="AC1412" s="329"/>
      <c r="AD1412" s="329"/>
      <c r="AE1412" s="329"/>
      <c r="AF1412" s="329"/>
      <c r="AG1412" s="329"/>
      <c r="AH1412" s="329"/>
      <c r="AI1412" s="329"/>
      <c r="AJ1412" s="329"/>
      <c r="AK1412" s="329"/>
      <c r="AL1412" s="329"/>
      <c r="AM1412" s="329"/>
      <c r="AN1412" s="329"/>
      <c r="AO1412" s="330"/>
    </row>
    <row r="1413" spans="2:41" ht="3.65" customHeight="1">
      <c r="B1413" s="20"/>
      <c r="J1413" s="20"/>
      <c r="M1413" s="21"/>
      <c r="N1413" s="22"/>
      <c r="O1413" s="23"/>
      <c r="P1413" s="23"/>
      <c r="Q1413" s="24"/>
      <c r="R1413" s="331"/>
      <c r="S1413" s="332"/>
      <c r="T1413" s="332"/>
      <c r="U1413" s="332"/>
      <c r="V1413" s="332"/>
      <c r="W1413" s="332"/>
      <c r="X1413" s="332"/>
      <c r="Y1413" s="332"/>
      <c r="Z1413" s="332"/>
      <c r="AA1413" s="332"/>
      <c r="AB1413" s="332"/>
      <c r="AC1413" s="332"/>
      <c r="AD1413" s="332"/>
      <c r="AE1413" s="332"/>
      <c r="AF1413" s="332"/>
      <c r="AG1413" s="332"/>
      <c r="AH1413" s="332"/>
      <c r="AI1413" s="332"/>
      <c r="AJ1413" s="332"/>
      <c r="AK1413" s="332"/>
      <c r="AL1413" s="332"/>
      <c r="AM1413" s="332"/>
      <c r="AN1413" s="332"/>
      <c r="AO1413" s="333"/>
    </row>
    <row r="1414" spans="2:41" ht="3.65" customHeight="1">
      <c r="B1414" s="20"/>
      <c r="J1414" s="17"/>
      <c r="K1414" s="18"/>
      <c r="L1414" s="18"/>
      <c r="M1414" s="19"/>
      <c r="N1414" s="17"/>
      <c r="O1414" s="18"/>
      <c r="P1414" s="18"/>
      <c r="Q1414" s="19"/>
      <c r="R1414" s="17"/>
      <c r="S1414" s="18"/>
      <c r="T1414" s="18"/>
      <c r="U1414" s="18"/>
      <c r="V1414" s="18"/>
      <c r="W1414" s="18"/>
      <c r="X1414" s="18"/>
      <c r="Y1414" s="18"/>
      <c r="Z1414" s="18"/>
      <c r="AA1414" s="19"/>
      <c r="AB1414" s="17"/>
      <c r="AC1414" s="18"/>
      <c r="AD1414" s="18"/>
      <c r="AE1414" s="19"/>
      <c r="AF1414" s="18"/>
      <c r="AG1414" s="18"/>
      <c r="AH1414" s="18"/>
      <c r="AI1414" s="18"/>
      <c r="AJ1414" s="18"/>
      <c r="AK1414" s="18"/>
      <c r="AL1414" s="18"/>
      <c r="AM1414" s="18"/>
      <c r="AN1414" s="18"/>
      <c r="AO1414" s="19"/>
    </row>
    <row r="1415" spans="2:41" ht="13.4" customHeight="1">
      <c r="B1415" s="20"/>
      <c r="J1415" s="20"/>
      <c r="M1415" s="21"/>
      <c r="N1415" s="20" t="s">
        <v>275</v>
      </c>
      <c r="Q1415" s="21"/>
      <c r="R1415" s="20"/>
      <c r="S1415" s="362" t="str">
        <f>IF(COUNTA(許可_1!L83,変更_2!L145)&gt;0,コードマスタ!D3,"")</f>
        <v/>
      </c>
      <c r="T1415" s="363"/>
      <c r="U1415" s="363"/>
      <c r="V1415" s="363"/>
      <c r="W1415" s="363"/>
      <c r="X1415" s="363"/>
      <c r="Y1415" s="363"/>
      <c r="Z1415" s="363"/>
      <c r="AA1415" s="364"/>
      <c r="AB1415" s="20" t="s">
        <v>276</v>
      </c>
      <c r="AE1415" s="21"/>
      <c r="AF1415" s="20"/>
      <c r="AG1415" s="323"/>
      <c r="AH1415" s="334"/>
      <c r="AI1415" s="334"/>
      <c r="AJ1415" s="334"/>
      <c r="AK1415" s="334"/>
      <c r="AL1415" s="334"/>
      <c r="AM1415" s="334"/>
      <c r="AN1415" s="334"/>
      <c r="AO1415" s="324"/>
    </row>
    <row r="1416" spans="2:41" ht="3.65" customHeight="1">
      <c r="B1416" s="20"/>
      <c r="J1416" s="20"/>
      <c r="M1416" s="21"/>
      <c r="N1416" s="22"/>
      <c r="O1416" s="23"/>
      <c r="P1416" s="23"/>
      <c r="Q1416" s="24"/>
      <c r="R1416" s="22"/>
      <c r="S1416" s="23"/>
      <c r="T1416" s="23"/>
      <c r="U1416" s="23"/>
      <c r="V1416" s="23"/>
      <c r="W1416" s="23"/>
      <c r="X1416" s="23"/>
      <c r="Y1416" s="23"/>
      <c r="Z1416" s="23"/>
      <c r="AA1416" s="24"/>
      <c r="AB1416" s="22"/>
      <c r="AC1416" s="23"/>
      <c r="AD1416" s="23"/>
      <c r="AE1416" s="24"/>
      <c r="AF1416" s="23"/>
      <c r="AG1416" s="23"/>
      <c r="AH1416" s="23"/>
      <c r="AI1416" s="23"/>
      <c r="AJ1416" s="23"/>
      <c r="AK1416" s="23"/>
      <c r="AL1416" s="23"/>
      <c r="AM1416" s="23"/>
      <c r="AN1416" s="23"/>
      <c r="AO1416" s="24"/>
    </row>
    <row r="1417" spans="2:41" ht="3.65" customHeight="1">
      <c r="B1417" s="20"/>
      <c r="J1417" s="20"/>
      <c r="M1417" s="21"/>
      <c r="N1417" s="17"/>
      <c r="O1417" s="18"/>
      <c r="P1417" s="18"/>
      <c r="Q1417" s="19"/>
      <c r="R1417" s="17"/>
      <c r="S1417" s="18"/>
      <c r="T1417" s="18"/>
      <c r="U1417" s="18"/>
      <c r="V1417" s="18"/>
      <c r="W1417" s="18"/>
      <c r="X1417" s="18"/>
      <c r="Y1417" s="18"/>
      <c r="Z1417" s="18"/>
      <c r="AA1417" s="19"/>
      <c r="AB1417" s="17"/>
      <c r="AC1417" s="18"/>
      <c r="AD1417" s="18"/>
      <c r="AE1417" s="19"/>
      <c r="AF1417" s="17"/>
      <c r="AG1417" s="18"/>
      <c r="AH1417" s="18"/>
      <c r="AI1417" s="18"/>
      <c r="AJ1417" s="18"/>
      <c r="AK1417" s="18"/>
      <c r="AL1417" s="18"/>
      <c r="AM1417" s="18"/>
      <c r="AN1417" s="18"/>
      <c r="AO1417" s="19"/>
    </row>
    <row r="1418" spans="2:41" ht="13.4" customHeight="1">
      <c r="B1418" s="20"/>
      <c r="J1418" s="20"/>
      <c r="M1418" s="21"/>
      <c r="N1418" s="20" t="s">
        <v>358</v>
      </c>
      <c r="Q1418" s="21"/>
      <c r="R1418" s="20"/>
      <c r="S1418" s="323"/>
      <c r="T1418" s="324"/>
      <c r="V1418" s="129"/>
      <c r="W1418" s="14" t="s">
        <v>12</v>
      </c>
      <c r="X1418" s="129"/>
      <c r="Y1418" s="14" t="s">
        <v>11</v>
      </c>
      <c r="Z1418" s="129"/>
      <c r="AA1418" s="21" t="s">
        <v>1156</v>
      </c>
      <c r="AB1418" s="20" t="s">
        <v>314</v>
      </c>
      <c r="AE1418" s="21"/>
      <c r="AF1418" s="20"/>
      <c r="AG1418" s="323"/>
      <c r="AH1418" s="324"/>
      <c r="AJ1418" s="129"/>
      <c r="AK1418" s="14" t="s">
        <v>12</v>
      </c>
      <c r="AL1418" s="129"/>
      <c r="AM1418" s="14" t="s">
        <v>11</v>
      </c>
      <c r="AN1418" s="129"/>
      <c r="AO1418" s="21" t="s">
        <v>1156</v>
      </c>
    </row>
    <row r="1419" spans="2:41" ht="3.65" customHeight="1">
      <c r="B1419" s="20"/>
      <c r="I1419" s="21"/>
      <c r="J1419" s="20"/>
      <c r="M1419" s="21"/>
      <c r="N1419" s="22"/>
      <c r="O1419" s="23"/>
      <c r="P1419" s="23"/>
      <c r="Q1419" s="24"/>
      <c r="R1419" s="22"/>
      <c r="S1419" s="23"/>
      <c r="T1419" s="23"/>
      <c r="U1419" s="23"/>
      <c r="V1419" s="23"/>
      <c r="W1419" s="23"/>
      <c r="X1419" s="23"/>
      <c r="Y1419" s="23"/>
      <c r="Z1419" s="23"/>
      <c r="AA1419" s="24"/>
      <c r="AB1419" s="22"/>
      <c r="AC1419" s="23"/>
      <c r="AD1419" s="23"/>
      <c r="AE1419" s="24"/>
      <c r="AF1419" s="22"/>
      <c r="AG1419" s="23"/>
      <c r="AH1419" s="23"/>
      <c r="AI1419" s="23"/>
      <c r="AJ1419" s="23"/>
      <c r="AK1419" s="23"/>
      <c r="AL1419" s="23"/>
      <c r="AM1419" s="23"/>
      <c r="AN1419" s="23"/>
      <c r="AO1419" s="24"/>
    </row>
    <row r="1420" spans="2:41" ht="3.65" customHeight="1">
      <c r="B1420" s="20"/>
      <c r="J1420" s="20"/>
      <c r="M1420" s="21"/>
      <c r="N1420" s="17"/>
      <c r="O1420" s="18"/>
      <c r="P1420" s="18"/>
      <c r="Q1420" s="19"/>
      <c r="R1420" s="314" t="str">
        <f>許可_1!L83&amp;変更_2!L145</f>
        <v/>
      </c>
      <c r="S1420" s="315"/>
      <c r="T1420" s="315"/>
      <c r="U1420" s="315"/>
      <c r="V1420" s="315"/>
      <c r="W1420" s="315"/>
      <c r="X1420" s="315"/>
      <c r="Y1420" s="315"/>
      <c r="Z1420" s="315"/>
      <c r="AA1420" s="315"/>
      <c r="AB1420" s="315"/>
      <c r="AC1420" s="315"/>
      <c r="AD1420" s="315"/>
      <c r="AE1420" s="315"/>
      <c r="AF1420" s="315"/>
      <c r="AG1420" s="315"/>
      <c r="AH1420" s="315"/>
      <c r="AI1420" s="315"/>
      <c r="AJ1420" s="316"/>
      <c r="AK1420" s="18"/>
      <c r="AL1420" s="18"/>
      <c r="AM1420" s="18"/>
      <c r="AN1420" s="18"/>
      <c r="AO1420" s="19"/>
    </row>
    <row r="1421" spans="2:41" ht="13.4" customHeight="1">
      <c r="B1421" s="20"/>
      <c r="J1421" s="20"/>
      <c r="M1421" s="21"/>
      <c r="N1421" s="20" t="s">
        <v>8</v>
      </c>
      <c r="Q1421" s="21"/>
      <c r="R1421" s="317"/>
      <c r="S1421" s="318"/>
      <c r="T1421" s="318"/>
      <c r="U1421" s="318"/>
      <c r="V1421" s="318"/>
      <c r="W1421" s="318"/>
      <c r="X1421" s="318"/>
      <c r="Y1421" s="318"/>
      <c r="Z1421" s="318"/>
      <c r="AA1421" s="318"/>
      <c r="AB1421" s="318"/>
      <c r="AC1421" s="318"/>
      <c r="AD1421" s="318"/>
      <c r="AE1421" s="318"/>
      <c r="AF1421" s="318"/>
      <c r="AG1421" s="318"/>
      <c r="AH1421" s="318"/>
      <c r="AI1421" s="318"/>
      <c r="AJ1421" s="319"/>
      <c r="AL1421" s="77"/>
      <c r="AM1421" s="14" t="s">
        <v>277</v>
      </c>
      <c r="AO1421" s="21"/>
    </row>
    <row r="1422" spans="2:41" ht="3.65" customHeight="1">
      <c r="B1422" s="20"/>
      <c r="J1422" s="20"/>
      <c r="M1422" s="21"/>
      <c r="N1422" s="22"/>
      <c r="O1422" s="23"/>
      <c r="P1422" s="23"/>
      <c r="Q1422" s="24"/>
      <c r="R1422" s="320"/>
      <c r="S1422" s="321"/>
      <c r="T1422" s="321"/>
      <c r="U1422" s="321"/>
      <c r="V1422" s="321"/>
      <c r="W1422" s="321"/>
      <c r="X1422" s="321"/>
      <c r="Y1422" s="321"/>
      <c r="Z1422" s="321"/>
      <c r="AA1422" s="321"/>
      <c r="AB1422" s="321"/>
      <c r="AC1422" s="321"/>
      <c r="AD1422" s="321"/>
      <c r="AE1422" s="321"/>
      <c r="AF1422" s="321"/>
      <c r="AG1422" s="321"/>
      <c r="AH1422" s="321"/>
      <c r="AI1422" s="321"/>
      <c r="AJ1422" s="322"/>
      <c r="AK1422" s="23"/>
      <c r="AL1422" s="23"/>
      <c r="AM1422" s="23"/>
      <c r="AN1422" s="23"/>
      <c r="AO1422" s="24"/>
    </row>
    <row r="1423" spans="2:41" ht="3.65" customHeight="1">
      <c r="B1423" s="20"/>
      <c r="J1423" s="20"/>
      <c r="M1423" s="21"/>
      <c r="N1423" s="17"/>
      <c r="O1423" s="18"/>
      <c r="P1423" s="18"/>
      <c r="Q1423" s="19"/>
      <c r="R1423" s="314" t="str">
        <f>ASC(PHONETIC(許可_1!L83))&amp;ASC(PHONETIC(変更_2!L145))</f>
        <v/>
      </c>
      <c r="S1423" s="315"/>
      <c r="T1423" s="315"/>
      <c r="U1423" s="315"/>
      <c r="V1423" s="315"/>
      <c r="W1423" s="315"/>
      <c r="X1423" s="315"/>
      <c r="Y1423" s="315"/>
      <c r="Z1423" s="315"/>
      <c r="AA1423" s="315"/>
      <c r="AB1423" s="315"/>
      <c r="AC1423" s="315"/>
      <c r="AD1423" s="315"/>
      <c r="AE1423" s="315"/>
      <c r="AF1423" s="315"/>
      <c r="AG1423" s="315"/>
      <c r="AH1423" s="315"/>
      <c r="AI1423" s="315"/>
      <c r="AJ1423" s="315"/>
      <c r="AK1423" s="315"/>
      <c r="AL1423" s="315"/>
      <c r="AM1423" s="315"/>
      <c r="AN1423" s="315"/>
      <c r="AO1423" s="316"/>
    </row>
    <row r="1424" spans="2:41" ht="13.4" customHeight="1">
      <c r="B1424" s="20"/>
      <c r="J1424" s="20"/>
      <c r="M1424" s="21"/>
      <c r="N1424" s="20" t="s">
        <v>309</v>
      </c>
      <c r="Q1424" s="21"/>
      <c r="R1424" s="317"/>
      <c r="S1424" s="318"/>
      <c r="T1424" s="318"/>
      <c r="U1424" s="318"/>
      <c r="V1424" s="318"/>
      <c r="W1424" s="318"/>
      <c r="X1424" s="318"/>
      <c r="Y1424" s="318"/>
      <c r="Z1424" s="318"/>
      <c r="AA1424" s="318"/>
      <c r="AB1424" s="318"/>
      <c r="AC1424" s="318"/>
      <c r="AD1424" s="318"/>
      <c r="AE1424" s="318"/>
      <c r="AF1424" s="318"/>
      <c r="AG1424" s="318"/>
      <c r="AH1424" s="318"/>
      <c r="AI1424" s="318"/>
      <c r="AJ1424" s="318"/>
      <c r="AK1424" s="318"/>
      <c r="AL1424" s="318"/>
      <c r="AM1424" s="318"/>
      <c r="AN1424" s="318"/>
      <c r="AO1424" s="319"/>
    </row>
    <row r="1425" spans="2:41" ht="3.65" customHeight="1">
      <c r="B1425" s="20"/>
      <c r="J1425" s="20"/>
      <c r="M1425" s="21"/>
      <c r="N1425" s="20"/>
      <c r="Q1425" s="21"/>
      <c r="R1425" s="320"/>
      <c r="S1425" s="321"/>
      <c r="T1425" s="321"/>
      <c r="U1425" s="321"/>
      <c r="V1425" s="321"/>
      <c r="W1425" s="321"/>
      <c r="X1425" s="321"/>
      <c r="Y1425" s="321"/>
      <c r="Z1425" s="321"/>
      <c r="AA1425" s="321"/>
      <c r="AB1425" s="321"/>
      <c r="AC1425" s="321"/>
      <c r="AD1425" s="321"/>
      <c r="AE1425" s="321"/>
      <c r="AF1425" s="321"/>
      <c r="AG1425" s="321"/>
      <c r="AH1425" s="321"/>
      <c r="AI1425" s="321"/>
      <c r="AJ1425" s="321"/>
      <c r="AK1425" s="321"/>
      <c r="AL1425" s="321"/>
      <c r="AM1425" s="321"/>
      <c r="AN1425" s="321"/>
      <c r="AO1425" s="322"/>
    </row>
    <row r="1426" spans="2:41" ht="3.65" customHeight="1">
      <c r="B1426" s="20"/>
      <c r="J1426" s="20"/>
      <c r="N1426" s="17"/>
      <c r="O1426" s="18"/>
      <c r="P1426" s="18"/>
      <c r="Q1426" s="19"/>
      <c r="U1426" s="353" t="str">
        <f>ASC(許可_1!O84)&amp;ASC(変更_2!O146)</f>
        <v/>
      </c>
      <c r="V1426" s="354"/>
      <c r="W1426" s="354"/>
      <c r="X1426" s="355"/>
      <c r="Y1426" s="18"/>
      <c r="Z1426" s="353" t="str">
        <f>ASC(許可_1!S84)&amp;ASC(変更_2!S146)</f>
        <v/>
      </c>
      <c r="AA1426" s="354"/>
      <c r="AB1426" s="354"/>
      <c r="AC1426" s="355"/>
      <c r="AG1426" s="314" t="str">
        <f>許可_1!O85&amp;変更_2!O147</f>
        <v/>
      </c>
      <c r="AH1426" s="315"/>
      <c r="AI1426" s="315"/>
      <c r="AJ1426" s="315"/>
      <c r="AK1426" s="315"/>
      <c r="AL1426" s="315"/>
      <c r="AM1426" s="315"/>
      <c r="AN1426" s="315"/>
      <c r="AO1426" s="316"/>
    </row>
    <row r="1427" spans="2:41" ht="13.4" customHeight="1">
      <c r="B1427" s="20"/>
      <c r="J1427" s="20"/>
      <c r="N1427" s="20"/>
      <c r="Q1427" s="21"/>
      <c r="R1427" s="14" t="s">
        <v>264</v>
      </c>
      <c r="U1427" s="356"/>
      <c r="V1427" s="357"/>
      <c r="W1427" s="357"/>
      <c r="X1427" s="358"/>
      <c r="Y1427" s="15" t="s">
        <v>1149</v>
      </c>
      <c r="Z1427" s="356"/>
      <c r="AA1427" s="357"/>
      <c r="AB1427" s="357"/>
      <c r="AC1427" s="358"/>
      <c r="AD1427" s="14" t="s">
        <v>304</v>
      </c>
      <c r="AG1427" s="317"/>
      <c r="AH1427" s="318"/>
      <c r="AI1427" s="318"/>
      <c r="AJ1427" s="318"/>
      <c r="AK1427" s="318"/>
      <c r="AL1427" s="318"/>
      <c r="AM1427" s="318"/>
      <c r="AN1427" s="318"/>
      <c r="AO1427" s="319"/>
    </row>
    <row r="1428" spans="2:41" ht="3.65" customHeight="1">
      <c r="B1428" s="20"/>
      <c r="J1428" s="20"/>
      <c r="N1428" s="20"/>
      <c r="Q1428" s="21"/>
      <c r="R1428" s="23"/>
      <c r="S1428" s="23"/>
      <c r="T1428" s="23"/>
      <c r="U1428" s="359"/>
      <c r="V1428" s="360"/>
      <c r="W1428" s="360"/>
      <c r="X1428" s="361"/>
      <c r="Y1428" s="23"/>
      <c r="Z1428" s="359"/>
      <c r="AA1428" s="360"/>
      <c r="AB1428" s="360"/>
      <c r="AC1428" s="361"/>
      <c r="AD1428" s="23"/>
      <c r="AE1428" s="23"/>
      <c r="AF1428" s="23"/>
      <c r="AG1428" s="320"/>
      <c r="AH1428" s="321"/>
      <c r="AI1428" s="321"/>
      <c r="AJ1428" s="321"/>
      <c r="AK1428" s="321"/>
      <c r="AL1428" s="321"/>
      <c r="AM1428" s="321"/>
      <c r="AN1428" s="321"/>
      <c r="AO1428" s="322"/>
    </row>
    <row r="1429" spans="2:41" ht="3.65" customHeight="1">
      <c r="B1429" s="20"/>
      <c r="J1429" s="20"/>
      <c r="N1429" s="20"/>
      <c r="Q1429" s="21"/>
      <c r="R1429" s="18"/>
      <c r="S1429" s="18"/>
      <c r="T1429" s="19"/>
      <c r="U1429" s="314" t="str">
        <f>許可_1!X85&amp;変更_2!X147</f>
        <v/>
      </c>
      <c r="V1429" s="315"/>
      <c r="W1429" s="315"/>
      <c r="X1429" s="315"/>
      <c r="Y1429" s="315"/>
      <c r="Z1429" s="315"/>
      <c r="AA1429" s="315"/>
      <c r="AB1429" s="315"/>
      <c r="AC1429" s="316"/>
      <c r="AD1429" s="17"/>
      <c r="AE1429" s="18"/>
      <c r="AF1429" s="19"/>
      <c r="AG1429" s="314" t="str">
        <f>許可_1!O86&amp;変更_2!O148</f>
        <v/>
      </c>
      <c r="AH1429" s="315"/>
      <c r="AI1429" s="315"/>
      <c r="AJ1429" s="315"/>
      <c r="AK1429" s="315"/>
      <c r="AL1429" s="315"/>
      <c r="AM1429" s="315"/>
      <c r="AN1429" s="315"/>
      <c r="AO1429" s="316"/>
    </row>
    <row r="1430" spans="2:41" ht="13.4" customHeight="1">
      <c r="B1430" s="20"/>
      <c r="J1430" s="20"/>
      <c r="N1430" s="20" t="s">
        <v>271</v>
      </c>
      <c r="Q1430" s="21"/>
      <c r="R1430" s="14" t="s">
        <v>266</v>
      </c>
      <c r="T1430" s="21"/>
      <c r="U1430" s="317"/>
      <c r="V1430" s="318"/>
      <c r="W1430" s="318"/>
      <c r="X1430" s="318"/>
      <c r="Y1430" s="318"/>
      <c r="Z1430" s="318"/>
      <c r="AA1430" s="318"/>
      <c r="AB1430" s="318"/>
      <c r="AC1430" s="319"/>
      <c r="AD1430" s="20" t="s">
        <v>5752</v>
      </c>
      <c r="AF1430" s="21"/>
      <c r="AG1430" s="317"/>
      <c r="AH1430" s="318"/>
      <c r="AI1430" s="318"/>
      <c r="AJ1430" s="318"/>
      <c r="AK1430" s="318"/>
      <c r="AL1430" s="318"/>
      <c r="AM1430" s="318"/>
      <c r="AN1430" s="318"/>
      <c r="AO1430" s="319"/>
    </row>
    <row r="1431" spans="2:41" ht="3.65" customHeight="1">
      <c r="B1431" s="20"/>
      <c r="J1431" s="20"/>
      <c r="N1431" s="20"/>
      <c r="Q1431" s="21"/>
      <c r="R1431" s="23"/>
      <c r="S1431" s="23"/>
      <c r="T1431" s="24"/>
      <c r="U1431" s="320"/>
      <c r="V1431" s="321"/>
      <c r="W1431" s="321"/>
      <c r="X1431" s="321"/>
      <c r="Y1431" s="321"/>
      <c r="Z1431" s="321"/>
      <c r="AA1431" s="321"/>
      <c r="AB1431" s="321"/>
      <c r="AC1431" s="322"/>
      <c r="AD1431" s="22"/>
      <c r="AE1431" s="23"/>
      <c r="AF1431" s="24"/>
      <c r="AG1431" s="320"/>
      <c r="AH1431" s="321"/>
      <c r="AI1431" s="321"/>
      <c r="AJ1431" s="321"/>
      <c r="AK1431" s="321"/>
      <c r="AL1431" s="321"/>
      <c r="AM1431" s="321"/>
      <c r="AN1431" s="321"/>
      <c r="AO1431" s="322"/>
    </row>
    <row r="1432" spans="2:41" ht="3.65" customHeight="1">
      <c r="B1432" s="20"/>
      <c r="J1432" s="20"/>
      <c r="N1432" s="20"/>
      <c r="Q1432" s="21"/>
      <c r="R1432" s="18"/>
      <c r="S1432" s="18"/>
      <c r="T1432" s="19"/>
      <c r="U1432" s="314" t="str">
        <f>許可_1!X86&amp;変更_2!X148</f>
        <v/>
      </c>
      <c r="V1432" s="315"/>
      <c r="W1432" s="315"/>
      <c r="X1432" s="315"/>
      <c r="Y1432" s="315"/>
      <c r="Z1432" s="315"/>
      <c r="AA1432" s="315"/>
      <c r="AB1432" s="315"/>
      <c r="AC1432" s="316"/>
      <c r="AD1432" s="17"/>
      <c r="AE1432" s="18"/>
      <c r="AF1432" s="19"/>
      <c r="AG1432" s="314" t="str">
        <f>許可_1!O87&amp;変更_2!O149</f>
        <v/>
      </c>
      <c r="AH1432" s="315"/>
      <c r="AI1432" s="315"/>
      <c r="AJ1432" s="315"/>
      <c r="AK1432" s="315"/>
      <c r="AL1432" s="315"/>
      <c r="AM1432" s="315"/>
      <c r="AN1432" s="315"/>
      <c r="AO1432" s="316"/>
    </row>
    <row r="1433" spans="2:41" ht="13.4" customHeight="1">
      <c r="B1433" s="20"/>
      <c r="J1433" s="20"/>
      <c r="N1433" s="20"/>
      <c r="Q1433" s="21"/>
      <c r="R1433" s="14" t="s">
        <v>267</v>
      </c>
      <c r="T1433" s="21"/>
      <c r="U1433" s="317"/>
      <c r="V1433" s="318"/>
      <c r="W1433" s="318"/>
      <c r="X1433" s="318"/>
      <c r="Y1433" s="318"/>
      <c r="Z1433" s="318"/>
      <c r="AA1433" s="318"/>
      <c r="AB1433" s="318"/>
      <c r="AC1433" s="319"/>
      <c r="AD1433" s="20" t="s">
        <v>268</v>
      </c>
      <c r="AF1433" s="21"/>
      <c r="AG1433" s="317"/>
      <c r="AH1433" s="318"/>
      <c r="AI1433" s="318"/>
      <c r="AJ1433" s="318"/>
      <c r="AK1433" s="318"/>
      <c r="AL1433" s="318"/>
      <c r="AM1433" s="318"/>
      <c r="AN1433" s="318"/>
      <c r="AO1433" s="319"/>
    </row>
    <row r="1434" spans="2:41" ht="3.65" customHeight="1">
      <c r="B1434" s="20"/>
      <c r="J1434" s="20"/>
      <c r="N1434" s="22"/>
      <c r="O1434" s="23"/>
      <c r="P1434" s="23"/>
      <c r="Q1434" s="24"/>
      <c r="R1434" s="23"/>
      <c r="S1434" s="23"/>
      <c r="T1434" s="24"/>
      <c r="U1434" s="320"/>
      <c r="V1434" s="321"/>
      <c r="W1434" s="321"/>
      <c r="X1434" s="321"/>
      <c r="Y1434" s="321"/>
      <c r="Z1434" s="321"/>
      <c r="AA1434" s="321"/>
      <c r="AB1434" s="321"/>
      <c r="AC1434" s="322"/>
      <c r="AD1434" s="22"/>
      <c r="AE1434" s="23"/>
      <c r="AF1434" s="24"/>
      <c r="AG1434" s="320"/>
      <c r="AH1434" s="321"/>
      <c r="AI1434" s="321"/>
      <c r="AJ1434" s="321"/>
      <c r="AK1434" s="321"/>
      <c r="AL1434" s="321"/>
      <c r="AM1434" s="321"/>
      <c r="AN1434" s="321"/>
      <c r="AO1434" s="322"/>
    </row>
    <row r="1435" spans="2:41" ht="3.65" customHeight="1">
      <c r="B1435" s="20"/>
      <c r="J1435" s="20"/>
      <c r="M1435" s="21"/>
      <c r="N1435" s="20"/>
      <c r="Q1435" s="21"/>
      <c r="R1435" s="17"/>
      <c r="S1435" s="18"/>
      <c r="T1435" s="18"/>
      <c r="U1435" s="18"/>
      <c r="V1435" s="18"/>
      <c r="W1435" s="18"/>
      <c r="X1435" s="18"/>
      <c r="Y1435" s="18"/>
      <c r="Z1435" s="18"/>
      <c r="AA1435" s="19"/>
      <c r="AB1435" s="18"/>
      <c r="AC1435" s="18"/>
      <c r="AD1435" s="18"/>
      <c r="AE1435" s="18"/>
      <c r="AF1435" s="18"/>
      <c r="AG1435" s="18"/>
      <c r="AH1435" s="18"/>
      <c r="AI1435" s="18"/>
      <c r="AJ1435" s="18"/>
      <c r="AK1435" s="18"/>
      <c r="AL1435" s="18"/>
      <c r="AM1435" s="18"/>
      <c r="AN1435" s="18"/>
      <c r="AO1435" s="19"/>
    </row>
    <row r="1436" spans="2:41" ht="13.4" customHeight="1">
      <c r="B1436" s="20"/>
      <c r="J1436" s="20"/>
      <c r="M1436" s="21"/>
      <c r="N1436" s="20" t="s">
        <v>359</v>
      </c>
      <c r="Q1436" s="21"/>
      <c r="R1436" s="20"/>
      <c r="S1436" s="323"/>
      <c r="T1436" s="324"/>
      <c r="V1436" s="129"/>
      <c r="W1436" s="14" t="s">
        <v>12</v>
      </c>
      <c r="X1436" s="129"/>
      <c r="Y1436" s="14" t="s">
        <v>11</v>
      </c>
      <c r="Z1436" s="129"/>
      <c r="AA1436" s="21" t="s">
        <v>1156</v>
      </c>
      <c r="AO1436" s="21"/>
    </row>
    <row r="1437" spans="2:41" ht="3.65" customHeight="1">
      <c r="B1437" s="20"/>
      <c r="J1437" s="20"/>
      <c r="M1437" s="21"/>
      <c r="N1437" s="20"/>
      <c r="Q1437" s="21"/>
      <c r="R1437" s="22"/>
      <c r="S1437" s="23"/>
      <c r="T1437" s="23"/>
      <c r="U1437" s="23"/>
      <c r="V1437" s="23"/>
      <c r="W1437" s="23"/>
      <c r="X1437" s="23"/>
      <c r="Y1437" s="23"/>
      <c r="Z1437" s="23"/>
      <c r="AA1437" s="24"/>
      <c r="AO1437" s="21"/>
    </row>
    <row r="1438" spans="2:41" ht="3.65" customHeight="1">
      <c r="B1438" s="20"/>
      <c r="J1438" s="20"/>
      <c r="M1438" s="21"/>
      <c r="N1438" s="17"/>
      <c r="O1438" s="18"/>
      <c r="P1438" s="18"/>
      <c r="Q1438" s="19"/>
      <c r="R1438" s="325"/>
      <c r="S1438" s="326"/>
      <c r="T1438" s="326"/>
      <c r="U1438" s="327"/>
      <c r="V1438" s="325"/>
      <c r="W1438" s="327"/>
      <c r="X1438" s="325"/>
      <c r="Y1438" s="326"/>
      <c r="Z1438" s="326"/>
      <c r="AA1438" s="327"/>
      <c r="AB1438" s="17"/>
      <c r="AC1438" s="18"/>
      <c r="AD1438" s="18"/>
      <c r="AE1438" s="18"/>
      <c r="AF1438" s="18"/>
      <c r="AG1438" s="18"/>
      <c r="AH1438" s="18"/>
      <c r="AI1438" s="18"/>
      <c r="AJ1438" s="18"/>
      <c r="AK1438" s="18"/>
      <c r="AL1438" s="18"/>
      <c r="AM1438" s="18"/>
      <c r="AN1438" s="18"/>
      <c r="AO1438" s="19"/>
    </row>
    <row r="1439" spans="2:41" ht="13.4" customHeight="1">
      <c r="B1439" s="20"/>
      <c r="J1439" s="20" t="s">
        <v>2685</v>
      </c>
      <c r="M1439" s="21"/>
      <c r="N1439" s="20" t="s">
        <v>362</v>
      </c>
      <c r="Q1439" s="21"/>
      <c r="R1439" s="328"/>
      <c r="S1439" s="329"/>
      <c r="T1439" s="329"/>
      <c r="U1439" s="330"/>
      <c r="V1439" s="328"/>
      <c r="W1439" s="330"/>
      <c r="X1439" s="328"/>
      <c r="Y1439" s="329"/>
      <c r="Z1439" s="329"/>
      <c r="AA1439" s="330"/>
      <c r="AB1439" s="130" t="s">
        <v>419</v>
      </c>
      <c r="AO1439" s="21"/>
    </row>
    <row r="1440" spans="2:41" ht="3.65" customHeight="1">
      <c r="B1440" s="20"/>
      <c r="J1440" s="20"/>
      <c r="M1440" s="21"/>
      <c r="N1440" s="22"/>
      <c r="O1440" s="23"/>
      <c r="P1440" s="23"/>
      <c r="Q1440" s="24"/>
      <c r="R1440" s="331"/>
      <c r="S1440" s="332"/>
      <c r="T1440" s="332"/>
      <c r="U1440" s="333"/>
      <c r="V1440" s="331"/>
      <c r="W1440" s="333"/>
      <c r="X1440" s="331"/>
      <c r="Y1440" s="332"/>
      <c r="Z1440" s="332"/>
      <c r="AA1440" s="333"/>
      <c r="AB1440" s="22"/>
      <c r="AC1440" s="23"/>
      <c r="AD1440" s="23"/>
      <c r="AE1440" s="23"/>
      <c r="AF1440" s="23"/>
      <c r="AG1440" s="23"/>
      <c r="AH1440" s="23"/>
      <c r="AI1440" s="23"/>
      <c r="AJ1440" s="23"/>
      <c r="AK1440" s="23"/>
      <c r="AL1440" s="23"/>
      <c r="AM1440" s="23"/>
      <c r="AN1440" s="23"/>
      <c r="AO1440" s="24"/>
    </row>
    <row r="1441" spans="2:41" ht="3.65" customHeight="1">
      <c r="B1441" s="20"/>
      <c r="J1441" s="20"/>
      <c r="M1441" s="21"/>
      <c r="N1441" s="17"/>
      <c r="O1441" s="18"/>
      <c r="P1441" s="18"/>
      <c r="Q1441" s="18"/>
      <c r="R1441" s="17"/>
      <c r="S1441" s="18"/>
      <c r="T1441" s="18"/>
      <c r="U1441" s="18"/>
      <c r="V1441" s="18"/>
      <c r="W1441" s="18"/>
      <c r="X1441" s="18"/>
      <c r="Y1441" s="18"/>
      <c r="Z1441" s="18"/>
      <c r="AA1441" s="19"/>
      <c r="AB1441" s="17"/>
      <c r="AI1441" s="21"/>
      <c r="AJ1441" s="17"/>
      <c r="AK1441" s="18"/>
      <c r="AL1441" s="18"/>
      <c r="AM1441" s="18"/>
      <c r="AN1441" s="18"/>
      <c r="AO1441" s="19"/>
    </row>
    <row r="1442" spans="2:41" ht="13.4" customHeight="1">
      <c r="B1442" s="20"/>
      <c r="J1442" s="20"/>
      <c r="M1442" s="21"/>
      <c r="N1442" s="20" t="s">
        <v>363</v>
      </c>
      <c r="R1442" s="20"/>
      <c r="S1442" s="323"/>
      <c r="T1442" s="324"/>
      <c r="V1442" s="129"/>
      <c r="W1442" s="14" t="s">
        <v>12</v>
      </c>
      <c r="X1442" s="129"/>
      <c r="Y1442" s="14" t="s">
        <v>11</v>
      </c>
      <c r="Z1442" s="129"/>
      <c r="AA1442" s="21" t="s">
        <v>1156</v>
      </c>
      <c r="AB1442" s="20" t="s">
        <v>418</v>
      </c>
      <c r="AI1442" s="21"/>
      <c r="AJ1442" s="20"/>
      <c r="AK1442" s="323"/>
      <c r="AL1442" s="334"/>
      <c r="AM1442" s="334"/>
      <c r="AN1442" s="334"/>
      <c r="AO1442" s="324"/>
    </row>
    <row r="1443" spans="2:41" ht="3.65" customHeight="1">
      <c r="B1443" s="20"/>
      <c r="J1443" s="20"/>
      <c r="M1443" s="21"/>
      <c r="N1443" s="20"/>
      <c r="R1443" s="22"/>
      <c r="S1443" s="23"/>
      <c r="T1443" s="23"/>
      <c r="U1443" s="23"/>
      <c r="V1443" s="23"/>
      <c r="W1443" s="23"/>
      <c r="X1443" s="23"/>
      <c r="Y1443" s="23"/>
      <c r="Z1443" s="23"/>
      <c r="AA1443" s="24"/>
      <c r="AB1443" s="22"/>
      <c r="AC1443" s="23"/>
      <c r="AD1443" s="23"/>
      <c r="AE1443" s="23"/>
      <c r="AF1443" s="23"/>
      <c r="AG1443" s="23"/>
      <c r="AH1443" s="23"/>
      <c r="AI1443" s="24"/>
      <c r="AJ1443" s="22"/>
      <c r="AK1443" s="23"/>
      <c r="AL1443" s="23"/>
      <c r="AM1443" s="23"/>
      <c r="AN1443" s="23"/>
      <c r="AO1443" s="24"/>
    </row>
    <row r="1444" spans="2:41" ht="3.65" customHeight="1">
      <c r="B1444" s="20"/>
      <c r="J1444" s="20"/>
      <c r="M1444" s="21"/>
      <c r="N1444" s="17"/>
      <c r="O1444" s="18"/>
      <c r="P1444" s="18"/>
      <c r="Q1444" s="19"/>
      <c r="R1444" s="325"/>
      <c r="S1444" s="326"/>
      <c r="T1444" s="326"/>
      <c r="U1444" s="326"/>
      <c r="V1444" s="326"/>
      <c r="W1444" s="326"/>
      <c r="X1444" s="326"/>
      <c r="Y1444" s="326"/>
      <c r="Z1444" s="326"/>
      <c r="AA1444" s="326"/>
      <c r="AB1444" s="326"/>
      <c r="AC1444" s="326"/>
      <c r="AD1444" s="326"/>
      <c r="AE1444" s="326"/>
      <c r="AF1444" s="326"/>
      <c r="AG1444" s="326"/>
      <c r="AH1444" s="326"/>
      <c r="AI1444" s="326"/>
      <c r="AJ1444" s="326"/>
      <c r="AK1444" s="326"/>
      <c r="AL1444" s="326"/>
      <c r="AM1444" s="326"/>
      <c r="AN1444" s="326"/>
      <c r="AO1444" s="327"/>
    </row>
    <row r="1445" spans="2:41" ht="13.4" customHeight="1">
      <c r="B1445" s="20"/>
      <c r="J1445" s="20"/>
      <c r="M1445" s="21"/>
      <c r="N1445" s="20" t="s">
        <v>280</v>
      </c>
      <c r="Q1445" s="21"/>
      <c r="R1445" s="328"/>
      <c r="S1445" s="329"/>
      <c r="T1445" s="329"/>
      <c r="U1445" s="329"/>
      <c r="V1445" s="329"/>
      <c r="W1445" s="329"/>
      <c r="X1445" s="329"/>
      <c r="Y1445" s="329"/>
      <c r="Z1445" s="329"/>
      <c r="AA1445" s="329"/>
      <c r="AB1445" s="329"/>
      <c r="AC1445" s="329"/>
      <c r="AD1445" s="329"/>
      <c r="AE1445" s="329"/>
      <c r="AF1445" s="329"/>
      <c r="AG1445" s="329"/>
      <c r="AH1445" s="329"/>
      <c r="AI1445" s="329"/>
      <c r="AJ1445" s="329"/>
      <c r="AK1445" s="329"/>
      <c r="AL1445" s="329"/>
      <c r="AM1445" s="329"/>
      <c r="AN1445" s="329"/>
      <c r="AO1445" s="330"/>
    </row>
    <row r="1446" spans="2:41" ht="3.65" customHeight="1">
      <c r="B1446" s="20"/>
      <c r="J1446" s="20"/>
      <c r="M1446" s="21"/>
      <c r="N1446" s="22"/>
      <c r="O1446" s="23"/>
      <c r="P1446" s="23"/>
      <c r="Q1446" s="24"/>
      <c r="R1446" s="331"/>
      <c r="S1446" s="332"/>
      <c r="T1446" s="332"/>
      <c r="U1446" s="332"/>
      <c r="V1446" s="332"/>
      <c r="W1446" s="332"/>
      <c r="X1446" s="332"/>
      <c r="Y1446" s="332"/>
      <c r="Z1446" s="332"/>
      <c r="AA1446" s="332"/>
      <c r="AB1446" s="332"/>
      <c r="AC1446" s="332"/>
      <c r="AD1446" s="332"/>
      <c r="AE1446" s="332"/>
      <c r="AF1446" s="332"/>
      <c r="AG1446" s="332"/>
      <c r="AH1446" s="332"/>
      <c r="AI1446" s="332"/>
      <c r="AJ1446" s="332"/>
      <c r="AK1446" s="332"/>
      <c r="AL1446" s="332"/>
      <c r="AM1446" s="332"/>
      <c r="AN1446" s="332"/>
      <c r="AO1446" s="333"/>
    </row>
    <row r="1447" spans="2:41" ht="3.65" customHeight="1">
      <c r="B1447" s="20"/>
      <c r="J1447" s="20"/>
      <c r="M1447" s="21"/>
      <c r="N1447" s="111"/>
      <c r="O1447" s="112"/>
      <c r="P1447" s="112"/>
      <c r="Q1447" s="113"/>
      <c r="R1447" s="114"/>
      <c r="S1447" s="115"/>
      <c r="T1447" s="115"/>
      <c r="U1447" s="115"/>
      <c r="V1447" s="115"/>
      <c r="W1447" s="116"/>
      <c r="X1447" s="114"/>
      <c r="Y1447" s="115"/>
      <c r="Z1447" s="115"/>
      <c r="AA1447" s="115"/>
      <c r="AB1447" s="116"/>
      <c r="AC1447" s="335"/>
      <c r="AD1447" s="336"/>
      <c r="AE1447" s="336"/>
      <c r="AF1447" s="336"/>
      <c r="AG1447" s="336"/>
      <c r="AH1447" s="336"/>
      <c r="AI1447" s="336"/>
      <c r="AJ1447" s="336"/>
      <c r="AK1447" s="336"/>
      <c r="AL1447" s="336"/>
      <c r="AM1447" s="336"/>
      <c r="AN1447" s="336"/>
      <c r="AO1447" s="337"/>
    </row>
    <row r="1448" spans="2:41" ht="13.4" customHeight="1">
      <c r="B1448" s="20"/>
      <c r="J1448" s="20"/>
      <c r="M1448" s="21"/>
      <c r="N1448" s="114" t="s">
        <v>413</v>
      </c>
      <c r="O1448" s="115"/>
      <c r="P1448" s="115"/>
      <c r="Q1448" s="116"/>
      <c r="R1448" s="114"/>
      <c r="S1448" s="119"/>
      <c r="T1448" s="115" t="s">
        <v>281</v>
      </c>
      <c r="U1448" s="115"/>
      <c r="V1448" s="115"/>
      <c r="W1448" s="116"/>
      <c r="X1448" s="114" t="s">
        <v>1182</v>
      </c>
      <c r="Y1448" s="115"/>
      <c r="Z1448" s="115"/>
      <c r="AA1448" s="115"/>
      <c r="AB1448" s="116"/>
      <c r="AC1448" s="338"/>
      <c r="AD1448" s="339"/>
      <c r="AE1448" s="339"/>
      <c r="AF1448" s="339"/>
      <c r="AG1448" s="339"/>
      <c r="AH1448" s="339"/>
      <c r="AI1448" s="339"/>
      <c r="AJ1448" s="339"/>
      <c r="AK1448" s="339"/>
      <c r="AL1448" s="339"/>
      <c r="AM1448" s="339"/>
      <c r="AN1448" s="339"/>
      <c r="AO1448" s="340"/>
    </row>
    <row r="1449" spans="2:41" ht="3.65" customHeight="1">
      <c r="B1449" s="20"/>
      <c r="J1449" s="20"/>
      <c r="M1449" s="21"/>
      <c r="N1449" s="122"/>
      <c r="O1449" s="123"/>
      <c r="P1449" s="123"/>
      <c r="Q1449" s="124"/>
      <c r="R1449" s="122"/>
      <c r="S1449" s="123"/>
      <c r="T1449" s="123"/>
      <c r="U1449" s="123"/>
      <c r="V1449" s="123"/>
      <c r="W1449" s="124"/>
      <c r="X1449" s="122"/>
      <c r="Y1449" s="123"/>
      <c r="Z1449" s="123"/>
      <c r="AA1449" s="123"/>
      <c r="AB1449" s="124"/>
      <c r="AC1449" s="341"/>
      <c r="AD1449" s="342"/>
      <c r="AE1449" s="342"/>
      <c r="AF1449" s="342"/>
      <c r="AG1449" s="342"/>
      <c r="AH1449" s="342"/>
      <c r="AI1449" s="342"/>
      <c r="AJ1449" s="342"/>
      <c r="AK1449" s="342"/>
      <c r="AL1449" s="342"/>
      <c r="AM1449" s="342"/>
      <c r="AN1449" s="342"/>
      <c r="AO1449" s="343"/>
    </row>
    <row r="1450" spans="2:41" ht="3.65" customHeight="1">
      <c r="B1450" s="20"/>
      <c r="J1450" s="20"/>
      <c r="M1450" s="21"/>
      <c r="N1450" s="111"/>
      <c r="O1450" s="112"/>
      <c r="P1450" s="112"/>
      <c r="Q1450" s="113"/>
      <c r="R1450" s="111"/>
      <c r="S1450" s="112"/>
      <c r="T1450" s="112"/>
      <c r="U1450" s="112"/>
      <c r="V1450" s="112"/>
      <c r="W1450" s="112"/>
      <c r="X1450" s="112"/>
      <c r="Y1450" s="112"/>
      <c r="Z1450" s="112"/>
      <c r="AA1450" s="113"/>
      <c r="AB1450" s="111"/>
      <c r="AC1450" s="112"/>
      <c r="AD1450" s="112"/>
      <c r="AE1450" s="113"/>
      <c r="AF1450" s="111"/>
      <c r="AG1450" s="112"/>
      <c r="AH1450" s="112"/>
      <c r="AI1450" s="112"/>
      <c r="AJ1450" s="112"/>
      <c r="AK1450" s="112"/>
      <c r="AL1450" s="112"/>
      <c r="AM1450" s="112"/>
      <c r="AN1450" s="112"/>
      <c r="AO1450" s="113"/>
    </row>
    <row r="1451" spans="2:41" ht="13.4" customHeight="1">
      <c r="B1451" s="20"/>
      <c r="J1451" s="20"/>
      <c r="M1451" s="21"/>
      <c r="N1451" s="114" t="s">
        <v>3519</v>
      </c>
      <c r="O1451" s="115"/>
      <c r="P1451" s="115"/>
      <c r="Q1451" s="116"/>
      <c r="R1451" s="114"/>
      <c r="S1451" s="365"/>
      <c r="T1451" s="366"/>
      <c r="U1451" s="115"/>
      <c r="V1451" s="127"/>
      <c r="W1451" s="115" t="s">
        <v>12</v>
      </c>
      <c r="X1451" s="127"/>
      <c r="Y1451" s="115" t="s">
        <v>11</v>
      </c>
      <c r="Z1451" s="127"/>
      <c r="AA1451" s="116" t="s">
        <v>1156</v>
      </c>
      <c r="AB1451" s="114" t="s">
        <v>416</v>
      </c>
      <c r="AC1451" s="115"/>
      <c r="AD1451" s="115"/>
      <c r="AE1451" s="116"/>
      <c r="AF1451" s="114"/>
      <c r="AG1451" s="365"/>
      <c r="AH1451" s="366"/>
      <c r="AI1451" s="115"/>
      <c r="AJ1451" s="127"/>
      <c r="AK1451" s="115" t="s">
        <v>12</v>
      </c>
      <c r="AL1451" s="127"/>
      <c r="AM1451" s="115" t="s">
        <v>11</v>
      </c>
      <c r="AN1451" s="127"/>
      <c r="AO1451" s="116" t="s">
        <v>1156</v>
      </c>
    </row>
    <row r="1452" spans="2:41" ht="3.65" customHeight="1">
      <c r="B1452" s="20"/>
      <c r="J1452" s="20"/>
      <c r="M1452" s="21"/>
      <c r="N1452" s="122"/>
      <c r="O1452" s="123"/>
      <c r="P1452" s="123"/>
      <c r="Q1452" s="124"/>
      <c r="R1452" s="122"/>
      <c r="S1452" s="123"/>
      <c r="T1452" s="123"/>
      <c r="U1452" s="123"/>
      <c r="V1452" s="123"/>
      <c r="W1452" s="123"/>
      <c r="X1452" s="123"/>
      <c r="Y1452" s="123"/>
      <c r="Z1452" s="123"/>
      <c r="AA1452" s="124"/>
      <c r="AB1452" s="122"/>
      <c r="AC1452" s="123"/>
      <c r="AD1452" s="123"/>
      <c r="AE1452" s="124"/>
      <c r="AF1452" s="122"/>
      <c r="AG1452" s="123"/>
      <c r="AH1452" s="123"/>
      <c r="AI1452" s="123"/>
      <c r="AJ1452" s="123"/>
      <c r="AK1452" s="123"/>
      <c r="AL1452" s="123"/>
      <c r="AM1452" s="123"/>
      <c r="AN1452" s="123"/>
      <c r="AO1452" s="124"/>
    </row>
    <row r="1453" spans="2:41" ht="3.65" customHeight="1">
      <c r="B1453" s="20"/>
      <c r="J1453" s="20"/>
      <c r="M1453" s="21"/>
      <c r="N1453" s="111"/>
      <c r="O1453" s="112"/>
      <c r="P1453" s="112"/>
      <c r="Q1453" s="113"/>
      <c r="R1453" s="335"/>
      <c r="S1453" s="336"/>
      <c r="T1453" s="336"/>
      <c r="U1453" s="336"/>
      <c r="V1453" s="336"/>
      <c r="W1453" s="336"/>
      <c r="X1453" s="336"/>
      <c r="Y1453" s="336"/>
      <c r="Z1453" s="336"/>
      <c r="AA1453" s="336"/>
      <c r="AB1453" s="336"/>
      <c r="AC1453" s="336"/>
      <c r="AD1453" s="336"/>
      <c r="AE1453" s="336"/>
      <c r="AF1453" s="336"/>
      <c r="AG1453" s="336"/>
      <c r="AH1453" s="336"/>
      <c r="AI1453" s="336"/>
      <c r="AJ1453" s="336"/>
      <c r="AK1453" s="336"/>
      <c r="AL1453" s="336"/>
      <c r="AM1453" s="336"/>
      <c r="AN1453" s="336"/>
      <c r="AO1453" s="337"/>
    </row>
    <row r="1454" spans="2:41" ht="13.4" customHeight="1">
      <c r="B1454" s="20"/>
      <c r="J1454" s="20"/>
      <c r="M1454" s="21"/>
      <c r="N1454" s="114" t="s">
        <v>417</v>
      </c>
      <c r="O1454" s="115"/>
      <c r="P1454" s="115"/>
      <c r="Q1454" s="116"/>
      <c r="R1454" s="338"/>
      <c r="S1454" s="339"/>
      <c r="T1454" s="339"/>
      <c r="U1454" s="339"/>
      <c r="V1454" s="339"/>
      <c r="W1454" s="339"/>
      <c r="X1454" s="339"/>
      <c r="Y1454" s="339"/>
      <c r="Z1454" s="339"/>
      <c r="AA1454" s="339"/>
      <c r="AB1454" s="339"/>
      <c r="AC1454" s="339"/>
      <c r="AD1454" s="339"/>
      <c r="AE1454" s="339"/>
      <c r="AF1454" s="339"/>
      <c r="AG1454" s="339"/>
      <c r="AH1454" s="339"/>
      <c r="AI1454" s="339"/>
      <c r="AJ1454" s="339"/>
      <c r="AK1454" s="339"/>
      <c r="AL1454" s="339"/>
      <c r="AM1454" s="339"/>
      <c r="AN1454" s="339"/>
      <c r="AO1454" s="340"/>
    </row>
    <row r="1455" spans="2:41" ht="3.65" customHeight="1">
      <c r="B1455" s="20"/>
      <c r="J1455" s="20"/>
      <c r="M1455" s="21"/>
      <c r="N1455" s="114"/>
      <c r="O1455" s="115"/>
      <c r="P1455" s="115"/>
      <c r="Q1455" s="116"/>
      <c r="R1455" s="341"/>
      <c r="S1455" s="342"/>
      <c r="T1455" s="342"/>
      <c r="U1455" s="342"/>
      <c r="V1455" s="342"/>
      <c r="W1455" s="342"/>
      <c r="X1455" s="342"/>
      <c r="Y1455" s="342"/>
      <c r="Z1455" s="342"/>
      <c r="AA1455" s="342"/>
      <c r="AB1455" s="342"/>
      <c r="AC1455" s="342"/>
      <c r="AD1455" s="342"/>
      <c r="AE1455" s="342"/>
      <c r="AF1455" s="342"/>
      <c r="AG1455" s="342"/>
      <c r="AH1455" s="342"/>
      <c r="AI1455" s="342"/>
      <c r="AJ1455" s="342"/>
      <c r="AK1455" s="342"/>
      <c r="AL1455" s="342"/>
      <c r="AM1455" s="342"/>
      <c r="AN1455" s="342"/>
      <c r="AO1455" s="343"/>
    </row>
    <row r="1456" spans="2:41" ht="3.65" customHeight="1">
      <c r="B1456" s="20"/>
      <c r="J1456" s="20"/>
      <c r="N1456" s="111"/>
      <c r="O1456" s="112"/>
      <c r="P1456" s="112"/>
      <c r="Q1456" s="113"/>
      <c r="R1456" s="112"/>
      <c r="S1456" s="112"/>
      <c r="T1456" s="112"/>
      <c r="U1456" s="112"/>
      <c r="V1456" s="115"/>
      <c r="W1456" s="115"/>
      <c r="X1456" s="118"/>
      <c r="Y1456" s="117"/>
      <c r="Z1456" s="118"/>
      <c r="AA1456" s="118"/>
      <c r="AB1456" s="118"/>
      <c r="AC1456" s="118"/>
      <c r="AD1456" s="117"/>
      <c r="AE1456" s="118"/>
      <c r="AF1456" s="112"/>
      <c r="AG1456" s="112"/>
      <c r="AH1456" s="367"/>
      <c r="AI1456" s="368"/>
      <c r="AJ1456" s="368"/>
      <c r="AK1456" s="368"/>
      <c r="AL1456" s="368"/>
      <c r="AM1456" s="368"/>
      <c r="AN1456" s="368"/>
      <c r="AO1456" s="369"/>
    </row>
    <row r="1457" spans="2:41" ht="13.4" customHeight="1">
      <c r="B1457" s="20"/>
      <c r="J1457" s="20"/>
      <c r="N1457" s="114" t="s">
        <v>1180</v>
      </c>
      <c r="O1457" s="115"/>
      <c r="P1457" s="115"/>
      <c r="Q1457" s="116"/>
      <c r="R1457" s="115" t="s">
        <v>3491</v>
      </c>
      <c r="S1457" s="115"/>
      <c r="T1457" s="115"/>
      <c r="U1457" s="115"/>
      <c r="V1457" s="115"/>
      <c r="W1457" s="115"/>
      <c r="X1457" s="121"/>
      <c r="Y1457" s="120"/>
      <c r="Z1457" s="119"/>
      <c r="AA1457" s="115" t="s">
        <v>282</v>
      </c>
      <c r="AB1457" s="121"/>
      <c r="AC1457" s="121"/>
      <c r="AD1457" s="120" t="s">
        <v>425</v>
      </c>
      <c r="AE1457" s="121"/>
      <c r="AF1457" s="115"/>
      <c r="AG1457" s="115"/>
      <c r="AH1457" s="370"/>
      <c r="AI1457" s="371"/>
      <c r="AJ1457" s="371"/>
      <c r="AK1457" s="371"/>
      <c r="AL1457" s="371"/>
      <c r="AM1457" s="371"/>
      <c r="AN1457" s="371"/>
      <c r="AO1457" s="372"/>
    </row>
    <row r="1458" spans="2:41" ht="3.65" customHeight="1">
      <c r="B1458" s="20"/>
      <c r="J1458" s="20"/>
      <c r="N1458" s="114"/>
      <c r="O1458" s="115"/>
      <c r="P1458" s="115"/>
      <c r="Q1458" s="116"/>
      <c r="R1458" s="123"/>
      <c r="S1458" s="123"/>
      <c r="T1458" s="123"/>
      <c r="U1458" s="123"/>
      <c r="V1458" s="115"/>
      <c r="W1458" s="115"/>
      <c r="X1458" s="126"/>
      <c r="Y1458" s="125"/>
      <c r="Z1458" s="126"/>
      <c r="AA1458" s="126"/>
      <c r="AB1458" s="126"/>
      <c r="AC1458" s="126"/>
      <c r="AD1458" s="125"/>
      <c r="AE1458" s="126"/>
      <c r="AF1458" s="123"/>
      <c r="AG1458" s="123"/>
      <c r="AH1458" s="373"/>
      <c r="AI1458" s="374"/>
      <c r="AJ1458" s="374"/>
      <c r="AK1458" s="374"/>
      <c r="AL1458" s="374"/>
      <c r="AM1458" s="374"/>
      <c r="AN1458" s="374"/>
      <c r="AO1458" s="375"/>
    </row>
    <row r="1459" spans="2:41" ht="3.65" customHeight="1">
      <c r="B1459" s="20"/>
      <c r="J1459" s="20"/>
      <c r="N1459" s="114"/>
      <c r="O1459" s="115"/>
      <c r="P1459" s="115"/>
      <c r="Q1459" s="116"/>
      <c r="R1459" s="112"/>
      <c r="S1459" s="112"/>
      <c r="T1459" s="112"/>
      <c r="U1459" s="112"/>
      <c r="V1459" s="344"/>
      <c r="W1459" s="345"/>
      <c r="X1459" s="345"/>
      <c r="Y1459" s="345"/>
      <c r="Z1459" s="345"/>
      <c r="AA1459" s="345"/>
      <c r="AB1459" s="345"/>
      <c r="AC1459" s="345"/>
      <c r="AD1459" s="345"/>
      <c r="AE1459" s="345"/>
      <c r="AF1459" s="345"/>
      <c r="AG1459" s="345"/>
      <c r="AH1459" s="345"/>
      <c r="AI1459" s="345"/>
      <c r="AJ1459" s="345"/>
      <c r="AK1459" s="345"/>
      <c r="AL1459" s="345"/>
      <c r="AM1459" s="345"/>
      <c r="AN1459" s="345"/>
      <c r="AO1459" s="346"/>
    </row>
    <row r="1460" spans="2:41" ht="13.4" customHeight="1">
      <c r="B1460" s="20"/>
      <c r="J1460" s="20"/>
      <c r="N1460" s="114" t="s">
        <v>3520</v>
      </c>
      <c r="O1460" s="115"/>
      <c r="P1460" s="115"/>
      <c r="Q1460" s="116"/>
      <c r="R1460" s="115" t="s">
        <v>427</v>
      </c>
      <c r="S1460" s="115"/>
      <c r="T1460" s="115"/>
      <c r="U1460" s="115"/>
      <c r="V1460" s="347"/>
      <c r="W1460" s="348"/>
      <c r="X1460" s="348"/>
      <c r="Y1460" s="348"/>
      <c r="Z1460" s="348"/>
      <c r="AA1460" s="348"/>
      <c r="AB1460" s="348"/>
      <c r="AC1460" s="348"/>
      <c r="AD1460" s="348"/>
      <c r="AE1460" s="348"/>
      <c r="AF1460" s="348"/>
      <c r="AG1460" s="348"/>
      <c r="AH1460" s="348"/>
      <c r="AI1460" s="348"/>
      <c r="AJ1460" s="348"/>
      <c r="AK1460" s="348"/>
      <c r="AL1460" s="348"/>
      <c r="AM1460" s="348"/>
      <c r="AN1460" s="348"/>
      <c r="AO1460" s="349"/>
    </row>
    <row r="1461" spans="2:41" ht="3.65" customHeight="1">
      <c r="B1461" s="20"/>
      <c r="J1461" s="20"/>
      <c r="N1461" s="114"/>
      <c r="O1461" s="115"/>
      <c r="P1461" s="115"/>
      <c r="Q1461" s="116"/>
      <c r="R1461" s="115"/>
      <c r="S1461" s="115"/>
      <c r="T1461" s="115"/>
      <c r="U1461" s="115"/>
      <c r="V1461" s="350"/>
      <c r="W1461" s="351"/>
      <c r="X1461" s="351"/>
      <c r="Y1461" s="351"/>
      <c r="Z1461" s="351"/>
      <c r="AA1461" s="351"/>
      <c r="AB1461" s="351"/>
      <c r="AC1461" s="351"/>
      <c r="AD1461" s="351"/>
      <c r="AE1461" s="351"/>
      <c r="AF1461" s="351"/>
      <c r="AG1461" s="351"/>
      <c r="AH1461" s="351"/>
      <c r="AI1461" s="351"/>
      <c r="AJ1461" s="351"/>
      <c r="AK1461" s="351"/>
      <c r="AL1461" s="351"/>
      <c r="AM1461" s="351"/>
      <c r="AN1461" s="351"/>
      <c r="AO1461" s="352"/>
    </row>
    <row r="1462" spans="2:41" ht="3.65" customHeight="1">
      <c r="B1462" s="20"/>
      <c r="J1462" s="20"/>
      <c r="N1462" s="114"/>
      <c r="O1462" s="115"/>
      <c r="P1462" s="115"/>
      <c r="Q1462" s="115"/>
      <c r="R1462" s="111"/>
      <c r="S1462" s="112"/>
      <c r="T1462" s="112"/>
      <c r="U1462" s="113"/>
      <c r="V1462" s="115"/>
      <c r="W1462" s="115"/>
      <c r="X1462" s="116"/>
      <c r="Y1462" s="335"/>
      <c r="Z1462" s="336"/>
      <c r="AA1462" s="337"/>
      <c r="AB1462" s="113"/>
      <c r="AC1462" s="335"/>
      <c r="AD1462" s="336"/>
      <c r="AE1462" s="337"/>
      <c r="AF1462" s="114"/>
      <c r="AG1462" s="115"/>
      <c r="AH1462" s="116"/>
      <c r="AI1462" s="335"/>
      <c r="AJ1462" s="336"/>
      <c r="AK1462" s="336"/>
      <c r="AL1462" s="336"/>
      <c r="AM1462" s="336"/>
      <c r="AN1462" s="336"/>
      <c r="AO1462" s="337"/>
    </row>
    <row r="1463" spans="2:41" ht="13.4" customHeight="1">
      <c r="B1463" s="20"/>
      <c r="J1463" s="20"/>
      <c r="N1463" s="114"/>
      <c r="O1463" s="115"/>
      <c r="P1463" s="115"/>
      <c r="Q1463" s="115"/>
      <c r="R1463" s="114"/>
      <c r="S1463" s="115"/>
      <c r="T1463" s="115"/>
      <c r="U1463" s="116"/>
      <c r="V1463" s="115" t="s">
        <v>264</v>
      </c>
      <c r="W1463" s="115"/>
      <c r="X1463" s="116"/>
      <c r="Y1463" s="338"/>
      <c r="Z1463" s="339"/>
      <c r="AA1463" s="340"/>
      <c r="AB1463" s="128" t="s">
        <v>1149</v>
      </c>
      <c r="AC1463" s="338"/>
      <c r="AD1463" s="339"/>
      <c r="AE1463" s="340"/>
      <c r="AF1463" s="114" t="s">
        <v>304</v>
      </c>
      <c r="AG1463" s="115"/>
      <c r="AH1463" s="116"/>
      <c r="AI1463" s="338"/>
      <c r="AJ1463" s="339"/>
      <c r="AK1463" s="339"/>
      <c r="AL1463" s="339"/>
      <c r="AM1463" s="339"/>
      <c r="AN1463" s="339"/>
      <c r="AO1463" s="340"/>
    </row>
    <row r="1464" spans="2:41" ht="3.65" customHeight="1">
      <c r="B1464" s="20"/>
      <c r="J1464" s="20"/>
      <c r="N1464" s="114"/>
      <c r="O1464" s="115"/>
      <c r="P1464" s="115"/>
      <c r="Q1464" s="115"/>
      <c r="R1464" s="114"/>
      <c r="S1464" s="115"/>
      <c r="T1464" s="115"/>
      <c r="U1464" s="116"/>
      <c r="V1464" s="123"/>
      <c r="W1464" s="123"/>
      <c r="X1464" s="124"/>
      <c r="Y1464" s="341"/>
      <c r="Z1464" s="342"/>
      <c r="AA1464" s="343"/>
      <c r="AB1464" s="124"/>
      <c r="AC1464" s="341"/>
      <c r="AD1464" s="342"/>
      <c r="AE1464" s="343"/>
      <c r="AF1464" s="122"/>
      <c r="AG1464" s="123"/>
      <c r="AH1464" s="124"/>
      <c r="AI1464" s="341"/>
      <c r="AJ1464" s="342"/>
      <c r="AK1464" s="342"/>
      <c r="AL1464" s="342"/>
      <c r="AM1464" s="342"/>
      <c r="AN1464" s="342"/>
      <c r="AO1464" s="343"/>
    </row>
    <row r="1465" spans="2:41" ht="3.65" customHeight="1">
      <c r="B1465" s="20"/>
      <c r="J1465" s="20"/>
      <c r="N1465" s="114"/>
      <c r="O1465" s="115"/>
      <c r="P1465" s="115"/>
      <c r="Q1465" s="115"/>
      <c r="R1465" s="114"/>
      <c r="S1465" s="115"/>
      <c r="T1465" s="115"/>
      <c r="U1465" s="116"/>
      <c r="V1465" s="112"/>
      <c r="W1465" s="112"/>
      <c r="X1465" s="113"/>
      <c r="Y1465" s="335"/>
      <c r="Z1465" s="336"/>
      <c r="AA1465" s="336"/>
      <c r="AB1465" s="336"/>
      <c r="AC1465" s="336"/>
      <c r="AD1465" s="336"/>
      <c r="AE1465" s="337"/>
      <c r="AF1465" s="111"/>
      <c r="AG1465" s="112"/>
      <c r="AH1465" s="113"/>
      <c r="AI1465" s="335"/>
      <c r="AJ1465" s="336"/>
      <c r="AK1465" s="336"/>
      <c r="AL1465" s="336"/>
      <c r="AM1465" s="336"/>
      <c r="AN1465" s="336"/>
      <c r="AO1465" s="337"/>
    </row>
    <row r="1466" spans="2:41" ht="13.4" customHeight="1">
      <c r="B1466" s="20"/>
      <c r="J1466" s="20"/>
      <c r="N1466" s="114"/>
      <c r="O1466" s="115"/>
      <c r="P1466" s="115"/>
      <c r="Q1466" s="115"/>
      <c r="R1466" s="114" t="s">
        <v>428</v>
      </c>
      <c r="S1466" s="115"/>
      <c r="T1466" s="115"/>
      <c r="U1466" s="116"/>
      <c r="V1466" s="115" t="s">
        <v>266</v>
      </c>
      <c r="W1466" s="115"/>
      <c r="X1466" s="116"/>
      <c r="Y1466" s="338"/>
      <c r="Z1466" s="339"/>
      <c r="AA1466" s="339"/>
      <c r="AB1466" s="339"/>
      <c r="AC1466" s="339"/>
      <c r="AD1466" s="339"/>
      <c r="AE1466" s="340"/>
      <c r="AF1466" s="114" t="s">
        <v>5752</v>
      </c>
      <c r="AG1466" s="115"/>
      <c r="AH1466" s="116"/>
      <c r="AI1466" s="338"/>
      <c r="AJ1466" s="339"/>
      <c r="AK1466" s="339"/>
      <c r="AL1466" s="339"/>
      <c r="AM1466" s="339"/>
      <c r="AN1466" s="339"/>
      <c r="AO1466" s="340"/>
    </row>
    <row r="1467" spans="2:41" ht="3.65" customHeight="1">
      <c r="B1467" s="20"/>
      <c r="J1467" s="20"/>
      <c r="N1467" s="114"/>
      <c r="O1467" s="115"/>
      <c r="P1467" s="115"/>
      <c r="Q1467" s="115"/>
      <c r="R1467" s="114"/>
      <c r="S1467" s="115"/>
      <c r="T1467" s="115"/>
      <c r="U1467" s="116"/>
      <c r="V1467" s="123"/>
      <c r="W1467" s="123"/>
      <c r="X1467" s="124"/>
      <c r="Y1467" s="341"/>
      <c r="Z1467" s="342"/>
      <c r="AA1467" s="342"/>
      <c r="AB1467" s="342"/>
      <c r="AC1467" s="342"/>
      <c r="AD1467" s="342"/>
      <c r="AE1467" s="343"/>
      <c r="AF1467" s="122"/>
      <c r="AG1467" s="123"/>
      <c r="AH1467" s="124"/>
      <c r="AI1467" s="341"/>
      <c r="AJ1467" s="342"/>
      <c r="AK1467" s="342"/>
      <c r="AL1467" s="342"/>
      <c r="AM1467" s="342"/>
      <c r="AN1467" s="342"/>
      <c r="AO1467" s="343"/>
    </row>
    <row r="1468" spans="2:41" ht="3.65" customHeight="1">
      <c r="B1468" s="20"/>
      <c r="J1468" s="20"/>
      <c r="N1468" s="114"/>
      <c r="O1468" s="115"/>
      <c r="P1468" s="115"/>
      <c r="Q1468" s="115"/>
      <c r="R1468" s="114"/>
      <c r="S1468" s="115"/>
      <c r="T1468" s="115"/>
      <c r="U1468" s="116"/>
      <c r="V1468" s="112"/>
      <c r="W1468" s="112"/>
      <c r="X1468" s="113"/>
      <c r="Y1468" s="335"/>
      <c r="Z1468" s="336"/>
      <c r="AA1468" s="336"/>
      <c r="AB1468" s="336"/>
      <c r="AC1468" s="336"/>
      <c r="AD1468" s="336"/>
      <c r="AE1468" s="337"/>
      <c r="AF1468" s="111"/>
      <c r="AG1468" s="112"/>
      <c r="AH1468" s="113"/>
      <c r="AI1468" s="335"/>
      <c r="AJ1468" s="336"/>
      <c r="AK1468" s="336"/>
      <c r="AL1468" s="336"/>
      <c r="AM1468" s="336"/>
      <c r="AN1468" s="336"/>
      <c r="AO1468" s="337"/>
    </row>
    <row r="1469" spans="2:41" ht="13.4" customHeight="1">
      <c r="B1469" s="20"/>
      <c r="J1469" s="20"/>
      <c r="N1469" s="114"/>
      <c r="O1469" s="115"/>
      <c r="P1469" s="115"/>
      <c r="Q1469" s="115"/>
      <c r="R1469" s="114"/>
      <c r="S1469" s="115"/>
      <c r="T1469" s="115"/>
      <c r="U1469" s="116"/>
      <c r="V1469" s="115" t="s">
        <v>267</v>
      </c>
      <c r="W1469" s="115"/>
      <c r="X1469" s="116"/>
      <c r="Y1469" s="338"/>
      <c r="Z1469" s="339"/>
      <c r="AA1469" s="339"/>
      <c r="AB1469" s="339"/>
      <c r="AC1469" s="339"/>
      <c r="AD1469" s="339"/>
      <c r="AE1469" s="340"/>
      <c r="AF1469" s="114" t="s">
        <v>268</v>
      </c>
      <c r="AG1469" s="115"/>
      <c r="AH1469" s="116"/>
      <c r="AI1469" s="338"/>
      <c r="AJ1469" s="339"/>
      <c r="AK1469" s="339"/>
      <c r="AL1469" s="339"/>
      <c r="AM1469" s="339"/>
      <c r="AN1469" s="339"/>
      <c r="AO1469" s="340"/>
    </row>
    <row r="1470" spans="2:41" ht="3.65" customHeight="1">
      <c r="B1470" s="20"/>
      <c r="J1470" s="22"/>
      <c r="K1470" s="23"/>
      <c r="L1470" s="23"/>
      <c r="M1470" s="23"/>
      <c r="N1470" s="122"/>
      <c r="O1470" s="123"/>
      <c r="P1470" s="123"/>
      <c r="Q1470" s="123"/>
      <c r="R1470" s="122"/>
      <c r="S1470" s="123"/>
      <c r="T1470" s="123"/>
      <c r="U1470" s="124"/>
      <c r="V1470" s="123"/>
      <c r="W1470" s="123"/>
      <c r="X1470" s="124"/>
      <c r="Y1470" s="341"/>
      <c r="Z1470" s="342"/>
      <c r="AA1470" s="342"/>
      <c r="AB1470" s="342"/>
      <c r="AC1470" s="342"/>
      <c r="AD1470" s="342"/>
      <c r="AE1470" s="343"/>
      <c r="AF1470" s="122"/>
      <c r="AG1470" s="123"/>
      <c r="AH1470" s="124"/>
      <c r="AI1470" s="341"/>
      <c r="AJ1470" s="342"/>
      <c r="AK1470" s="342"/>
      <c r="AL1470" s="342"/>
      <c r="AM1470" s="342"/>
      <c r="AN1470" s="342"/>
      <c r="AO1470" s="343"/>
    </row>
    <row r="1471" spans="2:41" ht="3.65" customHeight="1">
      <c r="B1471" s="20"/>
      <c r="J1471" s="17"/>
      <c r="K1471" s="18"/>
      <c r="L1471" s="18"/>
      <c r="M1471" s="19"/>
      <c r="N1471" s="17"/>
      <c r="O1471" s="18"/>
      <c r="P1471" s="18"/>
      <c r="Q1471" s="19"/>
      <c r="R1471" s="17"/>
      <c r="S1471" s="18"/>
      <c r="T1471" s="18"/>
      <c r="U1471" s="18"/>
      <c r="V1471" s="18"/>
      <c r="W1471" s="18"/>
      <c r="X1471" s="18"/>
      <c r="Y1471" s="18"/>
      <c r="Z1471" s="18"/>
      <c r="AA1471" s="19"/>
      <c r="AB1471" s="17"/>
      <c r="AC1471" s="18"/>
      <c r="AD1471" s="18"/>
      <c r="AE1471" s="19"/>
      <c r="AF1471" s="18"/>
      <c r="AG1471" s="18"/>
      <c r="AH1471" s="18"/>
      <c r="AI1471" s="18"/>
      <c r="AJ1471" s="18"/>
      <c r="AK1471" s="18"/>
      <c r="AL1471" s="18"/>
      <c r="AM1471" s="18"/>
      <c r="AN1471" s="18"/>
      <c r="AO1471" s="19"/>
    </row>
    <row r="1472" spans="2:41" ht="13.4" customHeight="1">
      <c r="B1472" s="20"/>
      <c r="J1472" s="20"/>
      <c r="M1472" s="21"/>
      <c r="N1472" s="20" t="s">
        <v>275</v>
      </c>
      <c r="Q1472" s="21"/>
      <c r="R1472" s="20"/>
      <c r="S1472" s="362" t="str">
        <f>IF(変更_2!L150&lt;&gt;"",コードマスタ!D3,"")</f>
        <v/>
      </c>
      <c r="T1472" s="363"/>
      <c r="U1472" s="363"/>
      <c r="V1472" s="363"/>
      <c r="W1472" s="363"/>
      <c r="X1472" s="363"/>
      <c r="Y1472" s="363"/>
      <c r="Z1472" s="363"/>
      <c r="AA1472" s="364"/>
      <c r="AB1472" s="20" t="s">
        <v>276</v>
      </c>
      <c r="AE1472" s="21"/>
      <c r="AF1472" s="20"/>
      <c r="AG1472" s="323"/>
      <c r="AH1472" s="334"/>
      <c r="AI1472" s="334"/>
      <c r="AJ1472" s="334"/>
      <c r="AK1472" s="334"/>
      <c r="AL1472" s="334"/>
      <c r="AM1472" s="334"/>
      <c r="AN1472" s="334"/>
      <c r="AO1472" s="324"/>
    </row>
    <row r="1473" spans="2:41" ht="3.65" customHeight="1">
      <c r="B1473" s="20"/>
      <c r="J1473" s="20"/>
      <c r="M1473" s="21"/>
      <c r="N1473" s="22"/>
      <c r="O1473" s="23"/>
      <c r="P1473" s="23"/>
      <c r="Q1473" s="24"/>
      <c r="R1473" s="22"/>
      <c r="S1473" s="23"/>
      <c r="T1473" s="23"/>
      <c r="U1473" s="23"/>
      <c r="V1473" s="23"/>
      <c r="W1473" s="23"/>
      <c r="X1473" s="23"/>
      <c r="Y1473" s="23"/>
      <c r="Z1473" s="23"/>
      <c r="AA1473" s="24"/>
      <c r="AB1473" s="22"/>
      <c r="AC1473" s="23"/>
      <c r="AD1473" s="23"/>
      <c r="AE1473" s="24"/>
      <c r="AF1473" s="23"/>
      <c r="AG1473" s="23"/>
      <c r="AH1473" s="23"/>
      <c r="AI1473" s="23"/>
      <c r="AJ1473" s="23"/>
      <c r="AK1473" s="23"/>
      <c r="AL1473" s="23"/>
      <c r="AM1473" s="23"/>
      <c r="AN1473" s="23"/>
      <c r="AO1473" s="24"/>
    </row>
    <row r="1474" spans="2:41" ht="3.65" customHeight="1">
      <c r="B1474" s="20"/>
      <c r="J1474" s="20"/>
      <c r="M1474" s="21"/>
      <c r="N1474" s="17"/>
      <c r="O1474" s="18"/>
      <c r="P1474" s="18"/>
      <c r="Q1474" s="19"/>
      <c r="R1474" s="17"/>
      <c r="S1474" s="18"/>
      <c r="T1474" s="18"/>
      <c r="U1474" s="18"/>
      <c r="V1474" s="18"/>
      <c r="W1474" s="18"/>
      <c r="X1474" s="18"/>
      <c r="Y1474" s="18"/>
      <c r="Z1474" s="18"/>
      <c r="AA1474" s="19"/>
      <c r="AB1474" s="17"/>
      <c r="AC1474" s="18"/>
      <c r="AD1474" s="18"/>
      <c r="AE1474" s="19"/>
      <c r="AF1474" s="17"/>
      <c r="AG1474" s="18"/>
      <c r="AH1474" s="18"/>
      <c r="AI1474" s="18"/>
      <c r="AJ1474" s="18"/>
      <c r="AK1474" s="18"/>
      <c r="AL1474" s="18"/>
      <c r="AM1474" s="18"/>
      <c r="AN1474" s="18"/>
      <c r="AO1474" s="19"/>
    </row>
    <row r="1475" spans="2:41" ht="13.4" customHeight="1">
      <c r="B1475" s="20"/>
      <c r="J1475" s="20"/>
      <c r="M1475" s="21"/>
      <c r="N1475" s="20" t="s">
        <v>358</v>
      </c>
      <c r="Q1475" s="21"/>
      <c r="R1475" s="20"/>
      <c r="S1475" s="323"/>
      <c r="T1475" s="324"/>
      <c r="V1475" s="129"/>
      <c r="W1475" s="14" t="s">
        <v>12</v>
      </c>
      <c r="X1475" s="129"/>
      <c r="Y1475" s="14" t="s">
        <v>11</v>
      </c>
      <c r="Z1475" s="129"/>
      <c r="AA1475" s="21" t="s">
        <v>1156</v>
      </c>
      <c r="AB1475" s="20" t="s">
        <v>314</v>
      </c>
      <c r="AE1475" s="21"/>
      <c r="AF1475" s="20"/>
      <c r="AG1475" s="323"/>
      <c r="AH1475" s="324"/>
      <c r="AJ1475" s="129"/>
      <c r="AK1475" s="14" t="s">
        <v>12</v>
      </c>
      <c r="AL1475" s="129"/>
      <c r="AM1475" s="14" t="s">
        <v>11</v>
      </c>
      <c r="AN1475" s="129"/>
      <c r="AO1475" s="21" t="s">
        <v>1156</v>
      </c>
    </row>
    <row r="1476" spans="2:41" ht="3.65" customHeight="1">
      <c r="B1476" s="20"/>
      <c r="J1476" s="20"/>
      <c r="M1476" s="21"/>
      <c r="N1476" s="22"/>
      <c r="O1476" s="23"/>
      <c r="P1476" s="23"/>
      <c r="Q1476" s="24"/>
      <c r="R1476" s="22"/>
      <c r="S1476" s="23"/>
      <c r="T1476" s="23"/>
      <c r="U1476" s="23"/>
      <c r="V1476" s="23"/>
      <c r="W1476" s="23"/>
      <c r="X1476" s="23"/>
      <c r="Y1476" s="23"/>
      <c r="Z1476" s="23"/>
      <c r="AA1476" s="24"/>
      <c r="AB1476" s="22"/>
      <c r="AC1476" s="23"/>
      <c r="AD1476" s="23"/>
      <c r="AE1476" s="24"/>
      <c r="AF1476" s="22"/>
      <c r="AG1476" s="23"/>
      <c r="AH1476" s="23"/>
      <c r="AI1476" s="23"/>
      <c r="AJ1476" s="23"/>
      <c r="AK1476" s="23"/>
      <c r="AL1476" s="23"/>
      <c r="AM1476" s="23"/>
      <c r="AN1476" s="23"/>
      <c r="AO1476" s="24"/>
    </row>
    <row r="1477" spans="2:41" ht="3.65" customHeight="1">
      <c r="B1477" s="20"/>
      <c r="J1477" s="20"/>
      <c r="M1477" s="21"/>
      <c r="N1477" s="17"/>
      <c r="O1477" s="18"/>
      <c r="P1477" s="18"/>
      <c r="Q1477" s="19"/>
      <c r="R1477" s="314" t="str">
        <f>IF(変更_2!L150&lt;&gt;"",変更_2!L150,"")</f>
        <v/>
      </c>
      <c r="S1477" s="315"/>
      <c r="T1477" s="315"/>
      <c r="U1477" s="315"/>
      <c r="V1477" s="315"/>
      <c r="W1477" s="315"/>
      <c r="X1477" s="315"/>
      <c r="Y1477" s="315"/>
      <c r="Z1477" s="315"/>
      <c r="AA1477" s="315"/>
      <c r="AB1477" s="315"/>
      <c r="AC1477" s="315"/>
      <c r="AD1477" s="315"/>
      <c r="AE1477" s="315"/>
      <c r="AF1477" s="315"/>
      <c r="AG1477" s="315"/>
      <c r="AH1477" s="315"/>
      <c r="AI1477" s="315"/>
      <c r="AJ1477" s="316"/>
      <c r="AK1477" s="18"/>
      <c r="AL1477" s="18"/>
      <c r="AM1477" s="18"/>
      <c r="AN1477" s="18"/>
      <c r="AO1477" s="19"/>
    </row>
    <row r="1478" spans="2:41" ht="13.4" customHeight="1">
      <c r="B1478" s="20"/>
      <c r="J1478" s="20"/>
      <c r="M1478" s="21"/>
      <c r="N1478" s="20" t="s">
        <v>8</v>
      </c>
      <c r="Q1478" s="21"/>
      <c r="R1478" s="317"/>
      <c r="S1478" s="318"/>
      <c r="T1478" s="318"/>
      <c r="U1478" s="318"/>
      <c r="V1478" s="318"/>
      <c r="W1478" s="318"/>
      <c r="X1478" s="318"/>
      <c r="Y1478" s="318"/>
      <c r="Z1478" s="318"/>
      <c r="AA1478" s="318"/>
      <c r="AB1478" s="318"/>
      <c r="AC1478" s="318"/>
      <c r="AD1478" s="318"/>
      <c r="AE1478" s="318"/>
      <c r="AF1478" s="318"/>
      <c r="AG1478" s="318"/>
      <c r="AH1478" s="318"/>
      <c r="AI1478" s="318"/>
      <c r="AJ1478" s="319"/>
      <c r="AL1478" s="77"/>
      <c r="AM1478" s="14" t="s">
        <v>277</v>
      </c>
      <c r="AO1478" s="21"/>
    </row>
    <row r="1479" spans="2:41" ht="3.65" customHeight="1">
      <c r="B1479" s="20"/>
      <c r="J1479" s="20"/>
      <c r="M1479" s="21"/>
      <c r="N1479" s="22"/>
      <c r="O1479" s="23"/>
      <c r="P1479" s="23"/>
      <c r="Q1479" s="24"/>
      <c r="R1479" s="320"/>
      <c r="S1479" s="321"/>
      <c r="T1479" s="321"/>
      <c r="U1479" s="321"/>
      <c r="V1479" s="321"/>
      <c r="W1479" s="321"/>
      <c r="X1479" s="321"/>
      <c r="Y1479" s="321"/>
      <c r="Z1479" s="321"/>
      <c r="AA1479" s="321"/>
      <c r="AB1479" s="321"/>
      <c r="AC1479" s="321"/>
      <c r="AD1479" s="321"/>
      <c r="AE1479" s="321"/>
      <c r="AF1479" s="321"/>
      <c r="AG1479" s="321"/>
      <c r="AH1479" s="321"/>
      <c r="AI1479" s="321"/>
      <c r="AJ1479" s="322"/>
      <c r="AK1479" s="23"/>
      <c r="AL1479" s="23"/>
      <c r="AM1479" s="23"/>
      <c r="AN1479" s="23"/>
      <c r="AO1479" s="24"/>
    </row>
    <row r="1480" spans="2:41" ht="3.65" customHeight="1">
      <c r="B1480" s="20"/>
      <c r="J1480" s="20"/>
      <c r="M1480" s="21"/>
      <c r="N1480" s="17"/>
      <c r="O1480" s="18"/>
      <c r="P1480" s="18"/>
      <c r="Q1480" s="19"/>
      <c r="R1480" s="314" t="str">
        <f>ASC(PHONETIC(変更_2!L150))</f>
        <v/>
      </c>
      <c r="S1480" s="315"/>
      <c r="T1480" s="315"/>
      <c r="U1480" s="315"/>
      <c r="V1480" s="315"/>
      <c r="W1480" s="315"/>
      <c r="X1480" s="315"/>
      <c r="Y1480" s="315"/>
      <c r="Z1480" s="315"/>
      <c r="AA1480" s="315"/>
      <c r="AB1480" s="315"/>
      <c r="AC1480" s="315"/>
      <c r="AD1480" s="315"/>
      <c r="AE1480" s="315"/>
      <c r="AF1480" s="315"/>
      <c r="AG1480" s="315"/>
      <c r="AH1480" s="315"/>
      <c r="AI1480" s="315"/>
      <c r="AJ1480" s="315"/>
      <c r="AK1480" s="315"/>
      <c r="AL1480" s="315"/>
      <c r="AM1480" s="315"/>
      <c r="AN1480" s="315"/>
      <c r="AO1480" s="316"/>
    </row>
    <row r="1481" spans="2:41" ht="13.4" customHeight="1">
      <c r="B1481" s="20"/>
      <c r="J1481" s="20"/>
      <c r="M1481" s="21"/>
      <c r="N1481" s="20" t="s">
        <v>309</v>
      </c>
      <c r="Q1481" s="21"/>
      <c r="R1481" s="317"/>
      <c r="S1481" s="318"/>
      <c r="T1481" s="318"/>
      <c r="U1481" s="318"/>
      <c r="V1481" s="318"/>
      <c r="W1481" s="318"/>
      <c r="X1481" s="318"/>
      <c r="Y1481" s="318"/>
      <c r="Z1481" s="318"/>
      <c r="AA1481" s="318"/>
      <c r="AB1481" s="318"/>
      <c r="AC1481" s="318"/>
      <c r="AD1481" s="318"/>
      <c r="AE1481" s="318"/>
      <c r="AF1481" s="318"/>
      <c r="AG1481" s="318"/>
      <c r="AH1481" s="318"/>
      <c r="AI1481" s="318"/>
      <c r="AJ1481" s="318"/>
      <c r="AK1481" s="318"/>
      <c r="AL1481" s="318"/>
      <c r="AM1481" s="318"/>
      <c r="AN1481" s="318"/>
      <c r="AO1481" s="319"/>
    </row>
    <row r="1482" spans="2:41" ht="3.65" customHeight="1">
      <c r="B1482" s="20"/>
      <c r="J1482" s="20"/>
      <c r="M1482" s="21"/>
      <c r="N1482" s="20"/>
      <c r="Q1482" s="21"/>
      <c r="R1482" s="320"/>
      <c r="S1482" s="321"/>
      <c r="T1482" s="321"/>
      <c r="U1482" s="321"/>
      <c r="V1482" s="321"/>
      <c r="W1482" s="321"/>
      <c r="X1482" s="321"/>
      <c r="Y1482" s="321"/>
      <c r="Z1482" s="321"/>
      <c r="AA1482" s="321"/>
      <c r="AB1482" s="321"/>
      <c r="AC1482" s="321"/>
      <c r="AD1482" s="321"/>
      <c r="AE1482" s="321"/>
      <c r="AF1482" s="321"/>
      <c r="AG1482" s="321"/>
      <c r="AH1482" s="321"/>
      <c r="AI1482" s="321"/>
      <c r="AJ1482" s="321"/>
      <c r="AK1482" s="321"/>
      <c r="AL1482" s="321"/>
      <c r="AM1482" s="321"/>
      <c r="AN1482" s="321"/>
      <c r="AO1482" s="322"/>
    </row>
    <row r="1483" spans="2:41" ht="3.65" customHeight="1">
      <c r="B1483" s="20"/>
      <c r="J1483" s="20"/>
      <c r="N1483" s="17"/>
      <c r="O1483" s="18"/>
      <c r="P1483" s="18"/>
      <c r="Q1483" s="19"/>
      <c r="U1483" s="353" t="str">
        <f>ASC(変更_2!O151)</f>
        <v/>
      </c>
      <c r="V1483" s="354"/>
      <c r="W1483" s="354"/>
      <c r="X1483" s="355"/>
      <c r="Y1483" s="18"/>
      <c r="Z1483" s="353" t="str">
        <f>ASC(変更_2!S151)</f>
        <v/>
      </c>
      <c r="AA1483" s="354"/>
      <c r="AB1483" s="354"/>
      <c r="AC1483" s="355"/>
      <c r="AG1483" s="314" t="str">
        <f>IF(変更_2!O152&lt;&gt;"",変更_2!O152,"")</f>
        <v/>
      </c>
      <c r="AH1483" s="315"/>
      <c r="AI1483" s="315"/>
      <c r="AJ1483" s="315"/>
      <c r="AK1483" s="315"/>
      <c r="AL1483" s="315"/>
      <c r="AM1483" s="315"/>
      <c r="AN1483" s="315"/>
      <c r="AO1483" s="316"/>
    </row>
    <row r="1484" spans="2:41" ht="13.4" customHeight="1">
      <c r="B1484" s="20"/>
      <c r="J1484" s="20"/>
      <c r="N1484" s="20"/>
      <c r="Q1484" s="21"/>
      <c r="R1484" s="14" t="s">
        <v>264</v>
      </c>
      <c r="U1484" s="356"/>
      <c r="V1484" s="357"/>
      <c r="W1484" s="357"/>
      <c r="X1484" s="358"/>
      <c r="Y1484" s="15" t="s">
        <v>1149</v>
      </c>
      <c r="Z1484" s="356"/>
      <c r="AA1484" s="357"/>
      <c r="AB1484" s="357"/>
      <c r="AC1484" s="358"/>
      <c r="AD1484" s="14" t="s">
        <v>304</v>
      </c>
      <c r="AG1484" s="317"/>
      <c r="AH1484" s="318"/>
      <c r="AI1484" s="318"/>
      <c r="AJ1484" s="318"/>
      <c r="AK1484" s="318"/>
      <c r="AL1484" s="318"/>
      <c r="AM1484" s="318"/>
      <c r="AN1484" s="318"/>
      <c r="AO1484" s="319"/>
    </row>
    <row r="1485" spans="2:41" ht="3.65" customHeight="1">
      <c r="B1485" s="20"/>
      <c r="J1485" s="20"/>
      <c r="N1485" s="20"/>
      <c r="Q1485" s="21"/>
      <c r="R1485" s="23"/>
      <c r="S1485" s="23"/>
      <c r="T1485" s="23"/>
      <c r="U1485" s="359"/>
      <c r="V1485" s="360"/>
      <c r="W1485" s="360"/>
      <c r="X1485" s="361"/>
      <c r="Y1485" s="23"/>
      <c r="Z1485" s="359"/>
      <c r="AA1485" s="360"/>
      <c r="AB1485" s="360"/>
      <c r="AC1485" s="361"/>
      <c r="AD1485" s="23"/>
      <c r="AE1485" s="23"/>
      <c r="AF1485" s="23"/>
      <c r="AG1485" s="320"/>
      <c r="AH1485" s="321"/>
      <c r="AI1485" s="321"/>
      <c r="AJ1485" s="321"/>
      <c r="AK1485" s="321"/>
      <c r="AL1485" s="321"/>
      <c r="AM1485" s="321"/>
      <c r="AN1485" s="321"/>
      <c r="AO1485" s="322"/>
    </row>
    <row r="1486" spans="2:41" ht="3.65" customHeight="1">
      <c r="B1486" s="20"/>
      <c r="J1486" s="20"/>
      <c r="N1486" s="20"/>
      <c r="Q1486" s="21"/>
      <c r="R1486" s="18"/>
      <c r="S1486" s="18"/>
      <c r="T1486" s="19"/>
      <c r="U1486" s="314" t="str">
        <f>IF(変更_2!X152&lt;&gt;"",変更_2!X152,"")</f>
        <v/>
      </c>
      <c r="V1486" s="315"/>
      <c r="W1486" s="315"/>
      <c r="X1486" s="315"/>
      <c r="Y1486" s="315"/>
      <c r="Z1486" s="315"/>
      <c r="AA1486" s="315"/>
      <c r="AB1486" s="315"/>
      <c r="AC1486" s="316"/>
      <c r="AD1486" s="17"/>
      <c r="AE1486" s="18"/>
      <c r="AF1486" s="19"/>
      <c r="AG1486" s="314" t="str">
        <f>IF(変更_2!O153&lt;&gt;"",変更_2!O153,"")</f>
        <v/>
      </c>
      <c r="AH1486" s="315"/>
      <c r="AI1486" s="315"/>
      <c r="AJ1486" s="315"/>
      <c r="AK1486" s="315"/>
      <c r="AL1486" s="315"/>
      <c r="AM1486" s="315"/>
      <c r="AN1486" s="315"/>
      <c r="AO1486" s="316"/>
    </row>
    <row r="1487" spans="2:41" ht="13.4" customHeight="1">
      <c r="B1487" s="20"/>
      <c r="J1487" s="20" t="s">
        <v>5013</v>
      </c>
      <c r="N1487" s="20" t="s">
        <v>271</v>
      </c>
      <c r="Q1487" s="21"/>
      <c r="R1487" s="14" t="s">
        <v>266</v>
      </c>
      <c r="T1487" s="21"/>
      <c r="U1487" s="317"/>
      <c r="V1487" s="318"/>
      <c r="W1487" s="318"/>
      <c r="X1487" s="318"/>
      <c r="Y1487" s="318"/>
      <c r="Z1487" s="318"/>
      <c r="AA1487" s="318"/>
      <c r="AB1487" s="318"/>
      <c r="AC1487" s="319"/>
      <c r="AD1487" s="20" t="s">
        <v>5752</v>
      </c>
      <c r="AF1487" s="21"/>
      <c r="AG1487" s="317"/>
      <c r="AH1487" s="318"/>
      <c r="AI1487" s="318"/>
      <c r="AJ1487" s="318"/>
      <c r="AK1487" s="318"/>
      <c r="AL1487" s="318"/>
      <c r="AM1487" s="318"/>
      <c r="AN1487" s="318"/>
      <c r="AO1487" s="319"/>
    </row>
    <row r="1488" spans="2:41" ht="3.65" customHeight="1">
      <c r="B1488" s="20"/>
      <c r="J1488" s="20"/>
      <c r="N1488" s="20"/>
      <c r="Q1488" s="21"/>
      <c r="R1488" s="23"/>
      <c r="S1488" s="23"/>
      <c r="T1488" s="24"/>
      <c r="U1488" s="320"/>
      <c r="V1488" s="321"/>
      <c r="W1488" s="321"/>
      <c r="X1488" s="321"/>
      <c r="Y1488" s="321"/>
      <c r="Z1488" s="321"/>
      <c r="AA1488" s="321"/>
      <c r="AB1488" s="321"/>
      <c r="AC1488" s="322"/>
      <c r="AD1488" s="22"/>
      <c r="AE1488" s="23"/>
      <c r="AF1488" s="24"/>
      <c r="AG1488" s="320"/>
      <c r="AH1488" s="321"/>
      <c r="AI1488" s="321"/>
      <c r="AJ1488" s="321"/>
      <c r="AK1488" s="321"/>
      <c r="AL1488" s="321"/>
      <c r="AM1488" s="321"/>
      <c r="AN1488" s="321"/>
      <c r="AO1488" s="322"/>
    </row>
    <row r="1489" spans="2:41" ht="3.65" customHeight="1">
      <c r="B1489" s="20"/>
      <c r="J1489" s="20"/>
      <c r="N1489" s="20"/>
      <c r="Q1489" s="21"/>
      <c r="R1489" s="18"/>
      <c r="S1489" s="18"/>
      <c r="T1489" s="19"/>
      <c r="U1489" s="314" t="str">
        <f>IF(変更_2!X153&lt;&gt;"",変更_2!X153,"")</f>
        <v/>
      </c>
      <c r="V1489" s="315"/>
      <c r="W1489" s="315"/>
      <c r="X1489" s="315"/>
      <c r="Y1489" s="315"/>
      <c r="Z1489" s="315"/>
      <c r="AA1489" s="315"/>
      <c r="AB1489" s="315"/>
      <c r="AC1489" s="316"/>
      <c r="AD1489" s="17"/>
      <c r="AE1489" s="18"/>
      <c r="AF1489" s="19"/>
      <c r="AG1489" s="314" t="str">
        <f>IF(変更_2!O154&lt;&gt;"",変更_2!O154,"")</f>
        <v/>
      </c>
      <c r="AH1489" s="315"/>
      <c r="AI1489" s="315"/>
      <c r="AJ1489" s="315"/>
      <c r="AK1489" s="315"/>
      <c r="AL1489" s="315"/>
      <c r="AM1489" s="315"/>
      <c r="AN1489" s="315"/>
      <c r="AO1489" s="316"/>
    </row>
    <row r="1490" spans="2:41" ht="13.4" customHeight="1">
      <c r="B1490" s="20"/>
      <c r="J1490" s="20"/>
      <c r="K1490" s="14" t="s">
        <v>5002</v>
      </c>
      <c r="N1490" s="20"/>
      <c r="Q1490" s="21"/>
      <c r="R1490" s="14" t="s">
        <v>267</v>
      </c>
      <c r="T1490" s="21"/>
      <c r="U1490" s="317"/>
      <c r="V1490" s="318"/>
      <c r="W1490" s="318"/>
      <c r="X1490" s="318"/>
      <c r="Y1490" s="318"/>
      <c r="Z1490" s="318"/>
      <c r="AA1490" s="318"/>
      <c r="AB1490" s="318"/>
      <c r="AC1490" s="319"/>
      <c r="AD1490" s="20" t="s">
        <v>268</v>
      </c>
      <c r="AF1490" s="21"/>
      <c r="AG1490" s="317"/>
      <c r="AH1490" s="318"/>
      <c r="AI1490" s="318"/>
      <c r="AJ1490" s="318"/>
      <c r="AK1490" s="318"/>
      <c r="AL1490" s="318"/>
      <c r="AM1490" s="318"/>
      <c r="AN1490" s="318"/>
      <c r="AO1490" s="319"/>
    </row>
    <row r="1491" spans="2:41" ht="3.65" customHeight="1">
      <c r="B1491" s="20"/>
      <c r="J1491" s="20"/>
      <c r="N1491" s="22"/>
      <c r="O1491" s="23"/>
      <c r="P1491" s="23"/>
      <c r="Q1491" s="24"/>
      <c r="R1491" s="23"/>
      <c r="S1491" s="23"/>
      <c r="T1491" s="24"/>
      <c r="U1491" s="320"/>
      <c r="V1491" s="321"/>
      <c r="W1491" s="321"/>
      <c r="X1491" s="321"/>
      <c r="Y1491" s="321"/>
      <c r="Z1491" s="321"/>
      <c r="AA1491" s="321"/>
      <c r="AB1491" s="321"/>
      <c r="AC1491" s="322"/>
      <c r="AD1491" s="22"/>
      <c r="AE1491" s="23"/>
      <c r="AF1491" s="24"/>
      <c r="AG1491" s="320"/>
      <c r="AH1491" s="321"/>
      <c r="AI1491" s="321"/>
      <c r="AJ1491" s="321"/>
      <c r="AK1491" s="321"/>
      <c r="AL1491" s="321"/>
      <c r="AM1491" s="321"/>
      <c r="AN1491" s="321"/>
      <c r="AO1491" s="322"/>
    </row>
    <row r="1492" spans="2:41" ht="3.65" customHeight="1">
      <c r="B1492" s="20"/>
      <c r="J1492" s="20"/>
      <c r="M1492" s="21"/>
      <c r="N1492" s="20"/>
      <c r="Q1492" s="21"/>
      <c r="R1492" s="17"/>
      <c r="S1492" s="18"/>
      <c r="T1492" s="18"/>
      <c r="U1492" s="18"/>
      <c r="V1492" s="18"/>
      <c r="W1492" s="18"/>
      <c r="X1492" s="18"/>
      <c r="Y1492" s="18"/>
      <c r="Z1492" s="18"/>
      <c r="AA1492" s="19"/>
      <c r="AB1492" s="18"/>
      <c r="AC1492" s="18"/>
      <c r="AD1492" s="18"/>
      <c r="AE1492" s="18"/>
      <c r="AF1492" s="18"/>
      <c r="AG1492" s="18"/>
      <c r="AH1492" s="18"/>
      <c r="AI1492" s="18"/>
      <c r="AJ1492" s="18"/>
      <c r="AK1492" s="18"/>
      <c r="AL1492" s="18"/>
      <c r="AM1492" s="18"/>
      <c r="AN1492" s="18"/>
      <c r="AO1492" s="19"/>
    </row>
    <row r="1493" spans="2:41" ht="13.4" customHeight="1">
      <c r="B1493" s="20"/>
      <c r="J1493" s="20"/>
      <c r="M1493" s="21"/>
      <c r="N1493" s="20" t="s">
        <v>359</v>
      </c>
      <c r="Q1493" s="21"/>
      <c r="R1493" s="20"/>
      <c r="S1493" s="323"/>
      <c r="T1493" s="324"/>
      <c r="V1493" s="129"/>
      <c r="W1493" s="14" t="s">
        <v>12</v>
      </c>
      <c r="X1493" s="129"/>
      <c r="Y1493" s="14" t="s">
        <v>11</v>
      </c>
      <c r="Z1493" s="129"/>
      <c r="AA1493" s="21" t="s">
        <v>1156</v>
      </c>
      <c r="AO1493" s="21"/>
    </row>
    <row r="1494" spans="2:41" ht="3.65" customHeight="1">
      <c r="B1494" s="20"/>
      <c r="J1494" s="20"/>
      <c r="M1494" s="21"/>
      <c r="N1494" s="20"/>
      <c r="Q1494" s="21"/>
      <c r="R1494" s="22"/>
      <c r="S1494" s="23"/>
      <c r="T1494" s="23"/>
      <c r="U1494" s="23"/>
      <c r="V1494" s="23"/>
      <c r="W1494" s="23"/>
      <c r="X1494" s="23"/>
      <c r="Y1494" s="23"/>
      <c r="Z1494" s="23"/>
      <c r="AA1494" s="24"/>
      <c r="AO1494" s="21"/>
    </row>
    <row r="1495" spans="2:41" ht="3.65" customHeight="1">
      <c r="B1495" s="20"/>
      <c r="J1495" s="20"/>
      <c r="M1495" s="21"/>
      <c r="N1495" s="17"/>
      <c r="O1495" s="18"/>
      <c r="P1495" s="18"/>
      <c r="Q1495" s="19"/>
      <c r="R1495" s="325"/>
      <c r="S1495" s="326"/>
      <c r="T1495" s="326"/>
      <c r="U1495" s="327"/>
      <c r="V1495" s="325"/>
      <c r="W1495" s="327"/>
      <c r="X1495" s="325"/>
      <c r="Y1495" s="326"/>
      <c r="Z1495" s="326"/>
      <c r="AA1495" s="327"/>
      <c r="AB1495" s="17"/>
      <c r="AC1495" s="18"/>
      <c r="AD1495" s="18"/>
      <c r="AE1495" s="18"/>
      <c r="AF1495" s="18"/>
      <c r="AG1495" s="18"/>
      <c r="AH1495" s="18"/>
      <c r="AI1495" s="18"/>
      <c r="AJ1495" s="18"/>
      <c r="AK1495" s="18"/>
      <c r="AL1495" s="18"/>
      <c r="AM1495" s="18"/>
      <c r="AN1495" s="18"/>
      <c r="AO1495" s="19"/>
    </row>
    <row r="1496" spans="2:41" ht="13.4" customHeight="1">
      <c r="B1496" s="20"/>
      <c r="J1496" s="20"/>
      <c r="M1496" s="21"/>
      <c r="N1496" s="20" t="s">
        <v>362</v>
      </c>
      <c r="Q1496" s="21"/>
      <c r="R1496" s="328"/>
      <c r="S1496" s="329"/>
      <c r="T1496" s="329"/>
      <c r="U1496" s="330"/>
      <c r="V1496" s="328"/>
      <c r="W1496" s="330"/>
      <c r="X1496" s="328"/>
      <c r="Y1496" s="329"/>
      <c r="Z1496" s="329"/>
      <c r="AA1496" s="330"/>
      <c r="AB1496" s="130" t="s">
        <v>419</v>
      </c>
      <c r="AO1496" s="21"/>
    </row>
    <row r="1497" spans="2:41" ht="3.65" customHeight="1">
      <c r="B1497" s="20"/>
      <c r="J1497" s="20"/>
      <c r="M1497" s="21"/>
      <c r="N1497" s="22"/>
      <c r="O1497" s="23"/>
      <c r="P1497" s="23"/>
      <c r="Q1497" s="24"/>
      <c r="R1497" s="331"/>
      <c r="S1497" s="332"/>
      <c r="T1497" s="332"/>
      <c r="U1497" s="333"/>
      <c r="V1497" s="331"/>
      <c r="W1497" s="333"/>
      <c r="X1497" s="331"/>
      <c r="Y1497" s="332"/>
      <c r="Z1497" s="332"/>
      <c r="AA1497" s="333"/>
      <c r="AB1497" s="22"/>
      <c r="AC1497" s="23"/>
      <c r="AD1497" s="23"/>
      <c r="AE1497" s="23"/>
      <c r="AF1497" s="23"/>
      <c r="AG1497" s="23"/>
      <c r="AH1497" s="23"/>
      <c r="AI1497" s="23"/>
      <c r="AJ1497" s="23"/>
      <c r="AK1497" s="23"/>
      <c r="AL1497" s="23"/>
      <c r="AM1497" s="23"/>
      <c r="AN1497" s="23"/>
      <c r="AO1497" s="24"/>
    </row>
    <row r="1498" spans="2:41" ht="3.65" customHeight="1">
      <c r="B1498" s="20"/>
      <c r="J1498" s="20"/>
      <c r="M1498" s="21"/>
      <c r="N1498" s="17"/>
      <c r="O1498" s="18"/>
      <c r="P1498" s="18"/>
      <c r="Q1498" s="18"/>
      <c r="R1498" s="17"/>
      <c r="S1498" s="18"/>
      <c r="T1498" s="18"/>
      <c r="U1498" s="18"/>
      <c r="V1498" s="18"/>
      <c r="W1498" s="18"/>
      <c r="X1498" s="18"/>
      <c r="Y1498" s="18"/>
      <c r="Z1498" s="18"/>
      <c r="AA1498" s="19"/>
      <c r="AB1498" s="17"/>
      <c r="AI1498" s="21"/>
      <c r="AJ1498" s="17"/>
      <c r="AK1498" s="18"/>
      <c r="AL1498" s="18"/>
      <c r="AM1498" s="18"/>
      <c r="AN1498" s="18"/>
      <c r="AO1498" s="19"/>
    </row>
    <row r="1499" spans="2:41" ht="13.4" customHeight="1">
      <c r="B1499" s="20"/>
      <c r="J1499" s="20"/>
      <c r="M1499" s="21"/>
      <c r="N1499" s="20" t="s">
        <v>363</v>
      </c>
      <c r="R1499" s="20"/>
      <c r="S1499" s="323"/>
      <c r="T1499" s="324"/>
      <c r="V1499" s="129"/>
      <c r="W1499" s="14" t="s">
        <v>12</v>
      </c>
      <c r="X1499" s="129"/>
      <c r="Y1499" s="14" t="s">
        <v>11</v>
      </c>
      <c r="Z1499" s="129"/>
      <c r="AA1499" s="21" t="s">
        <v>1156</v>
      </c>
      <c r="AB1499" s="20" t="s">
        <v>418</v>
      </c>
      <c r="AI1499" s="21"/>
      <c r="AJ1499" s="20"/>
      <c r="AK1499" s="323"/>
      <c r="AL1499" s="334"/>
      <c r="AM1499" s="334"/>
      <c r="AN1499" s="334"/>
      <c r="AO1499" s="324"/>
    </row>
    <row r="1500" spans="2:41" ht="3.65" customHeight="1">
      <c r="B1500" s="20"/>
      <c r="J1500" s="20"/>
      <c r="M1500" s="21"/>
      <c r="N1500" s="20"/>
      <c r="R1500" s="22"/>
      <c r="S1500" s="23"/>
      <c r="T1500" s="23"/>
      <c r="U1500" s="23"/>
      <c r="V1500" s="23"/>
      <c r="W1500" s="23"/>
      <c r="X1500" s="23"/>
      <c r="Y1500" s="23"/>
      <c r="Z1500" s="23"/>
      <c r="AA1500" s="24"/>
      <c r="AB1500" s="22"/>
      <c r="AC1500" s="23"/>
      <c r="AD1500" s="23"/>
      <c r="AE1500" s="23"/>
      <c r="AF1500" s="23"/>
      <c r="AG1500" s="23"/>
      <c r="AH1500" s="23"/>
      <c r="AI1500" s="24"/>
      <c r="AJ1500" s="22"/>
      <c r="AK1500" s="23"/>
      <c r="AL1500" s="23"/>
      <c r="AM1500" s="23"/>
      <c r="AN1500" s="23"/>
      <c r="AO1500" s="24"/>
    </row>
    <row r="1501" spans="2:41" ht="3.65" customHeight="1">
      <c r="B1501" s="20"/>
      <c r="J1501" s="20"/>
      <c r="M1501" s="21"/>
      <c r="N1501" s="17"/>
      <c r="O1501" s="18"/>
      <c r="P1501" s="18"/>
      <c r="Q1501" s="19"/>
      <c r="R1501" s="325"/>
      <c r="S1501" s="326"/>
      <c r="T1501" s="326"/>
      <c r="U1501" s="326"/>
      <c r="V1501" s="326"/>
      <c r="W1501" s="326"/>
      <c r="X1501" s="326"/>
      <c r="Y1501" s="326"/>
      <c r="Z1501" s="326"/>
      <c r="AA1501" s="326"/>
      <c r="AB1501" s="326"/>
      <c r="AC1501" s="326"/>
      <c r="AD1501" s="326"/>
      <c r="AE1501" s="326"/>
      <c r="AF1501" s="326"/>
      <c r="AG1501" s="326"/>
      <c r="AH1501" s="326"/>
      <c r="AI1501" s="326"/>
      <c r="AJ1501" s="326"/>
      <c r="AK1501" s="326"/>
      <c r="AL1501" s="326"/>
      <c r="AM1501" s="326"/>
      <c r="AN1501" s="326"/>
      <c r="AO1501" s="327"/>
    </row>
    <row r="1502" spans="2:41" ht="13.4" customHeight="1">
      <c r="B1502" s="20"/>
      <c r="J1502" s="20"/>
      <c r="M1502" s="21"/>
      <c r="N1502" s="20" t="s">
        <v>280</v>
      </c>
      <c r="Q1502" s="21"/>
      <c r="R1502" s="328"/>
      <c r="S1502" s="329"/>
      <c r="T1502" s="329"/>
      <c r="U1502" s="329"/>
      <c r="V1502" s="329"/>
      <c r="W1502" s="329"/>
      <c r="X1502" s="329"/>
      <c r="Y1502" s="329"/>
      <c r="Z1502" s="329"/>
      <c r="AA1502" s="329"/>
      <c r="AB1502" s="329"/>
      <c r="AC1502" s="329"/>
      <c r="AD1502" s="329"/>
      <c r="AE1502" s="329"/>
      <c r="AF1502" s="329"/>
      <c r="AG1502" s="329"/>
      <c r="AH1502" s="329"/>
      <c r="AI1502" s="329"/>
      <c r="AJ1502" s="329"/>
      <c r="AK1502" s="329"/>
      <c r="AL1502" s="329"/>
      <c r="AM1502" s="329"/>
      <c r="AN1502" s="329"/>
      <c r="AO1502" s="330"/>
    </row>
    <row r="1503" spans="2:41" ht="3.65" customHeight="1">
      <c r="B1503" s="20"/>
      <c r="J1503" s="20"/>
      <c r="M1503" s="21"/>
      <c r="N1503" s="22"/>
      <c r="O1503" s="23"/>
      <c r="P1503" s="23"/>
      <c r="Q1503" s="24"/>
      <c r="R1503" s="331"/>
      <c r="S1503" s="332"/>
      <c r="T1503" s="332"/>
      <c r="U1503" s="332"/>
      <c r="V1503" s="332"/>
      <c r="W1503" s="332"/>
      <c r="X1503" s="332"/>
      <c r="Y1503" s="332"/>
      <c r="Z1503" s="332"/>
      <c r="AA1503" s="332"/>
      <c r="AB1503" s="332"/>
      <c r="AC1503" s="332"/>
      <c r="AD1503" s="332"/>
      <c r="AE1503" s="332"/>
      <c r="AF1503" s="332"/>
      <c r="AG1503" s="332"/>
      <c r="AH1503" s="332"/>
      <c r="AI1503" s="332"/>
      <c r="AJ1503" s="332"/>
      <c r="AK1503" s="332"/>
      <c r="AL1503" s="332"/>
      <c r="AM1503" s="332"/>
      <c r="AN1503" s="332"/>
      <c r="AO1503" s="333"/>
    </row>
    <row r="1504" spans="2:41" ht="3.65" customHeight="1">
      <c r="B1504" s="20"/>
      <c r="J1504" s="17"/>
      <c r="K1504" s="18"/>
      <c r="L1504" s="18"/>
      <c r="M1504" s="19"/>
      <c r="N1504" s="17"/>
      <c r="O1504" s="18"/>
      <c r="P1504" s="18"/>
      <c r="Q1504" s="19"/>
      <c r="R1504" s="17"/>
      <c r="S1504" s="18"/>
      <c r="T1504" s="18"/>
      <c r="U1504" s="18"/>
      <c r="V1504" s="18"/>
      <c r="W1504" s="18"/>
      <c r="X1504" s="18"/>
      <c r="Y1504" s="18"/>
      <c r="Z1504" s="18"/>
      <c r="AA1504" s="19"/>
      <c r="AB1504" s="17"/>
      <c r="AC1504" s="18"/>
      <c r="AD1504" s="18"/>
      <c r="AE1504" s="19"/>
      <c r="AF1504" s="18"/>
      <c r="AG1504" s="18"/>
      <c r="AH1504" s="18"/>
      <c r="AI1504" s="18"/>
      <c r="AJ1504" s="18"/>
      <c r="AK1504" s="18"/>
      <c r="AL1504" s="18"/>
      <c r="AM1504" s="18"/>
      <c r="AN1504" s="18"/>
      <c r="AO1504" s="19"/>
    </row>
    <row r="1505" spans="2:41" ht="13.4" customHeight="1">
      <c r="B1505" s="20"/>
      <c r="J1505" s="20"/>
      <c r="M1505" s="21"/>
      <c r="N1505" s="20" t="s">
        <v>275</v>
      </c>
      <c r="Q1505" s="21"/>
      <c r="R1505" s="20"/>
      <c r="S1505" s="362" t="str">
        <f>IF(COUNTA(許可_1!L88,変更_2!L155)&gt;0,コードマスタ!D3,"")</f>
        <v/>
      </c>
      <c r="T1505" s="363"/>
      <c r="U1505" s="363"/>
      <c r="V1505" s="363"/>
      <c r="W1505" s="363"/>
      <c r="X1505" s="363"/>
      <c r="Y1505" s="363"/>
      <c r="Z1505" s="363"/>
      <c r="AA1505" s="364"/>
      <c r="AB1505" s="20" t="s">
        <v>276</v>
      </c>
      <c r="AE1505" s="21"/>
      <c r="AF1505" s="20"/>
      <c r="AG1505" s="323"/>
      <c r="AH1505" s="334"/>
      <c r="AI1505" s="334"/>
      <c r="AJ1505" s="334"/>
      <c r="AK1505" s="334"/>
      <c r="AL1505" s="334"/>
      <c r="AM1505" s="334"/>
      <c r="AN1505" s="334"/>
      <c r="AO1505" s="324"/>
    </row>
    <row r="1506" spans="2:41" ht="3.65" customHeight="1">
      <c r="B1506" s="20"/>
      <c r="J1506" s="20"/>
      <c r="M1506" s="21"/>
      <c r="N1506" s="22"/>
      <c r="O1506" s="23"/>
      <c r="P1506" s="23"/>
      <c r="Q1506" s="24"/>
      <c r="R1506" s="22"/>
      <c r="S1506" s="23"/>
      <c r="T1506" s="23"/>
      <c r="U1506" s="23"/>
      <c r="V1506" s="23"/>
      <c r="W1506" s="23"/>
      <c r="X1506" s="23"/>
      <c r="Y1506" s="23"/>
      <c r="Z1506" s="23"/>
      <c r="AA1506" s="24"/>
      <c r="AB1506" s="22"/>
      <c r="AC1506" s="23"/>
      <c r="AD1506" s="23"/>
      <c r="AE1506" s="24"/>
      <c r="AF1506" s="23"/>
      <c r="AG1506" s="23"/>
      <c r="AH1506" s="23"/>
      <c r="AI1506" s="23"/>
      <c r="AJ1506" s="23"/>
      <c r="AK1506" s="23"/>
      <c r="AL1506" s="23"/>
      <c r="AM1506" s="23"/>
      <c r="AN1506" s="23"/>
      <c r="AO1506" s="24"/>
    </row>
    <row r="1507" spans="2:41" ht="3.65" customHeight="1">
      <c r="B1507" s="20"/>
      <c r="J1507" s="20"/>
      <c r="M1507" s="21"/>
      <c r="N1507" s="17"/>
      <c r="O1507" s="18"/>
      <c r="P1507" s="18"/>
      <c r="Q1507" s="19"/>
      <c r="R1507" s="17"/>
      <c r="S1507" s="18"/>
      <c r="T1507" s="18"/>
      <c r="U1507" s="18"/>
      <c r="V1507" s="18"/>
      <c r="W1507" s="18"/>
      <c r="X1507" s="18"/>
      <c r="Y1507" s="18"/>
      <c r="Z1507" s="18"/>
      <c r="AA1507" s="19"/>
      <c r="AB1507" s="17"/>
      <c r="AC1507" s="18"/>
      <c r="AD1507" s="18"/>
      <c r="AE1507" s="19"/>
      <c r="AF1507" s="17"/>
      <c r="AG1507" s="18"/>
      <c r="AH1507" s="18"/>
      <c r="AI1507" s="18"/>
      <c r="AJ1507" s="18"/>
      <c r="AK1507" s="18"/>
      <c r="AL1507" s="18"/>
      <c r="AM1507" s="18"/>
      <c r="AN1507" s="18"/>
      <c r="AO1507" s="19"/>
    </row>
    <row r="1508" spans="2:41" ht="13.4" customHeight="1">
      <c r="B1508" s="20"/>
      <c r="J1508" s="20"/>
      <c r="M1508" s="21"/>
      <c r="N1508" s="20" t="s">
        <v>358</v>
      </c>
      <c r="Q1508" s="21"/>
      <c r="R1508" s="20"/>
      <c r="S1508" s="323"/>
      <c r="T1508" s="324"/>
      <c r="V1508" s="129"/>
      <c r="W1508" s="14" t="s">
        <v>12</v>
      </c>
      <c r="X1508" s="129"/>
      <c r="Y1508" s="14" t="s">
        <v>11</v>
      </c>
      <c r="Z1508" s="129"/>
      <c r="AA1508" s="21" t="s">
        <v>1156</v>
      </c>
      <c r="AB1508" s="20" t="s">
        <v>314</v>
      </c>
      <c r="AE1508" s="21"/>
      <c r="AF1508" s="20"/>
      <c r="AG1508" s="323"/>
      <c r="AH1508" s="324"/>
      <c r="AJ1508" s="129"/>
      <c r="AK1508" s="14" t="s">
        <v>12</v>
      </c>
      <c r="AL1508" s="129"/>
      <c r="AM1508" s="14" t="s">
        <v>11</v>
      </c>
      <c r="AN1508" s="129"/>
      <c r="AO1508" s="21" t="s">
        <v>1156</v>
      </c>
    </row>
    <row r="1509" spans="2:41" ht="3.65" customHeight="1">
      <c r="B1509" s="20"/>
      <c r="I1509" s="21"/>
      <c r="J1509" s="20"/>
      <c r="M1509" s="21"/>
      <c r="N1509" s="22"/>
      <c r="O1509" s="23"/>
      <c r="P1509" s="23"/>
      <c r="Q1509" s="24"/>
      <c r="R1509" s="22"/>
      <c r="S1509" s="23"/>
      <c r="T1509" s="23"/>
      <c r="U1509" s="23"/>
      <c r="V1509" s="23"/>
      <c r="W1509" s="23"/>
      <c r="X1509" s="23"/>
      <c r="Y1509" s="23"/>
      <c r="Z1509" s="23"/>
      <c r="AA1509" s="24"/>
      <c r="AB1509" s="22"/>
      <c r="AC1509" s="23"/>
      <c r="AD1509" s="23"/>
      <c r="AE1509" s="24"/>
      <c r="AF1509" s="22"/>
      <c r="AG1509" s="23"/>
      <c r="AH1509" s="23"/>
      <c r="AI1509" s="23"/>
      <c r="AJ1509" s="23"/>
      <c r="AK1509" s="23"/>
      <c r="AL1509" s="23"/>
      <c r="AM1509" s="23"/>
      <c r="AN1509" s="23"/>
      <c r="AO1509" s="24"/>
    </row>
    <row r="1510" spans="2:41" ht="3.65" customHeight="1">
      <c r="B1510" s="20"/>
      <c r="J1510" s="20"/>
      <c r="M1510" s="21"/>
      <c r="N1510" s="17"/>
      <c r="O1510" s="18"/>
      <c r="P1510" s="18"/>
      <c r="Q1510" s="19"/>
      <c r="R1510" s="314" t="str">
        <f>許可_1!L88&amp;変更_2!L155</f>
        <v/>
      </c>
      <c r="S1510" s="315"/>
      <c r="T1510" s="315"/>
      <c r="U1510" s="315"/>
      <c r="V1510" s="315"/>
      <c r="W1510" s="315"/>
      <c r="X1510" s="315"/>
      <c r="Y1510" s="315"/>
      <c r="Z1510" s="315"/>
      <c r="AA1510" s="315"/>
      <c r="AB1510" s="315"/>
      <c r="AC1510" s="315"/>
      <c r="AD1510" s="315"/>
      <c r="AE1510" s="315"/>
      <c r="AF1510" s="315"/>
      <c r="AG1510" s="315"/>
      <c r="AH1510" s="315"/>
      <c r="AI1510" s="315"/>
      <c r="AJ1510" s="316"/>
      <c r="AK1510" s="18"/>
      <c r="AL1510" s="18"/>
      <c r="AM1510" s="18"/>
      <c r="AN1510" s="18"/>
      <c r="AO1510" s="19"/>
    </row>
    <row r="1511" spans="2:41" ht="13.4" customHeight="1">
      <c r="B1511" s="20"/>
      <c r="J1511" s="20"/>
      <c r="M1511" s="21"/>
      <c r="N1511" s="20" t="s">
        <v>8</v>
      </c>
      <c r="Q1511" s="21"/>
      <c r="R1511" s="317"/>
      <c r="S1511" s="318"/>
      <c r="T1511" s="318"/>
      <c r="U1511" s="318"/>
      <c r="V1511" s="318"/>
      <c r="W1511" s="318"/>
      <c r="X1511" s="318"/>
      <c r="Y1511" s="318"/>
      <c r="Z1511" s="318"/>
      <c r="AA1511" s="318"/>
      <c r="AB1511" s="318"/>
      <c r="AC1511" s="318"/>
      <c r="AD1511" s="318"/>
      <c r="AE1511" s="318"/>
      <c r="AF1511" s="318"/>
      <c r="AG1511" s="318"/>
      <c r="AH1511" s="318"/>
      <c r="AI1511" s="318"/>
      <c r="AJ1511" s="319"/>
      <c r="AL1511" s="77"/>
      <c r="AM1511" s="14" t="s">
        <v>277</v>
      </c>
      <c r="AO1511" s="21"/>
    </row>
    <row r="1512" spans="2:41" ht="3.65" customHeight="1">
      <c r="B1512" s="20"/>
      <c r="J1512" s="20"/>
      <c r="M1512" s="21"/>
      <c r="N1512" s="22"/>
      <c r="O1512" s="23"/>
      <c r="P1512" s="23"/>
      <c r="Q1512" s="24"/>
      <c r="R1512" s="320"/>
      <c r="S1512" s="321"/>
      <c r="T1512" s="321"/>
      <c r="U1512" s="321"/>
      <c r="V1512" s="321"/>
      <c r="W1512" s="321"/>
      <c r="X1512" s="321"/>
      <c r="Y1512" s="321"/>
      <c r="Z1512" s="321"/>
      <c r="AA1512" s="321"/>
      <c r="AB1512" s="321"/>
      <c r="AC1512" s="321"/>
      <c r="AD1512" s="321"/>
      <c r="AE1512" s="321"/>
      <c r="AF1512" s="321"/>
      <c r="AG1512" s="321"/>
      <c r="AH1512" s="321"/>
      <c r="AI1512" s="321"/>
      <c r="AJ1512" s="322"/>
      <c r="AK1512" s="23"/>
      <c r="AL1512" s="23"/>
      <c r="AM1512" s="23"/>
      <c r="AN1512" s="23"/>
      <c r="AO1512" s="24"/>
    </row>
    <row r="1513" spans="2:41" ht="3.65" customHeight="1">
      <c r="B1513" s="20"/>
      <c r="J1513" s="20"/>
      <c r="M1513" s="21"/>
      <c r="N1513" s="17"/>
      <c r="O1513" s="18"/>
      <c r="P1513" s="18"/>
      <c r="Q1513" s="19"/>
      <c r="R1513" s="314" t="str">
        <f>ASC(PHONETIC(許可_1!L88))&amp;ASC(PHONETIC(変更_2!L155))</f>
        <v/>
      </c>
      <c r="S1513" s="315"/>
      <c r="T1513" s="315"/>
      <c r="U1513" s="315"/>
      <c r="V1513" s="315"/>
      <c r="W1513" s="315"/>
      <c r="X1513" s="315"/>
      <c r="Y1513" s="315"/>
      <c r="Z1513" s="315"/>
      <c r="AA1513" s="315"/>
      <c r="AB1513" s="315"/>
      <c r="AC1513" s="315"/>
      <c r="AD1513" s="315"/>
      <c r="AE1513" s="315"/>
      <c r="AF1513" s="315"/>
      <c r="AG1513" s="315"/>
      <c r="AH1513" s="315"/>
      <c r="AI1513" s="315"/>
      <c r="AJ1513" s="315"/>
      <c r="AK1513" s="315"/>
      <c r="AL1513" s="315"/>
      <c r="AM1513" s="315"/>
      <c r="AN1513" s="315"/>
      <c r="AO1513" s="316"/>
    </row>
    <row r="1514" spans="2:41" ht="13.4" customHeight="1">
      <c r="B1514" s="20"/>
      <c r="J1514" s="20"/>
      <c r="M1514" s="21"/>
      <c r="N1514" s="20" t="s">
        <v>309</v>
      </c>
      <c r="Q1514" s="21"/>
      <c r="R1514" s="317"/>
      <c r="S1514" s="318"/>
      <c r="T1514" s="318"/>
      <c r="U1514" s="318"/>
      <c r="V1514" s="318"/>
      <c r="W1514" s="318"/>
      <c r="X1514" s="318"/>
      <c r="Y1514" s="318"/>
      <c r="Z1514" s="318"/>
      <c r="AA1514" s="318"/>
      <c r="AB1514" s="318"/>
      <c r="AC1514" s="318"/>
      <c r="AD1514" s="318"/>
      <c r="AE1514" s="318"/>
      <c r="AF1514" s="318"/>
      <c r="AG1514" s="318"/>
      <c r="AH1514" s="318"/>
      <c r="AI1514" s="318"/>
      <c r="AJ1514" s="318"/>
      <c r="AK1514" s="318"/>
      <c r="AL1514" s="318"/>
      <c r="AM1514" s="318"/>
      <c r="AN1514" s="318"/>
      <c r="AO1514" s="319"/>
    </row>
    <row r="1515" spans="2:41" ht="3.65" customHeight="1">
      <c r="B1515" s="20"/>
      <c r="J1515" s="20"/>
      <c r="M1515" s="21"/>
      <c r="N1515" s="20"/>
      <c r="Q1515" s="21"/>
      <c r="R1515" s="320"/>
      <c r="S1515" s="321"/>
      <c r="T1515" s="321"/>
      <c r="U1515" s="321"/>
      <c r="V1515" s="321"/>
      <c r="W1515" s="321"/>
      <c r="X1515" s="321"/>
      <c r="Y1515" s="321"/>
      <c r="Z1515" s="321"/>
      <c r="AA1515" s="321"/>
      <c r="AB1515" s="321"/>
      <c r="AC1515" s="321"/>
      <c r="AD1515" s="321"/>
      <c r="AE1515" s="321"/>
      <c r="AF1515" s="321"/>
      <c r="AG1515" s="321"/>
      <c r="AH1515" s="321"/>
      <c r="AI1515" s="321"/>
      <c r="AJ1515" s="321"/>
      <c r="AK1515" s="321"/>
      <c r="AL1515" s="321"/>
      <c r="AM1515" s="321"/>
      <c r="AN1515" s="321"/>
      <c r="AO1515" s="322"/>
    </row>
    <row r="1516" spans="2:41" ht="3.65" customHeight="1">
      <c r="B1516" s="20"/>
      <c r="J1516" s="20"/>
      <c r="N1516" s="17"/>
      <c r="O1516" s="18"/>
      <c r="P1516" s="18"/>
      <c r="Q1516" s="19"/>
      <c r="U1516" s="353" t="str">
        <f>ASC(許可_1!O89)&amp;ASC(変更_2!O156)</f>
        <v/>
      </c>
      <c r="V1516" s="354"/>
      <c r="W1516" s="354"/>
      <c r="X1516" s="355"/>
      <c r="Y1516" s="18"/>
      <c r="Z1516" s="353" t="str">
        <f>ASC(許可_1!S89)&amp;ASC(変更_2!S156)</f>
        <v/>
      </c>
      <c r="AA1516" s="354"/>
      <c r="AB1516" s="354"/>
      <c r="AC1516" s="355"/>
      <c r="AG1516" s="314" t="str">
        <f>許可_1!O90&amp;変更_2!O157</f>
        <v/>
      </c>
      <c r="AH1516" s="315"/>
      <c r="AI1516" s="315"/>
      <c r="AJ1516" s="315"/>
      <c r="AK1516" s="315"/>
      <c r="AL1516" s="315"/>
      <c r="AM1516" s="315"/>
      <c r="AN1516" s="315"/>
      <c r="AO1516" s="316"/>
    </row>
    <row r="1517" spans="2:41" ht="13.4" customHeight="1">
      <c r="B1517" s="20"/>
      <c r="J1517" s="20"/>
      <c r="N1517" s="20"/>
      <c r="Q1517" s="21"/>
      <c r="R1517" s="14" t="s">
        <v>264</v>
      </c>
      <c r="U1517" s="356"/>
      <c r="V1517" s="357"/>
      <c r="W1517" s="357"/>
      <c r="X1517" s="358"/>
      <c r="Y1517" s="15" t="s">
        <v>1149</v>
      </c>
      <c r="Z1517" s="356"/>
      <c r="AA1517" s="357"/>
      <c r="AB1517" s="357"/>
      <c r="AC1517" s="358"/>
      <c r="AD1517" s="14" t="s">
        <v>304</v>
      </c>
      <c r="AG1517" s="317"/>
      <c r="AH1517" s="318"/>
      <c r="AI1517" s="318"/>
      <c r="AJ1517" s="318"/>
      <c r="AK1517" s="318"/>
      <c r="AL1517" s="318"/>
      <c r="AM1517" s="318"/>
      <c r="AN1517" s="318"/>
      <c r="AO1517" s="319"/>
    </row>
    <row r="1518" spans="2:41" ht="3.65" customHeight="1">
      <c r="B1518" s="20"/>
      <c r="J1518" s="20"/>
      <c r="N1518" s="20"/>
      <c r="Q1518" s="21"/>
      <c r="R1518" s="23"/>
      <c r="S1518" s="23"/>
      <c r="T1518" s="23"/>
      <c r="U1518" s="359"/>
      <c r="V1518" s="360"/>
      <c r="W1518" s="360"/>
      <c r="X1518" s="361"/>
      <c r="Y1518" s="23"/>
      <c r="Z1518" s="359"/>
      <c r="AA1518" s="360"/>
      <c r="AB1518" s="360"/>
      <c r="AC1518" s="361"/>
      <c r="AD1518" s="23"/>
      <c r="AE1518" s="23"/>
      <c r="AF1518" s="23"/>
      <c r="AG1518" s="320"/>
      <c r="AH1518" s="321"/>
      <c r="AI1518" s="321"/>
      <c r="AJ1518" s="321"/>
      <c r="AK1518" s="321"/>
      <c r="AL1518" s="321"/>
      <c r="AM1518" s="321"/>
      <c r="AN1518" s="321"/>
      <c r="AO1518" s="322"/>
    </row>
    <row r="1519" spans="2:41" ht="3.65" customHeight="1">
      <c r="B1519" s="20"/>
      <c r="J1519" s="20"/>
      <c r="N1519" s="20"/>
      <c r="Q1519" s="21"/>
      <c r="R1519" s="18"/>
      <c r="S1519" s="18"/>
      <c r="T1519" s="19"/>
      <c r="U1519" s="314" t="str">
        <f>許可_1!X90&amp;変更_2!X157</f>
        <v/>
      </c>
      <c r="V1519" s="315"/>
      <c r="W1519" s="315"/>
      <c r="X1519" s="315"/>
      <c r="Y1519" s="315"/>
      <c r="Z1519" s="315"/>
      <c r="AA1519" s="315"/>
      <c r="AB1519" s="315"/>
      <c r="AC1519" s="316"/>
      <c r="AD1519" s="17"/>
      <c r="AE1519" s="18"/>
      <c r="AF1519" s="19"/>
      <c r="AG1519" s="314" t="str">
        <f>許可_1!O91&amp;変更_2!O158</f>
        <v/>
      </c>
      <c r="AH1519" s="315"/>
      <c r="AI1519" s="315"/>
      <c r="AJ1519" s="315"/>
      <c r="AK1519" s="315"/>
      <c r="AL1519" s="315"/>
      <c r="AM1519" s="315"/>
      <c r="AN1519" s="315"/>
      <c r="AO1519" s="316"/>
    </row>
    <row r="1520" spans="2:41" ht="13.4" customHeight="1">
      <c r="B1520" s="20"/>
      <c r="J1520" s="20"/>
      <c r="N1520" s="20" t="s">
        <v>271</v>
      </c>
      <c r="Q1520" s="21"/>
      <c r="R1520" s="14" t="s">
        <v>266</v>
      </c>
      <c r="T1520" s="21"/>
      <c r="U1520" s="317"/>
      <c r="V1520" s="318"/>
      <c r="W1520" s="318"/>
      <c r="X1520" s="318"/>
      <c r="Y1520" s="318"/>
      <c r="Z1520" s="318"/>
      <c r="AA1520" s="318"/>
      <c r="AB1520" s="318"/>
      <c r="AC1520" s="319"/>
      <c r="AD1520" s="20" t="s">
        <v>5752</v>
      </c>
      <c r="AF1520" s="21"/>
      <c r="AG1520" s="317"/>
      <c r="AH1520" s="318"/>
      <c r="AI1520" s="318"/>
      <c r="AJ1520" s="318"/>
      <c r="AK1520" s="318"/>
      <c r="AL1520" s="318"/>
      <c r="AM1520" s="318"/>
      <c r="AN1520" s="318"/>
      <c r="AO1520" s="319"/>
    </row>
    <row r="1521" spans="2:41" ht="3.65" customHeight="1">
      <c r="B1521" s="20"/>
      <c r="J1521" s="20"/>
      <c r="N1521" s="20"/>
      <c r="Q1521" s="21"/>
      <c r="R1521" s="23"/>
      <c r="S1521" s="23"/>
      <c r="T1521" s="24"/>
      <c r="U1521" s="320"/>
      <c r="V1521" s="321"/>
      <c r="W1521" s="321"/>
      <c r="X1521" s="321"/>
      <c r="Y1521" s="321"/>
      <c r="Z1521" s="321"/>
      <c r="AA1521" s="321"/>
      <c r="AB1521" s="321"/>
      <c r="AC1521" s="322"/>
      <c r="AD1521" s="22"/>
      <c r="AE1521" s="23"/>
      <c r="AF1521" s="24"/>
      <c r="AG1521" s="320"/>
      <c r="AH1521" s="321"/>
      <c r="AI1521" s="321"/>
      <c r="AJ1521" s="321"/>
      <c r="AK1521" s="321"/>
      <c r="AL1521" s="321"/>
      <c r="AM1521" s="321"/>
      <c r="AN1521" s="321"/>
      <c r="AO1521" s="322"/>
    </row>
    <row r="1522" spans="2:41" ht="3.65" customHeight="1">
      <c r="B1522" s="20"/>
      <c r="J1522" s="20"/>
      <c r="N1522" s="20"/>
      <c r="Q1522" s="21"/>
      <c r="R1522" s="18"/>
      <c r="S1522" s="18"/>
      <c r="T1522" s="19"/>
      <c r="U1522" s="314" t="str">
        <f>許可_1!X91&amp;変更_2!X158</f>
        <v/>
      </c>
      <c r="V1522" s="315"/>
      <c r="W1522" s="315"/>
      <c r="X1522" s="315"/>
      <c r="Y1522" s="315"/>
      <c r="Z1522" s="315"/>
      <c r="AA1522" s="315"/>
      <c r="AB1522" s="315"/>
      <c r="AC1522" s="316"/>
      <c r="AD1522" s="17"/>
      <c r="AE1522" s="18"/>
      <c r="AF1522" s="19"/>
      <c r="AG1522" s="314" t="str">
        <f>許可_1!O92&amp;変更_2!O159</f>
        <v/>
      </c>
      <c r="AH1522" s="315"/>
      <c r="AI1522" s="315"/>
      <c r="AJ1522" s="315"/>
      <c r="AK1522" s="315"/>
      <c r="AL1522" s="315"/>
      <c r="AM1522" s="315"/>
      <c r="AN1522" s="315"/>
      <c r="AO1522" s="316"/>
    </row>
    <row r="1523" spans="2:41" ht="13.4" customHeight="1">
      <c r="B1523" s="20"/>
      <c r="J1523" s="20"/>
      <c r="N1523" s="20"/>
      <c r="Q1523" s="21"/>
      <c r="R1523" s="14" t="s">
        <v>267</v>
      </c>
      <c r="T1523" s="21"/>
      <c r="U1523" s="317"/>
      <c r="V1523" s="318"/>
      <c r="W1523" s="318"/>
      <c r="X1523" s="318"/>
      <c r="Y1523" s="318"/>
      <c r="Z1523" s="318"/>
      <c r="AA1523" s="318"/>
      <c r="AB1523" s="318"/>
      <c r="AC1523" s="319"/>
      <c r="AD1523" s="20" t="s">
        <v>268</v>
      </c>
      <c r="AF1523" s="21"/>
      <c r="AG1523" s="317"/>
      <c r="AH1523" s="318"/>
      <c r="AI1523" s="318"/>
      <c r="AJ1523" s="318"/>
      <c r="AK1523" s="318"/>
      <c r="AL1523" s="318"/>
      <c r="AM1523" s="318"/>
      <c r="AN1523" s="318"/>
      <c r="AO1523" s="319"/>
    </row>
    <row r="1524" spans="2:41" ht="3.65" customHeight="1">
      <c r="B1524" s="20"/>
      <c r="J1524" s="20"/>
      <c r="N1524" s="22"/>
      <c r="O1524" s="23"/>
      <c r="P1524" s="23"/>
      <c r="Q1524" s="24"/>
      <c r="R1524" s="23"/>
      <c r="S1524" s="23"/>
      <c r="T1524" s="24"/>
      <c r="U1524" s="320"/>
      <c r="V1524" s="321"/>
      <c r="W1524" s="321"/>
      <c r="X1524" s="321"/>
      <c r="Y1524" s="321"/>
      <c r="Z1524" s="321"/>
      <c r="AA1524" s="321"/>
      <c r="AB1524" s="321"/>
      <c r="AC1524" s="322"/>
      <c r="AD1524" s="22"/>
      <c r="AE1524" s="23"/>
      <c r="AF1524" s="24"/>
      <c r="AG1524" s="320"/>
      <c r="AH1524" s="321"/>
      <c r="AI1524" s="321"/>
      <c r="AJ1524" s="321"/>
      <c r="AK1524" s="321"/>
      <c r="AL1524" s="321"/>
      <c r="AM1524" s="321"/>
      <c r="AN1524" s="321"/>
      <c r="AO1524" s="322"/>
    </row>
    <row r="1525" spans="2:41" ht="3.65" customHeight="1">
      <c r="B1525" s="20"/>
      <c r="J1525" s="20"/>
      <c r="M1525" s="21"/>
      <c r="N1525" s="20"/>
      <c r="Q1525" s="21"/>
      <c r="R1525" s="17"/>
      <c r="S1525" s="18"/>
      <c r="T1525" s="18"/>
      <c r="U1525" s="18"/>
      <c r="V1525" s="18"/>
      <c r="W1525" s="18"/>
      <c r="X1525" s="18"/>
      <c r="Y1525" s="18"/>
      <c r="Z1525" s="18"/>
      <c r="AA1525" s="19"/>
      <c r="AB1525" s="18"/>
      <c r="AC1525" s="18"/>
      <c r="AD1525" s="18"/>
      <c r="AE1525" s="18"/>
      <c r="AF1525" s="18"/>
      <c r="AG1525" s="18"/>
      <c r="AH1525" s="18"/>
      <c r="AI1525" s="18"/>
      <c r="AJ1525" s="18"/>
      <c r="AK1525" s="18"/>
      <c r="AL1525" s="18"/>
      <c r="AM1525" s="18"/>
      <c r="AN1525" s="18"/>
      <c r="AO1525" s="19"/>
    </row>
    <row r="1526" spans="2:41" ht="13.4" customHeight="1">
      <c r="B1526" s="20"/>
      <c r="J1526" s="20"/>
      <c r="M1526" s="21"/>
      <c r="N1526" s="20" t="s">
        <v>359</v>
      </c>
      <c r="Q1526" s="21"/>
      <c r="R1526" s="20"/>
      <c r="S1526" s="323"/>
      <c r="T1526" s="324"/>
      <c r="V1526" s="129"/>
      <c r="W1526" s="14" t="s">
        <v>12</v>
      </c>
      <c r="X1526" s="129"/>
      <c r="Y1526" s="14" t="s">
        <v>11</v>
      </c>
      <c r="Z1526" s="129"/>
      <c r="AA1526" s="21" t="s">
        <v>1156</v>
      </c>
      <c r="AO1526" s="21"/>
    </row>
    <row r="1527" spans="2:41" ht="3.65" customHeight="1">
      <c r="B1527" s="20"/>
      <c r="J1527" s="20"/>
      <c r="M1527" s="21"/>
      <c r="N1527" s="20"/>
      <c r="Q1527" s="21"/>
      <c r="R1527" s="22"/>
      <c r="S1527" s="23"/>
      <c r="T1527" s="23"/>
      <c r="U1527" s="23"/>
      <c r="V1527" s="23"/>
      <c r="W1527" s="23"/>
      <c r="X1527" s="23"/>
      <c r="Y1527" s="23"/>
      <c r="Z1527" s="23"/>
      <c r="AA1527" s="24"/>
      <c r="AO1527" s="21"/>
    </row>
    <row r="1528" spans="2:41" ht="3.65" customHeight="1">
      <c r="B1528" s="20"/>
      <c r="J1528" s="20"/>
      <c r="M1528" s="21"/>
      <c r="N1528" s="17"/>
      <c r="O1528" s="18"/>
      <c r="P1528" s="18"/>
      <c r="Q1528" s="19"/>
      <c r="R1528" s="325"/>
      <c r="S1528" s="326"/>
      <c r="T1528" s="326"/>
      <c r="U1528" s="327"/>
      <c r="V1528" s="325"/>
      <c r="W1528" s="327"/>
      <c r="X1528" s="325"/>
      <c r="Y1528" s="326"/>
      <c r="Z1528" s="326"/>
      <c r="AA1528" s="327"/>
      <c r="AB1528" s="17"/>
      <c r="AC1528" s="18"/>
      <c r="AD1528" s="18"/>
      <c r="AE1528" s="18"/>
      <c r="AF1528" s="18"/>
      <c r="AG1528" s="18"/>
      <c r="AH1528" s="18"/>
      <c r="AI1528" s="18"/>
      <c r="AJ1528" s="18"/>
      <c r="AK1528" s="18"/>
      <c r="AL1528" s="18"/>
      <c r="AM1528" s="18"/>
      <c r="AN1528" s="18"/>
      <c r="AO1528" s="19"/>
    </row>
    <row r="1529" spans="2:41" ht="13.4" customHeight="1">
      <c r="B1529" s="20"/>
      <c r="J1529" s="20" t="s">
        <v>2737</v>
      </c>
      <c r="M1529" s="21"/>
      <c r="N1529" s="20" t="s">
        <v>362</v>
      </c>
      <c r="Q1529" s="21"/>
      <c r="R1529" s="328"/>
      <c r="S1529" s="329"/>
      <c r="T1529" s="329"/>
      <c r="U1529" s="330"/>
      <c r="V1529" s="328"/>
      <c r="W1529" s="330"/>
      <c r="X1529" s="328"/>
      <c r="Y1529" s="329"/>
      <c r="Z1529" s="329"/>
      <c r="AA1529" s="330"/>
      <c r="AB1529" s="130" t="s">
        <v>419</v>
      </c>
      <c r="AO1529" s="21"/>
    </row>
    <row r="1530" spans="2:41" ht="3.65" customHeight="1">
      <c r="B1530" s="20"/>
      <c r="J1530" s="20"/>
      <c r="M1530" s="21"/>
      <c r="N1530" s="22"/>
      <c r="O1530" s="23"/>
      <c r="P1530" s="23"/>
      <c r="Q1530" s="24"/>
      <c r="R1530" s="331"/>
      <c r="S1530" s="332"/>
      <c r="T1530" s="332"/>
      <c r="U1530" s="333"/>
      <c r="V1530" s="331"/>
      <c r="W1530" s="333"/>
      <c r="X1530" s="331"/>
      <c r="Y1530" s="332"/>
      <c r="Z1530" s="332"/>
      <c r="AA1530" s="333"/>
      <c r="AB1530" s="22"/>
      <c r="AC1530" s="23"/>
      <c r="AD1530" s="23"/>
      <c r="AE1530" s="23"/>
      <c r="AF1530" s="23"/>
      <c r="AG1530" s="23"/>
      <c r="AH1530" s="23"/>
      <c r="AI1530" s="23"/>
      <c r="AJ1530" s="23"/>
      <c r="AK1530" s="23"/>
      <c r="AL1530" s="23"/>
      <c r="AM1530" s="23"/>
      <c r="AN1530" s="23"/>
      <c r="AO1530" s="24"/>
    </row>
    <row r="1531" spans="2:41" ht="3.65" customHeight="1">
      <c r="B1531" s="20"/>
      <c r="J1531" s="20"/>
      <c r="M1531" s="21"/>
      <c r="N1531" s="17"/>
      <c r="O1531" s="18"/>
      <c r="P1531" s="18"/>
      <c r="Q1531" s="18"/>
      <c r="R1531" s="17"/>
      <c r="S1531" s="18"/>
      <c r="T1531" s="18"/>
      <c r="U1531" s="18"/>
      <c r="V1531" s="18"/>
      <c r="W1531" s="18"/>
      <c r="X1531" s="18"/>
      <c r="Y1531" s="18"/>
      <c r="Z1531" s="18"/>
      <c r="AA1531" s="19"/>
      <c r="AB1531" s="17"/>
      <c r="AI1531" s="21"/>
      <c r="AJ1531" s="17"/>
      <c r="AK1531" s="18"/>
      <c r="AL1531" s="18"/>
      <c r="AM1531" s="18"/>
      <c r="AN1531" s="18"/>
      <c r="AO1531" s="19"/>
    </row>
    <row r="1532" spans="2:41" ht="13.4" customHeight="1">
      <c r="B1532" s="20"/>
      <c r="J1532" s="20"/>
      <c r="M1532" s="21"/>
      <c r="N1532" s="20" t="s">
        <v>363</v>
      </c>
      <c r="R1532" s="20"/>
      <c r="S1532" s="323"/>
      <c r="T1532" s="324"/>
      <c r="V1532" s="129"/>
      <c r="W1532" s="14" t="s">
        <v>12</v>
      </c>
      <c r="X1532" s="129"/>
      <c r="Y1532" s="14" t="s">
        <v>11</v>
      </c>
      <c r="Z1532" s="129"/>
      <c r="AA1532" s="21" t="s">
        <v>1156</v>
      </c>
      <c r="AB1532" s="20" t="s">
        <v>418</v>
      </c>
      <c r="AI1532" s="21"/>
      <c r="AJ1532" s="20"/>
      <c r="AK1532" s="323"/>
      <c r="AL1532" s="334"/>
      <c r="AM1532" s="334"/>
      <c r="AN1532" s="334"/>
      <c r="AO1532" s="324"/>
    </row>
    <row r="1533" spans="2:41" ht="3.65" customHeight="1">
      <c r="B1533" s="20"/>
      <c r="J1533" s="20"/>
      <c r="M1533" s="21"/>
      <c r="N1533" s="20"/>
      <c r="R1533" s="22"/>
      <c r="S1533" s="23"/>
      <c r="T1533" s="23"/>
      <c r="U1533" s="23"/>
      <c r="V1533" s="23"/>
      <c r="W1533" s="23"/>
      <c r="X1533" s="23"/>
      <c r="Y1533" s="23"/>
      <c r="Z1533" s="23"/>
      <c r="AA1533" s="24"/>
      <c r="AB1533" s="22"/>
      <c r="AC1533" s="23"/>
      <c r="AD1533" s="23"/>
      <c r="AE1533" s="23"/>
      <c r="AF1533" s="23"/>
      <c r="AG1533" s="23"/>
      <c r="AH1533" s="23"/>
      <c r="AI1533" s="24"/>
      <c r="AJ1533" s="22"/>
      <c r="AK1533" s="23"/>
      <c r="AL1533" s="23"/>
      <c r="AM1533" s="23"/>
      <c r="AN1533" s="23"/>
      <c r="AO1533" s="24"/>
    </row>
    <row r="1534" spans="2:41" ht="3.65" customHeight="1">
      <c r="B1534" s="20"/>
      <c r="J1534" s="20"/>
      <c r="M1534" s="21"/>
      <c r="N1534" s="17"/>
      <c r="O1534" s="18"/>
      <c r="P1534" s="18"/>
      <c r="Q1534" s="19"/>
      <c r="R1534" s="325"/>
      <c r="S1534" s="326"/>
      <c r="T1534" s="326"/>
      <c r="U1534" s="326"/>
      <c r="V1534" s="326"/>
      <c r="W1534" s="326"/>
      <c r="X1534" s="326"/>
      <c r="Y1534" s="326"/>
      <c r="Z1534" s="326"/>
      <c r="AA1534" s="326"/>
      <c r="AB1534" s="326"/>
      <c r="AC1534" s="326"/>
      <c r="AD1534" s="326"/>
      <c r="AE1534" s="326"/>
      <c r="AF1534" s="326"/>
      <c r="AG1534" s="326"/>
      <c r="AH1534" s="326"/>
      <c r="AI1534" s="326"/>
      <c r="AJ1534" s="326"/>
      <c r="AK1534" s="326"/>
      <c r="AL1534" s="326"/>
      <c r="AM1534" s="326"/>
      <c r="AN1534" s="326"/>
      <c r="AO1534" s="327"/>
    </row>
    <row r="1535" spans="2:41" ht="13.4" customHeight="1">
      <c r="B1535" s="20"/>
      <c r="J1535" s="20"/>
      <c r="M1535" s="21"/>
      <c r="N1535" s="20" t="s">
        <v>280</v>
      </c>
      <c r="Q1535" s="21"/>
      <c r="R1535" s="328"/>
      <c r="S1535" s="329"/>
      <c r="T1535" s="329"/>
      <c r="U1535" s="329"/>
      <c r="V1535" s="329"/>
      <c r="W1535" s="329"/>
      <c r="X1535" s="329"/>
      <c r="Y1535" s="329"/>
      <c r="Z1535" s="329"/>
      <c r="AA1535" s="329"/>
      <c r="AB1535" s="329"/>
      <c r="AC1535" s="329"/>
      <c r="AD1535" s="329"/>
      <c r="AE1535" s="329"/>
      <c r="AF1535" s="329"/>
      <c r="AG1535" s="329"/>
      <c r="AH1535" s="329"/>
      <c r="AI1535" s="329"/>
      <c r="AJ1535" s="329"/>
      <c r="AK1535" s="329"/>
      <c r="AL1535" s="329"/>
      <c r="AM1535" s="329"/>
      <c r="AN1535" s="329"/>
      <c r="AO1535" s="330"/>
    </row>
    <row r="1536" spans="2:41" ht="3.65" customHeight="1">
      <c r="B1536" s="20"/>
      <c r="J1536" s="20"/>
      <c r="M1536" s="21"/>
      <c r="N1536" s="22"/>
      <c r="O1536" s="23"/>
      <c r="P1536" s="23"/>
      <c r="Q1536" s="24"/>
      <c r="R1536" s="331"/>
      <c r="S1536" s="332"/>
      <c r="T1536" s="332"/>
      <c r="U1536" s="332"/>
      <c r="V1536" s="332"/>
      <c r="W1536" s="332"/>
      <c r="X1536" s="332"/>
      <c r="Y1536" s="332"/>
      <c r="Z1536" s="332"/>
      <c r="AA1536" s="332"/>
      <c r="AB1536" s="332"/>
      <c r="AC1536" s="332"/>
      <c r="AD1536" s="332"/>
      <c r="AE1536" s="332"/>
      <c r="AF1536" s="332"/>
      <c r="AG1536" s="332"/>
      <c r="AH1536" s="332"/>
      <c r="AI1536" s="332"/>
      <c r="AJ1536" s="332"/>
      <c r="AK1536" s="332"/>
      <c r="AL1536" s="332"/>
      <c r="AM1536" s="332"/>
      <c r="AN1536" s="332"/>
      <c r="AO1536" s="333"/>
    </row>
    <row r="1537" spans="2:41" ht="3.65" customHeight="1">
      <c r="B1537" s="20"/>
      <c r="J1537" s="20"/>
      <c r="M1537" s="21"/>
      <c r="N1537" s="111"/>
      <c r="O1537" s="112"/>
      <c r="P1537" s="112"/>
      <c r="Q1537" s="113"/>
      <c r="R1537" s="114"/>
      <c r="S1537" s="115"/>
      <c r="T1537" s="115"/>
      <c r="U1537" s="115"/>
      <c r="V1537" s="115"/>
      <c r="W1537" s="116"/>
      <c r="X1537" s="114"/>
      <c r="Y1537" s="115"/>
      <c r="Z1537" s="115"/>
      <c r="AA1537" s="115"/>
      <c r="AB1537" s="116"/>
      <c r="AC1537" s="335"/>
      <c r="AD1537" s="336"/>
      <c r="AE1537" s="336"/>
      <c r="AF1537" s="336"/>
      <c r="AG1537" s="336"/>
      <c r="AH1537" s="336"/>
      <c r="AI1537" s="336"/>
      <c r="AJ1537" s="336"/>
      <c r="AK1537" s="336"/>
      <c r="AL1537" s="336"/>
      <c r="AM1537" s="336"/>
      <c r="AN1537" s="336"/>
      <c r="AO1537" s="337"/>
    </row>
    <row r="1538" spans="2:41" ht="13.4" customHeight="1">
      <c r="B1538" s="20"/>
      <c r="J1538" s="20"/>
      <c r="M1538" s="21"/>
      <c r="N1538" s="114" t="s">
        <v>413</v>
      </c>
      <c r="O1538" s="115"/>
      <c r="P1538" s="115"/>
      <c r="Q1538" s="116"/>
      <c r="R1538" s="114"/>
      <c r="S1538" s="119"/>
      <c r="T1538" s="115" t="s">
        <v>281</v>
      </c>
      <c r="U1538" s="115"/>
      <c r="V1538" s="115"/>
      <c r="W1538" s="116"/>
      <c r="X1538" s="114" t="s">
        <v>1182</v>
      </c>
      <c r="Y1538" s="115"/>
      <c r="Z1538" s="115"/>
      <c r="AA1538" s="115"/>
      <c r="AB1538" s="116"/>
      <c r="AC1538" s="338"/>
      <c r="AD1538" s="339"/>
      <c r="AE1538" s="339"/>
      <c r="AF1538" s="339"/>
      <c r="AG1538" s="339"/>
      <c r="AH1538" s="339"/>
      <c r="AI1538" s="339"/>
      <c r="AJ1538" s="339"/>
      <c r="AK1538" s="339"/>
      <c r="AL1538" s="339"/>
      <c r="AM1538" s="339"/>
      <c r="AN1538" s="339"/>
      <c r="AO1538" s="340"/>
    </row>
    <row r="1539" spans="2:41" ht="3.65" customHeight="1">
      <c r="B1539" s="20"/>
      <c r="J1539" s="20"/>
      <c r="M1539" s="21"/>
      <c r="N1539" s="122"/>
      <c r="O1539" s="123"/>
      <c r="P1539" s="123"/>
      <c r="Q1539" s="124"/>
      <c r="R1539" s="122"/>
      <c r="S1539" s="123"/>
      <c r="T1539" s="123"/>
      <c r="U1539" s="123"/>
      <c r="V1539" s="123"/>
      <c r="W1539" s="124"/>
      <c r="X1539" s="122"/>
      <c r="Y1539" s="123"/>
      <c r="Z1539" s="123"/>
      <c r="AA1539" s="123"/>
      <c r="AB1539" s="124"/>
      <c r="AC1539" s="341"/>
      <c r="AD1539" s="342"/>
      <c r="AE1539" s="342"/>
      <c r="AF1539" s="342"/>
      <c r="AG1539" s="342"/>
      <c r="AH1539" s="342"/>
      <c r="AI1539" s="342"/>
      <c r="AJ1539" s="342"/>
      <c r="AK1539" s="342"/>
      <c r="AL1539" s="342"/>
      <c r="AM1539" s="342"/>
      <c r="AN1539" s="342"/>
      <c r="AO1539" s="343"/>
    </row>
    <row r="1540" spans="2:41" ht="3.65" customHeight="1">
      <c r="B1540" s="20"/>
      <c r="J1540" s="20"/>
      <c r="M1540" s="21"/>
      <c r="N1540" s="111"/>
      <c r="O1540" s="112"/>
      <c r="P1540" s="112"/>
      <c r="Q1540" s="113"/>
      <c r="R1540" s="111"/>
      <c r="S1540" s="112"/>
      <c r="T1540" s="112"/>
      <c r="U1540" s="112"/>
      <c r="V1540" s="112"/>
      <c r="W1540" s="112"/>
      <c r="X1540" s="112"/>
      <c r="Y1540" s="112"/>
      <c r="Z1540" s="112"/>
      <c r="AA1540" s="113"/>
      <c r="AB1540" s="111"/>
      <c r="AC1540" s="112"/>
      <c r="AD1540" s="112"/>
      <c r="AE1540" s="113"/>
      <c r="AF1540" s="111"/>
      <c r="AG1540" s="112"/>
      <c r="AH1540" s="112"/>
      <c r="AI1540" s="112"/>
      <c r="AJ1540" s="112"/>
      <c r="AK1540" s="112"/>
      <c r="AL1540" s="112"/>
      <c r="AM1540" s="112"/>
      <c r="AN1540" s="112"/>
      <c r="AO1540" s="113"/>
    </row>
    <row r="1541" spans="2:41" ht="13.4" customHeight="1">
      <c r="B1541" s="20"/>
      <c r="J1541" s="20"/>
      <c r="M1541" s="21"/>
      <c r="N1541" s="114" t="s">
        <v>3519</v>
      </c>
      <c r="O1541" s="115"/>
      <c r="P1541" s="115"/>
      <c r="Q1541" s="116"/>
      <c r="R1541" s="114"/>
      <c r="S1541" s="365"/>
      <c r="T1541" s="366"/>
      <c r="U1541" s="115"/>
      <c r="V1541" s="127"/>
      <c r="W1541" s="115" t="s">
        <v>12</v>
      </c>
      <c r="X1541" s="127"/>
      <c r="Y1541" s="115" t="s">
        <v>11</v>
      </c>
      <c r="Z1541" s="127"/>
      <c r="AA1541" s="116" t="s">
        <v>1156</v>
      </c>
      <c r="AB1541" s="114" t="s">
        <v>416</v>
      </c>
      <c r="AC1541" s="115"/>
      <c r="AD1541" s="115"/>
      <c r="AE1541" s="116"/>
      <c r="AF1541" s="114"/>
      <c r="AG1541" s="365"/>
      <c r="AH1541" s="366"/>
      <c r="AI1541" s="115"/>
      <c r="AJ1541" s="127"/>
      <c r="AK1541" s="115" t="s">
        <v>12</v>
      </c>
      <c r="AL1541" s="127"/>
      <c r="AM1541" s="115" t="s">
        <v>11</v>
      </c>
      <c r="AN1541" s="127"/>
      <c r="AO1541" s="116" t="s">
        <v>1156</v>
      </c>
    </row>
    <row r="1542" spans="2:41" ht="3.65" customHeight="1">
      <c r="B1542" s="20"/>
      <c r="J1542" s="20"/>
      <c r="M1542" s="21"/>
      <c r="N1542" s="122"/>
      <c r="O1542" s="123"/>
      <c r="P1542" s="123"/>
      <c r="Q1542" s="124"/>
      <c r="R1542" s="122"/>
      <c r="S1542" s="123"/>
      <c r="T1542" s="123"/>
      <c r="U1542" s="123"/>
      <c r="V1542" s="123"/>
      <c r="W1542" s="123"/>
      <c r="X1542" s="123"/>
      <c r="Y1542" s="123"/>
      <c r="Z1542" s="123"/>
      <c r="AA1542" s="124"/>
      <c r="AB1542" s="122"/>
      <c r="AC1542" s="123"/>
      <c r="AD1542" s="123"/>
      <c r="AE1542" s="124"/>
      <c r="AF1542" s="122"/>
      <c r="AG1542" s="123"/>
      <c r="AH1542" s="123"/>
      <c r="AI1542" s="123"/>
      <c r="AJ1542" s="123"/>
      <c r="AK1542" s="123"/>
      <c r="AL1542" s="123"/>
      <c r="AM1542" s="123"/>
      <c r="AN1542" s="123"/>
      <c r="AO1542" s="124"/>
    </row>
    <row r="1543" spans="2:41" ht="3.65" customHeight="1">
      <c r="B1543" s="20"/>
      <c r="J1543" s="20"/>
      <c r="M1543" s="21"/>
      <c r="N1543" s="111"/>
      <c r="O1543" s="112"/>
      <c r="P1543" s="112"/>
      <c r="Q1543" s="113"/>
      <c r="R1543" s="335"/>
      <c r="S1543" s="336"/>
      <c r="T1543" s="336"/>
      <c r="U1543" s="336"/>
      <c r="V1543" s="336"/>
      <c r="W1543" s="336"/>
      <c r="X1543" s="336"/>
      <c r="Y1543" s="336"/>
      <c r="Z1543" s="336"/>
      <c r="AA1543" s="336"/>
      <c r="AB1543" s="336"/>
      <c r="AC1543" s="336"/>
      <c r="AD1543" s="336"/>
      <c r="AE1543" s="336"/>
      <c r="AF1543" s="336"/>
      <c r="AG1543" s="336"/>
      <c r="AH1543" s="336"/>
      <c r="AI1543" s="336"/>
      <c r="AJ1543" s="336"/>
      <c r="AK1543" s="336"/>
      <c r="AL1543" s="336"/>
      <c r="AM1543" s="336"/>
      <c r="AN1543" s="336"/>
      <c r="AO1543" s="337"/>
    </row>
    <row r="1544" spans="2:41" ht="13.4" customHeight="1">
      <c r="B1544" s="20"/>
      <c r="J1544" s="20"/>
      <c r="M1544" s="21"/>
      <c r="N1544" s="114" t="s">
        <v>417</v>
      </c>
      <c r="O1544" s="115"/>
      <c r="P1544" s="115"/>
      <c r="Q1544" s="116"/>
      <c r="R1544" s="338"/>
      <c r="S1544" s="339"/>
      <c r="T1544" s="339"/>
      <c r="U1544" s="339"/>
      <c r="V1544" s="339"/>
      <c r="W1544" s="339"/>
      <c r="X1544" s="339"/>
      <c r="Y1544" s="339"/>
      <c r="Z1544" s="339"/>
      <c r="AA1544" s="339"/>
      <c r="AB1544" s="339"/>
      <c r="AC1544" s="339"/>
      <c r="AD1544" s="339"/>
      <c r="AE1544" s="339"/>
      <c r="AF1544" s="339"/>
      <c r="AG1544" s="339"/>
      <c r="AH1544" s="339"/>
      <c r="AI1544" s="339"/>
      <c r="AJ1544" s="339"/>
      <c r="AK1544" s="339"/>
      <c r="AL1544" s="339"/>
      <c r="AM1544" s="339"/>
      <c r="AN1544" s="339"/>
      <c r="AO1544" s="340"/>
    </row>
    <row r="1545" spans="2:41" ht="3.65" customHeight="1">
      <c r="B1545" s="20"/>
      <c r="J1545" s="20"/>
      <c r="M1545" s="21"/>
      <c r="N1545" s="114"/>
      <c r="O1545" s="115"/>
      <c r="P1545" s="115"/>
      <c r="Q1545" s="116"/>
      <c r="R1545" s="341"/>
      <c r="S1545" s="342"/>
      <c r="T1545" s="342"/>
      <c r="U1545" s="342"/>
      <c r="V1545" s="342"/>
      <c r="W1545" s="342"/>
      <c r="X1545" s="342"/>
      <c r="Y1545" s="342"/>
      <c r="Z1545" s="342"/>
      <c r="AA1545" s="342"/>
      <c r="AB1545" s="342"/>
      <c r="AC1545" s="342"/>
      <c r="AD1545" s="342"/>
      <c r="AE1545" s="342"/>
      <c r="AF1545" s="342"/>
      <c r="AG1545" s="342"/>
      <c r="AH1545" s="342"/>
      <c r="AI1545" s="342"/>
      <c r="AJ1545" s="342"/>
      <c r="AK1545" s="342"/>
      <c r="AL1545" s="342"/>
      <c r="AM1545" s="342"/>
      <c r="AN1545" s="342"/>
      <c r="AO1545" s="343"/>
    </row>
    <row r="1546" spans="2:41" ht="3.65" customHeight="1">
      <c r="B1546" s="20"/>
      <c r="J1546" s="20"/>
      <c r="N1546" s="111"/>
      <c r="O1546" s="112"/>
      <c r="P1546" s="112"/>
      <c r="Q1546" s="113"/>
      <c r="R1546" s="112"/>
      <c r="S1546" s="112"/>
      <c r="T1546" s="112"/>
      <c r="U1546" s="112"/>
      <c r="V1546" s="115"/>
      <c r="W1546" s="115"/>
      <c r="X1546" s="118"/>
      <c r="Y1546" s="117"/>
      <c r="Z1546" s="118"/>
      <c r="AA1546" s="118"/>
      <c r="AB1546" s="118"/>
      <c r="AC1546" s="118"/>
      <c r="AD1546" s="117"/>
      <c r="AE1546" s="118"/>
      <c r="AF1546" s="112"/>
      <c r="AG1546" s="112"/>
      <c r="AH1546" s="367"/>
      <c r="AI1546" s="368"/>
      <c r="AJ1546" s="368"/>
      <c r="AK1546" s="368"/>
      <c r="AL1546" s="368"/>
      <c r="AM1546" s="368"/>
      <c r="AN1546" s="368"/>
      <c r="AO1546" s="369"/>
    </row>
    <row r="1547" spans="2:41" ht="13.4" customHeight="1">
      <c r="B1547" s="20"/>
      <c r="J1547" s="20"/>
      <c r="N1547" s="114" t="s">
        <v>1180</v>
      </c>
      <c r="O1547" s="115"/>
      <c r="P1547" s="115"/>
      <c r="Q1547" s="116"/>
      <c r="R1547" s="115" t="s">
        <v>3491</v>
      </c>
      <c r="S1547" s="115"/>
      <c r="T1547" s="115"/>
      <c r="U1547" s="115"/>
      <c r="V1547" s="115"/>
      <c r="W1547" s="115"/>
      <c r="X1547" s="121"/>
      <c r="Y1547" s="120"/>
      <c r="Z1547" s="119"/>
      <c r="AA1547" s="115" t="s">
        <v>282</v>
      </c>
      <c r="AB1547" s="121"/>
      <c r="AC1547" s="121"/>
      <c r="AD1547" s="120" t="s">
        <v>425</v>
      </c>
      <c r="AE1547" s="121"/>
      <c r="AF1547" s="115"/>
      <c r="AG1547" s="115"/>
      <c r="AH1547" s="370"/>
      <c r="AI1547" s="371"/>
      <c r="AJ1547" s="371"/>
      <c r="AK1547" s="371"/>
      <c r="AL1547" s="371"/>
      <c r="AM1547" s="371"/>
      <c r="AN1547" s="371"/>
      <c r="AO1547" s="372"/>
    </row>
    <row r="1548" spans="2:41" ht="3.65" customHeight="1">
      <c r="B1548" s="20"/>
      <c r="J1548" s="20"/>
      <c r="N1548" s="114"/>
      <c r="O1548" s="115"/>
      <c r="P1548" s="115"/>
      <c r="Q1548" s="116"/>
      <c r="R1548" s="123"/>
      <c r="S1548" s="123"/>
      <c r="T1548" s="123"/>
      <c r="U1548" s="123"/>
      <c r="V1548" s="115"/>
      <c r="W1548" s="115"/>
      <c r="X1548" s="126"/>
      <c r="Y1548" s="125"/>
      <c r="Z1548" s="126"/>
      <c r="AA1548" s="126"/>
      <c r="AB1548" s="126"/>
      <c r="AC1548" s="126"/>
      <c r="AD1548" s="125"/>
      <c r="AE1548" s="126"/>
      <c r="AF1548" s="123"/>
      <c r="AG1548" s="123"/>
      <c r="AH1548" s="373"/>
      <c r="AI1548" s="374"/>
      <c r="AJ1548" s="374"/>
      <c r="AK1548" s="374"/>
      <c r="AL1548" s="374"/>
      <c r="AM1548" s="374"/>
      <c r="AN1548" s="374"/>
      <c r="AO1548" s="375"/>
    </row>
    <row r="1549" spans="2:41" ht="3.65" customHeight="1">
      <c r="B1549" s="20"/>
      <c r="J1549" s="20"/>
      <c r="N1549" s="114"/>
      <c r="O1549" s="115"/>
      <c r="P1549" s="115"/>
      <c r="Q1549" s="116"/>
      <c r="R1549" s="112"/>
      <c r="S1549" s="112"/>
      <c r="T1549" s="112"/>
      <c r="U1549" s="112"/>
      <c r="V1549" s="344"/>
      <c r="W1549" s="345"/>
      <c r="X1549" s="345"/>
      <c r="Y1549" s="345"/>
      <c r="Z1549" s="345"/>
      <c r="AA1549" s="345"/>
      <c r="AB1549" s="345"/>
      <c r="AC1549" s="345"/>
      <c r="AD1549" s="345"/>
      <c r="AE1549" s="345"/>
      <c r="AF1549" s="345"/>
      <c r="AG1549" s="345"/>
      <c r="AH1549" s="345"/>
      <c r="AI1549" s="345"/>
      <c r="AJ1549" s="345"/>
      <c r="AK1549" s="345"/>
      <c r="AL1549" s="345"/>
      <c r="AM1549" s="345"/>
      <c r="AN1549" s="345"/>
      <c r="AO1549" s="346"/>
    </row>
    <row r="1550" spans="2:41" ht="13.4" customHeight="1">
      <c r="B1550" s="20"/>
      <c r="J1550" s="20"/>
      <c r="N1550" s="114" t="s">
        <v>3520</v>
      </c>
      <c r="O1550" s="115"/>
      <c r="P1550" s="115"/>
      <c r="Q1550" s="116"/>
      <c r="R1550" s="115" t="s">
        <v>427</v>
      </c>
      <c r="S1550" s="115"/>
      <c r="T1550" s="115"/>
      <c r="U1550" s="115"/>
      <c r="V1550" s="347"/>
      <c r="W1550" s="348"/>
      <c r="X1550" s="348"/>
      <c r="Y1550" s="348"/>
      <c r="Z1550" s="348"/>
      <c r="AA1550" s="348"/>
      <c r="AB1550" s="348"/>
      <c r="AC1550" s="348"/>
      <c r="AD1550" s="348"/>
      <c r="AE1550" s="348"/>
      <c r="AF1550" s="348"/>
      <c r="AG1550" s="348"/>
      <c r="AH1550" s="348"/>
      <c r="AI1550" s="348"/>
      <c r="AJ1550" s="348"/>
      <c r="AK1550" s="348"/>
      <c r="AL1550" s="348"/>
      <c r="AM1550" s="348"/>
      <c r="AN1550" s="348"/>
      <c r="AO1550" s="349"/>
    </row>
    <row r="1551" spans="2:41" ht="3.65" customHeight="1">
      <c r="B1551" s="20"/>
      <c r="J1551" s="20"/>
      <c r="N1551" s="114"/>
      <c r="O1551" s="115"/>
      <c r="P1551" s="115"/>
      <c r="Q1551" s="116"/>
      <c r="R1551" s="115"/>
      <c r="S1551" s="115"/>
      <c r="T1551" s="115"/>
      <c r="U1551" s="115"/>
      <c r="V1551" s="350"/>
      <c r="W1551" s="351"/>
      <c r="X1551" s="351"/>
      <c r="Y1551" s="351"/>
      <c r="Z1551" s="351"/>
      <c r="AA1551" s="351"/>
      <c r="AB1551" s="351"/>
      <c r="AC1551" s="351"/>
      <c r="AD1551" s="351"/>
      <c r="AE1551" s="351"/>
      <c r="AF1551" s="351"/>
      <c r="AG1551" s="351"/>
      <c r="AH1551" s="351"/>
      <c r="AI1551" s="351"/>
      <c r="AJ1551" s="351"/>
      <c r="AK1551" s="351"/>
      <c r="AL1551" s="351"/>
      <c r="AM1551" s="351"/>
      <c r="AN1551" s="351"/>
      <c r="AO1551" s="352"/>
    </row>
    <row r="1552" spans="2:41" ht="3.65" customHeight="1">
      <c r="B1552" s="20"/>
      <c r="J1552" s="20"/>
      <c r="N1552" s="114"/>
      <c r="O1552" s="115"/>
      <c r="P1552" s="115"/>
      <c r="Q1552" s="115"/>
      <c r="R1552" s="111"/>
      <c r="S1552" s="112"/>
      <c r="T1552" s="112"/>
      <c r="U1552" s="113"/>
      <c r="V1552" s="115"/>
      <c r="W1552" s="115"/>
      <c r="X1552" s="116"/>
      <c r="Y1552" s="335"/>
      <c r="Z1552" s="336"/>
      <c r="AA1552" s="337"/>
      <c r="AB1552" s="113"/>
      <c r="AC1552" s="335"/>
      <c r="AD1552" s="336"/>
      <c r="AE1552" s="337"/>
      <c r="AF1552" s="114"/>
      <c r="AG1552" s="115"/>
      <c r="AH1552" s="116"/>
      <c r="AI1552" s="335"/>
      <c r="AJ1552" s="336"/>
      <c r="AK1552" s="336"/>
      <c r="AL1552" s="336"/>
      <c r="AM1552" s="336"/>
      <c r="AN1552" s="336"/>
      <c r="AO1552" s="337"/>
    </row>
    <row r="1553" spans="2:41" ht="13.4" customHeight="1">
      <c r="B1553" s="20"/>
      <c r="J1553" s="20"/>
      <c r="N1553" s="114"/>
      <c r="O1553" s="115"/>
      <c r="P1553" s="115"/>
      <c r="Q1553" s="115"/>
      <c r="R1553" s="114"/>
      <c r="S1553" s="115"/>
      <c r="T1553" s="115"/>
      <c r="U1553" s="116"/>
      <c r="V1553" s="115" t="s">
        <v>264</v>
      </c>
      <c r="W1553" s="115"/>
      <c r="X1553" s="116"/>
      <c r="Y1553" s="338"/>
      <c r="Z1553" s="339"/>
      <c r="AA1553" s="340"/>
      <c r="AB1553" s="128" t="s">
        <v>1149</v>
      </c>
      <c r="AC1553" s="338"/>
      <c r="AD1553" s="339"/>
      <c r="AE1553" s="340"/>
      <c r="AF1553" s="114" t="s">
        <v>304</v>
      </c>
      <c r="AG1553" s="115"/>
      <c r="AH1553" s="116"/>
      <c r="AI1553" s="338"/>
      <c r="AJ1553" s="339"/>
      <c r="AK1553" s="339"/>
      <c r="AL1553" s="339"/>
      <c r="AM1553" s="339"/>
      <c r="AN1553" s="339"/>
      <c r="AO1553" s="340"/>
    </row>
    <row r="1554" spans="2:41" ht="3.65" customHeight="1">
      <c r="B1554" s="20"/>
      <c r="J1554" s="20"/>
      <c r="N1554" s="114"/>
      <c r="O1554" s="115"/>
      <c r="P1554" s="115"/>
      <c r="Q1554" s="115"/>
      <c r="R1554" s="114"/>
      <c r="S1554" s="115"/>
      <c r="T1554" s="115"/>
      <c r="U1554" s="116"/>
      <c r="V1554" s="123"/>
      <c r="W1554" s="123"/>
      <c r="X1554" s="124"/>
      <c r="Y1554" s="341"/>
      <c r="Z1554" s="342"/>
      <c r="AA1554" s="343"/>
      <c r="AB1554" s="124"/>
      <c r="AC1554" s="341"/>
      <c r="AD1554" s="342"/>
      <c r="AE1554" s="343"/>
      <c r="AF1554" s="122"/>
      <c r="AG1554" s="123"/>
      <c r="AH1554" s="124"/>
      <c r="AI1554" s="341"/>
      <c r="AJ1554" s="342"/>
      <c r="AK1554" s="342"/>
      <c r="AL1554" s="342"/>
      <c r="AM1554" s="342"/>
      <c r="AN1554" s="342"/>
      <c r="AO1554" s="343"/>
    </row>
    <row r="1555" spans="2:41" ht="3.65" customHeight="1">
      <c r="B1555" s="20"/>
      <c r="J1555" s="20"/>
      <c r="N1555" s="114"/>
      <c r="O1555" s="115"/>
      <c r="P1555" s="115"/>
      <c r="Q1555" s="115"/>
      <c r="R1555" s="114"/>
      <c r="S1555" s="115"/>
      <c r="T1555" s="115"/>
      <c r="U1555" s="116"/>
      <c r="V1555" s="112"/>
      <c r="W1555" s="112"/>
      <c r="X1555" s="113"/>
      <c r="Y1555" s="335"/>
      <c r="Z1555" s="336"/>
      <c r="AA1555" s="336"/>
      <c r="AB1555" s="336"/>
      <c r="AC1555" s="336"/>
      <c r="AD1555" s="336"/>
      <c r="AE1555" s="337"/>
      <c r="AF1555" s="111"/>
      <c r="AG1555" s="112"/>
      <c r="AH1555" s="113"/>
      <c r="AI1555" s="335"/>
      <c r="AJ1555" s="336"/>
      <c r="AK1555" s="336"/>
      <c r="AL1555" s="336"/>
      <c r="AM1555" s="336"/>
      <c r="AN1555" s="336"/>
      <c r="AO1555" s="337"/>
    </row>
    <row r="1556" spans="2:41" ht="13.4" customHeight="1">
      <c r="B1556" s="20"/>
      <c r="J1556" s="20"/>
      <c r="N1556" s="114"/>
      <c r="O1556" s="115"/>
      <c r="P1556" s="115"/>
      <c r="Q1556" s="115"/>
      <c r="R1556" s="114" t="s">
        <v>428</v>
      </c>
      <c r="S1556" s="115"/>
      <c r="T1556" s="115"/>
      <c r="U1556" s="116"/>
      <c r="V1556" s="115" t="s">
        <v>266</v>
      </c>
      <c r="W1556" s="115"/>
      <c r="X1556" s="116"/>
      <c r="Y1556" s="338"/>
      <c r="Z1556" s="339"/>
      <c r="AA1556" s="339"/>
      <c r="AB1556" s="339"/>
      <c r="AC1556" s="339"/>
      <c r="AD1556" s="339"/>
      <c r="AE1556" s="340"/>
      <c r="AF1556" s="114" t="s">
        <v>5752</v>
      </c>
      <c r="AG1556" s="115"/>
      <c r="AH1556" s="116"/>
      <c r="AI1556" s="338"/>
      <c r="AJ1556" s="339"/>
      <c r="AK1556" s="339"/>
      <c r="AL1556" s="339"/>
      <c r="AM1556" s="339"/>
      <c r="AN1556" s="339"/>
      <c r="AO1556" s="340"/>
    </row>
    <row r="1557" spans="2:41" ht="3.65" customHeight="1">
      <c r="B1557" s="20"/>
      <c r="J1557" s="20"/>
      <c r="N1557" s="114"/>
      <c r="O1557" s="115"/>
      <c r="P1557" s="115"/>
      <c r="Q1557" s="115"/>
      <c r="R1557" s="114"/>
      <c r="S1557" s="115"/>
      <c r="T1557" s="115"/>
      <c r="U1557" s="116"/>
      <c r="V1557" s="123"/>
      <c r="W1557" s="123"/>
      <c r="X1557" s="124"/>
      <c r="Y1557" s="341"/>
      <c r="Z1557" s="342"/>
      <c r="AA1557" s="342"/>
      <c r="AB1557" s="342"/>
      <c r="AC1557" s="342"/>
      <c r="AD1557" s="342"/>
      <c r="AE1557" s="343"/>
      <c r="AF1557" s="122"/>
      <c r="AG1557" s="123"/>
      <c r="AH1557" s="124"/>
      <c r="AI1557" s="341"/>
      <c r="AJ1557" s="342"/>
      <c r="AK1557" s="342"/>
      <c r="AL1557" s="342"/>
      <c r="AM1557" s="342"/>
      <c r="AN1557" s="342"/>
      <c r="AO1557" s="343"/>
    </row>
    <row r="1558" spans="2:41" ht="3.65" customHeight="1">
      <c r="B1558" s="20"/>
      <c r="J1558" s="20"/>
      <c r="N1558" s="114"/>
      <c r="O1558" s="115"/>
      <c r="P1558" s="115"/>
      <c r="Q1558" s="115"/>
      <c r="R1558" s="114"/>
      <c r="S1558" s="115"/>
      <c r="T1558" s="115"/>
      <c r="U1558" s="116"/>
      <c r="V1558" s="112"/>
      <c r="W1558" s="112"/>
      <c r="X1558" s="113"/>
      <c r="Y1558" s="335"/>
      <c r="Z1558" s="336"/>
      <c r="AA1558" s="336"/>
      <c r="AB1558" s="336"/>
      <c r="AC1558" s="336"/>
      <c r="AD1558" s="336"/>
      <c r="AE1558" s="337"/>
      <c r="AF1558" s="111"/>
      <c r="AG1558" s="112"/>
      <c r="AH1558" s="113"/>
      <c r="AI1558" s="335"/>
      <c r="AJ1558" s="336"/>
      <c r="AK1558" s="336"/>
      <c r="AL1558" s="336"/>
      <c r="AM1558" s="336"/>
      <c r="AN1558" s="336"/>
      <c r="AO1558" s="337"/>
    </row>
    <row r="1559" spans="2:41" ht="13.4" customHeight="1">
      <c r="B1559" s="20"/>
      <c r="J1559" s="20"/>
      <c r="N1559" s="114"/>
      <c r="O1559" s="115"/>
      <c r="P1559" s="115"/>
      <c r="Q1559" s="115"/>
      <c r="R1559" s="114"/>
      <c r="S1559" s="115"/>
      <c r="T1559" s="115"/>
      <c r="U1559" s="116"/>
      <c r="V1559" s="115" t="s">
        <v>267</v>
      </c>
      <c r="W1559" s="115"/>
      <c r="X1559" s="116"/>
      <c r="Y1559" s="338"/>
      <c r="Z1559" s="339"/>
      <c r="AA1559" s="339"/>
      <c r="AB1559" s="339"/>
      <c r="AC1559" s="339"/>
      <c r="AD1559" s="339"/>
      <c r="AE1559" s="340"/>
      <c r="AF1559" s="114" t="s">
        <v>268</v>
      </c>
      <c r="AG1559" s="115"/>
      <c r="AH1559" s="116"/>
      <c r="AI1559" s="338"/>
      <c r="AJ1559" s="339"/>
      <c r="AK1559" s="339"/>
      <c r="AL1559" s="339"/>
      <c r="AM1559" s="339"/>
      <c r="AN1559" s="339"/>
      <c r="AO1559" s="340"/>
    </row>
    <row r="1560" spans="2:41" ht="3.65" customHeight="1">
      <c r="B1560" s="20"/>
      <c r="J1560" s="22"/>
      <c r="K1560" s="23"/>
      <c r="L1560" s="23"/>
      <c r="M1560" s="23"/>
      <c r="N1560" s="122"/>
      <c r="O1560" s="123"/>
      <c r="P1560" s="123"/>
      <c r="Q1560" s="123"/>
      <c r="R1560" s="122"/>
      <c r="S1560" s="123"/>
      <c r="T1560" s="123"/>
      <c r="U1560" s="124"/>
      <c r="V1560" s="123"/>
      <c r="W1560" s="123"/>
      <c r="X1560" s="124"/>
      <c r="Y1560" s="341"/>
      <c r="Z1560" s="342"/>
      <c r="AA1560" s="342"/>
      <c r="AB1560" s="342"/>
      <c r="AC1560" s="342"/>
      <c r="AD1560" s="342"/>
      <c r="AE1560" s="343"/>
      <c r="AF1560" s="122"/>
      <c r="AG1560" s="123"/>
      <c r="AH1560" s="124"/>
      <c r="AI1560" s="341"/>
      <c r="AJ1560" s="342"/>
      <c r="AK1560" s="342"/>
      <c r="AL1560" s="342"/>
      <c r="AM1560" s="342"/>
      <c r="AN1560" s="342"/>
      <c r="AO1560" s="343"/>
    </row>
    <row r="1561" spans="2:41" ht="3.65" customHeight="1">
      <c r="B1561" s="20"/>
      <c r="J1561" s="17"/>
      <c r="K1561" s="18"/>
      <c r="L1561" s="18"/>
      <c r="M1561" s="19"/>
      <c r="N1561" s="17"/>
      <c r="O1561" s="18"/>
      <c r="P1561" s="18"/>
      <c r="Q1561" s="19"/>
      <c r="R1561" s="17"/>
      <c r="S1561" s="18"/>
      <c r="T1561" s="18"/>
      <c r="U1561" s="18"/>
      <c r="V1561" s="18"/>
      <c r="W1561" s="18"/>
      <c r="X1561" s="18"/>
      <c r="Y1561" s="18"/>
      <c r="Z1561" s="18"/>
      <c r="AA1561" s="19"/>
      <c r="AB1561" s="17"/>
      <c r="AC1561" s="18"/>
      <c r="AD1561" s="18"/>
      <c r="AE1561" s="19"/>
      <c r="AF1561" s="18"/>
      <c r="AG1561" s="18"/>
      <c r="AH1561" s="18"/>
      <c r="AI1561" s="18"/>
      <c r="AJ1561" s="18"/>
      <c r="AK1561" s="18"/>
      <c r="AL1561" s="18"/>
      <c r="AM1561" s="18"/>
      <c r="AN1561" s="18"/>
      <c r="AO1561" s="19"/>
    </row>
    <row r="1562" spans="2:41" ht="13.4" customHeight="1">
      <c r="B1562" s="20"/>
      <c r="J1562" s="20"/>
      <c r="M1562" s="21"/>
      <c r="N1562" s="20" t="s">
        <v>275</v>
      </c>
      <c r="Q1562" s="21"/>
      <c r="R1562" s="20"/>
      <c r="S1562" s="362" t="str">
        <f>IF(変更_2!L160&lt;&gt;"",コードマスタ!D3,"")</f>
        <v/>
      </c>
      <c r="T1562" s="363"/>
      <c r="U1562" s="363"/>
      <c r="V1562" s="363"/>
      <c r="W1562" s="363"/>
      <c r="X1562" s="363"/>
      <c r="Y1562" s="363"/>
      <c r="Z1562" s="363"/>
      <c r="AA1562" s="364"/>
      <c r="AB1562" s="20" t="s">
        <v>276</v>
      </c>
      <c r="AE1562" s="21"/>
      <c r="AF1562" s="20"/>
      <c r="AG1562" s="323"/>
      <c r="AH1562" s="334"/>
      <c r="AI1562" s="334"/>
      <c r="AJ1562" s="334"/>
      <c r="AK1562" s="334"/>
      <c r="AL1562" s="334"/>
      <c r="AM1562" s="334"/>
      <c r="AN1562" s="334"/>
      <c r="AO1562" s="324"/>
    </row>
    <row r="1563" spans="2:41" ht="3.65" customHeight="1">
      <c r="B1563" s="20"/>
      <c r="J1563" s="20"/>
      <c r="M1563" s="21"/>
      <c r="N1563" s="22"/>
      <c r="O1563" s="23"/>
      <c r="P1563" s="23"/>
      <c r="Q1563" s="24"/>
      <c r="R1563" s="22"/>
      <c r="S1563" s="23"/>
      <c r="T1563" s="23"/>
      <c r="U1563" s="23"/>
      <c r="V1563" s="23"/>
      <c r="W1563" s="23"/>
      <c r="X1563" s="23"/>
      <c r="Y1563" s="23"/>
      <c r="Z1563" s="23"/>
      <c r="AA1563" s="24"/>
      <c r="AB1563" s="22"/>
      <c r="AC1563" s="23"/>
      <c r="AD1563" s="23"/>
      <c r="AE1563" s="24"/>
      <c r="AF1563" s="23"/>
      <c r="AG1563" s="23"/>
      <c r="AH1563" s="23"/>
      <c r="AI1563" s="23"/>
      <c r="AJ1563" s="23"/>
      <c r="AK1563" s="23"/>
      <c r="AL1563" s="23"/>
      <c r="AM1563" s="23"/>
      <c r="AN1563" s="23"/>
      <c r="AO1563" s="24"/>
    </row>
    <row r="1564" spans="2:41" ht="3.65" customHeight="1">
      <c r="B1564" s="20"/>
      <c r="J1564" s="20"/>
      <c r="M1564" s="21"/>
      <c r="N1564" s="17"/>
      <c r="O1564" s="18"/>
      <c r="P1564" s="18"/>
      <c r="Q1564" s="19"/>
      <c r="R1564" s="17"/>
      <c r="S1564" s="18"/>
      <c r="T1564" s="18"/>
      <c r="U1564" s="18"/>
      <c r="V1564" s="18"/>
      <c r="W1564" s="18"/>
      <c r="X1564" s="18"/>
      <c r="Y1564" s="18"/>
      <c r="Z1564" s="18"/>
      <c r="AA1564" s="19"/>
      <c r="AB1564" s="17"/>
      <c r="AC1564" s="18"/>
      <c r="AD1564" s="18"/>
      <c r="AE1564" s="19"/>
      <c r="AF1564" s="17"/>
      <c r="AG1564" s="18"/>
      <c r="AH1564" s="18"/>
      <c r="AI1564" s="18"/>
      <c r="AJ1564" s="18"/>
      <c r="AK1564" s="18"/>
      <c r="AL1564" s="18"/>
      <c r="AM1564" s="18"/>
      <c r="AN1564" s="18"/>
      <c r="AO1564" s="19"/>
    </row>
    <row r="1565" spans="2:41" ht="13.4" customHeight="1">
      <c r="B1565" s="20"/>
      <c r="J1565" s="20"/>
      <c r="M1565" s="21"/>
      <c r="N1565" s="20" t="s">
        <v>358</v>
      </c>
      <c r="Q1565" s="21"/>
      <c r="R1565" s="20"/>
      <c r="S1565" s="323"/>
      <c r="T1565" s="324"/>
      <c r="V1565" s="129"/>
      <c r="W1565" s="14" t="s">
        <v>12</v>
      </c>
      <c r="X1565" s="129"/>
      <c r="Y1565" s="14" t="s">
        <v>11</v>
      </c>
      <c r="Z1565" s="129"/>
      <c r="AA1565" s="21" t="s">
        <v>1156</v>
      </c>
      <c r="AB1565" s="20" t="s">
        <v>314</v>
      </c>
      <c r="AE1565" s="21"/>
      <c r="AF1565" s="20"/>
      <c r="AG1565" s="323"/>
      <c r="AH1565" s="324"/>
      <c r="AJ1565" s="129"/>
      <c r="AK1565" s="14" t="s">
        <v>12</v>
      </c>
      <c r="AL1565" s="129"/>
      <c r="AM1565" s="14" t="s">
        <v>11</v>
      </c>
      <c r="AN1565" s="129"/>
      <c r="AO1565" s="21" t="s">
        <v>1156</v>
      </c>
    </row>
    <row r="1566" spans="2:41" ht="3.65" customHeight="1">
      <c r="B1566" s="20"/>
      <c r="J1566" s="20"/>
      <c r="M1566" s="21"/>
      <c r="N1566" s="22"/>
      <c r="O1566" s="23"/>
      <c r="P1566" s="23"/>
      <c r="Q1566" s="24"/>
      <c r="R1566" s="22"/>
      <c r="S1566" s="23"/>
      <c r="T1566" s="23"/>
      <c r="U1566" s="23"/>
      <c r="V1566" s="23"/>
      <c r="W1566" s="23"/>
      <c r="X1566" s="23"/>
      <c r="Y1566" s="23"/>
      <c r="Z1566" s="23"/>
      <c r="AA1566" s="24"/>
      <c r="AB1566" s="22"/>
      <c r="AC1566" s="23"/>
      <c r="AD1566" s="23"/>
      <c r="AE1566" s="24"/>
      <c r="AF1566" s="22"/>
      <c r="AG1566" s="23"/>
      <c r="AH1566" s="23"/>
      <c r="AI1566" s="23"/>
      <c r="AJ1566" s="23"/>
      <c r="AK1566" s="23"/>
      <c r="AL1566" s="23"/>
      <c r="AM1566" s="23"/>
      <c r="AN1566" s="23"/>
      <c r="AO1566" s="24"/>
    </row>
    <row r="1567" spans="2:41" ht="3.65" customHeight="1">
      <c r="B1567" s="20"/>
      <c r="J1567" s="20"/>
      <c r="M1567" s="21"/>
      <c r="N1567" s="17"/>
      <c r="O1567" s="18"/>
      <c r="P1567" s="18"/>
      <c r="Q1567" s="19"/>
      <c r="R1567" s="314" t="str">
        <f>IF(変更_2!L160&lt;&gt;"",変更_2!L160,"")</f>
        <v/>
      </c>
      <c r="S1567" s="315"/>
      <c r="T1567" s="315"/>
      <c r="U1567" s="315"/>
      <c r="V1567" s="315"/>
      <c r="W1567" s="315"/>
      <c r="X1567" s="315"/>
      <c r="Y1567" s="315"/>
      <c r="Z1567" s="315"/>
      <c r="AA1567" s="315"/>
      <c r="AB1567" s="315"/>
      <c r="AC1567" s="315"/>
      <c r="AD1567" s="315"/>
      <c r="AE1567" s="315"/>
      <c r="AF1567" s="315"/>
      <c r="AG1567" s="315"/>
      <c r="AH1567" s="315"/>
      <c r="AI1567" s="315"/>
      <c r="AJ1567" s="316"/>
      <c r="AK1567" s="18"/>
      <c r="AL1567" s="18"/>
      <c r="AM1567" s="18"/>
      <c r="AN1567" s="18"/>
      <c r="AO1567" s="19"/>
    </row>
    <row r="1568" spans="2:41" ht="13.4" customHeight="1">
      <c r="B1568" s="20"/>
      <c r="J1568" s="20"/>
      <c r="M1568" s="21"/>
      <c r="N1568" s="20" t="s">
        <v>8</v>
      </c>
      <c r="Q1568" s="21"/>
      <c r="R1568" s="317"/>
      <c r="S1568" s="318"/>
      <c r="T1568" s="318"/>
      <c r="U1568" s="318"/>
      <c r="V1568" s="318"/>
      <c r="W1568" s="318"/>
      <c r="X1568" s="318"/>
      <c r="Y1568" s="318"/>
      <c r="Z1568" s="318"/>
      <c r="AA1568" s="318"/>
      <c r="AB1568" s="318"/>
      <c r="AC1568" s="318"/>
      <c r="AD1568" s="318"/>
      <c r="AE1568" s="318"/>
      <c r="AF1568" s="318"/>
      <c r="AG1568" s="318"/>
      <c r="AH1568" s="318"/>
      <c r="AI1568" s="318"/>
      <c r="AJ1568" s="319"/>
      <c r="AL1568" s="77"/>
      <c r="AM1568" s="14" t="s">
        <v>277</v>
      </c>
      <c r="AO1568" s="21"/>
    </row>
    <row r="1569" spans="2:41" ht="3.65" customHeight="1">
      <c r="B1569" s="20"/>
      <c r="J1569" s="20"/>
      <c r="M1569" s="21"/>
      <c r="N1569" s="22"/>
      <c r="O1569" s="23"/>
      <c r="P1569" s="23"/>
      <c r="Q1569" s="24"/>
      <c r="R1569" s="320"/>
      <c r="S1569" s="321"/>
      <c r="T1569" s="321"/>
      <c r="U1569" s="321"/>
      <c r="V1569" s="321"/>
      <c r="W1569" s="321"/>
      <c r="X1569" s="321"/>
      <c r="Y1569" s="321"/>
      <c r="Z1569" s="321"/>
      <c r="AA1569" s="321"/>
      <c r="AB1569" s="321"/>
      <c r="AC1569" s="321"/>
      <c r="AD1569" s="321"/>
      <c r="AE1569" s="321"/>
      <c r="AF1569" s="321"/>
      <c r="AG1569" s="321"/>
      <c r="AH1569" s="321"/>
      <c r="AI1569" s="321"/>
      <c r="AJ1569" s="322"/>
      <c r="AK1569" s="23"/>
      <c r="AL1569" s="23"/>
      <c r="AM1569" s="23"/>
      <c r="AN1569" s="23"/>
      <c r="AO1569" s="24"/>
    </row>
    <row r="1570" spans="2:41" ht="3.65" customHeight="1">
      <c r="B1570" s="20"/>
      <c r="J1570" s="20"/>
      <c r="M1570" s="21"/>
      <c r="N1570" s="17"/>
      <c r="O1570" s="18"/>
      <c r="P1570" s="18"/>
      <c r="Q1570" s="19"/>
      <c r="R1570" s="314" t="str">
        <f>ASC(PHONETIC(変更_2!L160))</f>
        <v/>
      </c>
      <c r="S1570" s="315"/>
      <c r="T1570" s="315"/>
      <c r="U1570" s="315"/>
      <c r="V1570" s="315"/>
      <c r="W1570" s="315"/>
      <c r="X1570" s="315"/>
      <c r="Y1570" s="315"/>
      <c r="Z1570" s="315"/>
      <c r="AA1570" s="315"/>
      <c r="AB1570" s="315"/>
      <c r="AC1570" s="315"/>
      <c r="AD1570" s="315"/>
      <c r="AE1570" s="315"/>
      <c r="AF1570" s="315"/>
      <c r="AG1570" s="315"/>
      <c r="AH1570" s="315"/>
      <c r="AI1570" s="315"/>
      <c r="AJ1570" s="315"/>
      <c r="AK1570" s="315"/>
      <c r="AL1570" s="315"/>
      <c r="AM1570" s="315"/>
      <c r="AN1570" s="315"/>
      <c r="AO1570" s="316"/>
    </row>
    <row r="1571" spans="2:41" ht="13.4" customHeight="1">
      <c r="B1571" s="20"/>
      <c r="J1571" s="20"/>
      <c r="M1571" s="21"/>
      <c r="N1571" s="20" t="s">
        <v>309</v>
      </c>
      <c r="Q1571" s="21"/>
      <c r="R1571" s="317"/>
      <c r="S1571" s="318"/>
      <c r="T1571" s="318"/>
      <c r="U1571" s="318"/>
      <c r="V1571" s="318"/>
      <c r="W1571" s="318"/>
      <c r="X1571" s="318"/>
      <c r="Y1571" s="318"/>
      <c r="Z1571" s="318"/>
      <c r="AA1571" s="318"/>
      <c r="AB1571" s="318"/>
      <c r="AC1571" s="318"/>
      <c r="AD1571" s="318"/>
      <c r="AE1571" s="318"/>
      <c r="AF1571" s="318"/>
      <c r="AG1571" s="318"/>
      <c r="AH1571" s="318"/>
      <c r="AI1571" s="318"/>
      <c r="AJ1571" s="318"/>
      <c r="AK1571" s="318"/>
      <c r="AL1571" s="318"/>
      <c r="AM1571" s="318"/>
      <c r="AN1571" s="318"/>
      <c r="AO1571" s="319"/>
    </row>
    <row r="1572" spans="2:41" ht="3.65" customHeight="1">
      <c r="B1572" s="20"/>
      <c r="J1572" s="20"/>
      <c r="M1572" s="21"/>
      <c r="N1572" s="20"/>
      <c r="Q1572" s="21"/>
      <c r="R1572" s="320"/>
      <c r="S1572" s="321"/>
      <c r="T1572" s="321"/>
      <c r="U1572" s="321"/>
      <c r="V1572" s="321"/>
      <c r="W1572" s="321"/>
      <c r="X1572" s="321"/>
      <c r="Y1572" s="321"/>
      <c r="Z1572" s="321"/>
      <c r="AA1572" s="321"/>
      <c r="AB1572" s="321"/>
      <c r="AC1572" s="321"/>
      <c r="AD1572" s="321"/>
      <c r="AE1572" s="321"/>
      <c r="AF1572" s="321"/>
      <c r="AG1572" s="321"/>
      <c r="AH1572" s="321"/>
      <c r="AI1572" s="321"/>
      <c r="AJ1572" s="321"/>
      <c r="AK1572" s="321"/>
      <c r="AL1572" s="321"/>
      <c r="AM1572" s="321"/>
      <c r="AN1572" s="321"/>
      <c r="AO1572" s="322"/>
    </row>
    <row r="1573" spans="2:41" ht="3.65" customHeight="1">
      <c r="B1573" s="20"/>
      <c r="J1573" s="20"/>
      <c r="N1573" s="17"/>
      <c r="O1573" s="18"/>
      <c r="P1573" s="18"/>
      <c r="Q1573" s="19"/>
      <c r="U1573" s="353" t="str">
        <f>ASC(変更_2!O161)</f>
        <v/>
      </c>
      <c r="V1573" s="354"/>
      <c r="W1573" s="354"/>
      <c r="X1573" s="355"/>
      <c r="Y1573" s="18"/>
      <c r="Z1573" s="353" t="str">
        <f>ASC(変更_2!S161)</f>
        <v/>
      </c>
      <c r="AA1573" s="354"/>
      <c r="AB1573" s="354"/>
      <c r="AC1573" s="355"/>
      <c r="AG1573" s="314" t="str">
        <f>IF(変更_2!O162&lt;&gt;"",変更_2!O162,"")</f>
        <v/>
      </c>
      <c r="AH1573" s="315"/>
      <c r="AI1573" s="315"/>
      <c r="AJ1573" s="315"/>
      <c r="AK1573" s="315"/>
      <c r="AL1573" s="315"/>
      <c r="AM1573" s="315"/>
      <c r="AN1573" s="315"/>
      <c r="AO1573" s="316"/>
    </row>
    <row r="1574" spans="2:41" ht="13.4" customHeight="1">
      <c r="B1574" s="20"/>
      <c r="J1574" s="20"/>
      <c r="N1574" s="20"/>
      <c r="Q1574" s="21"/>
      <c r="R1574" s="14" t="s">
        <v>264</v>
      </c>
      <c r="U1574" s="356"/>
      <c r="V1574" s="357"/>
      <c r="W1574" s="357"/>
      <c r="X1574" s="358"/>
      <c r="Y1574" s="15" t="s">
        <v>1149</v>
      </c>
      <c r="Z1574" s="356"/>
      <c r="AA1574" s="357"/>
      <c r="AB1574" s="357"/>
      <c r="AC1574" s="358"/>
      <c r="AD1574" s="14" t="s">
        <v>304</v>
      </c>
      <c r="AG1574" s="317"/>
      <c r="AH1574" s="318"/>
      <c r="AI1574" s="318"/>
      <c r="AJ1574" s="318"/>
      <c r="AK1574" s="318"/>
      <c r="AL1574" s="318"/>
      <c r="AM1574" s="318"/>
      <c r="AN1574" s="318"/>
      <c r="AO1574" s="319"/>
    </row>
    <row r="1575" spans="2:41" ht="3.65" customHeight="1">
      <c r="B1575" s="20"/>
      <c r="J1575" s="20"/>
      <c r="N1575" s="20"/>
      <c r="Q1575" s="21"/>
      <c r="R1575" s="23"/>
      <c r="S1575" s="23"/>
      <c r="T1575" s="23"/>
      <c r="U1575" s="359"/>
      <c r="V1575" s="360"/>
      <c r="W1575" s="360"/>
      <c r="X1575" s="361"/>
      <c r="Y1575" s="23"/>
      <c r="Z1575" s="359"/>
      <c r="AA1575" s="360"/>
      <c r="AB1575" s="360"/>
      <c r="AC1575" s="361"/>
      <c r="AD1575" s="23"/>
      <c r="AE1575" s="23"/>
      <c r="AF1575" s="23"/>
      <c r="AG1575" s="320"/>
      <c r="AH1575" s="321"/>
      <c r="AI1575" s="321"/>
      <c r="AJ1575" s="321"/>
      <c r="AK1575" s="321"/>
      <c r="AL1575" s="321"/>
      <c r="AM1575" s="321"/>
      <c r="AN1575" s="321"/>
      <c r="AO1575" s="322"/>
    </row>
    <row r="1576" spans="2:41" ht="3.65" customHeight="1">
      <c r="B1576" s="20"/>
      <c r="J1576" s="20"/>
      <c r="N1576" s="20"/>
      <c r="Q1576" s="21"/>
      <c r="R1576" s="18"/>
      <c r="S1576" s="18"/>
      <c r="T1576" s="19"/>
      <c r="U1576" s="314" t="str">
        <f>IF(変更_2!X162&lt;&gt;"",変更_2!X162,"")</f>
        <v/>
      </c>
      <c r="V1576" s="315"/>
      <c r="W1576" s="315"/>
      <c r="X1576" s="315"/>
      <c r="Y1576" s="315"/>
      <c r="Z1576" s="315"/>
      <c r="AA1576" s="315"/>
      <c r="AB1576" s="315"/>
      <c r="AC1576" s="316"/>
      <c r="AD1576" s="17"/>
      <c r="AE1576" s="18"/>
      <c r="AF1576" s="19"/>
      <c r="AG1576" s="314" t="str">
        <f>IF(変更_2!O163&lt;&gt;"",変更_2!O163,"")</f>
        <v/>
      </c>
      <c r="AH1576" s="315"/>
      <c r="AI1576" s="315"/>
      <c r="AJ1576" s="315"/>
      <c r="AK1576" s="315"/>
      <c r="AL1576" s="315"/>
      <c r="AM1576" s="315"/>
      <c r="AN1576" s="315"/>
      <c r="AO1576" s="316"/>
    </row>
    <row r="1577" spans="2:41" ht="13.4" customHeight="1">
      <c r="B1577" s="20"/>
      <c r="J1577" s="20" t="s">
        <v>5014</v>
      </c>
      <c r="N1577" s="20" t="s">
        <v>271</v>
      </c>
      <c r="Q1577" s="21"/>
      <c r="R1577" s="14" t="s">
        <v>266</v>
      </c>
      <c r="T1577" s="21"/>
      <c r="U1577" s="317"/>
      <c r="V1577" s="318"/>
      <c r="W1577" s="318"/>
      <c r="X1577" s="318"/>
      <c r="Y1577" s="318"/>
      <c r="Z1577" s="318"/>
      <c r="AA1577" s="318"/>
      <c r="AB1577" s="318"/>
      <c r="AC1577" s="319"/>
      <c r="AD1577" s="20" t="s">
        <v>5752</v>
      </c>
      <c r="AF1577" s="21"/>
      <c r="AG1577" s="317"/>
      <c r="AH1577" s="318"/>
      <c r="AI1577" s="318"/>
      <c r="AJ1577" s="318"/>
      <c r="AK1577" s="318"/>
      <c r="AL1577" s="318"/>
      <c r="AM1577" s="318"/>
      <c r="AN1577" s="318"/>
      <c r="AO1577" s="319"/>
    </row>
    <row r="1578" spans="2:41" ht="3.65" customHeight="1">
      <c r="B1578" s="20"/>
      <c r="J1578" s="20"/>
      <c r="N1578" s="20"/>
      <c r="Q1578" s="21"/>
      <c r="R1578" s="23"/>
      <c r="S1578" s="23"/>
      <c r="T1578" s="24"/>
      <c r="U1578" s="320"/>
      <c r="V1578" s="321"/>
      <c r="W1578" s="321"/>
      <c r="X1578" s="321"/>
      <c r="Y1578" s="321"/>
      <c r="Z1578" s="321"/>
      <c r="AA1578" s="321"/>
      <c r="AB1578" s="321"/>
      <c r="AC1578" s="322"/>
      <c r="AD1578" s="22"/>
      <c r="AE1578" s="23"/>
      <c r="AF1578" s="24"/>
      <c r="AG1578" s="320"/>
      <c r="AH1578" s="321"/>
      <c r="AI1578" s="321"/>
      <c r="AJ1578" s="321"/>
      <c r="AK1578" s="321"/>
      <c r="AL1578" s="321"/>
      <c r="AM1578" s="321"/>
      <c r="AN1578" s="321"/>
      <c r="AO1578" s="322"/>
    </row>
    <row r="1579" spans="2:41" ht="3.65" customHeight="1">
      <c r="B1579" s="20"/>
      <c r="J1579" s="20"/>
      <c r="N1579" s="20"/>
      <c r="Q1579" s="21"/>
      <c r="R1579" s="18"/>
      <c r="S1579" s="18"/>
      <c r="T1579" s="19"/>
      <c r="U1579" s="314" t="str">
        <f>IF(変更_2!X163&lt;&gt;"",変更_2!X163,"")</f>
        <v/>
      </c>
      <c r="V1579" s="315"/>
      <c r="W1579" s="315"/>
      <c r="X1579" s="315"/>
      <c r="Y1579" s="315"/>
      <c r="Z1579" s="315"/>
      <c r="AA1579" s="315"/>
      <c r="AB1579" s="315"/>
      <c r="AC1579" s="316"/>
      <c r="AD1579" s="17"/>
      <c r="AE1579" s="18"/>
      <c r="AF1579" s="19"/>
      <c r="AG1579" s="314" t="str">
        <f>IF(変更_2!O164&lt;&gt;"",変更_2!O164,"")</f>
        <v/>
      </c>
      <c r="AH1579" s="315"/>
      <c r="AI1579" s="315"/>
      <c r="AJ1579" s="315"/>
      <c r="AK1579" s="315"/>
      <c r="AL1579" s="315"/>
      <c r="AM1579" s="315"/>
      <c r="AN1579" s="315"/>
      <c r="AO1579" s="316"/>
    </row>
    <row r="1580" spans="2:41" ht="13.4" customHeight="1">
      <c r="B1580" s="20"/>
      <c r="J1580" s="20"/>
      <c r="K1580" s="14" t="s">
        <v>5002</v>
      </c>
      <c r="N1580" s="20"/>
      <c r="Q1580" s="21"/>
      <c r="R1580" s="14" t="s">
        <v>267</v>
      </c>
      <c r="T1580" s="21"/>
      <c r="U1580" s="317"/>
      <c r="V1580" s="318"/>
      <c r="W1580" s="318"/>
      <c r="X1580" s="318"/>
      <c r="Y1580" s="318"/>
      <c r="Z1580" s="318"/>
      <c r="AA1580" s="318"/>
      <c r="AB1580" s="318"/>
      <c r="AC1580" s="319"/>
      <c r="AD1580" s="20" t="s">
        <v>268</v>
      </c>
      <c r="AF1580" s="21"/>
      <c r="AG1580" s="317"/>
      <c r="AH1580" s="318"/>
      <c r="AI1580" s="318"/>
      <c r="AJ1580" s="318"/>
      <c r="AK1580" s="318"/>
      <c r="AL1580" s="318"/>
      <c r="AM1580" s="318"/>
      <c r="AN1580" s="318"/>
      <c r="AO1580" s="319"/>
    </row>
    <row r="1581" spans="2:41" ht="3.65" customHeight="1">
      <c r="B1581" s="20"/>
      <c r="J1581" s="20"/>
      <c r="N1581" s="22"/>
      <c r="O1581" s="23"/>
      <c r="P1581" s="23"/>
      <c r="Q1581" s="24"/>
      <c r="R1581" s="23"/>
      <c r="S1581" s="23"/>
      <c r="T1581" s="24"/>
      <c r="U1581" s="320"/>
      <c r="V1581" s="321"/>
      <c r="W1581" s="321"/>
      <c r="X1581" s="321"/>
      <c r="Y1581" s="321"/>
      <c r="Z1581" s="321"/>
      <c r="AA1581" s="321"/>
      <c r="AB1581" s="321"/>
      <c r="AC1581" s="322"/>
      <c r="AD1581" s="22"/>
      <c r="AE1581" s="23"/>
      <c r="AF1581" s="24"/>
      <c r="AG1581" s="320"/>
      <c r="AH1581" s="321"/>
      <c r="AI1581" s="321"/>
      <c r="AJ1581" s="321"/>
      <c r="AK1581" s="321"/>
      <c r="AL1581" s="321"/>
      <c r="AM1581" s="321"/>
      <c r="AN1581" s="321"/>
      <c r="AO1581" s="322"/>
    </row>
    <row r="1582" spans="2:41" ht="3.65" customHeight="1">
      <c r="B1582" s="20"/>
      <c r="J1582" s="20"/>
      <c r="M1582" s="21"/>
      <c r="N1582" s="20"/>
      <c r="Q1582" s="21"/>
      <c r="R1582" s="17"/>
      <c r="S1582" s="18"/>
      <c r="T1582" s="18"/>
      <c r="U1582" s="18"/>
      <c r="V1582" s="18"/>
      <c r="W1582" s="18"/>
      <c r="X1582" s="18"/>
      <c r="Y1582" s="18"/>
      <c r="Z1582" s="18"/>
      <c r="AA1582" s="19"/>
      <c r="AB1582" s="18"/>
      <c r="AC1582" s="18"/>
      <c r="AD1582" s="18"/>
      <c r="AE1582" s="18"/>
      <c r="AF1582" s="18"/>
      <c r="AG1582" s="18"/>
      <c r="AH1582" s="18"/>
      <c r="AI1582" s="18"/>
      <c r="AJ1582" s="18"/>
      <c r="AK1582" s="18"/>
      <c r="AL1582" s="18"/>
      <c r="AM1582" s="18"/>
      <c r="AN1582" s="18"/>
      <c r="AO1582" s="19"/>
    </row>
    <row r="1583" spans="2:41" ht="13.4" customHeight="1">
      <c r="B1583" s="20"/>
      <c r="J1583" s="20"/>
      <c r="M1583" s="21"/>
      <c r="N1583" s="20" t="s">
        <v>359</v>
      </c>
      <c r="Q1583" s="21"/>
      <c r="R1583" s="20"/>
      <c r="S1583" s="323"/>
      <c r="T1583" s="324"/>
      <c r="V1583" s="129"/>
      <c r="W1583" s="14" t="s">
        <v>12</v>
      </c>
      <c r="X1583" s="129"/>
      <c r="Y1583" s="14" t="s">
        <v>11</v>
      </c>
      <c r="Z1583" s="129"/>
      <c r="AA1583" s="21" t="s">
        <v>1156</v>
      </c>
      <c r="AO1583" s="21"/>
    </row>
    <row r="1584" spans="2:41" ht="3.65" customHeight="1">
      <c r="B1584" s="20"/>
      <c r="J1584" s="20"/>
      <c r="M1584" s="21"/>
      <c r="N1584" s="20"/>
      <c r="Q1584" s="21"/>
      <c r="R1584" s="22"/>
      <c r="S1584" s="23"/>
      <c r="T1584" s="23"/>
      <c r="U1584" s="23"/>
      <c r="V1584" s="23"/>
      <c r="W1584" s="23"/>
      <c r="X1584" s="23"/>
      <c r="Y1584" s="23"/>
      <c r="Z1584" s="23"/>
      <c r="AA1584" s="24"/>
      <c r="AO1584" s="21"/>
    </row>
    <row r="1585" spans="2:41" ht="3.65" customHeight="1">
      <c r="B1585" s="20"/>
      <c r="J1585" s="20"/>
      <c r="M1585" s="21"/>
      <c r="N1585" s="17"/>
      <c r="O1585" s="18"/>
      <c r="P1585" s="18"/>
      <c r="Q1585" s="19"/>
      <c r="R1585" s="325"/>
      <c r="S1585" s="326"/>
      <c r="T1585" s="326"/>
      <c r="U1585" s="327"/>
      <c r="V1585" s="325"/>
      <c r="W1585" s="327"/>
      <c r="X1585" s="325"/>
      <c r="Y1585" s="326"/>
      <c r="Z1585" s="326"/>
      <c r="AA1585" s="327"/>
      <c r="AB1585" s="17"/>
      <c r="AC1585" s="18"/>
      <c r="AD1585" s="18"/>
      <c r="AE1585" s="18"/>
      <c r="AF1585" s="18"/>
      <c r="AG1585" s="18"/>
      <c r="AH1585" s="18"/>
      <c r="AI1585" s="18"/>
      <c r="AJ1585" s="18"/>
      <c r="AK1585" s="18"/>
      <c r="AL1585" s="18"/>
      <c r="AM1585" s="18"/>
      <c r="AN1585" s="18"/>
      <c r="AO1585" s="19"/>
    </row>
    <row r="1586" spans="2:41" ht="13.4" customHeight="1">
      <c r="B1586" s="20"/>
      <c r="J1586" s="20"/>
      <c r="M1586" s="21"/>
      <c r="N1586" s="20" t="s">
        <v>362</v>
      </c>
      <c r="Q1586" s="21"/>
      <c r="R1586" s="328"/>
      <c r="S1586" s="329"/>
      <c r="T1586" s="329"/>
      <c r="U1586" s="330"/>
      <c r="V1586" s="328"/>
      <c r="W1586" s="330"/>
      <c r="X1586" s="328"/>
      <c r="Y1586" s="329"/>
      <c r="Z1586" s="329"/>
      <c r="AA1586" s="330"/>
      <c r="AB1586" s="130" t="s">
        <v>419</v>
      </c>
      <c r="AO1586" s="21"/>
    </row>
    <row r="1587" spans="2:41" ht="3.65" customHeight="1">
      <c r="B1587" s="20"/>
      <c r="J1587" s="20"/>
      <c r="M1587" s="21"/>
      <c r="N1587" s="22"/>
      <c r="O1587" s="23"/>
      <c r="P1587" s="23"/>
      <c r="Q1587" s="24"/>
      <c r="R1587" s="331"/>
      <c r="S1587" s="332"/>
      <c r="T1587" s="332"/>
      <c r="U1587" s="333"/>
      <c r="V1587" s="331"/>
      <c r="W1587" s="333"/>
      <c r="X1587" s="331"/>
      <c r="Y1587" s="332"/>
      <c r="Z1587" s="332"/>
      <c r="AA1587" s="333"/>
      <c r="AB1587" s="22"/>
      <c r="AC1587" s="23"/>
      <c r="AD1587" s="23"/>
      <c r="AE1587" s="23"/>
      <c r="AF1587" s="23"/>
      <c r="AG1587" s="23"/>
      <c r="AH1587" s="23"/>
      <c r="AI1587" s="23"/>
      <c r="AJ1587" s="23"/>
      <c r="AK1587" s="23"/>
      <c r="AL1587" s="23"/>
      <c r="AM1587" s="23"/>
      <c r="AN1587" s="23"/>
      <c r="AO1587" s="24"/>
    </row>
    <row r="1588" spans="2:41" ht="3.65" customHeight="1">
      <c r="B1588" s="20"/>
      <c r="J1588" s="20"/>
      <c r="M1588" s="21"/>
      <c r="N1588" s="17"/>
      <c r="O1588" s="18"/>
      <c r="P1588" s="18"/>
      <c r="Q1588" s="18"/>
      <c r="R1588" s="17"/>
      <c r="S1588" s="18"/>
      <c r="T1588" s="18"/>
      <c r="U1588" s="18"/>
      <c r="V1588" s="18"/>
      <c r="W1588" s="18"/>
      <c r="X1588" s="18"/>
      <c r="Y1588" s="18"/>
      <c r="Z1588" s="18"/>
      <c r="AA1588" s="19"/>
      <c r="AB1588" s="17"/>
      <c r="AI1588" s="21"/>
      <c r="AJ1588" s="17"/>
      <c r="AK1588" s="18"/>
      <c r="AL1588" s="18"/>
      <c r="AM1588" s="18"/>
      <c r="AN1588" s="18"/>
      <c r="AO1588" s="19"/>
    </row>
    <row r="1589" spans="2:41" ht="13.4" customHeight="1">
      <c r="B1589" s="20"/>
      <c r="J1589" s="20"/>
      <c r="M1589" s="21"/>
      <c r="N1589" s="20" t="s">
        <v>363</v>
      </c>
      <c r="R1589" s="20"/>
      <c r="S1589" s="323"/>
      <c r="T1589" s="324"/>
      <c r="V1589" s="129"/>
      <c r="W1589" s="14" t="s">
        <v>12</v>
      </c>
      <c r="X1589" s="129"/>
      <c r="Y1589" s="14" t="s">
        <v>11</v>
      </c>
      <c r="Z1589" s="129"/>
      <c r="AA1589" s="21" t="s">
        <v>1156</v>
      </c>
      <c r="AB1589" s="20" t="s">
        <v>418</v>
      </c>
      <c r="AI1589" s="21"/>
      <c r="AJ1589" s="20"/>
      <c r="AK1589" s="323"/>
      <c r="AL1589" s="334"/>
      <c r="AM1589" s="334"/>
      <c r="AN1589" s="334"/>
      <c r="AO1589" s="324"/>
    </row>
    <row r="1590" spans="2:41" ht="3.65" customHeight="1">
      <c r="B1590" s="20"/>
      <c r="J1590" s="20"/>
      <c r="M1590" s="21"/>
      <c r="N1590" s="20"/>
      <c r="R1590" s="22"/>
      <c r="S1590" s="23"/>
      <c r="T1590" s="23"/>
      <c r="U1590" s="23"/>
      <c r="V1590" s="23"/>
      <c r="W1590" s="23"/>
      <c r="X1590" s="23"/>
      <c r="Y1590" s="23"/>
      <c r="Z1590" s="23"/>
      <c r="AA1590" s="24"/>
      <c r="AB1590" s="22"/>
      <c r="AC1590" s="23"/>
      <c r="AD1590" s="23"/>
      <c r="AE1590" s="23"/>
      <c r="AF1590" s="23"/>
      <c r="AG1590" s="23"/>
      <c r="AH1590" s="23"/>
      <c r="AI1590" s="24"/>
      <c r="AJ1590" s="22"/>
      <c r="AK1590" s="23"/>
      <c r="AL1590" s="23"/>
      <c r="AM1590" s="23"/>
      <c r="AN1590" s="23"/>
      <c r="AO1590" s="24"/>
    </row>
    <row r="1591" spans="2:41" ht="3.65" customHeight="1">
      <c r="B1591" s="20"/>
      <c r="J1591" s="20"/>
      <c r="M1591" s="21"/>
      <c r="N1591" s="17"/>
      <c r="O1591" s="18"/>
      <c r="P1591" s="18"/>
      <c r="Q1591" s="19"/>
      <c r="R1591" s="325"/>
      <c r="S1591" s="326"/>
      <c r="T1591" s="326"/>
      <c r="U1591" s="326"/>
      <c r="V1591" s="326"/>
      <c r="W1591" s="326"/>
      <c r="X1591" s="326"/>
      <c r="Y1591" s="326"/>
      <c r="Z1591" s="326"/>
      <c r="AA1591" s="326"/>
      <c r="AB1591" s="326"/>
      <c r="AC1591" s="326"/>
      <c r="AD1591" s="326"/>
      <c r="AE1591" s="326"/>
      <c r="AF1591" s="326"/>
      <c r="AG1591" s="326"/>
      <c r="AH1591" s="326"/>
      <c r="AI1591" s="326"/>
      <c r="AJ1591" s="326"/>
      <c r="AK1591" s="326"/>
      <c r="AL1591" s="326"/>
      <c r="AM1591" s="326"/>
      <c r="AN1591" s="326"/>
      <c r="AO1591" s="327"/>
    </row>
    <row r="1592" spans="2:41" ht="13.4" customHeight="1">
      <c r="B1592" s="20"/>
      <c r="J1592" s="20"/>
      <c r="M1592" s="21"/>
      <c r="N1592" s="20" t="s">
        <v>280</v>
      </c>
      <c r="Q1592" s="21"/>
      <c r="R1592" s="328"/>
      <c r="S1592" s="329"/>
      <c r="T1592" s="329"/>
      <c r="U1592" s="329"/>
      <c r="V1592" s="329"/>
      <c r="W1592" s="329"/>
      <c r="X1592" s="329"/>
      <c r="Y1592" s="329"/>
      <c r="Z1592" s="329"/>
      <c r="AA1592" s="329"/>
      <c r="AB1592" s="329"/>
      <c r="AC1592" s="329"/>
      <c r="AD1592" s="329"/>
      <c r="AE1592" s="329"/>
      <c r="AF1592" s="329"/>
      <c r="AG1592" s="329"/>
      <c r="AH1592" s="329"/>
      <c r="AI1592" s="329"/>
      <c r="AJ1592" s="329"/>
      <c r="AK1592" s="329"/>
      <c r="AL1592" s="329"/>
      <c r="AM1592" s="329"/>
      <c r="AN1592" s="329"/>
      <c r="AO1592" s="330"/>
    </row>
    <row r="1593" spans="2:41" ht="3.65" customHeight="1">
      <c r="B1593" s="20"/>
      <c r="J1593" s="20"/>
      <c r="M1593" s="21"/>
      <c r="N1593" s="22"/>
      <c r="O1593" s="23"/>
      <c r="P1593" s="23"/>
      <c r="Q1593" s="24"/>
      <c r="R1593" s="331"/>
      <c r="S1593" s="332"/>
      <c r="T1593" s="332"/>
      <c r="U1593" s="332"/>
      <c r="V1593" s="332"/>
      <c r="W1593" s="332"/>
      <c r="X1593" s="332"/>
      <c r="Y1593" s="332"/>
      <c r="Z1593" s="332"/>
      <c r="AA1593" s="332"/>
      <c r="AB1593" s="332"/>
      <c r="AC1593" s="332"/>
      <c r="AD1593" s="332"/>
      <c r="AE1593" s="332"/>
      <c r="AF1593" s="332"/>
      <c r="AG1593" s="332"/>
      <c r="AH1593" s="332"/>
      <c r="AI1593" s="332"/>
      <c r="AJ1593" s="332"/>
      <c r="AK1593" s="332"/>
      <c r="AL1593" s="332"/>
      <c r="AM1593" s="332"/>
      <c r="AN1593" s="332"/>
      <c r="AO1593" s="333"/>
    </row>
    <row r="1594" spans="2:41" ht="3.65" customHeight="1">
      <c r="B1594" s="20"/>
      <c r="J1594" s="17"/>
      <c r="K1594" s="18"/>
      <c r="L1594" s="18"/>
      <c r="M1594" s="19"/>
      <c r="N1594" s="17"/>
      <c r="O1594" s="18"/>
      <c r="P1594" s="18"/>
      <c r="Q1594" s="19"/>
      <c r="R1594" s="17"/>
      <c r="S1594" s="18"/>
      <c r="T1594" s="18"/>
      <c r="U1594" s="18"/>
      <c r="V1594" s="18"/>
      <c r="W1594" s="18"/>
      <c r="X1594" s="18"/>
      <c r="Y1594" s="18"/>
      <c r="Z1594" s="18"/>
      <c r="AA1594" s="19"/>
      <c r="AB1594" s="17"/>
      <c r="AC1594" s="18"/>
      <c r="AD1594" s="18"/>
      <c r="AE1594" s="19"/>
      <c r="AF1594" s="18"/>
      <c r="AG1594" s="18"/>
      <c r="AH1594" s="18"/>
      <c r="AI1594" s="18"/>
      <c r="AJ1594" s="18"/>
      <c r="AK1594" s="18"/>
      <c r="AL1594" s="18"/>
      <c r="AM1594" s="18"/>
      <c r="AN1594" s="18"/>
      <c r="AO1594" s="19"/>
    </row>
    <row r="1595" spans="2:41" ht="13.4" customHeight="1">
      <c r="B1595" s="20"/>
      <c r="J1595" s="20"/>
      <c r="M1595" s="21"/>
      <c r="N1595" s="20" t="s">
        <v>275</v>
      </c>
      <c r="Q1595" s="21"/>
      <c r="R1595" s="20"/>
      <c r="S1595" s="362" t="str">
        <f>IF(COUNTA(許可_1!L93,変更_2!L165)&gt;0,コードマスタ!D3,"")</f>
        <v/>
      </c>
      <c r="T1595" s="363"/>
      <c r="U1595" s="363"/>
      <c r="V1595" s="363"/>
      <c r="W1595" s="363"/>
      <c r="X1595" s="363"/>
      <c r="Y1595" s="363"/>
      <c r="Z1595" s="363"/>
      <c r="AA1595" s="364"/>
      <c r="AB1595" s="20" t="s">
        <v>276</v>
      </c>
      <c r="AE1595" s="21"/>
      <c r="AF1595" s="20"/>
      <c r="AG1595" s="323"/>
      <c r="AH1595" s="334"/>
      <c r="AI1595" s="334"/>
      <c r="AJ1595" s="334"/>
      <c r="AK1595" s="334"/>
      <c r="AL1595" s="334"/>
      <c r="AM1595" s="334"/>
      <c r="AN1595" s="334"/>
      <c r="AO1595" s="324"/>
    </row>
    <row r="1596" spans="2:41" ht="3.65" customHeight="1">
      <c r="B1596" s="20"/>
      <c r="J1596" s="20"/>
      <c r="M1596" s="21"/>
      <c r="N1596" s="22"/>
      <c r="O1596" s="23"/>
      <c r="P1596" s="23"/>
      <c r="Q1596" s="24"/>
      <c r="R1596" s="22"/>
      <c r="S1596" s="23"/>
      <c r="T1596" s="23"/>
      <c r="U1596" s="23"/>
      <c r="V1596" s="23"/>
      <c r="W1596" s="23"/>
      <c r="X1596" s="23"/>
      <c r="Y1596" s="23"/>
      <c r="Z1596" s="23"/>
      <c r="AA1596" s="24"/>
      <c r="AB1596" s="22"/>
      <c r="AC1596" s="23"/>
      <c r="AD1596" s="23"/>
      <c r="AE1596" s="24"/>
      <c r="AF1596" s="23"/>
      <c r="AG1596" s="23"/>
      <c r="AH1596" s="23"/>
      <c r="AI1596" s="23"/>
      <c r="AJ1596" s="23"/>
      <c r="AK1596" s="23"/>
      <c r="AL1596" s="23"/>
      <c r="AM1596" s="23"/>
      <c r="AN1596" s="23"/>
      <c r="AO1596" s="24"/>
    </row>
    <row r="1597" spans="2:41" ht="3.65" customHeight="1">
      <c r="B1597" s="20"/>
      <c r="J1597" s="20"/>
      <c r="M1597" s="21"/>
      <c r="N1597" s="17"/>
      <c r="O1597" s="18"/>
      <c r="P1597" s="18"/>
      <c r="Q1597" s="19"/>
      <c r="R1597" s="17"/>
      <c r="S1597" s="18"/>
      <c r="T1597" s="18"/>
      <c r="U1597" s="18"/>
      <c r="V1597" s="18"/>
      <c r="W1597" s="18"/>
      <c r="X1597" s="18"/>
      <c r="Y1597" s="18"/>
      <c r="Z1597" s="18"/>
      <c r="AA1597" s="19"/>
      <c r="AB1597" s="17"/>
      <c r="AC1597" s="18"/>
      <c r="AD1597" s="18"/>
      <c r="AE1597" s="19"/>
      <c r="AF1597" s="17"/>
      <c r="AG1597" s="18"/>
      <c r="AH1597" s="18"/>
      <c r="AI1597" s="18"/>
      <c r="AJ1597" s="18"/>
      <c r="AK1597" s="18"/>
      <c r="AL1597" s="18"/>
      <c r="AM1597" s="18"/>
      <c r="AN1597" s="18"/>
      <c r="AO1597" s="19"/>
    </row>
    <row r="1598" spans="2:41" ht="13.4" customHeight="1">
      <c r="B1598" s="20"/>
      <c r="J1598" s="20"/>
      <c r="M1598" s="21"/>
      <c r="N1598" s="20" t="s">
        <v>358</v>
      </c>
      <c r="Q1598" s="21"/>
      <c r="R1598" s="20"/>
      <c r="S1598" s="323"/>
      <c r="T1598" s="324"/>
      <c r="V1598" s="129"/>
      <c r="W1598" s="14" t="s">
        <v>12</v>
      </c>
      <c r="X1598" s="129"/>
      <c r="Y1598" s="14" t="s">
        <v>11</v>
      </c>
      <c r="Z1598" s="129"/>
      <c r="AA1598" s="21" t="s">
        <v>1156</v>
      </c>
      <c r="AB1598" s="20" t="s">
        <v>314</v>
      </c>
      <c r="AE1598" s="21"/>
      <c r="AF1598" s="20"/>
      <c r="AG1598" s="323"/>
      <c r="AH1598" s="324"/>
      <c r="AJ1598" s="129"/>
      <c r="AK1598" s="14" t="s">
        <v>12</v>
      </c>
      <c r="AL1598" s="129"/>
      <c r="AM1598" s="14" t="s">
        <v>11</v>
      </c>
      <c r="AN1598" s="129"/>
      <c r="AO1598" s="21" t="s">
        <v>1156</v>
      </c>
    </row>
    <row r="1599" spans="2:41" ht="3.65" customHeight="1">
      <c r="B1599" s="20"/>
      <c r="I1599" s="21"/>
      <c r="J1599" s="20"/>
      <c r="M1599" s="21"/>
      <c r="N1599" s="22"/>
      <c r="O1599" s="23"/>
      <c r="P1599" s="23"/>
      <c r="Q1599" s="24"/>
      <c r="R1599" s="22"/>
      <c r="S1599" s="23"/>
      <c r="T1599" s="23"/>
      <c r="U1599" s="23"/>
      <c r="V1599" s="23"/>
      <c r="W1599" s="23"/>
      <c r="X1599" s="23"/>
      <c r="Y1599" s="23"/>
      <c r="Z1599" s="23"/>
      <c r="AA1599" s="24"/>
      <c r="AB1599" s="22"/>
      <c r="AC1599" s="23"/>
      <c r="AD1599" s="23"/>
      <c r="AE1599" s="24"/>
      <c r="AF1599" s="22"/>
      <c r="AG1599" s="23"/>
      <c r="AH1599" s="23"/>
      <c r="AI1599" s="23"/>
      <c r="AJ1599" s="23"/>
      <c r="AK1599" s="23"/>
      <c r="AL1599" s="23"/>
      <c r="AM1599" s="23"/>
      <c r="AN1599" s="23"/>
      <c r="AO1599" s="24"/>
    </row>
    <row r="1600" spans="2:41" ht="3.65" customHeight="1">
      <c r="B1600" s="20"/>
      <c r="J1600" s="20"/>
      <c r="M1600" s="21"/>
      <c r="N1600" s="17"/>
      <c r="O1600" s="18"/>
      <c r="P1600" s="18"/>
      <c r="Q1600" s="19"/>
      <c r="R1600" s="314" t="str">
        <f>許可_1!L93&amp;変更_2!L165</f>
        <v/>
      </c>
      <c r="S1600" s="315"/>
      <c r="T1600" s="315"/>
      <c r="U1600" s="315"/>
      <c r="V1600" s="315"/>
      <c r="W1600" s="315"/>
      <c r="X1600" s="315"/>
      <c r="Y1600" s="315"/>
      <c r="Z1600" s="315"/>
      <c r="AA1600" s="315"/>
      <c r="AB1600" s="315"/>
      <c r="AC1600" s="315"/>
      <c r="AD1600" s="315"/>
      <c r="AE1600" s="315"/>
      <c r="AF1600" s="315"/>
      <c r="AG1600" s="315"/>
      <c r="AH1600" s="315"/>
      <c r="AI1600" s="315"/>
      <c r="AJ1600" s="316"/>
      <c r="AK1600" s="18"/>
      <c r="AL1600" s="18"/>
      <c r="AM1600" s="18"/>
      <c r="AN1600" s="18"/>
      <c r="AO1600" s="19"/>
    </row>
    <row r="1601" spans="2:41" ht="13.4" customHeight="1">
      <c r="B1601" s="20"/>
      <c r="J1601" s="20"/>
      <c r="M1601" s="21"/>
      <c r="N1601" s="20" t="s">
        <v>8</v>
      </c>
      <c r="Q1601" s="21"/>
      <c r="R1601" s="317"/>
      <c r="S1601" s="318"/>
      <c r="T1601" s="318"/>
      <c r="U1601" s="318"/>
      <c r="V1601" s="318"/>
      <c r="W1601" s="318"/>
      <c r="X1601" s="318"/>
      <c r="Y1601" s="318"/>
      <c r="Z1601" s="318"/>
      <c r="AA1601" s="318"/>
      <c r="AB1601" s="318"/>
      <c r="AC1601" s="318"/>
      <c r="AD1601" s="318"/>
      <c r="AE1601" s="318"/>
      <c r="AF1601" s="318"/>
      <c r="AG1601" s="318"/>
      <c r="AH1601" s="318"/>
      <c r="AI1601" s="318"/>
      <c r="AJ1601" s="319"/>
      <c r="AL1601" s="77"/>
      <c r="AM1601" s="14" t="s">
        <v>277</v>
      </c>
      <c r="AO1601" s="21"/>
    </row>
    <row r="1602" spans="2:41" ht="3.65" customHeight="1">
      <c r="B1602" s="20"/>
      <c r="J1602" s="20"/>
      <c r="M1602" s="21"/>
      <c r="N1602" s="22"/>
      <c r="O1602" s="23"/>
      <c r="P1602" s="23"/>
      <c r="Q1602" s="24"/>
      <c r="R1602" s="320"/>
      <c r="S1602" s="321"/>
      <c r="T1602" s="321"/>
      <c r="U1602" s="321"/>
      <c r="V1602" s="321"/>
      <c r="W1602" s="321"/>
      <c r="X1602" s="321"/>
      <c r="Y1602" s="321"/>
      <c r="Z1602" s="321"/>
      <c r="AA1602" s="321"/>
      <c r="AB1602" s="321"/>
      <c r="AC1602" s="321"/>
      <c r="AD1602" s="321"/>
      <c r="AE1602" s="321"/>
      <c r="AF1602" s="321"/>
      <c r="AG1602" s="321"/>
      <c r="AH1602" s="321"/>
      <c r="AI1602" s="321"/>
      <c r="AJ1602" s="322"/>
      <c r="AK1602" s="23"/>
      <c r="AL1602" s="23"/>
      <c r="AM1602" s="23"/>
      <c r="AN1602" s="23"/>
      <c r="AO1602" s="24"/>
    </row>
    <row r="1603" spans="2:41" ht="3.65" customHeight="1">
      <c r="B1603" s="20"/>
      <c r="J1603" s="20"/>
      <c r="M1603" s="21"/>
      <c r="N1603" s="17"/>
      <c r="O1603" s="18"/>
      <c r="P1603" s="18"/>
      <c r="Q1603" s="19"/>
      <c r="R1603" s="314" t="str">
        <f>ASC(PHONETIC(許可_1!L93))&amp;ASC(PHONETIC(変更_2!L165))</f>
        <v/>
      </c>
      <c r="S1603" s="315"/>
      <c r="T1603" s="315"/>
      <c r="U1603" s="315"/>
      <c r="V1603" s="315"/>
      <c r="W1603" s="315"/>
      <c r="X1603" s="315"/>
      <c r="Y1603" s="315"/>
      <c r="Z1603" s="315"/>
      <c r="AA1603" s="315"/>
      <c r="AB1603" s="315"/>
      <c r="AC1603" s="315"/>
      <c r="AD1603" s="315"/>
      <c r="AE1603" s="315"/>
      <c r="AF1603" s="315"/>
      <c r="AG1603" s="315"/>
      <c r="AH1603" s="315"/>
      <c r="AI1603" s="315"/>
      <c r="AJ1603" s="315"/>
      <c r="AK1603" s="315"/>
      <c r="AL1603" s="315"/>
      <c r="AM1603" s="315"/>
      <c r="AN1603" s="315"/>
      <c r="AO1603" s="316"/>
    </row>
    <row r="1604" spans="2:41" ht="13.4" customHeight="1">
      <c r="B1604" s="20"/>
      <c r="J1604" s="20"/>
      <c r="M1604" s="21"/>
      <c r="N1604" s="20" t="s">
        <v>309</v>
      </c>
      <c r="Q1604" s="21"/>
      <c r="R1604" s="317"/>
      <c r="S1604" s="318"/>
      <c r="T1604" s="318"/>
      <c r="U1604" s="318"/>
      <c r="V1604" s="318"/>
      <c r="W1604" s="318"/>
      <c r="X1604" s="318"/>
      <c r="Y1604" s="318"/>
      <c r="Z1604" s="318"/>
      <c r="AA1604" s="318"/>
      <c r="AB1604" s="318"/>
      <c r="AC1604" s="318"/>
      <c r="AD1604" s="318"/>
      <c r="AE1604" s="318"/>
      <c r="AF1604" s="318"/>
      <c r="AG1604" s="318"/>
      <c r="AH1604" s="318"/>
      <c r="AI1604" s="318"/>
      <c r="AJ1604" s="318"/>
      <c r="AK1604" s="318"/>
      <c r="AL1604" s="318"/>
      <c r="AM1604" s="318"/>
      <c r="AN1604" s="318"/>
      <c r="AO1604" s="319"/>
    </row>
    <row r="1605" spans="2:41" ht="3.65" customHeight="1">
      <c r="B1605" s="20"/>
      <c r="J1605" s="20"/>
      <c r="M1605" s="21"/>
      <c r="N1605" s="20"/>
      <c r="Q1605" s="21"/>
      <c r="R1605" s="320"/>
      <c r="S1605" s="321"/>
      <c r="T1605" s="321"/>
      <c r="U1605" s="321"/>
      <c r="V1605" s="321"/>
      <c r="W1605" s="321"/>
      <c r="X1605" s="321"/>
      <c r="Y1605" s="321"/>
      <c r="Z1605" s="321"/>
      <c r="AA1605" s="321"/>
      <c r="AB1605" s="321"/>
      <c r="AC1605" s="321"/>
      <c r="AD1605" s="321"/>
      <c r="AE1605" s="321"/>
      <c r="AF1605" s="321"/>
      <c r="AG1605" s="321"/>
      <c r="AH1605" s="321"/>
      <c r="AI1605" s="321"/>
      <c r="AJ1605" s="321"/>
      <c r="AK1605" s="321"/>
      <c r="AL1605" s="321"/>
      <c r="AM1605" s="321"/>
      <c r="AN1605" s="321"/>
      <c r="AO1605" s="322"/>
    </row>
    <row r="1606" spans="2:41" ht="3.65" customHeight="1">
      <c r="B1606" s="20"/>
      <c r="J1606" s="20"/>
      <c r="N1606" s="17"/>
      <c r="O1606" s="18"/>
      <c r="P1606" s="18"/>
      <c r="Q1606" s="19"/>
      <c r="U1606" s="353" t="str">
        <f>ASC(許可_1!O94)&amp;ASC(変更_2!O166)</f>
        <v/>
      </c>
      <c r="V1606" s="354"/>
      <c r="W1606" s="354"/>
      <c r="X1606" s="355"/>
      <c r="Y1606" s="18"/>
      <c r="Z1606" s="353" t="str">
        <f>ASC(許可_1!S94)&amp;ASC(変更_2!S166)</f>
        <v/>
      </c>
      <c r="AA1606" s="354"/>
      <c r="AB1606" s="354"/>
      <c r="AC1606" s="355"/>
      <c r="AG1606" s="314" t="str">
        <f>許可_1!O95&amp;変更_2!O167</f>
        <v/>
      </c>
      <c r="AH1606" s="315"/>
      <c r="AI1606" s="315"/>
      <c r="AJ1606" s="315"/>
      <c r="AK1606" s="315"/>
      <c r="AL1606" s="315"/>
      <c r="AM1606" s="315"/>
      <c r="AN1606" s="315"/>
      <c r="AO1606" s="316"/>
    </row>
    <row r="1607" spans="2:41" ht="13.4" customHeight="1">
      <c r="B1607" s="20"/>
      <c r="J1607" s="20"/>
      <c r="N1607" s="20"/>
      <c r="Q1607" s="21"/>
      <c r="R1607" s="14" t="s">
        <v>264</v>
      </c>
      <c r="U1607" s="356"/>
      <c r="V1607" s="357"/>
      <c r="W1607" s="357"/>
      <c r="X1607" s="358"/>
      <c r="Y1607" s="15" t="s">
        <v>1149</v>
      </c>
      <c r="Z1607" s="356"/>
      <c r="AA1607" s="357"/>
      <c r="AB1607" s="357"/>
      <c r="AC1607" s="358"/>
      <c r="AD1607" s="14" t="s">
        <v>304</v>
      </c>
      <c r="AG1607" s="317"/>
      <c r="AH1607" s="318"/>
      <c r="AI1607" s="318"/>
      <c r="AJ1607" s="318"/>
      <c r="AK1607" s="318"/>
      <c r="AL1607" s="318"/>
      <c r="AM1607" s="318"/>
      <c r="AN1607" s="318"/>
      <c r="AO1607" s="319"/>
    </row>
    <row r="1608" spans="2:41" ht="3.65" customHeight="1">
      <c r="B1608" s="20"/>
      <c r="J1608" s="20"/>
      <c r="N1608" s="20"/>
      <c r="Q1608" s="21"/>
      <c r="R1608" s="23"/>
      <c r="S1608" s="23"/>
      <c r="T1608" s="23"/>
      <c r="U1608" s="359"/>
      <c r="V1608" s="360"/>
      <c r="W1608" s="360"/>
      <c r="X1608" s="361"/>
      <c r="Y1608" s="23"/>
      <c r="Z1608" s="359"/>
      <c r="AA1608" s="360"/>
      <c r="AB1608" s="360"/>
      <c r="AC1608" s="361"/>
      <c r="AD1608" s="23"/>
      <c r="AE1608" s="23"/>
      <c r="AF1608" s="23"/>
      <c r="AG1608" s="320"/>
      <c r="AH1608" s="321"/>
      <c r="AI1608" s="321"/>
      <c r="AJ1608" s="321"/>
      <c r="AK1608" s="321"/>
      <c r="AL1608" s="321"/>
      <c r="AM1608" s="321"/>
      <c r="AN1608" s="321"/>
      <c r="AO1608" s="322"/>
    </row>
    <row r="1609" spans="2:41" ht="3.65" customHeight="1">
      <c r="B1609" s="20"/>
      <c r="J1609" s="20"/>
      <c r="N1609" s="20"/>
      <c r="Q1609" s="21"/>
      <c r="R1609" s="18"/>
      <c r="S1609" s="18"/>
      <c r="T1609" s="19"/>
      <c r="U1609" s="314" t="str">
        <f>許可_1!X95&amp;変更_2!X167</f>
        <v/>
      </c>
      <c r="V1609" s="315"/>
      <c r="W1609" s="315"/>
      <c r="X1609" s="315"/>
      <c r="Y1609" s="315"/>
      <c r="Z1609" s="315"/>
      <c r="AA1609" s="315"/>
      <c r="AB1609" s="315"/>
      <c r="AC1609" s="316"/>
      <c r="AD1609" s="17"/>
      <c r="AE1609" s="18"/>
      <c r="AF1609" s="19"/>
      <c r="AG1609" s="314" t="str">
        <f>許可_1!O96&amp;変更_2!O168</f>
        <v/>
      </c>
      <c r="AH1609" s="315"/>
      <c r="AI1609" s="315"/>
      <c r="AJ1609" s="315"/>
      <c r="AK1609" s="315"/>
      <c r="AL1609" s="315"/>
      <c r="AM1609" s="315"/>
      <c r="AN1609" s="315"/>
      <c r="AO1609" s="316"/>
    </row>
    <row r="1610" spans="2:41" ht="13.4" customHeight="1">
      <c r="B1610" s="20"/>
      <c r="J1610" s="20"/>
      <c r="N1610" s="20" t="s">
        <v>271</v>
      </c>
      <c r="Q1610" s="21"/>
      <c r="R1610" s="14" t="s">
        <v>266</v>
      </c>
      <c r="T1610" s="21"/>
      <c r="U1610" s="317"/>
      <c r="V1610" s="318"/>
      <c r="W1610" s="318"/>
      <c r="X1610" s="318"/>
      <c r="Y1610" s="318"/>
      <c r="Z1610" s="318"/>
      <c r="AA1610" s="318"/>
      <c r="AB1610" s="318"/>
      <c r="AC1610" s="319"/>
      <c r="AD1610" s="20" t="s">
        <v>5752</v>
      </c>
      <c r="AF1610" s="21"/>
      <c r="AG1610" s="317"/>
      <c r="AH1610" s="318"/>
      <c r="AI1610" s="318"/>
      <c r="AJ1610" s="318"/>
      <c r="AK1610" s="318"/>
      <c r="AL1610" s="318"/>
      <c r="AM1610" s="318"/>
      <c r="AN1610" s="318"/>
      <c r="AO1610" s="319"/>
    </row>
    <row r="1611" spans="2:41" ht="3.65" customHeight="1">
      <c r="B1611" s="20"/>
      <c r="J1611" s="20"/>
      <c r="N1611" s="20"/>
      <c r="Q1611" s="21"/>
      <c r="R1611" s="23"/>
      <c r="S1611" s="23"/>
      <c r="T1611" s="24"/>
      <c r="U1611" s="320"/>
      <c r="V1611" s="321"/>
      <c r="W1611" s="321"/>
      <c r="X1611" s="321"/>
      <c r="Y1611" s="321"/>
      <c r="Z1611" s="321"/>
      <c r="AA1611" s="321"/>
      <c r="AB1611" s="321"/>
      <c r="AC1611" s="322"/>
      <c r="AD1611" s="22"/>
      <c r="AE1611" s="23"/>
      <c r="AF1611" s="24"/>
      <c r="AG1611" s="320"/>
      <c r="AH1611" s="321"/>
      <c r="AI1611" s="321"/>
      <c r="AJ1611" s="321"/>
      <c r="AK1611" s="321"/>
      <c r="AL1611" s="321"/>
      <c r="AM1611" s="321"/>
      <c r="AN1611" s="321"/>
      <c r="AO1611" s="322"/>
    </row>
    <row r="1612" spans="2:41" ht="3.65" customHeight="1">
      <c r="B1612" s="20"/>
      <c r="J1612" s="20"/>
      <c r="N1612" s="20"/>
      <c r="Q1612" s="21"/>
      <c r="R1612" s="18"/>
      <c r="S1612" s="18"/>
      <c r="T1612" s="19"/>
      <c r="U1612" s="314" t="str">
        <f>許可_1!X96&amp;変更_2!X168</f>
        <v/>
      </c>
      <c r="V1612" s="315"/>
      <c r="W1612" s="315"/>
      <c r="X1612" s="315"/>
      <c r="Y1612" s="315"/>
      <c r="Z1612" s="315"/>
      <c r="AA1612" s="315"/>
      <c r="AB1612" s="315"/>
      <c r="AC1612" s="316"/>
      <c r="AD1612" s="17"/>
      <c r="AE1612" s="18"/>
      <c r="AF1612" s="19"/>
      <c r="AG1612" s="314" t="str">
        <f>許可_1!O97&amp;変更_2!O169</f>
        <v/>
      </c>
      <c r="AH1612" s="315"/>
      <c r="AI1612" s="315"/>
      <c r="AJ1612" s="315"/>
      <c r="AK1612" s="315"/>
      <c r="AL1612" s="315"/>
      <c r="AM1612" s="315"/>
      <c r="AN1612" s="315"/>
      <c r="AO1612" s="316"/>
    </row>
    <row r="1613" spans="2:41" ht="13.4" customHeight="1">
      <c r="B1613" s="20"/>
      <c r="J1613" s="20"/>
      <c r="N1613" s="20"/>
      <c r="Q1613" s="21"/>
      <c r="R1613" s="14" t="s">
        <v>267</v>
      </c>
      <c r="T1613" s="21"/>
      <c r="U1613" s="317"/>
      <c r="V1613" s="318"/>
      <c r="W1613" s="318"/>
      <c r="X1613" s="318"/>
      <c r="Y1613" s="318"/>
      <c r="Z1613" s="318"/>
      <c r="AA1613" s="318"/>
      <c r="AB1613" s="318"/>
      <c r="AC1613" s="319"/>
      <c r="AD1613" s="20" t="s">
        <v>268</v>
      </c>
      <c r="AF1613" s="21"/>
      <c r="AG1613" s="317"/>
      <c r="AH1613" s="318"/>
      <c r="AI1613" s="318"/>
      <c r="AJ1613" s="318"/>
      <c r="AK1613" s="318"/>
      <c r="AL1613" s="318"/>
      <c r="AM1613" s="318"/>
      <c r="AN1613" s="318"/>
      <c r="AO1613" s="319"/>
    </row>
    <row r="1614" spans="2:41" ht="3.65" customHeight="1">
      <c r="B1614" s="20"/>
      <c r="J1614" s="20"/>
      <c r="N1614" s="22"/>
      <c r="O1614" s="23"/>
      <c r="P1614" s="23"/>
      <c r="Q1614" s="24"/>
      <c r="R1614" s="23"/>
      <c r="S1614" s="23"/>
      <c r="T1614" s="24"/>
      <c r="U1614" s="320"/>
      <c r="V1614" s="321"/>
      <c r="W1614" s="321"/>
      <c r="X1614" s="321"/>
      <c r="Y1614" s="321"/>
      <c r="Z1614" s="321"/>
      <c r="AA1614" s="321"/>
      <c r="AB1614" s="321"/>
      <c r="AC1614" s="322"/>
      <c r="AD1614" s="22"/>
      <c r="AE1614" s="23"/>
      <c r="AF1614" s="24"/>
      <c r="AG1614" s="320"/>
      <c r="AH1614" s="321"/>
      <c r="AI1614" s="321"/>
      <c r="AJ1614" s="321"/>
      <c r="AK1614" s="321"/>
      <c r="AL1614" s="321"/>
      <c r="AM1614" s="321"/>
      <c r="AN1614" s="321"/>
      <c r="AO1614" s="322"/>
    </row>
    <row r="1615" spans="2:41" ht="3.65" customHeight="1">
      <c r="B1615" s="20"/>
      <c r="J1615" s="20"/>
      <c r="M1615" s="21"/>
      <c r="N1615" s="20"/>
      <c r="Q1615" s="21"/>
      <c r="R1615" s="17"/>
      <c r="S1615" s="18"/>
      <c r="T1615" s="18"/>
      <c r="U1615" s="18"/>
      <c r="V1615" s="18"/>
      <c r="W1615" s="18"/>
      <c r="X1615" s="18"/>
      <c r="Y1615" s="18"/>
      <c r="Z1615" s="18"/>
      <c r="AA1615" s="19"/>
      <c r="AB1615" s="18"/>
      <c r="AC1615" s="18"/>
      <c r="AD1615" s="18"/>
      <c r="AE1615" s="18"/>
      <c r="AF1615" s="18"/>
      <c r="AG1615" s="18"/>
      <c r="AH1615" s="18"/>
      <c r="AI1615" s="18"/>
      <c r="AJ1615" s="18"/>
      <c r="AK1615" s="18"/>
      <c r="AL1615" s="18"/>
      <c r="AM1615" s="18"/>
      <c r="AN1615" s="18"/>
      <c r="AO1615" s="19"/>
    </row>
    <row r="1616" spans="2:41" ht="13.4" customHeight="1">
      <c r="B1616" s="20"/>
      <c r="J1616" s="20"/>
      <c r="M1616" s="21"/>
      <c r="N1616" s="20" t="s">
        <v>359</v>
      </c>
      <c r="Q1616" s="21"/>
      <c r="R1616" s="20"/>
      <c r="S1616" s="323"/>
      <c r="T1616" s="324"/>
      <c r="V1616" s="129"/>
      <c r="W1616" s="14" t="s">
        <v>12</v>
      </c>
      <c r="X1616" s="129"/>
      <c r="Y1616" s="14" t="s">
        <v>11</v>
      </c>
      <c r="Z1616" s="129"/>
      <c r="AA1616" s="21" t="s">
        <v>1156</v>
      </c>
      <c r="AO1616" s="21"/>
    </row>
    <row r="1617" spans="2:41" ht="3.65" customHeight="1">
      <c r="B1617" s="20"/>
      <c r="J1617" s="20"/>
      <c r="M1617" s="21"/>
      <c r="N1617" s="20"/>
      <c r="Q1617" s="21"/>
      <c r="R1617" s="22"/>
      <c r="S1617" s="23"/>
      <c r="T1617" s="23"/>
      <c r="U1617" s="23"/>
      <c r="V1617" s="23"/>
      <c r="W1617" s="23"/>
      <c r="X1617" s="23"/>
      <c r="Y1617" s="23"/>
      <c r="Z1617" s="23"/>
      <c r="AA1617" s="24"/>
      <c r="AO1617" s="21"/>
    </row>
    <row r="1618" spans="2:41" ht="3.65" customHeight="1">
      <c r="B1618" s="20"/>
      <c r="J1618" s="20"/>
      <c r="M1618" s="21"/>
      <c r="N1618" s="17"/>
      <c r="O1618" s="18"/>
      <c r="P1618" s="18"/>
      <c r="Q1618" s="19"/>
      <c r="R1618" s="325"/>
      <c r="S1618" s="326"/>
      <c r="T1618" s="326"/>
      <c r="U1618" s="327"/>
      <c r="V1618" s="325"/>
      <c r="W1618" s="327"/>
      <c r="X1618" s="325"/>
      <c r="Y1618" s="326"/>
      <c r="Z1618" s="326"/>
      <c r="AA1618" s="327"/>
      <c r="AB1618" s="17"/>
      <c r="AC1618" s="18"/>
      <c r="AD1618" s="18"/>
      <c r="AE1618" s="18"/>
      <c r="AF1618" s="18"/>
      <c r="AG1618" s="18"/>
      <c r="AH1618" s="18"/>
      <c r="AI1618" s="18"/>
      <c r="AJ1618" s="18"/>
      <c r="AK1618" s="18"/>
      <c r="AL1618" s="18"/>
      <c r="AM1618" s="18"/>
      <c r="AN1618" s="18"/>
      <c r="AO1618" s="19"/>
    </row>
    <row r="1619" spans="2:41" ht="13.4" customHeight="1">
      <c r="B1619" s="20"/>
      <c r="J1619" s="20" t="s">
        <v>2738</v>
      </c>
      <c r="M1619" s="21"/>
      <c r="N1619" s="20" t="s">
        <v>362</v>
      </c>
      <c r="Q1619" s="21"/>
      <c r="R1619" s="328"/>
      <c r="S1619" s="329"/>
      <c r="T1619" s="329"/>
      <c r="U1619" s="330"/>
      <c r="V1619" s="328"/>
      <c r="W1619" s="330"/>
      <c r="X1619" s="328"/>
      <c r="Y1619" s="329"/>
      <c r="Z1619" s="329"/>
      <c r="AA1619" s="330"/>
      <c r="AB1619" s="130" t="s">
        <v>419</v>
      </c>
      <c r="AO1619" s="21"/>
    </row>
    <row r="1620" spans="2:41" ht="3.65" customHeight="1">
      <c r="B1620" s="20"/>
      <c r="J1620" s="20"/>
      <c r="M1620" s="21"/>
      <c r="N1620" s="22"/>
      <c r="O1620" s="23"/>
      <c r="P1620" s="23"/>
      <c r="Q1620" s="24"/>
      <c r="R1620" s="331"/>
      <c r="S1620" s="332"/>
      <c r="T1620" s="332"/>
      <c r="U1620" s="333"/>
      <c r="V1620" s="331"/>
      <c r="W1620" s="333"/>
      <c r="X1620" s="331"/>
      <c r="Y1620" s="332"/>
      <c r="Z1620" s="332"/>
      <c r="AA1620" s="333"/>
      <c r="AB1620" s="22"/>
      <c r="AC1620" s="23"/>
      <c r="AD1620" s="23"/>
      <c r="AE1620" s="23"/>
      <c r="AF1620" s="23"/>
      <c r="AG1620" s="23"/>
      <c r="AH1620" s="23"/>
      <c r="AI1620" s="23"/>
      <c r="AJ1620" s="23"/>
      <c r="AK1620" s="23"/>
      <c r="AL1620" s="23"/>
      <c r="AM1620" s="23"/>
      <c r="AN1620" s="23"/>
      <c r="AO1620" s="24"/>
    </row>
    <row r="1621" spans="2:41" ht="3.65" customHeight="1">
      <c r="B1621" s="20"/>
      <c r="J1621" s="20"/>
      <c r="M1621" s="21"/>
      <c r="N1621" s="17"/>
      <c r="O1621" s="18"/>
      <c r="P1621" s="18"/>
      <c r="Q1621" s="18"/>
      <c r="R1621" s="17"/>
      <c r="S1621" s="18"/>
      <c r="T1621" s="18"/>
      <c r="U1621" s="18"/>
      <c r="V1621" s="18"/>
      <c r="W1621" s="18"/>
      <c r="X1621" s="18"/>
      <c r="Y1621" s="18"/>
      <c r="Z1621" s="18"/>
      <c r="AA1621" s="19"/>
      <c r="AB1621" s="17"/>
      <c r="AI1621" s="21"/>
      <c r="AJ1621" s="17"/>
      <c r="AK1621" s="18"/>
      <c r="AL1621" s="18"/>
      <c r="AM1621" s="18"/>
      <c r="AN1621" s="18"/>
      <c r="AO1621" s="19"/>
    </row>
    <row r="1622" spans="2:41" ht="13.4" customHeight="1">
      <c r="B1622" s="20"/>
      <c r="J1622" s="20"/>
      <c r="M1622" s="21"/>
      <c r="N1622" s="20" t="s">
        <v>363</v>
      </c>
      <c r="R1622" s="20"/>
      <c r="S1622" s="323"/>
      <c r="T1622" s="324"/>
      <c r="V1622" s="129"/>
      <c r="W1622" s="14" t="s">
        <v>12</v>
      </c>
      <c r="X1622" s="129"/>
      <c r="Y1622" s="14" t="s">
        <v>11</v>
      </c>
      <c r="Z1622" s="129"/>
      <c r="AA1622" s="21" t="s">
        <v>1156</v>
      </c>
      <c r="AB1622" s="20" t="s">
        <v>418</v>
      </c>
      <c r="AI1622" s="21"/>
      <c r="AJ1622" s="20"/>
      <c r="AK1622" s="323"/>
      <c r="AL1622" s="334"/>
      <c r="AM1622" s="334"/>
      <c r="AN1622" s="334"/>
      <c r="AO1622" s="324"/>
    </row>
    <row r="1623" spans="2:41" ht="3.65" customHeight="1">
      <c r="B1623" s="20"/>
      <c r="J1623" s="20"/>
      <c r="M1623" s="21"/>
      <c r="N1623" s="20"/>
      <c r="R1623" s="22"/>
      <c r="S1623" s="23"/>
      <c r="T1623" s="23"/>
      <c r="U1623" s="23"/>
      <c r="V1623" s="23"/>
      <c r="W1623" s="23"/>
      <c r="X1623" s="23"/>
      <c r="Y1623" s="23"/>
      <c r="Z1623" s="23"/>
      <c r="AA1623" s="24"/>
      <c r="AB1623" s="22"/>
      <c r="AC1623" s="23"/>
      <c r="AD1623" s="23"/>
      <c r="AE1623" s="23"/>
      <c r="AF1623" s="23"/>
      <c r="AG1623" s="23"/>
      <c r="AH1623" s="23"/>
      <c r="AI1623" s="24"/>
      <c r="AJ1623" s="22"/>
      <c r="AK1623" s="23"/>
      <c r="AL1623" s="23"/>
      <c r="AM1623" s="23"/>
      <c r="AN1623" s="23"/>
      <c r="AO1623" s="24"/>
    </row>
    <row r="1624" spans="2:41" ht="3.65" customHeight="1">
      <c r="B1624" s="20"/>
      <c r="J1624" s="20"/>
      <c r="M1624" s="21"/>
      <c r="N1624" s="17"/>
      <c r="O1624" s="18"/>
      <c r="P1624" s="18"/>
      <c r="Q1624" s="19"/>
      <c r="R1624" s="325"/>
      <c r="S1624" s="326"/>
      <c r="T1624" s="326"/>
      <c r="U1624" s="326"/>
      <c r="V1624" s="326"/>
      <c r="W1624" s="326"/>
      <c r="X1624" s="326"/>
      <c r="Y1624" s="326"/>
      <c r="Z1624" s="326"/>
      <c r="AA1624" s="326"/>
      <c r="AB1624" s="326"/>
      <c r="AC1624" s="326"/>
      <c r="AD1624" s="326"/>
      <c r="AE1624" s="326"/>
      <c r="AF1624" s="326"/>
      <c r="AG1624" s="326"/>
      <c r="AH1624" s="326"/>
      <c r="AI1624" s="326"/>
      <c r="AJ1624" s="326"/>
      <c r="AK1624" s="326"/>
      <c r="AL1624" s="326"/>
      <c r="AM1624" s="326"/>
      <c r="AN1624" s="326"/>
      <c r="AO1624" s="327"/>
    </row>
    <row r="1625" spans="2:41" ht="13.4" customHeight="1">
      <c r="B1625" s="20"/>
      <c r="J1625" s="20"/>
      <c r="M1625" s="21"/>
      <c r="N1625" s="20" t="s">
        <v>280</v>
      </c>
      <c r="Q1625" s="21"/>
      <c r="R1625" s="328"/>
      <c r="S1625" s="329"/>
      <c r="T1625" s="329"/>
      <c r="U1625" s="329"/>
      <c r="V1625" s="329"/>
      <c r="W1625" s="329"/>
      <c r="X1625" s="329"/>
      <c r="Y1625" s="329"/>
      <c r="Z1625" s="329"/>
      <c r="AA1625" s="329"/>
      <c r="AB1625" s="329"/>
      <c r="AC1625" s="329"/>
      <c r="AD1625" s="329"/>
      <c r="AE1625" s="329"/>
      <c r="AF1625" s="329"/>
      <c r="AG1625" s="329"/>
      <c r="AH1625" s="329"/>
      <c r="AI1625" s="329"/>
      <c r="AJ1625" s="329"/>
      <c r="AK1625" s="329"/>
      <c r="AL1625" s="329"/>
      <c r="AM1625" s="329"/>
      <c r="AN1625" s="329"/>
      <c r="AO1625" s="330"/>
    </row>
    <row r="1626" spans="2:41" ht="3.65" customHeight="1">
      <c r="B1626" s="20"/>
      <c r="J1626" s="20"/>
      <c r="M1626" s="21"/>
      <c r="N1626" s="22"/>
      <c r="O1626" s="23"/>
      <c r="P1626" s="23"/>
      <c r="Q1626" s="24"/>
      <c r="R1626" s="331"/>
      <c r="S1626" s="332"/>
      <c r="T1626" s="332"/>
      <c r="U1626" s="332"/>
      <c r="V1626" s="332"/>
      <c r="W1626" s="332"/>
      <c r="X1626" s="332"/>
      <c r="Y1626" s="332"/>
      <c r="Z1626" s="332"/>
      <c r="AA1626" s="332"/>
      <c r="AB1626" s="332"/>
      <c r="AC1626" s="332"/>
      <c r="AD1626" s="332"/>
      <c r="AE1626" s="332"/>
      <c r="AF1626" s="332"/>
      <c r="AG1626" s="332"/>
      <c r="AH1626" s="332"/>
      <c r="AI1626" s="332"/>
      <c r="AJ1626" s="332"/>
      <c r="AK1626" s="332"/>
      <c r="AL1626" s="332"/>
      <c r="AM1626" s="332"/>
      <c r="AN1626" s="332"/>
      <c r="AO1626" s="333"/>
    </row>
    <row r="1627" spans="2:41" ht="3.65" customHeight="1">
      <c r="B1627" s="20"/>
      <c r="J1627" s="20"/>
      <c r="M1627" s="21"/>
      <c r="N1627" s="111"/>
      <c r="O1627" s="112"/>
      <c r="P1627" s="112"/>
      <c r="Q1627" s="113"/>
      <c r="R1627" s="114"/>
      <c r="S1627" s="115"/>
      <c r="T1627" s="115"/>
      <c r="U1627" s="115"/>
      <c r="V1627" s="115"/>
      <c r="W1627" s="116"/>
      <c r="X1627" s="114"/>
      <c r="Y1627" s="115"/>
      <c r="Z1627" s="115"/>
      <c r="AA1627" s="115"/>
      <c r="AB1627" s="116"/>
      <c r="AC1627" s="335"/>
      <c r="AD1627" s="336"/>
      <c r="AE1627" s="336"/>
      <c r="AF1627" s="336"/>
      <c r="AG1627" s="336"/>
      <c r="AH1627" s="336"/>
      <c r="AI1627" s="336"/>
      <c r="AJ1627" s="336"/>
      <c r="AK1627" s="336"/>
      <c r="AL1627" s="336"/>
      <c r="AM1627" s="336"/>
      <c r="AN1627" s="336"/>
      <c r="AO1627" s="337"/>
    </row>
    <row r="1628" spans="2:41" ht="13.4" customHeight="1">
      <c r="B1628" s="20"/>
      <c r="J1628" s="20"/>
      <c r="M1628" s="21"/>
      <c r="N1628" s="114" t="s">
        <v>413</v>
      </c>
      <c r="O1628" s="115"/>
      <c r="P1628" s="115"/>
      <c r="Q1628" s="116"/>
      <c r="R1628" s="114"/>
      <c r="S1628" s="119"/>
      <c r="T1628" s="115" t="s">
        <v>281</v>
      </c>
      <c r="U1628" s="115"/>
      <c r="V1628" s="115"/>
      <c r="W1628" s="116"/>
      <c r="X1628" s="114" t="s">
        <v>1182</v>
      </c>
      <c r="Y1628" s="115"/>
      <c r="Z1628" s="115"/>
      <c r="AA1628" s="115"/>
      <c r="AB1628" s="116"/>
      <c r="AC1628" s="338"/>
      <c r="AD1628" s="339"/>
      <c r="AE1628" s="339"/>
      <c r="AF1628" s="339"/>
      <c r="AG1628" s="339"/>
      <c r="AH1628" s="339"/>
      <c r="AI1628" s="339"/>
      <c r="AJ1628" s="339"/>
      <c r="AK1628" s="339"/>
      <c r="AL1628" s="339"/>
      <c r="AM1628" s="339"/>
      <c r="AN1628" s="339"/>
      <c r="AO1628" s="340"/>
    </row>
    <row r="1629" spans="2:41" ht="3.65" customHeight="1">
      <c r="B1629" s="20"/>
      <c r="J1629" s="20"/>
      <c r="M1629" s="21"/>
      <c r="N1629" s="122"/>
      <c r="O1629" s="123"/>
      <c r="P1629" s="123"/>
      <c r="Q1629" s="124"/>
      <c r="R1629" s="122"/>
      <c r="S1629" s="123"/>
      <c r="T1629" s="123"/>
      <c r="U1629" s="123"/>
      <c r="V1629" s="123"/>
      <c r="W1629" s="124"/>
      <c r="X1629" s="122"/>
      <c r="Y1629" s="123"/>
      <c r="Z1629" s="123"/>
      <c r="AA1629" s="123"/>
      <c r="AB1629" s="124"/>
      <c r="AC1629" s="341"/>
      <c r="AD1629" s="342"/>
      <c r="AE1629" s="342"/>
      <c r="AF1629" s="342"/>
      <c r="AG1629" s="342"/>
      <c r="AH1629" s="342"/>
      <c r="AI1629" s="342"/>
      <c r="AJ1629" s="342"/>
      <c r="AK1629" s="342"/>
      <c r="AL1629" s="342"/>
      <c r="AM1629" s="342"/>
      <c r="AN1629" s="342"/>
      <c r="AO1629" s="343"/>
    </row>
    <row r="1630" spans="2:41" ht="3.65" customHeight="1">
      <c r="B1630" s="20"/>
      <c r="J1630" s="20"/>
      <c r="M1630" s="21"/>
      <c r="N1630" s="111"/>
      <c r="O1630" s="112"/>
      <c r="P1630" s="112"/>
      <c r="Q1630" s="113"/>
      <c r="R1630" s="111"/>
      <c r="S1630" s="112"/>
      <c r="T1630" s="112"/>
      <c r="U1630" s="112"/>
      <c r="V1630" s="112"/>
      <c r="W1630" s="112"/>
      <c r="X1630" s="112"/>
      <c r="Y1630" s="112"/>
      <c r="Z1630" s="112"/>
      <c r="AA1630" s="113"/>
      <c r="AB1630" s="111"/>
      <c r="AC1630" s="112"/>
      <c r="AD1630" s="112"/>
      <c r="AE1630" s="113"/>
      <c r="AF1630" s="111"/>
      <c r="AG1630" s="112"/>
      <c r="AH1630" s="112"/>
      <c r="AI1630" s="112"/>
      <c r="AJ1630" s="112"/>
      <c r="AK1630" s="112"/>
      <c r="AL1630" s="112"/>
      <c r="AM1630" s="112"/>
      <c r="AN1630" s="112"/>
      <c r="AO1630" s="113"/>
    </row>
    <row r="1631" spans="2:41" ht="13.4" customHeight="1">
      <c r="B1631" s="20"/>
      <c r="J1631" s="20"/>
      <c r="M1631" s="21"/>
      <c r="N1631" s="114" t="s">
        <v>3519</v>
      </c>
      <c r="O1631" s="115"/>
      <c r="P1631" s="115"/>
      <c r="Q1631" s="116"/>
      <c r="R1631" s="114"/>
      <c r="S1631" s="365"/>
      <c r="T1631" s="366"/>
      <c r="U1631" s="115"/>
      <c r="V1631" s="127"/>
      <c r="W1631" s="115" t="s">
        <v>12</v>
      </c>
      <c r="X1631" s="127"/>
      <c r="Y1631" s="115" t="s">
        <v>11</v>
      </c>
      <c r="Z1631" s="127"/>
      <c r="AA1631" s="116" t="s">
        <v>1156</v>
      </c>
      <c r="AB1631" s="114" t="s">
        <v>416</v>
      </c>
      <c r="AC1631" s="115"/>
      <c r="AD1631" s="115"/>
      <c r="AE1631" s="116"/>
      <c r="AF1631" s="114"/>
      <c r="AG1631" s="365"/>
      <c r="AH1631" s="366"/>
      <c r="AI1631" s="115"/>
      <c r="AJ1631" s="127"/>
      <c r="AK1631" s="115" t="s">
        <v>12</v>
      </c>
      <c r="AL1631" s="127"/>
      <c r="AM1631" s="115" t="s">
        <v>11</v>
      </c>
      <c r="AN1631" s="127"/>
      <c r="AO1631" s="116" t="s">
        <v>1156</v>
      </c>
    </row>
    <row r="1632" spans="2:41" ht="3.65" customHeight="1">
      <c r="B1632" s="20"/>
      <c r="J1632" s="20"/>
      <c r="M1632" s="21"/>
      <c r="N1632" s="122"/>
      <c r="O1632" s="123"/>
      <c r="P1632" s="123"/>
      <c r="Q1632" s="124"/>
      <c r="R1632" s="122"/>
      <c r="S1632" s="123"/>
      <c r="T1632" s="123"/>
      <c r="U1632" s="123"/>
      <c r="V1632" s="123"/>
      <c r="W1632" s="123"/>
      <c r="X1632" s="123"/>
      <c r="Y1632" s="123"/>
      <c r="Z1632" s="123"/>
      <c r="AA1632" s="124"/>
      <c r="AB1632" s="122"/>
      <c r="AC1632" s="123"/>
      <c r="AD1632" s="123"/>
      <c r="AE1632" s="124"/>
      <c r="AF1632" s="122"/>
      <c r="AG1632" s="123"/>
      <c r="AH1632" s="123"/>
      <c r="AI1632" s="123"/>
      <c r="AJ1632" s="123"/>
      <c r="AK1632" s="123"/>
      <c r="AL1632" s="123"/>
      <c r="AM1632" s="123"/>
      <c r="AN1632" s="123"/>
      <c r="AO1632" s="124"/>
    </row>
    <row r="1633" spans="2:41" ht="3.65" customHeight="1">
      <c r="B1633" s="20"/>
      <c r="J1633" s="20"/>
      <c r="M1633" s="21"/>
      <c r="N1633" s="111"/>
      <c r="O1633" s="112"/>
      <c r="P1633" s="112"/>
      <c r="Q1633" s="113"/>
      <c r="R1633" s="335"/>
      <c r="S1633" s="336"/>
      <c r="T1633" s="336"/>
      <c r="U1633" s="336"/>
      <c r="V1633" s="336"/>
      <c r="W1633" s="336"/>
      <c r="X1633" s="336"/>
      <c r="Y1633" s="336"/>
      <c r="Z1633" s="336"/>
      <c r="AA1633" s="336"/>
      <c r="AB1633" s="336"/>
      <c r="AC1633" s="336"/>
      <c r="AD1633" s="336"/>
      <c r="AE1633" s="336"/>
      <c r="AF1633" s="336"/>
      <c r="AG1633" s="336"/>
      <c r="AH1633" s="336"/>
      <c r="AI1633" s="336"/>
      <c r="AJ1633" s="336"/>
      <c r="AK1633" s="336"/>
      <c r="AL1633" s="336"/>
      <c r="AM1633" s="336"/>
      <c r="AN1633" s="336"/>
      <c r="AO1633" s="337"/>
    </row>
    <row r="1634" spans="2:41" ht="13.4" customHeight="1">
      <c r="B1634" s="20"/>
      <c r="J1634" s="20"/>
      <c r="M1634" s="21"/>
      <c r="N1634" s="114" t="s">
        <v>417</v>
      </c>
      <c r="O1634" s="115"/>
      <c r="P1634" s="115"/>
      <c r="Q1634" s="116"/>
      <c r="R1634" s="338"/>
      <c r="S1634" s="339"/>
      <c r="T1634" s="339"/>
      <c r="U1634" s="339"/>
      <c r="V1634" s="339"/>
      <c r="W1634" s="339"/>
      <c r="X1634" s="339"/>
      <c r="Y1634" s="339"/>
      <c r="Z1634" s="339"/>
      <c r="AA1634" s="339"/>
      <c r="AB1634" s="339"/>
      <c r="AC1634" s="339"/>
      <c r="AD1634" s="339"/>
      <c r="AE1634" s="339"/>
      <c r="AF1634" s="339"/>
      <c r="AG1634" s="339"/>
      <c r="AH1634" s="339"/>
      <c r="AI1634" s="339"/>
      <c r="AJ1634" s="339"/>
      <c r="AK1634" s="339"/>
      <c r="AL1634" s="339"/>
      <c r="AM1634" s="339"/>
      <c r="AN1634" s="339"/>
      <c r="AO1634" s="340"/>
    </row>
    <row r="1635" spans="2:41" ht="3.65" customHeight="1">
      <c r="B1635" s="20"/>
      <c r="J1635" s="20"/>
      <c r="M1635" s="21"/>
      <c r="N1635" s="114"/>
      <c r="O1635" s="115"/>
      <c r="P1635" s="115"/>
      <c r="Q1635" s="116"/>
      <c r="R1635" s="341"/>
      <c r="S1635" s="342"/>
      <c r="T1635" s="342"/>
      <c r="U1635" s="342"/>
      <c r="V1635" s="342"/>
      <c r="W1635" s="342"/>
      <c r="X1635" s="342"/>
      <c r="Y1635" s="342"/>
      <c r="Z1635" s="342"/>
      <c r="AA1635" s="342"/>
      <c r="AB1635" s="342"/>
      <c r="AC1635" s="342"/>
      <c r="AD1635" s="342"/>
      <c r="AE1635" s="342"/>
      <c r="AF1635" s="342"/>
      <c r="AG1635" s="342"/>
      <c r="AH1635" s="342"/>
      <c r="AI1635" s="342"/>
      <c r="AJ1635" s="342"/>
      <c r="AK1635" s="342"/>
      <c r="AL1635" s="342"/>
      <c r="AM1635" s="342"/>
      <c r="AN1635" s="342"/>
      <c r="AO1635" s="343"/>
    </row>
    <row r="1636" spans="2:41" ht="3.65" customHeight="1">
      <c r="B1636" s="20"/>
      <c r="J1636" s="20"/>
      <c r="N1636" s="111"/>
      <c r="O1636" s="112"/>
      <c r="P1636" s="112"/>
      <c r="Q1636" s="113"/>
      <c r="R1636" s="112"/>
      <c r="S1636" s="112"/>
      <c r="T1636" s="112"/>
      <c r="U1636" s="112"/>
      <c r="V1636" s="115"/>
      <c r="W1636" s="115"/>
      <c r="X1636" s="118"/>
      <c r="Y1636" s="117"/>
      <c r="Z1636" s="118"/>
      <c r="AA1636" s="118"/>
      <c r="AB1636" s="118"/>
      <c r="AC1636" s="118"/>
      <c r="AD1636" s="117"/>
      <c r="AE1636" s="118"/>
      <c r="AF1636" s="112"/>
      <c r="AG1636" s="112"/>
      <c r="AH1636" s="367"/>
      <c r="AI1636" s="368"/>
      <c r="AJ1636" s="368"/>
      <c r="AK1636" s="368"/>
      <c r="AL1636" s="368"/>
      <c r="AM1636" s="368"/>
      <c r="AN1636" s="368"/>
      <c r="AO1636" s="369"/>
    </row>
    <row r="1637" spans="2:41" ht="13.4" customHeight="1">
      <c r="B1637" s="20"/>
      <c r="J1637" s="20"/>
      <c r="N1637" s="114" t="s">
        <v>1180</v>
      </c>
      <c r="O1637" s="115"/>
      <c r="P1637" s="115"/>
      <c r="Q1637" s="116"/>
      <c r="R1637" s="115" t="s">
        <v>3491</v>
      </c>
      <c r="S1637" s="115"/>
      <c r="T1637" s="115"/>
      <c r="U1637" s="115"/>
      <c r="V1637" s="115"/>
      <c r="W1637" s="115"/>
      <c r="X1637" s="121"/>
      <c r="Y1637" s="120"/>
      <c r="Z1637" s="119"/>
      <c r="AA1637" s="115" t="s">
        <v>282</v>
      </c>
      <c r="AB1637" s="121"/>
      <c r="AC1637" s="121"/>
      <c r="AD1637" s="120" t="s">
        <v>425</v>
      </c>
      <c r="AE1637" s="121"/>
      <c r="AF1637" s="115"/>
      <c r="AG1637" s="115"/>
      <c r="AH1637" s="370"/>
      <c r="AI1637" s="371"/>
      <c r="AJ1637" s="371"/>
      <c r="AK1637" s="371"/>
      <c r="AL1637" s="371"/>
      <c r="AM1637" s="371"/>
      <c r="AN1637" s="371"/>
      <c r="AO1637" s="372"/>
    </row>
    <row r="1638" spans="2:41" ht="3.65" customHeight="1">
      <c r="B1638" s="20"/>
      <c r="J1638" s="20"/>
      <c r="N1638" s="114"/>
      <c r="O1638" s="115"/>
      <c r="P1638" s="115"/>
      <c r="Q1638" s="116"/>
      <c r="R1638" s="123"/>
      <c r="S1638" s="123"/>
      <c r="T1638" s="123"/>
      <c r="U1638" s="123"/>
      <c r="V1638" s="115"/>
      <c r="W1638" s="115"/>
      <c r="X1638" s="126"/>
      <c r="Y1638" s="125"/>
      <c r="Z1638" s="126"/>
      <c r="AA1638" s="126"/>
      <c r="AB1638" s="126"/>
      <c r="AC1638" s="126"/>
      <c r="AD1638" s="125"/>
      <c r="AE1638" s="126"/>
      <c r="AF1638" s="123"/>
      <c r="AG1638" s="123"/>
      <c r="AH1638" s="373"/>
      <c r="AI1638" s="374"/>
      <c r="AJ1638" s="374"/>
      <c r="AK1638" s="374"/>
      <c r="AL1638" s="374"/>
      <c r="AM1638" s="374"/>
      <c r="AN1638" s="374"/>
      <c r="AO1638" s="375"/>
    </row>
    <row r="1639" spans="2:41" ht="3.65" customHeight="1">
      <c r="B1639" s="20"/>
      <c r="J1639" s="20"/>
      <c r="N1639" s="114"/>
      <c r="O1639" s="115"/>
      <c r="P1639" s="115"/>
      <c r="Q1639" s="116"/>
      <c r="R1639" s="112"/>
      <c r="S1639" s="112"/>
      <c r="T1639" s="112"/>
      <c r="U1639" s="112"/>
      <c r="V1639" s="344"/>
      <c r="W1639" s="345"/>
      <c r="X1639" s="345"/>
      <c r="Y1639" s="345"/>
      <c r="Z1639" s="345"/>
      <c r="AA1639" s="345"/>
      <c r="AB1639" s="345"/>
      <c r="AC1639" s="345"/>
      <c r="AD1639" s="345"/>
      <c r="AE1639" s="345"/>
      <c r="AF1639" s="345"/>
      <c r="AG1639" s="345"/>
      <c r="AH1639" s="345"/>
      <c r="AI1639" s="345"/>
      <c r="AJ1639" s="345"/>
      <c r="AK1639" s="345"/>
      <c r="AL1639" s="345"/>
      <c r="AM1639" s="345"/>
      <c r="AN1639" s="345"/>
      <c r="AO1639" s="346"/>
    </row>
    <row r="1640" spans="2:41" ht="13.4" customHeight="1">
      <c r="B1640" s="20"/>
      <c r="J1640" s="20"/>
      <c r="N1640" s="114" t="s">
        <v>3520</v>
      </c>
      <c r="O1640" s="115"/>
      <c r="P1640" s="115"/>
      <c r="Q1640" s="116"/>
      <c r="R1640" s="115" t="s">
        <v>427</v>
      </c>
      <c r="S1640" s="115"/>
      <c r="T1640" s="115"/>
      <c r="U1640" s="115"/>
      <c r="V1640" s="347"/>
      <c r="W1640" s="348"/>
      <c r="X1640" s="348"/>
      <c r="Y1640" s="348"/>
      <c r="Z1640" s="348"/>
      <c r="AA1640" s="348"/>
      <c r="AB1640" s="348"/>
      <c r="AC1640" s="348"/>
      <c r="AD1640" s="348"/>
      <c r="AE1640" s="348"/>
      <c r="AF1640" s="348"/>
      <c r="AG1640" s="348"/>
      <c r="AH1640" s="348"/>
      <c r="AI1640" s="348"/>
      <c r="AJ1640" s="348"/>
      <c r="AK1640" s="348"/>
      <c r="AL1640" s="348"/>
      <c r="AM1640" s="348"/>
      <c r="AN1640" s="348"/>
      <c r="AO1640" s="349"/>
    </row>
    <row r="1641" spans="2:41" ht="3.65" customHeight="1">
      <c r="B1641" s="20"/>
      <c r="J1641" s="20"/>
      <c r="N1641" s="114"/>
      <c r="O1641" s="115"/>
      <c r="P1641" s="115"/>
      <c r="Q1641" s="116"/>
      <c r="R1641" s="115"/>
      <c r="S1641" s="115"/>
      <c r="T1641" s="115"/>
      <c r="U1641" s="115"/>
      <c r="V1641" s="350"/>
      <c r="W1641" s="351"/>
      <c r="X1641" s="351"/>
      <c r="Y1641" s="351"/>
      <c r="Z1641" s="351"/>
      <c r="AA1641" s="351"/>
      <c r="AB1641" s="351"/>
      <c r="AC1641" s="351"/>
      <c r="AD1641" s="351"/>
      <c r="AE1641" s="351"/>
      <c r="AF1641" s="351"/>
      <c r="AG1641" s="351"/>
      <c r="AH1641" s="351"/>
      <c r="AI1641" s="351"/>
      <c r="AJ1641" s="351"/>
      <c r="AK1641" s="351"/>
      <c r="AL1641" s="351"/>
      <c r="AM1641" s="351"/>
      <c r="AN1641" s="351"/>
      <c r="AO1641" s="352"/>
    </row>
    <row r="1642" spans="2:41" ht="3.65" customHeight="1">
      <c r="B1642" s="20"/>
      <c r="J1642" s="20"/>
      <c r="N1642" s="114"/>
      <c r="O1642" s="115"/>
      <c r="P1642" s="115"/>
      <c r="Q1642" s="115"/>
      <c r="R1642" s="111"/>
      <c r="S1642" s="112"/>
      <c r="T1642" s="112"/>
      <c r="U1642" s="113"/>
      <c r="V1642" s="115"/>
      <c r="W1642" s="115"/>
      <c r="X1642" s="116"/>
      <c r="Y1642" s="335"/>
      <c r="Z1642" s="336"/>
      <c r="AA1642" s="337"/>
      <c r="AB1642" s="113"/>
      <c r="AC1642" s="335"/>
      <c r="AD1642" s="336"/>
      <c r="AE1642" s="337"/>
      <c r="AF1642" s="114"/>
      <c r="AG1642" s="115"/>
      <c r="AH1642" s="116"/>
      <c r="AI1642" s="335"/>
      <c r="AJ1642" s="336"/>
      <c r="AK1642" s="336"/>
      <c r="AL1642" s="336"/>
      <c r="AM1642" s="336"/>
      <c r="AN1642" s="336"/>
      <c r="AO1642" s="337"/>
    </row>
    <row r="1643" spans="2:41" ht="13.4" customHeight="1">
      <c r="B1643" s="20"/>
      <c r="J1643" s="20"/>
      <c r="N1643" s="114"/>
      <c r="O1643" s="115"/>
      <c r="P1643" s="115"/>
      <c r="Q1643" s="115"/>
      <c r="R1643" s="114"/>
      <c r="S1643" s="115"/>
      <c r="T1643" s="115"/>
      <c r="U1643" s="116"/>
      <c r="V1643" s="115" t="s">
        <v>264</v>
      </c>
      <c r="W1643" s="115"/>
      <c r="X1643" s="116"/>
      <c r="Y1643" s="338"/>
      <c r="Z1643" s="339"/>
      <c r="AA1643" s="340"/>
      <c r="AB1643" s="128" t="s">
        <v>1149</v>
      </c>
      <c r="AC1643" s="338"/>
      <c r="AD1643" s="339"/>
      <c r="AE1643" s="340"/>
      <c r="AF1643" s="114" t="s">
        <v>304</v>
      </c>
      <c r="AG1643" s="115"/>
      <c r="AH1643" s="116"/>
      <c r="AI1643" s="338"/>
      <c r="AJ1643" s="339"/>
      <c r="AK1643" s="339"/>
      <c r="AL1643" s="339"/>
      <c r="AM1643" s="339"/>
      <c r="AN1643" s="339"/>
      <c r="AO1643" s="340"/>
    </row>
    <row r="1644" spans="2:41" ht="3.65" customHeight="1">
      <c r="B1644" s="20"/>
      <c r="J1644" s="20"/>
      <c r="N1644" s="114"/>
      <c r="O1644" s="115"/>
      <c r="P1644" s="115"/>
      <c r="Q1644" s="115"/>
      <c r="R1644" s="114"/>
      <c r="S1644" s="115"/>
      <c r="T1644" s="115"/>
      <c r="U1644" s="116"/>
      <c r="V1644" s="123"/>
      <c r="W1644" s="123"/>
      <c r="X1644" s="124"/>
      <c r="Y1644" s="341"/>
      <c r="Z1644" s="342"/>
      <c r="AA1644" s="343"/>
      <c r="AB1644" s="124"/>
      <c r="AC1644" s="341"/>
      <c r="AD1644" s="342"/>
      <c r="AE1644" s="343"/>
      <c r="AF1644" s="122"/>
      <c r="AG1644" s="123"/>
      <c r="AH1644" s="124"/>
      <c r="AI1644" s="341"/>
      <c r="AJ1644" s="342"/>
      <c r="AK1644" s="342"/>
      <c r="AL1644" s="342"/>
      <c r="AM1644" s="342"/>
      <c r="AN1644" s="342"/>
      <c r="AO1644" s="343"/>
    </row>
    <row r="1645" spans="2:41" ht="3.65" customHeight="1">
      <c r="B1645" s="20"/>
      <c r="J1645" s="20"/>
      <c r="N1645" s="114"/>
      <c r="O1645" s="115"/>
      <c r="P1645" s="115"/>
      <c r="Q1645" s="115"/>
      <c r="R1645" s="114"/>
      <c r="S1645" s="115"/>
      <c r="T1645" s="115"/>
      <c r="U1645" s="116"/>
      <c r="V1645" s="112"/>
      <c r="W1645" s="112"/>
      <c r="X1645" s="113"/>
      <c r="Y1645" s="335"/>
      <c r="Z1645" s="336"/>
      <c r="AA1645" s="336"/>
      <c r="AB1645" s="336"/>
      <c r="AC1645" s="336"/>
      <c r="AD1645" s="336"/>
      <c r="AE1645" s="337"/>
      <c r="AF1645" s="111"/>
      <c r="AG1645" s="112"/>
      <c r="AH1645" s="113"/>
      <c r="AI1645" s="335"/>
      <c r="AJ1645" s="336"/>
      <c r="AK1645" s="336"/>
      <c r="AL1645" s="336"/>
      <c r="AM1645" s="336"/>
      <c r="AN1645" s="336"/>
      <c r="AO1645" s="337"/>
    </row>
    <row r="1646" spans="2:41" ht="13.4" customHeight="1">
      <c r="B1646" s="20"/>
      <c r="J1646" s="20"/>
      <c r="N1646" s="114"/>
      <c r="O1646" s="115"/>
      <c r="P1646" s="115"/>
      <c r="Q1646" s="115"/>
      <c r="R1646" s="114" t="s">
        <v>428</v>
      </c>
      <c r="S1646" s="115"/>
      <c r="T1646" s="115"/>
      <c r="U1646" s="116"/>
      <c r="V1646" s="115" t="s">
        <v>266</v>
      </c>
      <c r="W1646" s="115"/>
      <c r="X1646" s="116"/>
      <c r="Y1646" s="338"/>
      <c r="Z1646" s="339"/>
      <c r="AA1646" s="339"/>
      <c r="AB1646" s="339"/>
      <c r="AC1646" s="339"/>
      <c r="AD1646" s="339"/>
      <c r="AE1646" s="340"/>
      <c r="AF1646" s="114" t="s">
        <v>5752</v>
      </c>
      <c r="AG1646" s="115"/>
      <c r="AH1646" s="116"/>
      <c r="AI1646" s="338"/>
      <c r="AJ1646" s="339"/>
      <c r="AK1646" s="339"/>
      <c r="AL1646" s="339"/>
      <c r="AM1646" s="339"/>
      <c r="AN1646" s="339"/>
      <c r="AO1646" s="340"/>
    </row>
    <row r="1647" spans="2:41" ht="3.65" customHeight="1">
      <c r="B1647" s="20"/>
      <c r="J1647" s="20"/>
      <c r="N1647" s="114"/>
      <c r="O1647" s="115"/>
      <c r="P1647" s="115"/>
      <c r="Q1647" s="115"/>
      <c r="R1647" s="114"/>
      <c r="S1647" s="115"/>
      <c r="T1647" s="115"/>
      <c r="U1647" s="116"/>
      <c r="V1647" s="123"/>
      <c r="W1647" s="123"/>
      <c r="X1647" s="124"/>
      <c r="Y1647" s="341"/>
      <c r="Z1647" s="342"/>
      <c r="AA1647" s="342"/>
      <c r="AB1647" s="342"/>
      <c r="AC1647" s="342"/>
      <c r="AD1647" s="342"/>
      <c r="AE1647" s="343"/>
      <c r="AF1647" s="122"/>
      <c r="AG1647" s="123"/>
      <c r="AH1647" s="124"/>
      <c r="AI1647" s="341"/>
      <c r="AJ1647" s="342"/>
      <c r="AK1647" s="342"/>
      <c r="AL1647" s="342"/>
      <c r="AM1647" s="342"/>
      <c r="AN1647" s="342"/>
      <c r="AO1647" s="343"/>
    </row>
    <row r="1648" spans="2:41" ht="3.65" customHeight="1">
      <c r="B1648" s="20"/>
      <c r="J1648" s="20"/>
      <c r="N1648" s="114"/>
      <c r="O1648" s="115"/>
      <c r="P1648" s="115"/>
      <c r="Q1648" s="115"/>
      <c r="R1648" s="114"/>
      <c r="S1648" s="115"/>
      <c r="T1648" s="115"/>
      <c r="U1648" s="116"/>
      <c r="V1648" s="112"/>
      <c r="W1648" s="112"/>
      <c r="X1648" s="113"/>
      <c r="Y1648" s="335"/>
      <c r="Z1648" s="336"/>
      <c r="AA1648" s="336"/>
      <c r="AB1648" s="336"/>
      <c r="AC1648" s="336"/>
      <c r="AD1648" s="336"/>
      <c r="AE1648" s="337"/>
      <c r="AF1648" s="111"/>
      <c r="AG1648" s="112"/>
      <c r="AH1648" s="113"/>
      <c r="AI1648" s="335"/>
      <c r="AJ1648" s="336"/>
      <c r="AK1648" s="336"/>
      <c r="AL1648" s="336"/>
      <c r="AM1648" s="336"/>
      <c r="AN1648" s="336"/>
      <c r="AO1648" s="337"/>
    </row>
    <row r="1649" spans="2:41" ht="13.4" customHeight="1">
      <c r="B1649" s="20"/>
      <c r="J1649" s="20"/>
      <c r="N1649" s="114"/>
      <c r="O1649" s="115"/>
      <c r="P1649" s="115"/>
      <c r="Q1649" s="115"/>
      <c r="R1649" s="114"/>
      <c r="S1649" s="115"/>
      <c r="T1649" s="115"/>
      <c r="U1649" s="116"/>
      <c r="V1649" s="115" t="s">
        <v>267</v>
      </c>
      <c r="W1649" s="115"/>
      <c r="X1649" s="116"/>
      <c r="Y1649" s="338"/>
      <c r="Z1649" s="339"/>
      <c r="AA1649" s="339"/>
      <c r="AB1649" s="339"/>
      <c r="AC1649" s="339"/>
      <c r="AD1649" s="339"/>
      <c r="AE1649" s="340"/>
      <c r="AF1649" s="114" t="s">
        <v>268</v>
      </c>
      <c r="AG1649" s="115"/>
      <c r="AH1649" s="116"/>
      <c r="AI1649" s="338"/>
      <c r="AJ1649" s="339"/>
      <c r="AK1649" s="339"/>
      <c r="AL1649" s="339"/>
      <c r="AM1649" s="339"/>
      <c r="AN1649" s="339"/>
      <c r="AO1649" s="340"/>
    </row>
    <row r="1650" spans="2:41" ht="3.65" customHeight="1">
      <c r="B1650" s="20"/>
      <c r="J1650" s="22"/>
      <c r="K1650" s="23"/>
      <c r="L1650" s="23"/>
      <c r="M1650" s="23"/>
      <c r="N1650" s="122"/>
      <c r="O1650" s="123"/>
      <c r="P1650" s="123"/>
      <c r="Q1650" s="123"/>
      <c r="R1650" s="122"/>
      <c r="S1650" s="123"/>
      <c r="T1650" s="123"/>
      <c r="U1650" s="124"/>
      <c r="V1650" s="123"/>
      <c r="W1650" s="123"/>
      <c r="X1650" s="124"/>
      <c r="Y1650" s="341"/>
      <c r="Z1650" s="342"/>
      <c r="AA1650" s="342"/>
      <c r="AB1650" s="342"/>
      <c r="AC1650" s="342"/>
      <c r="AD1650" s="342"/>
      <c r="AE1650" s="343"/>
      <c r="AF1650" s="122"/>
      <c r="AG1650" s="123"/>
      <c r="AH1650" s="124"/>
      <c r="AI1650" s="341"/>
      <c r="AJ1650" s="342"/>
      <c r="AK1650" s="342"/>
      <c r="AL1650" s="342"/>
      <c r="AM1650" s="342"/>
      <c r="AN1650" s="342"/>
      <c r="AO1650" s="343"/>
    </row>
    <row r="1651" spans="2:41" ht="3.65" customHeight="1">
      <c r="B1651" s="20"/>
      <c r="J1651" s="17"/>
      <c r="K1651" s="18"/>
      <c r="L1651" s="18"/>
      <c r="M1651" s="19"/>
      <c r="N1651" s="17"/>
      <c r="O1651" s="18"/>
      <c r="P1651" s="18"/>
      <c r="Q1651" s="19"/>
      <c r="R1651" s="17"/>
      <c r="S1651" s="18"/>
      <c r="T1651" s="18"/>
      <c r="U1651" s="18"/>
      <c r="V1651" s="18"/>
      <c r="W1651" s="18"/>
      <c r="X1651" s="18"/>
      <c r="Y1651" s="18"/>
      <c r="Z1651" s="18"/>
      <c r="AA1651" s="19"/>
      <c r="AB1651" s="17"/>
      <c r="AC1651" s="18"/>
      <c r="AD1651" s="18"/>
      <c r="AE1651" s="19"/>
      <c r="AF1651" s="18"/>
      <c r="AG1651" s="18"/>
      <c r="AH1651" s="18"/>
      <c r="AI1651" s="18"/>
      <c r="AJ1651" s="18"/>
      <c r="AK1651" s="18"/>
      <c r="AL1651" s="18"/>
      <c r="AM1651" s="18"/>
      <c r="AN1651" s="18"/>
      <c r="AO1651" s="19"/>
    </row>
    <row r="1652" spans="2:41" ht="13.4" customHeight="1">
      <c r="B1652" s="20"/>
      <c r="J1652" s="20"/>
      <c r="M1652" s="21"/>
      <c r="N1652" s="20" t="s">
        <v>275</v>
      </c>
      <c r="Q1652" s="21"/>
      <c r="R1652" s="20"/>
      <c r="S1652" s="362" t="str">
        <f>IF(変更_2!L170&lt;&gt;"",コードマスタ!D3,"")</f>
        <v/>
      </c>
      <c r="T1652" s="363"/>
      <c r="U1652" s="363"/>
      <c r="V1652" s="363"/>
      <c r="W1652" s="363"/>
      <c r="X1652" s="363"/>
      <c r="Y1652" s="363"/>
      <c r="Z1652" s="363"/>
      <c r="AA1652" s="364"/>
      <c r="AB1652" s="20" t="s">
        <v>276</v>
      </c>
      <c r="AE1652" s="21"/>
      <c r="AF1652" s="20"/>
      <c r="AG1652" s="323"/>
      <c r="AH1652" s="334"/>
      <c r="AI1652" s="334"/>
      <c r="AJ1652" s="334"/>
      <c r="AK1652" s="334"/>
      <c r="AL1652" s="334"/>
      <c r="AM1652" s="334"/>
      <c r="AN1652" s="334"/>
      <c r="AO1652" s="324"/>
    </row>
    <row r="1653" spans="2:41" ht="3.65" customHeight="1">
      <c r="B1653" s="20"/>
      <c r="J1653" s="20"/>
      <c r="M1653" s="21"/>
      <c r="N1653" s="22"/>
      <c r="O1653" s="23"/>
      <c r="P1653" s="23"/>
      <c r="Q1653" s="24"/>
      <c r="R1653" s="22"/>
      <c r="S1653" s="23"/>
      <c r="T1653" s="23"/>
      <c r="U1653" s="23"/>
      <c r="V1653" s="23"/>
      <c r="W1653" s="23"/>
      <c r="X1653" s="23"/>
      <c r="Y1653" s="23"/>
      <c r="Z1653" s="23"/>
      <c r="AA1653" s="24"/>
      <c r="AB1653" s="22"/>
      <c r="AC1653" s="23"/>
      <c r="AD1653" s="23"/>
      <c r="AE1653" s="24"/>
      <c r="AF1653" s="23"/>
      <c r="AG1653" s="23"/>
      <c r="AH1653" s="23"/>
      <c r="AI1653" s="23"/>
      <c r="AJ1653" s="23"/>
      <c r="AK1653" s="23"/>
      <c r="AL1653" s="23"/>
      <c r="AM1653" s="23"/>
      <c r="AN1653" s="23"/>
      <c r="AO1653" s="24"/>
    </row>
    <row r="1654" spans="2:41" ht="3.65" customHeight="1">
      <c r="B1654" s="20"/>
      <c r="J1654" s="20"/>
      <c r="M1654" s="21"/>
      <c r="N1654" s="17"/>
      <c r="O1654" s="18"/>
      <c r="P1654" s="18"/>
      <c r="Q1654" s="19"/>
      <c r="R1654" s="17"/>
      <c r="S1654" s="18"/>
      <c r="T1654" s="18"/>
      <c r="U1654" s="18"/>
      <c r="V1654" s="18"/>
      <c r="W1654" s="18"/>
      <c r="X1654" s="18"/>
      <c r="Y1654" s="18"/>
      <c r="Z1654" s="18"/>
      <c r="AA1654" s="19"/>
      <c r="AB1654" s="17"/>
      <c r="AC1654" s="18"/>
      <c r="AD1654" s="18"/>
      <c r="AE1654" s="19"/>
      <c r="AF1654" s="17"/>
      <c r="AG1654" s="18"/>
      <c r="AH1654" s="18"/>
      <c r="AI1654" s="18"/>
      <c r="AJ1654" s="18"/>
      <c r="AK1654" s="18"/>
      <c r="AL1654" s="18"/>
      <c r="AM1654" s="18"/>
      <c r="AN1654" s="18"/>
      <c r="AO1654" s="19"/>
    </row>
    <row r="1655" spans="2:41" ht="13.4" customHeight="1">
      <c r="B1655" s="20"/>
      <c r="J1655" s="20"/>
      <c r="M1655" s="21"/>
      <c r="N1655" s="20" t="s">
        <v>358</v>
      </c>
      <c r="Q1655" s="21"/>
      <c r="R1655" s="20"/>
      <c r="S1655" s="323"/>
      <c r="T1655" s="324"/>
      <c r="V1655" s="129"/>
      <c r="W1655" s="14" t="s">
        <v>12</v>
      </c>
      <c r="X1655" s="129"/>
      <c r="Y1655" s="14" t="s">
        <v>11</v>
      </c>
      <c r="Z1655" s="129"/>
      <c r="AA1655" s="21" t="s">
        <v>1156</v>
      </c>
      <c r="AB1655" s="20" t="s">
        <v>314</v>
      </c>
      <c r="AE1655" s="21"/>
      <c r="AF1655" s="20"/>
      <c r="AG1655" s="323"/>
      <c r="AH1655" s="324"/>
      <c r="AJ1655" s="129"/>
      <c r="AK1655" s="14" t="s">
        <v>12</v>
      </c>
      <c r="AL1655" s="129"/>
      <c r="AM1655" s="14" t="s">
        <v>11</v>
      </c>
      <c r="AN1655" s="129"/>
      <c r="AO1655" s="21" t="s">
        <v>1156</v>
      </c>
    </row>
    <row r="1656" spans="2:41" ht="3.65" customHeight="1">
      <c r="B1656" s="20"/>
      <c r="J1656" s="20"/>
      <c r="M1656" s="21"/>
      <c r="N1656" s="22"/>
      <c r="O1656" s="23"/>
      <c r="P1656" s="23"/>
      <c r="Q1656" s="24"/>
      <c r="R1656" s="22"/>
      <c r="S1656" s="23"/>
      <c r="T1656" s="23"/>
      <c r="U1656" s="23"/>
      <c r="V1656" s="23"/>
      <c r="W1656" s="23"/>
      <c r="X1656" s="23"/>
      <c r="Y1656" s="23"/>
      <c r="Z1656" s="23"/>
      <c r="AA1656" s="24"/>
      <c r="AB1656" s="22"/>
      <c r="AC1656" s="23"/>
      <c r="AD1656" s="23"/>
      <c r="AE1656" s="24"/>
      <c r="AF1656" s="22"/>
      <c r="AG1656" s="23"/>
      <c r="AH1656" s="23"/>
      <c r="AI1656" s="23"/>
      <c r="AJ1656" s="23"/>
      <c r="AK1656" s="23"/>
      <c r="AL1656" s="23"/>
      <c r="AM1656" s="23"/>
      <c r="AN1656" s="23"/>
      <c r="AO1656" s="24"/>
    </row>
    <row r="1657" spans="2:41" ht="3.65" customHeight="1">
      <c r="B1657" s="20"/>
      <c r="J1657" s="20"/>
      <c r="M1657" s="21"/>
      <c r="N1657" s="17"/>
      <c r="O1657" s="18"/>
      <c r="P1657" s="18"/>
      <c r="Q1657" s="19"/>
      <c r="R1657" s="314" t="str">
        <f>IF(変更_2!L170&lt;&gt;"",変更_2!L170,"")</f>
        <v/>
      </c>
      <c r="S1657" s="315"/>
      <c r="T1657" s="315"/>
      <c r="U1657" s="315"/>
      <c r="V1657" s="315"/>
      <c r="W1657" s="315"/>
      <c r="X1657" s="315"/>
      <c r="Y1657" s="315"/>
      <c r="Z1657" s="315"/>
      <c r="AA1657" s="315"/>
      <c r="AB1657" s="315"/>
      <c r="AC1657" s="315"/>
      <c r="AD1657" s="315"/>
      <c r="AE1657" s="315"/>
      <c r="AF1657" s="315"/>
      <c r="AG1657" s="315"/>
      <c r="AH1657" s="315"/>
      <c r="AI1657" s="315"/>
      <c r="AJ1657" s="316"/>
      <c r="AK1657" s="18"/>
      <c r="AL1657" s="18"/>
      <c r="AM1657" s="18"/>
      <c r="AN1657" s="18"/>
      <c r="AO1657" s="19"/>
    </row>
    <row r="1658" spans="2:41" ht="13.4" customHeight="1">
      <c r="B1658" s="20"/>
      <c r="J1658" s="20"/>
      <c r="M1658" s="21"/>
      <c r="N1658" s="20" t="s">
        <v>8</v>
      </c>
      <c r="Q1658" s="21"/>
      <c r="R1658" s="317"/>
      <c r="S1658" s="318"/>
      <c r="T1658" s="318"/>
      <c r="U1658" s="318"/>
      <c r="V1658" s="318"/>
      <c r="W1658" s="318"/>
      <c r="X1658" s="318"/>
      <c r="Y1658" s="318"/>
      <c r="Z1658" s="318"/>
      <c r="AA1658" s="318"/>
      <c r="AB1658" s="318"/>
      <c r="AC1658" s="318"/>
      <c r="AD1658" s="318"/>
      <c r="AE1658" s="318"/>
      <c r="AF1658" s="318"/>
      <c r="AG1658" s="318"/>
      <c r="AH1658" s="318"/>
      <c r="AI1658" s="318"/>
      <c r="AJ1658" s="319"/>
      <c r="AL1658" s="77"/>
      <c r="AM1658" s="14" t="s">
        <v>277</v>
      </c>
      <c r="AO1658" s="21"/>
    </row>
    <row r="1659" spans="2:41" ht="3.65" customHeight="1">
      <c r="B1659" s="20"/>
      <c r="J1659" s="20"/>
      <c r="M1659" s="21"/>
      <c r="N1659" s="22"/>
      <c r="O1659" s="23"/>
      <c r="P1659" s="23"/>
      <c r="Q1659" s="24"/>
      <c r="R1659" s="320"/>
      <c r="S1659" s="321"/>
      <c r="T1659" s="321"/>
      <c r="U1659" s="321"/>
      <c r="V1659" s="321"/>
      <c r="W1659" s="321"/>
      <c r="X1659" s="321"/>
      <c r="Y1659" s="321"/>
      <c r="Z1659" s="321"/>
      <c r="AA1659" s="321"/>
      <c r="AB1659" s="321"/>
      <c r="AC1659" s="321"/>
      <c r="AD1659" s="321"/>
      <c r="AE1659" s="321"/>
      <c r="AF1659" s="321"/>
      <c r="AG1659" s="321"/>
      <c r="AH1659" s="321"/>
      <c r="AI1659" s="321"/>
      <c r="AJ1659" s="322"/>
      <c r="AK1659" s="23"/>
      <c r="AL1659" s="23"/>
      <c r="AM1659" s="23"/>
      <c r="AN1659" s="23"/>
      <c r="AO1659" s="24"/>
    </row>
    <row r="1660" spans="2:41" ht="3.65" customHeight="1">
      <c r="B1660" s="20"/>
      <c r="J1660" s="20"/>
      <c r="M1660" s="21"/>
      <c r="N1660" s="17"/>
      <c r="O1660" s="18"/>
      <c r="P1660" s="18"/>
      <c r="Q1660" s="19"/>
      <c r="R1660" s="314" t="str">
        <f>ASC(PHONETIC(変更_2!L170))</f>
        <v/>
      </c>
      <c r="S1660" s="315"/>
      <c r="T1660" s="315"/>
      <c r="U1660" s="315"/>
      <c r="V1660" s="315"/>
      <c r="W1660" s="315"/>
      <c r="X1660" s="315"/>
      <c r="Y1660" s="315"/>
      <c r="Z1660" s="315"/>
      <c r="AA1660" s="315"/>
      <c r="AB1660" s="315"/>
      <c r="AC1660" s="315"/>
      <c r="AD1660" s="315"/>
      <c r="AE1660" s="315"/>
      <c r="AF1660" s="315"/>
      <c r="AG1660" s="315"/>
      <c r="AH1660" s="315"/>
      <c r="AI1660" s="315"/>
      <c r="AJ1660" s="315"/>
      <c r="AK1660" s="315"/>
      <c r="AL1660" s="315"/>
      <c r="AM1660" s="315"/>
      <c r="AN1660" s="315"/>
      <c r="AO1660" s="316"/>
    </row>
    <row r="1661" spans="2:41" ht="13.4" customHeight="1">
      <c r="B1661" s="20"/>
      <c r="J1661" s="20"/>
      <c r="M1661" s="21"/>
      <c r="N1661" s="20" t="s">
        <v>309</v>
      </c>
      <c r="Q1661" s="21"/>
      <c r="R1661" s="317"/>
      <c r="S1661" s="318"/>
      <c r="T1661" s="318"/>
      <c r="U1661" s="318"/>
      <c r="V1661" s="318"/>
      <c r="W1661" s="318"/>
      <c r="X1661" s="318"/>
      <c r="Y1661" s="318"/>
      <c r="Z1661" s="318"/>
      <c r="AA1661" s="318"/>
      <c r="AB1661" s="318"/>
      <c r="AC1661" s="318"/>
      <c r="AD1661" s="318"/>
      <c r="AE1661" s="318"/>
      <c r="AF1661" s="318"/>
      <c r="AG1661" s="318"/>
      <c r="AH1661" s="318"/>
      <c r="AI1661" s="318"/>
      <c r="AJ1661" s="318"/>
      <c r="AK1661" s="318"/>
      <c r="AL1661" s="318"/>
      <c r="AM1661" s="318"/>
      <c r="AN1661" s="318"/>
      <c r="AO1661" s="319"/>
    </row>
    <row r="1662" spans="2:41" ht="3.65" customHeight="1">
      <c r="B1662" s="20"/>
      <c r="J1662" s="20"/>
      <c r="M1662" s="21"/>
      <c r="N1662" s="20"/>
      <c r="Q1662" s="21"/>
      <c r="R1662" s="320"/>
      <c r="S1662" s="321"/>
      <c r="T1662" s="321"/>
      <c r="U1662" s="321"/>
      <c r="V1662" s="321"/>
      <c r="W1662" s="321"/>
      <c r="X1662" s="321"/>
      <c r="Y1662" s="321"/>
      <c r="Z1662" s="321"/>
      <c r="AA1662" s="321"/>
      <c r="AB1662" s="321"/>
      <c r="AC1662" s="321"/>
      <c r="AD1662" s="321"/>
      <c r="AE1662" s="321"/>
      <c r="AF1662" s="321"/>
      <c r="AG1662" s="321"/>
      <c r="AH1662" s="321"/>
      <c r="AI1662" s="321"/>
      <c r="AJ1662" s="321"/>
      <c r="AK1662" s="321"/>
      <c r="AL1662" s="321"/>
      <c r="AM1662" s="321"/>
      <c r="AN1662" s="321"/>
      <c r="AO1662" s="322"/>
    </row>
    <row r="1663" spans="2:41" ht="3.65" customHeight="1">
      <c r="B1663" s="20"/>
      <c r="J1663" s="20"/>
      <c r="N1663" s="17"/>
      <c r="O1663" s="18"/>
      <c r="P1663" s="18"/>
      <c r="Q1663" s="19"/>
      <c r="U1663" s="353" t="str">
        <f>ASC(変更_2!O171)</f>
        <v/>
      </c>
      <c r="V1663" s="354"/>
      <c r="W1663" s="354"/>
      <c r="X1663" s="355"/>
      <c r="Y1663" s="18"/>
      <c r="Z1663" s="353" t="str">
        <f>ASC(変更_2!S171)</f>
        <v/>
      </c>
      <c r="AA1663" s="354"/>
      <c r="AB1663" s="354"/>
      <c r="AC1663" s="355"/>
      <c r="AG1663" s="314" t="str">
        <f>IF(変更_2!O172&lt;&gt;"",変更_2!O172,"")</f>
        <v/>
      </c>
      <c r="AH1663" s="315"/>
      <c r="AI1663" s="315"/>
      <c r="AJ1663" s="315"/>
      <c r="AK1663" s="315"/>
      <c r="AL1663" s="315"/>
      <c r="AM1663" s="315"/>
      <c r="AN1663" s="315"/>
      <c r="AO1663" s="316"/>
    </row>
    <row r="1664" spans="2:41" ht="13.4" customHeight="1">
      <c r="B1664" s="20"/>
      <c r="J1664" s="20"/>
      <c r="N1664" s="20"/>
      <c r="Q1664" s="21"/>
      <c r="R1664" s="14" t="s">
        <v>264</v>
      </c>
      <c r="U1664" s="356"/>
      <c r="V1664" s="357"/>
      <c r="W1664" s="357"/>
      <c r="X1664" s="358"/>
      <c r="Y1664" s="15" t="s">
        <v>1149</v>
      </c>
      <c r="Z1664" s="356"/>
      <c r="AA1664" s="357"/>
      <c r="AB1664" s="357"/>
      <c r="AC1664" s="358"/>
      <c r="AD1664" s="14" t="s">
        <v>304</v>
      </c>
      <c r="AG1664" s="317"/>
      <c r="AH1664" s="318"/>
      <c r="AI1664" s="318"/>
      <c r="AJ1664" s="318"/>
      <c r="AK1664" s="318"/>
      <c r="AL1664" s="318"/>
      <c r="AM1664" s="318"/>
      <c r="AN1664" s="318"/>
      <c r="AO1664" s="319"/>
    </row>
    <row r="1665" spans="2:41" ht="3.65" customHeight="1">
      <c r="B1665" s="20"/>
      <c r="J1665" s="20"/>
      <c r="N1665" s="20"/>
      <c r="Q1665" s="21"/>
      <c r="R1665" s="23"/>
      <c r="S1665" s="23"/>
      <c r="T1665" s="23"/>
      <c r="U1665" s="359"/>
      <c r="V1665" s="360"/>
      <c r="W1665" s="360"/>
      <c r="X1665" s="361"/>
      <c r="Y1665" s="23"/>
      <c r="Z1665" s="359"/>
      <c r="AA1665" s="360"/>
      <c r="AB1665" s="360"/>
      <c r="AC1665" s="361"/>
      <c r="AD1665" s="23"/>
      <c r="AE1665" s="23"/>
      <c r="AF1665" s="23"/>
      <c r="AG1665" s="320"/>
      <c r="AH1665" s="321"/>
      <c r="AI1665" s="321"/>
      <c r="AJ1665" s="321"/>
      <c r="AK1665" s="321"/>
      <c r="AL1665" s="321"/>
      <c r="AM1665" s="321"/>
      <c r="AN1665" s="321"/>
      <c r="AO1665" s="322"/>
    </row>
    <row r="1666" spans="2:41" ht="3.65" customHeight="1">
      <c r="B1666" s="20"/>
      <c r="J1666" s="20"/>
      <c r="N1666" s="20"/>
      <c r="Q1666" s="21"/>
      <c r="R1666" s="18"/>
      <c r="S1666" s="18"/>
      <c r="T1666" s="19"/>
      <c r="U1666" s="314" t="str">
        <f>IF(変更_2!X172&lt;&gt;"",変更_2!X172,"")</f>
        <v/>
      </c>
      <c r="V1666" s="315"/>
      <c r="W1666" s="315"/>
      <c r="X1666" s="315"/>
      <c r="Y1666" s="315"/>
      <c r="Z1666" s="315"/>
      <c r="AA1666" s="315"/>
      <c r="AB1666" s="315"/>
      <c r="AC1666" s="316"/>
      <c r="AD1666" s="17"/>
      <c r="AE1666" s="18"/>
      <c r="AF1666" s="19"/>
      <c r="AG1666" s="314" t="str">
        <f>IF(変更_2!O173&lt;&gt;"",変更_2!O173,"")</f>
        <v/>
      </c>
      <c r="AH1666" s="315"/>
      <c r="AI1666" s="315"/>
      <c r="AJ1666" s="315"/>
      <c r="AK1666" s="315"/>
      <c r="AL1666" s="315"/>
      <c r="AM1666" s="315"/>
      <c r="AN1666" s="315"/>
      <c r="AO1666" s="316"/>
    </row>
    <row r="1667" spans="2:41" ht="13.4" customHeight="1">
      <c r="B1667" s="20"/>
      <c r="J1667" s="20" t="s">
        <v>5015</v>
      </c>
      <c r="N1667" s="20" t="s">
        <v>271</v>
      </c>
      <c r="Q1667" s="21"/>
      <c r="R1667" s="14" t="s">
        <v>266</v>
      </c>
      <c r="T1667" s="21"/>
      <c r="U1667" s="317"/>
      <c r="V1667" s="318"/>
      <c r="W1667" s="318"/>
      <c r="X1667" s="318"/>
      <c r="Y1667" s="318"/>
      <c r="Z1667" s="318"/>
      <c r="AA1667" s="318"/>
      <c r="AB1667" s="318"/>
      <c r="AC1667" s="319"/>
      <c r="AD1667" s="20" t="s">
        <v>5752</v>
      </c>
      <c r="AF1667" s="21"/>
      <c r="AG1667" s="317"/>
      <c r="AH1667" s="318"/>
      <c r="AI1667" s="318"/>
      <c r="AJ1667" s="318"/>
      <c r="AK1667" s="318"/>
      <c r="AL1667" s="318"/>
      <c r="AM1667" s="318"/>
      <c r="AN1667" s="318"/>
      <c r="AO1667" s="319"/>
    </row>
    <row r="1668" spans="2:41" ht="3.65" customHeight="1">
      <c r="B1668" s="20"/>
      <c r="J1668" s="20"/>
      <c r="N1668" s="20"/>
      <c r="Q1668" s="21"/>
      <c r="R1668" s="23"/>
      <c r="S1668" s="23"/>
      <c r="T1668" s="24"/>
      <c r="U1668" s="320"/>
      <c r="V1668" s="321"/>
      <c r="W1668" s="321"/>
      <c r="X1668" s="321"/>
      <c r="Y1668" s="321"/>
      <c r="Z1668" s="321"/>
      <c r="AA1668" s="321"/>
      <c r="AB1668" s="321"/>
      <c r="AC1668" s="322"/>
      <c r="AD1668" s="22"/>
      <c r="AE1668" s="23"/>
      <c r="AF1668" s="24"/>
      <c r="AG1668" s="320"/>
      <c r="AH1668" s="321"/>
      <c r="AI1668" s="321"/>
      <c r="AJ1668" s="321"/>
      <c r="AK1668" s="321"/>
      <c r="AL1668" s="321"/>
      <c r="AM1668" s="321"/>
      <c r="AN1668" s="321"/>
      <c r="AO1668" s="322"/>
    </row>
    <row r="1669" spans="2:41" ht="3.65" customHeight="1">
      <c r="B1669" s="20"/>
      <c r="J1669" s="20"/>
      <c r="N1669" s="20"/>
      <c r="Q1669" s="21"/>
      <c r="R1669" s="18"/>
      <c r="S1669" s="18"/>
      <c r="T1669" s="19"/>
      <c r="U1669" s="314" t="str">
        <f>IF(変更_2!X173&lt;&gt;"",変更_2!X173,"")</f>
        <v/>
      </c>
      <c r="V1669" s="315"/>
      <c r="W1669" s="315"/>
      <c r="X1669" s="315"/>
      <c r="Y1669" s="315"/>
      <c r="Z1669" s="315"/>
      <c r="AA1669" s="315"/>
      <c r="AB1669" s="315"/>
      <c r="AC1669" s="316"/>
      <c r="AD1669" s="17"/>
      <c r="AE1669" s="18"/>
      <c r="AF1669" s="19"/>
      <c r="AG1669" s="314" t="str">
        <f>IF(変更_2!O174&lt;&gt;"",変更_2!O174,"")</f>
        <v/>
      </c>
      <c r="AH1669" s="315"/>
      <c r="AI1669" s="315"/>
      <c r="AJ1669" s="315"/>
      <c r="AK1669" s="315"/>
      <c r="AL1669" s="315"/>
      <c r="AM1669" s="315"/>
      <c r="AN1669" s="315"/>
      <c r="AO1669" s="316"/>
    </row>
    <row r="1670" spans="2:41" ht="13.4" customHeight="1">
      <c r="B1670" s="20"/>
      <c r="J1670" s="20"/>
      <c r="K1670" s="14" t="s">
        <v>5002</v>
      </c>
      <c r="N1670" s="20"/>
      <c r="Q1670" s="21"/>
      <c r="R1670" s="14" t="s">
        <v>267</v>
      </c>
      <c r="T1670" s="21"/>
      <c r="U1670" s="317"/>
      <c r="V1670" s="318"/>
      <c r="W1670" s="318"/>
      <c r="X1670" s="318"/>
      <c r="Y1670" s="318"/>
      <c r="Z1670" s="318"/>
      <c r="AA1670" s="318"/>
      <c r="AB1670" s="318"/>
      <c r="AC1670" s="319"/>
      <c r="AD1670" s="20" t="s">
        <v>268</v>
      </c>
      <c r="AF1670" s="21"/>
      <c r="AG1670" s="317"/>
      <c r="AH1670" s="318"/>
      <c r="AI1670" s="318"/>
      <c r="AJ1670" s="318"/>
      <c r="AK1670" s="318"/>
      <c r="AL1670" s="318"/>
      <c r="AM1670" s="318"/>
      <c r="AN1670" s="318"/>
      <c r="AO1670" s="319"/>
    </row>
    <row r="1671" spans="2:41" ht="3.65" customHeight="1">
      <c r="B1671" s="20"/>
      <c r="J1671" s="20"/>
      <c r="N1671" s="22"/>
      <c r="O1671" s="23"/>
      <c r="P1671" s="23"/>
      <c r="Q1671" s="24"/>
      <c r="R1671" s="23"/>
      <c r="S1671" s="23"/>
      <c r="T1671" s="24"/>
      <c r="U1671" s="320"/>
      <c r="V1671" s="321"/>
      <c r="W1671" s="321"/>
      <c r="X1671" s="321"/>
      <c r="Y1671" s="321"/>
      <c r="Z1671" s="321"/>
      <c r="AA1671" s="321"/>
      <c r="AB1671" s="321"/>
      <c r="AC1671" s="322"/>
      <c r="AD1671" s="22"/>
      <c r="AE1671" s="23"/>
      <c r="AF1671" s="24"/>
      <c r="AG1671" s="320"/>
      <c r="AH1671" s="321"/>
      <c r="AI1671" s="321"/>
      <c r="AJ1671" s="321"/>
      <c r="AK1671" s="321"/>
      <c r="AL1671" s="321"/>
      <c r="AM1671" s="321"/>
      <c r="AN1671" s="321"/>
      <c r="AO1671" s="322"/>
    </row>
    <row r="1672" spans="2:41" ht="3.65" customHeight="1">
      <c r="B1672" s="20"/>
      <c r="J1672" s="20"/>
      <c r="M1672" s="21"/>
      <c r="N1672" s="20"/>
      <c r="Q1672" s="21"/>
      <c r="R1672" s="17"/>
      <c r="S1672" s="18"/>
      <c r="T1672" s="18"/>
      <c r="U1672" s="18"/>
      <c r="V1672" s="18"/>
      <c r="W1672" s="18"/>
      <c r="X1672" s="18"/>
      <c r="Y1672" s="18"/>
      <c r="Z1672" s="18"/>
      <c r="AA1672" s="19"/>
      <c r="AB1672" s="18"/>
      <c r="AC1672" s="18"/>
      <c r="AD1672" s="18"/>
      <c r="AE1672" s="18"/>
      <c r="AF1672" s="18"/>
      <c r="AG1672" s="18"/>
      <c r="AH1672" s="18"/>
      <c r="AI1672" s="18"/>
      <c r="AJ1672" s="18"/>
      <c r="AK1672" s="18"/>
      <c r="AL1672" s="18"/>
      <c r="AM1672" s="18"/>
      <c r="AN1672" s="18"/>
      <c r="AO1672" s="19"/>
    </row>
    <row r="1673" spans="2:41" ht="13.4" customHeight="1">
      <c r="B1673" s="20"/>
      <c r="J1673" s="20"/>
      <c r="M1673" s="21"/>
      <c r="N1673" s="20" t="s">
        <v>359</v>
      </c>
      <c r="Q1673" s="21"/>
      <c r="R1673" s="20"/>
      <c r="S1673" s="323"/>
      <c r="T1673" s="324"/>
      <c r="V1673" s="129"/>
      <c r="W1673" s="14" t="s">
        <v>12</v>
      </c>
      <c r="X1673" s="129"/>
      <c r="Y1673" s="14" t="s">
        <v>11</v>
      </c>
      <c r="Z1673" s="129"/>
      <c r="AA1673" s="21" t="s">
        <v>1156</v>
      </c>
      <c r="AO1673" s="21"/>
    </row>
    <row r="1674" spans="2:41" ht="3.65" customHeight="1">
      <c r="B1674" s="20"/>
      <c r="J1674" s="20"/>
      <c r="M1674" s="21"/>
      <c r="N1674" s="20"/>
      <c r="Q1674" s="21"/>
      <c r="R1674" s="22"/>
      <c r="S1674" s="23"/>
      <c r="T1674" s="23"/>
      <c r="U1674" s="23"/>
      <c r="V1674" s="23"/>
      <c r="W1674" s="23"/>
      <c r="X1674" s="23"/>
      <c r="Y1674" s="23"/>
      <c r="Z1674" s="23"/>
      <c r="AA1674" s="24"/>
      <c r="AO1674" s="21"/>
    </row>
    <row r="1675" spans="2:41" ht="3.65" customHeight="1">
      <c r="B1675" s="20"/>
      <c r="J1675" s="20"/>
      <c r="M1675" s="21"/>
      <c r="N1675" s="17"/>
      <c r="O1675" s="18"/>
      <c r="P1675" s="18"/>
      <c r="Q1675" s="19"/>
      <c r="R1675" s="325"/>
      <c r="S1675" s="326"/>
      <c r="T1675" s="326"/>
      <c r="U1675" s="327"/>
      <c r="V1675" s="325"/>
      <c r="W1675" s="327"/>
      <c r="X1675" s="325"/>
      <c r="Y1675" s="326"/>
      <c r="Z1675" s="326"/>
      <c r="AA1675" s="327"/>
      <c r="AB1675" s="17"/>
      <c r="AC1675" s="18"/>
      <c r="AD1675" s="18"/>
      <c r="AE1675" s="18"/>
      <c r="AF1675" s="18"/>
      <c r="AG1675" s="18"/>
      <c r="AH1675" s="18"/>
      <c r="AI1675" s="18"/>
      <c r="AJ1675" s="18"/>
      <c r="AK1675" s="18"/>
      <c r="AL1675" s="18"/>
      <c r="AM1675" s="18"/>
      <c r="AN1675" s="18"/>
      <c r="AO1675" s="19"/>
    </row>
    <row r="1676" spans="2:41" ht="13.4" customHeight="1">
      <c r="B1676" s="20"/>
      <c r="J1676" s="20"/>
      <c r="M1676" s="21"/>
      <c r="N1676" s="20" t="s">
        <v>362</v>
      </c>
      <c r="Q1676" s="21"/>
      <c r="R1676" s="328"/>
      <c r="S1676" s="329"/>
      <c r="T1676" s="329"/>
      <c r="U1676" s="330"/>
      <c r="V1676" s="328"/>
      <c r="W1676" s="330"/>
      <c r="X1676" s="328"/>
      <c r="Y1676" s="329"/>
      <c r="Z1676" s="329"/>
      <c r="AA1676" s="330"/>
      <c r="AB1676" s="130" t="s">
        <v>419</v>
      </c>
      <c r="AO1676" s="21"/>
    </row>
    <row r="1677" spans="2:41" ht="3.65" customHeight="1">
      <c r="B1677" s="20"/>
      <c r="J1677" s="20"/>
      <c r="M1677" s="21"/>
      <c r="N1677" s="22"/>
      <c r="O1677" s="23"/>
      <c r="P1677" s="23"/>
      <c r="Q1677" s="24"/>
      <c r="R1677" s="331"/>
      <c r="S1677" s="332"/>
      <c r="T1677" s="332"/>
      <c r="U1677" s="333"/>
      <c r="V1677" s="331"/>
      <c r="W1677" s="333"/>
      <c r="X1677" s="331"/>
      <c r="Y1677" s="332"/>
      <c r="Z1677" s="332"/>
      <c r="AA1677" s="333"/>
      <c r="AB1677" s="22"/>
      <c r="AC1677" s="23"/>
      <c r="AD1677" s="23"/>
      <c r="AE1677" s="23"/>
      <c r="AF1677" s="23"/>
      <c r="AG1677" s="23"/>
      <c r="AH1677" s="23"/>
      <c r="AI1677" s="23"/>
      <c r="AJ1677" s="23"/>
      <c r="AK1677" s="23"/>
      <c r="AL1677" s="23"/>
      <c r="AM1677" s="23"/>
      <c r="AN1677" s="23"/>
      <c r="AO1677" s="24"/>
    </row>
    <row r="1678" spans="2:41" ht="3.65" customHeight="1">
      <c r="B1678" s="20"/>
      <c r="J1678" s="20"/>
      <c r="M1678" s="21"/>
      <c r="N1678" s="17"/>
      <c r="O1678" s="18"/>
      <c r="P1678" s="18"/>
      <c r="Q1678" s="18"/>
      <c r="R1678" s="17"/>
      <c r="S1678" s="18"/>
      <c r="T1678" s="18"/>
      <c r="U1678" s="18"/>
      <c r="V1678" s="18"/>
      <c r="W1678" s="18"/>
      <c r="X1678" s="18"/>
      <c r="Y1678" s="18"/>
      <c r="Z1678" s="18"/>
      <c r="AA1678" s="19"/>
      <c r="AB1678" s="17"/>
      <c r="AI1678" s="21"/>
      <c r="AJ1678" s="17"/>
      <c r="AK1678" s="18"/>
      <c r="AL1678" s="18"/>
      <c r="AM1678" s="18"/>
      <c r="AN1678" s="18"/>
      <c r="AO1678" s="19"/>
    </row>
    <row r="1679" spans="2:41" ht="13.4" customHeight="1">
      <c r="B1679" s="20"/>
      <c r="J1679" s="20"/>
      <c r="M1679" s="21"/>
      <c r="N1679" s="20" t="s">
        <v>363</v>
      </c>
      <c r="R1679" s="20"/>
      <c r="S1679" s="323"/>
      <c r="T1679" s="324"/>
      <c r="V1679" s="129"/>
      <c r="W1679" s="14" t="s">
        <v>12</v>
      </c>
      <c r="X1679" s="129"/>
      <c r="Y1679" s="14" t="s">
        <v>11</v>
      </c>
      <c r="Z1679" s="129"/>
      <c r="AA1679" s="21" t="s">
        <v>1156</v>
      </c>
      <c r="AB1679" s="20" t="s">
        <v>418</v>
      </c>
      <c r="AI1679" s="21"/>
      <c r="AJ1679" s="20"/>
      <c r="AK1679" s="323"/>
      <c r="AL1679" s="334"/>
      <c r="AM1679" s="334"/>
      <c r="AN1679" s="334"/>
      <c r="AO1679" s="324"/>
    </row>
    <row r="1680" spans="2:41" ht="3.65" customHeight="1">
      <c r="B1680" s="20"/>
      <c r="J1680" s="20"/>
      <c r="M1680" s="21"/>
      <c r="N1680" s="20"/>
      <c r="R1680" s="22"/>
      <c r="S1680" s="23"/>
      <c r="T1680" s="23"/>
      <c r="U1680" s="23"/>
      <c r="V1680" s="23"/>
      <c r="W1680" s="23"/>
      <c r="X1680" s="23"/>
      <c r="Y1680" s="23"/>
      <c r="Z1680" s="23"/>
      <c r="AA1680" s="24"/>
      <c r="AB1680" s="22"/>
      <c r="AC1680" s="23"/>
      <c r="AD1680" s="23"/>
      <c r="AE1680" s="23"/>
      <c r="AF1680" s="23"/>
      <c r="AG1680" s="23"/>
      <c r="AH1680" s="23"/>
      <c r="AI1680" s="24"/>
      <c r="AJ1680" s="22"/>
      <c r="AK1680" s="23"/>
      <c r="AL1680" s="23"/>
      <c r="AM1680" s="23"/>
      <c r="AN1680" s="23"/>
      <c r="AO1680" s="24"/>
    </row>
    <row r="1681" spans="2:41" ht="3.65" customHeight="1">
      <c r="B1681" s="20"/>
      <c r="J1681" s="20"/>
      <c r="M1681" s="21"/>
      <c r="N1681" s="17"/>
      <c r="O1681" s="18"/>
      <c r="P1681" s="18"/>
      <c r="Q1681" s="19"/>
      <c r="R1681" s="325"/>
      <c r="S1681" s="326"/>
      <c r="T1681" s="326"/>
      <c r="U1681" s="326"/>
      <c r="V1681" s="326"/>
      <c r="W1681" s="326"/>
      <c r="X1681" s="326"/>
      <c r="Y1681" s="326"/>
      <c r="Z1681" s="326"/>
      <c r="AA1681" s="326"/>
      <c r="AB1681" s="326"/>
      <c r="AC1681" s="326"/>
      <c r="AD1681" s="326"/>
      <c r="AE1681" s="326"/>
      <c r="AF1681" s="326"/>
      <c r="AG1681" s="326"/>
      <c r="AH1681" s="326"/>
      <c r="AI1681" s="326"/>
      <c r="AJ1681" s="326"/>
      <c r="AK1681" s="326"/>
      <c r="AL1681" s="326"/>
      <c r="AM1681" s="326"/>
      <c r="AN1681" s="326"/>
      <c r="AO1681" s="327"/>
    </row>
    <row r="1682" spans="2:41" ht="13.4" customHeight="1">
      <c r="B1682" s="20"/>
      <c r="J1682" s="20"/>
      <c r="M1682" s="21"/>
      <c r="N1682" s="20" t="s">
        <v>280</v>
      </c>
      <c r="Q1682" s="21"/>
      <c r="R1682" s="328"/>
      <c r="S1682" s="329"/>
      <c r="T1682" s="329"/>
      <c r="U1682" s="329"/>
      <c r="V1682" s="329"/>
      <c r="W1682" s="329"/>
      <c r="X1682" s="329"/>
      <c r="Y1682" s="329"/>
      <c r="Z1682" s="329"/>
      <c r="AA1682" s="329"/>
      <c r="AB1682" s="329"/>
      <c r="AC1682" s="329"/>
      <c r="AD1682" s="329"/>
      <c r="AE1682" s="329"/>
      <c r="AF1682" s="329"/>
      <c r="AG1682" s="329"/>
      <c r="AH1682" s="329"/>
      <c r="AI1682" s="329"/>
      <c r="AJ1682" s="329"/>
      <c r="AK1682" s="329"/>
      <c r="AL1682" s="329"/>
      <c r="AM1682" s="329"/>
      <c r="AN1682" s="329"/>
      <c r="AO1682" s="330"/>
    </row>
    <row r="1683" spans="2:41" ht="3.65" customHeight="1">
      <c r="B1683" s="20"/>
      <c r="J1683" s="20"/>
      <c r="M1683" s="21"/>
      <c r="N1683" s="22"/>
      <c r="O1683" s="23"/>
      <c r="P1683" s="23"/>
      <c r="Q1683" s="24"/>
      <c r="R1683" s="331"/>
      <c r="S1683" s="332"/>
      <c r="T1683" s="332"/>
      <c r="U1683" s="332"/>
      <c r="V1683" s="332"/>
      <c r="W1683" s="332"/>
      <c r="X1683" s="332"/>
      <c r="Y1683" s="332"/>
      <c r="Z1683" s="332"/>
      <c r="AA1683" s="332"/>
      <c r="AB1683" s="332"/>
      <c r="AC1683" s="332"/>
      <c r="AD1683" s="332"/>
      <c r="AE1683" s="332"/>
      <c r="AF1683" s="332"/>
      <c r="AG1683" s="332"/>
      <c r="AH1683" s="332"/>
      <c r="AI1683" s="332"/>
      <c r="AJ1683" s="332"/>
      <c r="AK1683" s="332"/>
      <c r="AL1683" s="332"/>
      <c r="AM1683" s="332"/>
      <c r="AN1683" s="332"/>
      <c r="AO1683" s="333"/>
    </row>
    <row r="1684" spans="2:41" ht="3.65" customHeight="1">
      <c r="B1684" s="20"/>
      <c r="J1684" s="17"/>
      <c r="K1684" s="18"/>
      <c r="L1684" s="18"/>
      <c r="M1684" s="19"/>
      <c r="N1684" s="17"/>
      <c r="O1684" s="18"/>
      <c r="P1684" s="18"/>
      <c r="Q1684" s="19"/>
      <c r="R1684" s="17"/>
      <c r="S1684" s="18"/>
      <c r="T1684" s="18"/>
      <c r="U1684" s="18"/>
      <c r="V1684" s="18"/>
      <c r="W1684" s="18"/>
      <c r="X1684" s="18"/>
      <c r="Y1684" s="18"/>
      <c r="Z1684" s="18"/>
      <c r="AA1684" s="19"/>
      <c r="AB1684" s="17"/>
      <c r="AC1684" s="18"/>
      <c r="AD1684" s="18"/>
      <c r="AE1684" s="19"/>
      <c r="AF1684" s="18"/>
      <c r="AG1684" s="18"/>
      <c r="AH1684" s="18"/>
      <c r="AI1684" s="18"/>
      <c r="AJ1684" s="18"/>
      <c r="AK1684" s="18"/>
      <c r="AL1684" s="18"/>
      <c r="AM1684" s="18"/>
      <c r="AN1684" s="18"/>
      <c r="AO1684" s="19"/>
    </row>
    <row r="1685" spans="2:41" ht="13.4" customHeight="1">
      <c r="B1685" s="20"/>
      <c r="J1685" s="20"/>
      <c r="M1685" s="21"/>
      <c r="N1685" s="20" t="s">
        <v>275</v>
      </c>
      <c r="Q1685" s="21"/>
      <c r="R1685" s="20"/>
      <c r="S1685" s="362" t="str">
        <f>IF(COUNTA(許可_1!L98,変更_2!L175)&gt;0,コードマスタ!D3,"")</f>
        <v/>
      </c>
      <c r="T1685" s="363"/>
      <c r="U1685" s="363"/>
      <c r="V1685" s="363"/>
      <c r="W1685" s="363"/>
      <c r="X1685" s="363"/>
      <c r="Y1685" s="363"/>
      <c r="Z1685" s="363"/>
      <c r="AA1685" s="364"/>
      <c r="AB1685" s="20" t="s">
        <v>276</v>
      </c>
      <c r="AE1685" s="21"/>
      <c r="AF1685" s="20"/>
      <c r="AG1685" s="323"/>
      <c r="AH1685" s="334"/>
      <c r="AI1685" s="334"/>
      <c r="AJ1685" s="334"/>
      <c r="AK1685" s="334"/>
      <c r="AL1685" s="334"/>
      <c r="AM1685" s="334"/>
      <c r="AN1685" s="334"/>
      <c r="AO1685" s="324"/>
    </row>
    <row r="1686" spans="2:41" ht="3.65" customHeight="1">
      <c r="B1686" s="20"/>
      <c r="J1686" s="20"/>
      <c r="M1686" s="21"/>
      <c r="N1686" s="22"/>
      <c r="O1686" s="23"/>
      <c r="P1686" s="23"/>
      <c r="Q1686" s="24"/>
      <c r="R1686" s="22"/>
      <c r="S1686" s="23"/>
      <c r="T1686" s="23"/>
      <c r="U1686" s="23"/>
      <c r="V1686" s="23"/>
      <c r="W1686" s="23"/>
      <c r="X1686" s="23"/>
      <c r="Y1686" s="23"/>
      <c r="Z1686" s="23"/>
      <c r="AA1686" s="24"/>
      <c r="AB1686" s="22"/>
      <c r="AC1686" s="23"/>
      <c r="AD1686" s="23"/>
      <c r="AE1686" s="24"/>
      <c r="AF1686" s="23"/>
      <c r="AG1686" s="23"/>
      <c r="AH1686" s="23"/>
      <c r="AI1686" s="23"/>
      <c r="AJ1686" s="23"/>
      <c r="AK1686" s="23"/>
      <c r="AL1686" s="23"/>
      <c r="AM1686" s="23"/>
      <c r="AN1686" s="23"/>
      <c r="AO1686" s="24"/>
    </row>
    <row r="1687" spans="2:41" ht="3.65" customHeight="1">
      <c r="B1687" s="20"/>
      <c r="J1687" s="20"/>
      <c r="M1687" s="21"/>
      <c r="N1687" s="17"/>
      <c r="O1687" s="18"/>
      <c r="P1687" s="18"/>
      <c r="Q1687" s="19"/>
      <c r="R1687" s="17"/>
      <c r="S1687" s="18"/>
      <c r="T1687" s="18"/>
      <c r="U1687" s="18"/>
      <c r="V1687" s="18"/>
      <c r="W1687" s="18"/>
      <c r="X1687" s="18"/>
      <c r="Y1687" s="18"/>
      <c r="Z1687" s="18"/>
      <c r="AA1687" s="19"/>
      <c r="AB1687" s="17"/>
      <c r="AC1687" s="18"/>
      <c r="AD1687" s="18"/>
      <c r="AE1687" s="19"/>
      <c r="AF1687" s="17"/>
      <c r="AG1687" s="18"/>
      <c r="AH1687" s="18"/>
      <c r="AI1687" s="18"/>
      <c r="AJ1687" s="18"/>
      <c r="AK1687" s="18"/>
      <c r="AL1687" s="18"/>
      <c r="AM1687" s="18"/>
      <c r="AN1687" s="18"/>
      <c r="AO1687" s="19"/>
    </row>
    <row r="1688" spans="2:41" ht="13.4" customHeight="1">
      <c r="B1688" s="20"/>
      <c r="J1688" s="20"/>
      <c r="M1688" s="21"/>
      <c r="N1688" s="20" t="s">
        <v>358</v>
      </c>
      <c r="Q1688" s="21"/>
      <c r="R1688" s="20"/>
      <c r="S1688" s="323"/>
      <c r="T1688" s="324"/>
      <c r="V1688" s="129"/>
      <c r="W1688" s="14" t="s">
        <v>12</v>
      </c>
      <c r="X1688" s="129"/>
      <c r="Y1688" s="14" t="s">
        <v>11</v>
      </c>
      <c r="Z1688" s="129"/>
      <c r="AA1688" s="21" t="s">
        <v>1156</v>
      </c>
      <c r="AB1688" s="20" t="s">
        <v>314</v>
      </c>
      <c r="AE1688" s="21"/>
      <c r="AF1688" s="20"/>
      <c r="AG1688" s="323"/>
      <c r="AH1688" s="324"/>
      <c r="AJ1688" s="129"/>
      <c r="AK1688" s="14" t="s">
        <v>12</v>
      </c>
      <c r="AL1688" s="129"/>
      <c r="AM1688" s="14" t="s">
        <v>11</v>
      </c>
      <c r="AN1688" s="129"/>
      <c r="AO1688" s="21" t="s">
        <v>1156</v>
      </c>
    </row>
    <row r="1689" spans="2:41" ht="3.65" customHeight="1">
      <c r="B1689" s="20"/>
      <c r="I1689" s="21"/>
      <c r="J1689" s="20"/>
      <c r="M1689" s="21"/>
      <c r="N1689" s="22"/>
      <c r="O1689" s="23"/>
      <c r="P1689" s="23"/>
      <c r="Q1689" s="24"/>
      <c r="R1689" s="22"/>
      <c r="S1689" s="23"/>
      <c r="T1689" s="23"/>
      <c r="U1689" s="23"/>
      <c r="V1689" s="23"/>
      <c r="W1689" s="23"/>
      <c r="X1689" s="23"/>
      <c r="Y1689" s="23"/>
      <c r="Z1689" s="23"/>
      <c r="AA1689" s="24"/>
      <c r="AB1689" s="22"/>
      <c r="AC1689" s="23"/>
      <c r="AD1689" s="23"/>
      <c r="AE1689" s="24"/>
      <c r="AF1689" s="22"/>
      <c r="AG1689" s="23"/>
      <c r="AH1689" s="23"/>
      <c r="AI1689" s="23"/>
      <c r="AJ1689" s="23"/>
      <c r="AK1689" s="23"/>
      <c r="AL1689" s="23"/>
      <c r="AM1689" s="23"/>
      <c r="AN1689" s="23"/>
      <c r="AO1689" s="24"/>
    </row>
    <row r="1690" spans="2:41" ht="3.65" customHeight="1">
      <c r="B1690" s="20"/>
      <c r="J1690" s="20"/>
      <c r="M1690" s="21"/>
      <c r="N1690" s="17"/>
      <c r="O1690" s="18"/>
      <c r="P1690" s="18"/>
      <c r="Q1690" s="19"/>
      <c r="R1690" s="314" t="str">
        <f>許可_1!L98&amp;変更_2!L175</f>
        <v/>
      </c>
      <c r="S1690" s="315"/>
      <c r="T1690" s="315"/>
      <c r="U1690" s="315"/>
      <c r="V1690" s="315"/>
      <c r="W1690" s="315"/>
      <c r="X1690" s="315"/>
      <c r="Y1690" s="315"/>
      <c r="Z1690" s="315"/>
      <c r="AA1690" s="315"/>
      <c r="AB1690" s="315"/>
      <c r="AC1690" s="315"/>
      <c r="AD1690" s="315"/>
      <c r="AE1690" s="315"/>
      <c r="AF1690" s="315"/>
      <c r="AG1690" s="315"/>
      <c r="AH1690" s="315"/>
      <c r="AI1690" s="315"/>
      <c r="AJ1690" s="316"/>
      <c r="AK1690" s="18"/>
      <c r="AL1690" s="18"/>
      <c r="AM1690" s="18"/>
      <c r="AN1690" s="18"/>
      <c r="AO1690" s="19"/>
    </row>
    <row r="1691" spans="2:41" ht="13.4" customHeight="1">
      <c r="B1691" s="20"/>
      <c r="J1691" s="20"/>
      <c r="M1691" s="21"/>
      <c r="N1691" s="20" t="s">
        <v>8</v>
      </c>
      <c r="Q1691" s="21"/>
      <c r="R1691" s="317"/>
      <c r="S1691" s="318"/>
      <c r="T1691" s="318"/>
      <c r="U1691" s="318"/>
      <c r="V1691" s="318"/>
      <c r="W1691" s="318"/>
      <c r="X1691" s="318"/>
      <c r="Y1691" s="318"/>
      <c r="Z1691" s="318"/>
      <c r="AA1691" s="318"/>
      <c r="AB1691" s="318"/>
      <c r="AC1691" s="318"/>
      <c r="AD1691" s="318"/>
      <c r="AE1691" s="318"/>
      <c r="AF1691" s="318"/>
      <c r="AG1691" s="318"/>
      <c r="AH1691" s="318"/>
      <c r="AI1691" s="318"/>
      <c r="AJ1691" s="319"/>
      <c r="AL1691" s="77"/>
      <c r="AM1691" s="14" t="s">
        <v>277</v>
      </c>
      <c r="AO1691" s="21"/>
    </row>
    <row r="1692" spans="2:41" ht="3.65" customHeight="1">
      <c r="B1692" s="20"/>
      <c r="J1692" s="20"/>
      <c r="M1692" s="21"/>
      <c r="N1692" s="22"/>
      <c r="O1692" s="23"/>
      <c r="P1692" s="23"/>
      <c r="Q1692" s="24"/>
      <c r="R1692" s="320"/>
      <c r="S1692" s="321"/>
      <c r="T1692" s="321"/>
      <c r="U1692" s="321"/>
      <c r="V1692" s="321"/>
      <c r="W1692" s="321"/>
      <c r="X1692" s="321"/>
      <c r="Y1692" s="321"/>
      <c r="Z1692" s="321"/>
      <c r="AA1692" s="321"/>
      <c r="AB1692" s="321"/>
      <c r="AC1692" s="321"/>
      <c r="AD1692" s="321"/>
      <c r="AE1692" s="321"/>
      <c r="AF1692" s="321"/>
      <c r="AG1692" s="321"/>
      <c r="AH1692" s="321"/>
      <c r="AI1692" s="321"/>
      <c r="AJ1692" s="322"/>
      <c r="AK1692" s="23"/>
      <c r="AL1692" s="23"/>
      <c r="AM1692" s="23"/>
      <c r="AN1692" s="23"/>
      <c r="AO1692" s="24"/>
    </row>
    <row r="1693" spans="2:41" ht="3.65" customHeight="1">
      <c r="B1693" s="20"/>
      <c r="J1693" s="20"/>
      <c r="M1693" s="21"/>
      <c r="N1693" s="17"/>
      <c r="O1693" s="18"/>
      <c r="P1693" s="18"/>
      <c r="Q1693" s="19"/>
      <c r="R1693" s="314" t="str">
        <f>ASC(PHONETIC(許可_1!L98))&amp;ASC(PHONETIC(変更_2!L175))</f>
        <v/>
      </c>
      <c r="S1693" s="315"/>
      <c r="T1693" s="315"/>
      <c r="U1693" s="315"/>
      <c r="V1693" s="315"/>
      <c r="W1693" s="315"/>
      <c r="X1693" s="315"/>
      <c r="Y1693" s="315"/>
      <c r="Z1693" s="315"/>
      <c r="AA1693" s="315"/>
      <c r="AB1693" s="315"/>
      <c r="AC1693" s="315"/>
      <c r="AD1693" s="315"/>
      <c r="AE1693" s="315"/>
      <c r="AF1693" s="315"/>
      <c r="AG1693" s="315"/>
      <c r="AH1693" s="315"/>
      <c r="AI1693" s="315"/>
      <c r="AJ1693" s="315"/>
      <c r="AK1693" s="315"/>
      <c r="AL1693" s="315"/>
      <c r="AM1693" s="315"/>
      <c r="AN1693" s="315"/>
      <c r="AO1693" s="316"/>
    </row>
    <row r="1694" spans="2:41" ht="13.4" customHeight="1">
      <c r="B1694" s="20"/>
      <c r="J1694" s="20"/>
      <c r="M1694" s="21"/>
      <c r="N1694" s="20" t="s">
        <v>309</v>
      </c>
      <c r="Q1694" s="21"/>
      <c r="R1694" s="317"/>
      <c r="S1694" s="318"/>
      <c r="T1694" s="318"/>
      <c r="U1694" s="318"/>
      <c r="V1694" s="318"/>
      <c r="W1694" s="318"/>
      <c r="X1694" s="318"/>
      <c r="Y1694" s="318"/>
      <c r="Z1694" s="318"/>
      <c r="AA1694" s="318"/>
      <c r="AB1694" s="318"/>
      <c r="AC1694" s="318"/>
      <c r="AD1694" s="318"/>
      <c r="AE1694" s="318"/>
      <c r="AF1694" s="318"/>
      <c r="AG1694" s="318"/>
      <c r="AH1694" s="318"/>
      <c r="AI1694" s="318"/>
      <c r="AJ1694" s="318"/>
      <c r="AK1694" s="318"/>
      <c r="AL1694" s="318"/>
      <c r="AM1694" s="318"/>
      <c r="AN1694" s="318"/>
      <c r="AO1694" s="319"/>
    </row>
    <row r="1695" spans="2:41" ht="3.65" customHeight="1">
      <c r="B1695" s="20"/>
      <c r="J1695" s="20"/>
      <c r="M1695" s="21"/>
      <c r="N1695" s="20"/>
      <c r="Q1695" s="21"/>
      <c r="R1695" s="320"/>
      <c r="S1695" s="321"/>
      <c r="T1695" s="321"/>
      <c r="U1695" s="321"/>
      <c r="V1695" s="321"/>
      <c r="W1695" s="321"/>
      <c r="X1695" s="321"/>
      <c r="Y1695" s="321"/>
      <c r="Z1695" s="321"/>
      <c r="AA1695" s="321"/>
      <c r="AB1695" s="321"/>
      <c r="AC1695" s="321"/>
      <c r="AD1695" s="321"/>
      <c r="AE1695" s="321"/>
      <c r="AF1695" s="321"/>
      <c r="AG1695" s="321"/>
      <c r="AH1695" s="321"/>
      <c r="AI1695" s="321"/>
      <c r="AJ1695" s="321"/>
      <c r="AK1695" s="321"/>
      <c r="AL1695" s="321"/>
      <c r="AM1695" s="321"/>
      <c r="AN1695" s="321"/>
      <c r="AO1695" s="322"/>
    </row>
    <row r="1696" spans="2:41" ht="3.65" customHeight="1">
      <c r="B1696" s="20"/>
      <c r="J1696" s="20"/>
      <c r="N1696" s="17"/>
      <c r="O1696" s="18"/>
      <c r="P1696" s="18"/>
      <c r="Q1696" s="19"/>
      <c r="U1696" s="353" t="str">
        <f>ASC(許可_1!O99)&amp;ASC(変更_2!O176)</f>
        <v/>
      </c>
      <c r="V1696" s="354"/>
      <c r="W1696" s="354"/>
      <c r="X1696" s="355"/>
      <c r="Y1696" s="18"/>
      <c r="Z1696" s="353" t="str">
        <f>ASC(許可_1!S99)&amp;ASC(変更_2!S176)</f>
        <v/>
      </c>
      <c r="AA1696" s="354"/>
      <c r="AB1696" s="354"/>
      <c r="AC1696" s="355"/>
      <c r="AG1696" s="314" t="str">
        <f>許可_1!O100&amp;変更_2!O177</f>
        <v/>
      </c>
      <c r="AH1696" s="315"/>
      <c r="AI1696" s="315"/>
      <c r="AJ1696" s="315"/>
      <c r="AK1696" s="315"/>
      <c r="AL1696" s="315"/>
      <c r="AM1696" s="315"/>
      <c r="AN1696" s="315"/>
      <c r="AO1696" s="316"/>
    </row>
    <row r="1697" spans="2:41" ht="13.4" customHeight="1">
      <c r="B1697" s="20"/>
      <c r="J1697" s="20"/>
      <c r="N1697" s="20"/>
      <c r="Q1697" s="21"/>
      <c r="R1697" s="14" t="s">
        <v>264</v>
      </c>
      <c r="U1697" s="356"/>
      <c r="V1697" s="357"/>
      <c r="W1697" s="357"/>
      <c r="X1697" s="358"/>
      <c r="Y1697" s="15" t="s">
        <v>1149</v>
      </c>
      <c r="Z1697" s="356"/>
      <c r="AA1697" s="357"/>
      <c r="AB1697" s="357"/>
      <c r="AC1697" s="358"/>
      <c r="AD1697" s="14" t="s">
        <v>304</v>
      </c>
      <c r="AG1697" s="317"/>
      <c r="AH1697" s="318"/>
      <c r="AI1697" s="318"/>
      <c r="AJ1697" s="318"/>
      <c r="AK1697" s="318"/>
      <c r="AL1697" s="318"/>
      <c r="AM1697" s="318"/>
      <c r="AN1697" s="318"/>
      <c r="AO1697" s="319"/>
    </row>
    <row r="1698" spans="2:41" ht="3.65" customHeight="1">
      <c r="B1698" s="20"/>
      <c r="J1698" s="20"/>
      <c r="N1698" s="20"/>
      <c r="Q1698" s="21"/>
      <c r="R1698" s="23"/>
      <c r="S1698" s="23"/>
      <c r="T1698" s="23"/>
      <c r="U1698" s="359"/>
      <c r="V1698" s="360"/>
      <c r="W1698" s="360"/>
      <c r="X1698" s="361"/>
      <c r="Y1698" s="23"/>
      <c r="Z1698" s="359"/>
      <c r="AA1698" s="360"/>
      <c r="AB1698" s="360"/>
      <c r="AC1698" s="361"/>
      <c r="AD1698" s="23"/>
      <c r="AE1698" s="23"/>
      <c r="AF1698" s="23"/>
      <c r="AG1698" s="320"/>
      <c r="AH1698" s="321"/>
      <c r="AI1698" s="321"/>
      <c r="AJ1698" s="321"/>
      <c r="AK1698" s="321"/>
      <c r="AL1698" s="321"/>
      <c r="AM1698" s="321"/>
      <c r="AN1698" s="321"/>
      <c r="AO1698" s="322"/>
    </row>
    <row r="1699" spans="2:41" ht="3.65" customHeight="1">
      <c r="B1699" s="20"/>
      <c r="J1699" s="20"/>
      <c r="N1699" s="20"/>
      <c r="Q1699" s="21"/>
      <c r="R1699" s="18"/>
      <c r="S1699" s="18"/>
      <c r="T1699" s="19"/>
      <c r="U1699" s="314" t="str">
        <f>許可_1!X100&amp;変更_2!X177</f>
        <v/>
      </c>
      <c r="V1699" s="315"/>
      <c r="W1699" s="315"/>
      <c r="X1699" s="315"/>
      <c r="Y1699" s="315"/>
      <c r="Z1699" s="315"/>
      <c r="AA1699" s="315"/>
      <c r="AB1699" s="315"/>
      <c r="AC1699" s="316"/>
      <c r="AD1699" s="17"/>
      <c r="AE1699" s="18"/>
      <c r="AF1699" s="19"/>
      <c r="AG1699" s="314" t="str">
        <f>許可_1!O101&amp;変更_2!O178</f>
        <v/>
      </c>
      <c r="AH1699" s="315"/>
      <c r="AI1699" s="315"/>
      <c r="AJ1699" s="315"/>
      <c r="AK1699" s="315"/>
      <c r="AL1699" s="315"/>
      <c r="AM1699" s="315"/>
      <c r="AN1699" s="315"/>
      <c r="AO1699" s="316"/>
    </row>
    <row r="1700" spans="2:41" ht="13.4" customHeight="1">
      <c r="B1700" s="20"/>
      <c r="J1700" s="20"/>
      <c r="N1700" s="20" t="s">
        <v>271</v>
      </c>
      <c r="Q1700" s="21"/>
      <c r="R1700" s="14" t="s">
        <v>266</v>
      </c>
      <c r="T1700" s="21"/>
      <c r="U1700" s="317"/>
      <c r="V1700" s="318"/>
      <c r="W1700" s="318"/>
      <c r="X1700" s="318"/>
      <c r="Y1700" s="318"/>
      <c r="Z1700" s="318"/>
      <c r="AA1700" s="318"/>
      <c r="AB1700" s="318"/>
      <c r="AC1700" s="319"/>
      <c r="AD1700" s="20" t="s">
        <v>5752</v>
      </c>
      <c r="AF1700" s="21"/>
      <c r="AG1700" s="317"/>
      <c r="AH1700" s="318"/>
      <c r="AI1700" s="318"/>
      <c r="AJ1700" s="318"/>
      <c r="AK1700" s="318"/>
      <c r="AL1700" s="318"/>
      <c r="AM1700" s="318"/>
      <c r="AN1700" s="318"/>
      <c r="AO1700" s="319"/>
    </row>
    <row r="1701" spans="2:41" ht="3.65" customHeight="1">
      <c r="B1701" s="20"/>
      <c r="J1701" s="20"/>
      <c r="N1701" s="20"/>
      <c r="Q1701" s="21"/>
      <c r="R1701" s="23"/>
      <c r="S1701" s="23"/>
      <c r="T1701" s="24"/>
      <c r="U1701" s="320"/>
      <c r="V1701" s="321"/>
      <c r="W1701" s="321"/>
      <c r="X1701" s="321"/>
      <c r="Y1701" s="321"/>
      <c r="Z1701" s="321"/>
      <c r="AA1701" s="321"/>
      <c r="AB1701" s="321"/>
      <c r="AC1701" s="322"/>
      <c r="AD1701" s="22"/>
      <c r="AE1701" s="23"/>
      <c r="AF1701" s="24"/>
      <c r="AG1701" s="320"/>
      <c r="AH1701" s="321"/>
      <c r="AI1701" s="321"/>
      <c r="AJ1701" s="321"/>
      <c r="AK1701" s="321"/>
      <c r="AL1701" s="321"/>
      <c r="AM1701" s="321"/>
      <c r="AN1701" s="321"/>
      <c r="AO1701" s="322"/>
    </row>
    <row r="1702" spans="2:41" ht="3.65" customHeight="1">
      <c r="B1702" s="20"/>
      <c r="J1702" s="20"/>
      <c r="N1702" s="20"/>
      <c r="Q1702" s="21"/>
      <c r="R1702" s="18"/>
      <c r="S1702" s="18"/>
      <c r="T1702" s="19"/>
      <c r="U1702" s="314" t="str">
        <f>許可_1!X101&amp;変更_2!X178</f>
        <v/>
      </c>
      <c r="V1702" s="315"/>
      <c r="W1702" s="315"/>
      <c r="X1702" s="315"/>
      <c r="Y1702" s="315"/>
      <c r="Z1702" s="315"/>
      <c r="AA1702" s="315"/>
      <c r="AB1702" s="315"/>
      <c r="AC1702" s="316"/>
      <c r="AD1702" s="17"/>
      <c r="AE1702" s="18"/>
      <c r="AF1702" s="19"/>
      <c r="AG1702" s="314" t="str">
        <f>許可_1!O102&amp;変更_2!O179</f>
        <v/>
      </c>
      <c r="AH1702" s="315"/>
      <c r="AI1702" s="315"/>
      <c r="AJ1702" s="315"/>
      <c r="AK1702" s="315"/>
      <c r="AL1702" s="315"/>
      <c r="AM1702" s="315"/>
      <c r="AN1702" s="315"/>
      <c r="AO1702" s="316"/>
    </row>
    <row r="1703" spans="2:41" ht="13.4" customHeight="1">
      <c r="B1703" s="20"/>
      <c r="J1703" s="20"/>
      <c r="N1703" s="20"/>
      <c r="Q1703" s="21"/>
      <c r="R1703" s="14" t="s">
        <v>267</v>
      </c>
      <c r="T1703" s="21"/>
      <c r="U1703" s="317"/>
      <c r="V1703" s="318"/>
      <c r="W1703" s="318"/>
      <c r="X1703" s="318"/>
      <c r="Y1703" s="318"/>
      <c r="Z1703" s="318"/>
      <c r="AA1703" s="318"/>
      <c r="AB1703" s="318"/>
      <c r="AC1703" s="319"/>
      <c r="AD1703" s="20" t="s">
        <v>268</v>
      </c>
      <c r="AF1703" s="21"/>
      <c r="AG1703" s="317"/>
      <c r="AH1703" s="318"/>
      <c r="AI1703" s="318"/>
      <c r="AJ1703" s="318"/>
      <c r="AK1703" s="318"/>
      <c r="AL1703" s="318"/>
      <c r="AM1703" s="318"/>
      <c r="AN1703" s="318"/>
      <c r="AO1703" s="319"/>
    </row>
    <row r="1704" spans="2:41" ht="3.65" customHeight="1">
      <c r="B1704" s="20"/>
      <c r="J1704" s="20"/>
      <c r="N1704" s="22"/>
      <c r="O1704" s="23"/>
      <c r="P1704" s="23"/>
      <c r="Q1704" s="24"/>
      <c r="R1704" s="23"/>
      <c r="S1704" s="23"/>
      <c r="T1704" s="24"/>
      <c r="U1704" s="320"/>
      <c r="V1704" s="321"/>
      <c r="W1704" s="321"/>
      <c r="X1704" s="321"/>
      <c r="Y1704" s="321"/>
      <c r="Z1704" s="321"/>
      <c r="AA1704" s="321"/>
      <c r="AB1704" s="321"/>
      <c r="AC1704" s="322"/>
      <c r="AD1704" s="22"/>
      <c r="AE1704" s="23"/>
      <c r="AF1704" s="24"/>
      <c r="AG1704" s="320"/>
      <c r="AH1704" s="321"/>
      <c r="AI1704" s="321"/>
      <c r="AJ1704" s="321"/>
      <c r="AK1704" s="321"/>
      <c r="AL1704" s="321"/>
      <c r="AM1704" s="321"/>
      <c r="AN1704" s="321"/>
      <c r="AO1704" s="322"/>
    </row>
    <row r="1705" spans="2:41" ht="3.65" customHeight="1">
      <c r="B1705" s="20"/>
      <c r="J1705" s="20"/>
      <c r="M1705" s="21"/>
      <c r="N1705" s="20"/>
      <c r="Q1705" s="21"/>
      <c r="R1705" s="17"/>
      <c r="S1705" s="18"/>
      <c r="T1705" s="18"/>
      <c r="U1705" s="18"/>
      <c r="V1705" s="18"/>
      <c r="W1705" s="18"/>
      <c r="X1705" s="18"/>
      <c r="Y1705" s="18"/>
      <c r="Z1705" s="18"/>
      <c r="AA1705" s="19"/>
      <c r="AB1705" s="18"/>
      <c r="AC1705" s="18"/>
      <c r="AD1705" s="18"/>
      <c r="AE1705" s="18"/>
      <c r="AF1705" s="18"/>
      <c r="AG1705" s="18"/>
      <c r="AH1705" s="18"/>
      <c r="AI1705" s="18"/>
      <c r="AJ1705" s="18"/>
      <c r="AK1705" s="18"/>
      <c r="AL1705" s="18"/>
      <c r="AM1705" s="18"/>
      <c r="AN1705" s="18"/>
      <c r="AO1705" s="19"/>
    </row>
    <row r="1706" spans="2:41" ht="13.4" customHeight="1">
      <c r="B1706" s="20"/>
      <c r="J1706" s="20"/>
      <c r="M1706" s="21"/>
      <c r="N1706" s="20" t="s">
        <v>359</v>
      </c>
      <c r="Q1706" s="21"/>
      <c r="R1706" s="20"/>
      <c r="S1706" s="323"/>
      <c r="T1706" s="324"/>
      <c r="V1706" s="129"/>
      <c r="W1706" s="14" t="s">
        <v>12</v>
      </c>
      <c r="X1706" s="129"/>
      <c r="Y1706" s="14" t="s">
        <v>11</v>
      </c>
      <c r="Z1706" s="129"/>
      <c r="AA1706" s="21" t="s">
        <v>1156</v>
      </c>
      <c r="AO1706" s="21"/>
    </row>
    <row r="1707" spans="2:41" ht="3.65" customHeight="1">
      <c r="B1707" s="20"/>
      <c r="J1707" s="20"/>
      <c r="M1707" s="21"/>
      <c r="N1707" s="20"/>
      <c r="Q1707" s="21"/>
      <c r="R1707" s="22"/>
      <c r="S1707" s="23"/>
      <c r="T1707" s="23"/>
      <c r="U1707" s="23"/>
      <c r="V1707" s="23"/>
      <c r="W1707" s="23"/>
      <c r="X1707" s="23"/>
      <c r="Y1707" s="23"/>
      <c r="Z1707" s="23"/>
      <c r="AA1707" s="24"/>
      <c r="AO1707" s="21"/>
    </row>
    <row r="1708" spans="2:41" ht="3.65" customHeight="1">
      <c r="B1708" s="20"/>
      <c r="J1708" s="20"/>
      <c r="M1708" s="21"/>
      <c r="N1708" s="17"/>
      <c r="O1708" s="18"/>
      <c r="P1708" s="18"/>
      <c r="Q1708" s="19"/>
      <c r="R1708" s="325"/>
      <c r="S1708" s="326"/>
      <c r="T1708" s="326"/>
      <c r="U1708" s="327"/>
      <c r="V1708" s="325"/>
      <c r="W1708" s="327"/>
      <c r="X1708" s="325"/>
      <c r="Y1708" s="326"/>
      <c r="Z1708" s="326"/>
      <c r="AA1708" s="327"/>
      <c r="AB1708" s="17"/>
      <c r="AC1708" s="18"/>
      <c r="AD1708" s="18"/>
      <c r="AE1708" s="18"/>
      <c r="AF1708" s="18"/>
      <c r="AG1708" s="18"/>
      <c r="AH1708" s="18"/>
      <c r="AI1708" s="18"/>
      <c r="AJ1708" s="18"/>
      <c r="AK1708" s="18"/>
      <c r="AL1708" s="18"/>
      <c r="AM1708" s="18"/>
      <c r="AN1708" s="18"/>
      <c r="AO1708" s="19"/>
    </row>
    <row r="1709" spans="2:41" ht="13.4" customHeight="1">
      <c r="B1709" s="20"/>
      <c r="J1709" s="20" t="s">
        <v>2739</v>
      </c>
      <c r="M1709" s="21"/>
      <c r="N1709" s="20" t="s">
        <v>362</v>
      </c>
      <c r="Q1709" s="21"/>
      <c r="R1709" s="328"/>
      <c r="S1709" s="329"/>
      <c r="T1709" s="329"/>
      <c r="U1709" s="330"/>
      <c r="V1709" s="328"/>
      <c r="W1709" s="330"/>
      <c r="X1709" s="328"/>
      <c r="Y1709" s="329"/>
      <c r="Z1709" s="329"/>
      <c r="AA1709" s="330"/>
      <c r="AB1709" s="130" t="s">
        <v>419</v>
      </c>
      <c r="AO1709" s="21"/>
    </row>
    <row r="1710" spans="2:41" ht="3.65" customHeight="1">
      <c r="B1710" s="20"/>
      <c r="J1710" s="20"/>
      <c r="M1710" s="21"/>
      <c r="N1710" s="22"/>
      <c r="O1710" s="23"/>
      <c r="P1710" s="23"/>
      <c r="Q1710" s="24"/>
      <c r="R1710" s="331"/>
      <c r="S1710" s="332"/>
      <c r="T1710" s="332"/>
      <c r="U1710" s="333"/>
      <c r="V1710" s="331"/>
      <c r="W1710" s="333"/>
      <c r="X1710" s="331"/>
      <c r="Y1710" s="332"/>
      <c r="Z1710" s="332"/>
      <c r="AA1710" s="333"/>
      <c r="AB1710" s="22"/>
      <c r="AC1710" s="23"/>
      <c r="AD1710" s="23"/>
      <c r="AE1710" s="23"/>
      <c r="AF1710" s="23"/>
      <c r="AG1710" s="23"/>
      <c r="AH1710" s="23"/>
      <c r="AI1710" s="23"/>
      <c r="AJ1710" s="23"/>
      <c r="AK1710" s="23"/>
      <c r="AL1710" s="23"/>
      <c r="AM1710" s="23"/>
      <c r="AN1710" s="23"/>
      <c r="AO1710" s="24"/>
    </row>
    <row r="1711" spans="2:41" ht="3.65" customHeight="1">
      <c r="B1711" s="20"/>
      <c r="J1711" s="20"/>
      <c r="M1711" s="21"/>
      <c r="N1711" s="17"/>
      <c r="O1711" s="18"/>
      <c r="P1711" s="18"/>
      <c r="Q1711" s="18"/>
      <c r="R1711" s="17"/>
      <c r="S1711" s="18"/>
      <c r="T1711" s="18"/>
      <c r="U1711" s="18"/>
      <c r="V1711" s="18"/>
      <c r="W1711" s="18"/>
      <c r="X1711" s="18"/>
      <c r="Y1711" s="18"/>
      <c r="Z1711" s="18"/>
      <c r="AA1711" s="19"/>
      <c r="AB1711" s="17"/>
      <c r="AI1711" s="21"/>
      <c r="AJ1711" s="17"/>
      <c r="AK1711" s="18"/>
      <c r="AL1711" s="18"/>
      <c r="AM1711" s="18"/>
      <c r="AN1711" s="18"/>
      <c r="AO1711" s="19"/>
    </row>
    <row r="1712" spans="2:41" ht="13.4" customHeight="1">
      <c r="B1712" s="20"/>
      <c r="J1712" s="20"/>
      <c r="M1712" s="21"/>
      <c r="N1712" s="20" t="s">
        <v>363</v>
      </c>
      <c r="R1712" s="20"/>
      <c r="S1712" s="323"/>
      <c r="T1712" s="324"/>
      <c r="V1712" s="129"/>
      <c r="W1712" s="14" t="s">
        <v>12</v>
      </c>
      <c r="X1712" s="129"/>
      <c r="Y1712" s="14" t="s">
        <v>11</v>
      </c>
      <c r="Z1712" s="129"/>
      <c r="AA1712" s="21" t="s">
        <v>1156</v>
      </c>
      <c r="AB1712" s="20" t="s">
        <v>418</v>
      </c>
      <c r="AI1712" s="21"/>
      <c r="AJ1712" s="20"/>
      <c r="AK1712" s="323"/>
      <c r="AL1712" s="334"/>
      <c r="AM1712" s="334"/>
      <c r="AN1712" s="334"/>
      <c r="AO1712" s="324"/>
    </row>
    <row r="1713" spans="2:41" ht="3.65" customHeight="1">
      <c r="B1713" s="20"/>
      <c r="J1713" s="20"/>
      <c r="M1713" s="21"/>
      <c r="N1713" s="20"/>
      <c r="R1713" s="22"/>
      <c r="S1713" s="23"/>
      <c r="T1713" s="23"/>
      <c r="U1713" s="23"/>
      <c r="V1713" s="23"/>
      <c r="W1713" s="23"/>
      <c r="X1713" s="23"/>
      <c r="Y1713" s="23"/>
      <c r="Z1713" s="23"/>
      <c r="AA1713" s="24"/>
      <c r="AB1713" s="22"/>
      <c r="AC1713" s="23"/>
      <c r="AD1713" s="23"/>
      <c r="AE1713" s="23"/>
      <c r="AF1713" s="23"/>
      <c r="AG1713" s="23"/>
      <c r="AH1713" s="23"/>
      <c r="AI1713" s="24"/>
      <c r="AJ1713" s="22"/>
      <c r="AK1713" s="23"/>
      <c r="AL1713" s="23"/>
      <c r="AM1713" s="23"/>
      <c r="AN1713" s="23"/>
      <c r="AO1713" s="24"/>
    </row>
    <row r="1714" spans="2:41" ht="3.65" customHeight="1">
      <c r="B1714" s="20"/>
      <c r="J1714" s="20"/>
      <c r="M1714" s="21"/>
      <c r="N1714" s="17"/>
      <c r="O1714" s="18"/>
      <c r="P1714" s="18"/>
      <c r="Q1714" s="19"/>
      <c r="R1714" s="325"/>
      <c r="S1714" s="326"/>
      <c r="T1714" s="326"/>
      <c r="U1714" s="326"/>
      <c r="V1714" s="326"/>
      <c r="W1714" s="326"/>
      <c r="X1714" s="326"/>
      <c r="Y1714" s="326"/>
      <c r="Z1714" s="326"/>
      <c r="AA1714" s="326"/>
      <c r="AB1714" s="326"/>
      <c r="AC1714" s="326"/>
      <c r="AD1714" s="326"/>
      <c r="AE1714" s="326"/>
      <c r="AF1714" s="326"/>
      <c r="AG1714" s="326"/>
      <c r="AH1714" s="326"/>
      <c r="AI1714" s="326"/>
      <c r="AJ1714" s="326"/>
      <c r="AK1714" s="326"/>
      <c r="AL1714" s="326"/>
      <c r="AM1714" s="326"/>
      <c r="AN1714" s="326"/>
      <c r="AO1714" s="327"/>
    </row>
    <row r="1715" spans="2:41" ht="13.4" customHeight="1">
      <c r="B1715" s="20"/>
      <c r="J1715" s="20"/>
      <c r="M1715" s="21"/>
      <c r="N1715" s="20" t="s">
        <v>280</v>
      </c>
      <c r="Q1715" s="21"/>
      <c r="R1715" s="328"/>
      <c r="S1715" s="329"/>
      <c r="T1715" s="329"/>
      <c r="U1715" s="329"/>
      <c r="V1715" s="329"/>
      <c r="W1715" s="329"/>
      <c r="X1715" s="329"/>
      <c r="Y1715" s="329"/>
      <c r="Z1715" s="329"/>
      <c r="AA1715" s="329"/>
      <c r="AB1715" s="329"/>
      <c r="AC1715" s="329"/>
      <c r="AD1715" s="329"/>
      <c r="AE1715" s="329"/>
      <c r="AF1715" s="329"/>
      <c r="AG1715" s="329"/>
      <c r="AH1715" s="329"/>
      <c r="AI1715" s="329"/>
      <c r="AJ1715" s="329"/>
      <c r="AK1715" s="329"/>
      <c r="AL1715" s="329"/>
      <c r="AM1715" s="329"/>
      <c r="AN1715" s="329"/>
      <c r="AO1715" s="330"/>
    </row>
    <row r="1716" spans="2:41" ht="3.65" customHeight="1">
      <c r="B1716" s="20"/>
      <c r="J1716" s="20"/>
      <c r="M1716" s="21"/>
      <c r="N1716" s="22"/>
      <c r="O1716" s="23"/>
      <c r="P1716" s="23"/>
      <c r="Q1716" s="24"/>
      <c r="R1716" s="331"/>
      <c r="S1716" s="332"/>
      <c r="T1716" s="332"/>
      <c r="U1716" s="332"/>
      <c r="V1716" s="332"/>
      <c r="W1716" s="332"/>
      <c r="X1716" s="332"/>
      <c r="Y1716" s="332"/>
      <c r="Z1716" s="332"/>
      <c r="AA1716" s="332"/>
      <c r="AB1716" s="332"/>
      <c r="AC1716" s="332"/>
      <c r="AD1716" s="332"/>
      <c r="AE1716" s="332"/>
      <c r="AF1716" s="332"/>
      <c r="AG1716" s="332"/>
      <c r="AH1716" s="332"/>
      <c r="AI1716" s="332"/>
      <c r="AJ1716" s="332"/>
      <c r="AK1716" s="332"/>
      <c r="AL1716" s="332"/>
      <c r="AM1716" s="332"/>
      <c r="AN1716" s="332"/>
      <c r="AO1716" s="333"/>
    </row>
    <row r="1717" spans="2:41" ht="3.65" customHeight="1">
      <c r="B1717" s="20"/>
      <c r="J1717" s="20"/>
      <c r="M1717" s="21"/>
      <c r="N1717" s="111"/>
      <c r="O1717" s="112"/>
      <c r="P1717" s="112"/>
      <c r="Q1717" s="113"/>
      <c r="R1717" s="114"/>
      <c r="S1717" s="115"/>
      <c r="T1717" s="115"/>
      <c r="U1717" s="115"/>
      <c r="V1717" s="115"/>
      <c r="W1717" s="116"/>
      <c r="X1717" s="114"/>
      <c r="Y1717" s="115"/>
      <c r="Z1717" s="115"/>
      <c r="AA1717" s="115"/>
      <c r="AB1717" s="116"/>
      <c r="AC1717" s="335"/>
      <c r="AD1717" s="336"/>
      <c r="AE1717" s="336"/>
      <c r="AF1717" s="336"/>
      <c r="AG1717" s="336"/>
      <c r="AH1717" s="336"/>
      <c r="AI1717" s="336"/>
      <c r="AJ1717" s="336"/>
      <c r="AK1717" s="336"/>
      <c r="AL1717" s="336"/>
      <c r="AM1717" s="336"/>
      <c r="AN1717" s="336"/>
      <c r="AO1717" s="337"/>
    </row>
    <row r="1718" spans="2:41" ht="13.4" customHeight="1">
      <c r="B1718" s="20"/>
      <c r="J1718" s="20"/>
      <c r="M1718" s="21"/>
      <c r="N1718" s="114" t="s">
        <v>413</v>
      </c>
      <c r="O1718" s="115"/>
      <c r="P1718" s="115"/>
      <c r="Q1718" s="116"/>
      <c r="R1718" s="114"/>
      <c r="S1718" s="119"/>
      <c r="T1718" s="115" t="s">
        <v>281</v>
      </c>
      <c r="U1718" s="115"/>
      <c r="V1718" s="115"/>
      <c r="W1718" s="116"/>
      <c r="X1718" s="114" t="s">
        <v>1182</v>
      </c>
      <c r="Y1718" s="115"/>
      <c r="Z1718" s="115"/>
      <c r="AA1718" s="115"/>
      <c r="AB1718" s="116"/>
      <c r="AC1718" s="338"/>
      <c r="AD1718" s="339"/>
      <c r="AE1718" s="339"/>
      <c r="AF1718" s="339"/>
      <c r="AG1718" s="339"/>
      <c r="AH1718" s="339"/>
      <c r="AI1718" s="339"/>
      <c r="AJ1718" s="339"/>
      <c r="AK1718" s="339"/>
      <c r="AL1718" s="339"/>
      <c r="AM1718" s="339"/>
      <c r="AN1718" s="339"/>
      <c r="AO1718" s="340"/>
    </row>
    <row r="1719" spans="2:41" ht="3.65" customHeight="1">
      <c r="B1719" s="20"/>
      <c r="J1719" s="20"/>
      <c r="M1719" s="21"/>
      <c r="N1719" s="122"/>
      <c r="O1719" s="123"/>
      <c r="P1719" s="123"/>
      <c r="Q1719" s="124"/>
      <c r="R1719" s="122"/>
      <c r="S1719" s="123"/>
      <c r="T1719" s="123"/>
      <c r="U1719" s="123"/>
      <c r="V1719" s="123"/>
      <c r="W1719" s="124"/>
      <c r="X1719" s="122"/>
      <c r="Y1719" s="123"/>
      <c r="Z1719" s="123"/>
      <c r="AA1719" s="123"/>
      <c r="AB1719" s="124"/>
      <c r="AC1719" s="341"/>
      <c r="AD1719" s="342"/>
      <c r="AE1719" s="342"/>
      <c r="AF1719" s="342"/>
      <c r="AG1719" s="342"/>
      <c r="AH1719" s="342"/>
      <c r="AI1719" s="342"/>
      <c r="AJ1719" s="342"/>
      <c r="AK1719" s="342"/>
      <c r="AL1719" s="342"/>
      <c r="AM1719" s="342"/>
      <c r="AN1719" s="342"/>
      <c r="AO1719" s="343"/>
    </row>
    <row r="1720" spans="2:41" ht="3.65" customHeight="1">
      <c r="B1720" s="20"/>
      <c r="J1720" s="20"/>
      <c r="M1720" s="21"/>
      <c r="N1720" s="111"/>
      <c r="O1720" s="112"/>
      <c r="P1720" s="112"/>
      <c r="Q1720" s="113"/>
      <c r="R1720" s="111"/>
      <c r="S1720" s="112"/>
      <c r="T1720" s="112"/>
      <c r="U1720" s="112"/>
      <c r="V1720" s="112"/>
      <c r="W1720" s="112"/>
      <c r="X1720" s="112"/>
      <c r="Y1720" s="112"/>
      <c r="Z1720" s="112"/>
      <c r="AA1720" s="113"/>
      <c r="AB1720" s="111"/>
      <c r="AC1720" s="112"/>
      <c r="AD1720" s="112"/>
      <c r="AE1720" s="113"/>
      <c r="AF1720" s="111"/>
      <c r="AG1720" s="112"/>
      <c r="AH1720" s="112"/>
      <c r="AI1720" s="112"/>
      <c r="AJ1720" s="112"/>
      <c r="AK1720" s="112"/>
      <c r="AL1720" s="112"/>
      <c r="AM1720" s="112"/>
      <c r="AN1720" s="112"/>
      <c r="AO1720" s="113"/>
    </row>
    <row r="1721" spans="2:41" ht="13.4" customHeight="1">
      <c r="B1721" s="20"/>
      <c r="J1721" s="20"/>
      <c r="M1721" s="21"/>
      <c r="N1721" s="114" t="s">
        <v>3519</v>
      </c>
      <c r="O1721" s="115"/>
      <c r="P1721" s="115"/>
      <c r="Q1721" s="116"/>
      <c r="R1721" s="114"/>
      <c r="S1721" s="365"/>
      <c r="T1721" s="366"/>
      <c r="U1721" s="115"/>
      <c r="V1721" s="127"/>
      <c r="W1721" s="115" t="s">
        <v>12</v>
      </c>
      <c r="X1721" s="127"/>
      <c r="Y1721" s="115" t="s">
        <v>11</v>
      </c>
      <c r="Z1721" s="127"/>
      <c r="AA1721" s="116" t="s">
        <v>1156</v>
      </c>
      <c r="AB1721" s="114" t="s">
        <v>416</v>
      </c>
      <c r="AC1721" s="115"/>
      <c r="AD1721" s="115"/>
      <c r="AE1721" s="116"/>
      <c r="AF1721" s="114"/>
      <c r="AG1721" s="365"/>
      <c r="AH1721" s="366"/>
      <c r="AI1721" s="115"/>
      <c r="AJ1721" s="127"/>
      <c r="AK1721" s="115" t="s">
        <v>12</v>
      </c>
      <c r="AL1721" s="127"/>
      <c r="AM1721" s="115" t="s">
        <v>11</v>
      </c>
      <c r="AN1721" s="127"/>
      <c r="AO1721" s="116" t="s">
        <v>1156</v>
      </c>
    </row>
    <row r="1722" spans="2:41" ht="3.65" customHeight="1">
      <c r="B1722" s="20"/>
      <c r="J1722" s="20"/>
      <c r="M1722" s="21"/>
      <c r="N1722" s="122"/>
      <c r="O1722" s="123"/>
      <c r="P1722" s="123"/>
      <c r="Q1722" s="124"/>
      <c r="R1722" s="122"/>
      <c r="S1722" s="123"/>
      <c r="T1722" s="123"/>
      <c r="U1722" s="123"/>
      <c r="V1722" s="123"/>
      <c r="W1722" s="123"/>
      <c r="X1722" s="123"/>
      <c r="Y1722" s="123"/>
      <c r="Z1722" s="123"/>
      <c r="AA1722" s="124"/>
      <c r="AB1722" s="122"/>
      <c r="AC1722" s="123"/>
      <c r="AD1722" s="123"/>
      <c r="AE1722" s="124"/>
      <c r="AF1722" s="122"/>
      <c r="AG1722" s="123"/>
      <c r="AH1722" s="123"/>
      <c r="AI1722" s="123"/>
      <c r="AJ1722" s="123"/>
      <c r="AK1722" s="123"/>
      <c r="AL1722" s="123"/>
      <c r="AM1722" s="123"/>
      <c r="AN1722" s="123"/>
      <c r="AO1722" s="124"/>
    </row>
    <row r="1723" spans="2:41" ht="3.65" customHeight="1">
      <c r="B1723" s="20"/>
      <c r="J1723" s="20"/>
      <c r="M1723" s="21"/>
      <c r="N1723" s="111"/>
      <c r="O1723" s="112"/>
      <c r="P1723" s="112"/>
      <c r="Q1723" s="113"/>
      <c r="R1723" s="335"/>
      <c r="S1723" s="336"/>
      <c r="T1723" s="336"/>
      <c r="U1723" s="336"/>
      <c r="V1723" s="336"/>
      <c r="W1723" s="336"/>
      <c r="X1723" s="336"/>
      <c r="Y1723" s="336"/>
      <c r="Z1723" s="336"/>
      <c r="AA1723" s="336"/>
      <c r="AB1723" s="336"/>
      <c r="AC1723" s="336"/>
      <c r="AD1723" s="336"/>
      <c r="AE1723" s="336"/>
      <c r="AF1723" s="336"/>
      <c r="AG1723" s="336"/>
      <c r="AH1723" s="336"/>
      <c r="AI1723" s="336"/>
      <c r="AJ1723" s="336"/>
      <c r="AK1723" s="336"/>
      <c r="AL1723" s="336"/>
      <c r="AM1723" s="336"/>
      <c r="AN1723" s="336"/>
      <c r="AO1723" s="337"/>
    </row>
    <row r="1724" spans="2:41" ht="13.4" customHeight="1">
      <c r="B1724" s="20"/>
      <c r="J1724" s="20"/>
      <c r="M1724" s="21"/>
      <c r="N1724" s="114" t="s">
        <v>417</v>
      </c>
      <c r="O1724" s="115"/>
      <c r="P1724" s="115"/>
      <c r="Q1724" s="116"/>
      <c r="R1724" s="338"/>
      <c r="S1724" s="339"/>
      <c r="T1724" s="339"/>
      <c r="U1724" s="339"/>
      <c r="V1724" s="339"/>
      <c r="W1724" s="339"/>
      <c r="X1724" s="339"/>
      <c r="Y1724" s="339"/>
      <c r="Z1724" s="339"/>
      <c r="AA1724" s="339"/>
      <c r="AB1724" s="339"/>
      <c r="AC1724" s="339"/>
      <c r="AD1724" s="339"/>
      <c r="AE1724" s="339"/>
      <c r="AF1724" s="339"/>
      <c r="AG1724" s="339"/>
      <c r="AH1724" s="339"/>
      <c r="AI1724" s="339"/>
      <c r="AJ1724" s="339"/>
      <c r="AK1724" s="339"/>
      <c r="AL1724" s="339"/>
      <c r="AM1724" s="339"/>
      <c r="AN1724" s="339"/>
      <c r="AO1724" s="340"/>
    </row>
    <row r="1725" spans="2:41" ht="3.65" customHeight="1">
      <c r="B1725" s="20"/>
      <c r="J1725" s="20"/>
      <c r="M1725" s="21"/>
      <c r="N1725" s="114"/>
      <c r="O1725" s="115"/>
      <c r="P1725" s="115"/>
      <c r="Q1725" s="116"/>
      <c r="R1725" s="341"/>
      <c r="S1725" s="342"/>
      <c r="T1725" s="342"/>
      <c r="U1725" s="342"/>
      <c r="V1725" s="342"/>
      <c r="W1725" s="342"/>
      <c r="X1725" s="342"/>
      <c r="Y1725" s="342"/>
      <c r="Z1725" s="342"/>
      <c r="AA1725" s="342"/>
      <c r="AB1725" s="342"/>
      <c r="AC1725" s="342"/>
      <c r="AD1725" s="342"/>
      <c r="AE1725" s="342"/>
      <c r="AF1725" s="342"/>
      <c r="AG1725" s="342"/>
      <c r="AH1725" s="342"/>
      <c r="AI1725" s="342"/>
      <c r="AJ1725" s="342"/>
      <c r="AK1725" s="342"/>
      <c r="AL1725" s="342"/>
      <c r="AM1725" s="342"/>
      <c r="AN1725" s="342"/>
      <c r="AO1725" s="343"/>
    </row>
    <row r="1726" spans="2:41" ht="3.65" customHeight="1">
      <c r="B1726" s="20"/>
      <c r="J1726" s="20"/>
      <c r="N1726" s="111"/>
      <c r="O1726" s="112"/>
      <c r="P1726" s="112"/>
      <c r="Q1726" s="113"/>
      <c r="R1726" s="112"/>
      <c r="S1726" s="112"/>
      <c r="T1726" s="112"/>
      <c r="U1726" s="112"/>
      <c r="V1726" s="115"/>
      <c r="W1726" s="115"/>
      <c r="X1726" s="118"/>
      <c r="Y1726" s="117"/>
      <c r="Z1726" s="118"/>
      <c r="AA1726" s="118"/>
      <c r="AB1726" s="118"/>
      <c r="AC1726" s="118"/>
      <c r="AD1726" s="117"/>
      <c r="AE1726" s="118"/>
      <c r="AF1726" s="112"/>
      <c r="AG1726" s="112"/>
      <c r="AH1726" s="367"/>
      <c r="AI1726" s="368"/>
      <c r="AJ1726" s="368"/>
      <c r="AK1726" s="368"/>
      <c r="AL1726" s="368"/>
      <c r="AM1726" s="368"/>
      <c r="AN1726" s="368"/>
      <c r="AO1726" s="369"/>
    </row>
    <row r="1727" spans="2:41" ht="13.4" customHeight="1">
      <c r="B1727" s="20"/>
      <c r="J1727" s="20"/>
      <c r="N1727" s="114" t="s">
        <v>1180</v>
      </c>
      <c r="O1727" s="115"/>
      <c r="P1727" s="115"/>
      <c r="Q1727" s="116"/>
      <c r="R1727" s="115" t="s">
        <v>3491</v>
      </c>
      <c r="S1727" s="115"/>
      <c r="T1727" s="115"/>
      <c r="U1727" s="115"/>
      <c r="V1727" s="115"/>
      <c r="W1727" s="115"/>
      <c r="X1727" s="121"/>
      <c r="Y1727" s="120"/>
      <c r="Z1727" s="119"/>
      <c r="AA1727" s="115" t="s">
        <v>282</v>
      </c>
      <c r="AB1727" s="121"/>
      <c r="AC1727" s="121"/>
      <c r="AD1727" s="120" t="s">
        <v>425</v>
      </c>
      <c r="AE1727" s="121"/>
      <c r="AF1727" s="115"/>
      <c r="AG1727" s="115"/>
      <c r="AH1727" s="370"/>
      <c r="AI1727" s="371"/>
      <c r="AJ1727" s="371"/>
      <c r="AK1727" s="371"/>
      <c r="AL1727" s="371"/>
      <c r="AM1727" s="371"/>
      <c r="AN1727" s="371"/>
      <c r="AO1727" s="372"/>
    </row>
    <row r="1728" spans="2:41" ht="3.65" customHeight="1">
      <c r="B1728" s="20"/>
      <c r="J1728" s="20"/>
      <c r="N1728" s="114"/>
      <c r="O1728" s="115"/>
      <c r="P1728" s="115"/>
      <c r="Q1728" s="116"/>
      <c r="R1728" s="123"/>
      <c r="S1728" s="123"/>
      <c r="T1728" s="123"/>
      <c r="U1728" s="123"/>
      <c r="V1728" s="115"/>
      <c r="W1728" s="115"/>
      <c r="X1728" s="126"/>
      <c r="Y1728" s="125"/>
      <c r="Z1728" s="126"/>
      <c r="AA1728" s="126"/>
      <c r="AB1728" s="126"/>
      <c r="AC1728" s="126"/>
      <c r="AD1728" s="125"/>
      <c r="AE1728" s="126"/>
      <c r="AF1728" s="123"/>
      <c r="AG1728" s="123"/>
      <c r="AH1728" s="373"/>
      <c r="AI1728" s="374"/>
      <c r="AJ1728" s="374"/>
      <c r="AK1728" s="374"/>
      <c r="AL1728" s="374"/>
      <c r="AM1728" s="374"/>
      <c r="AN1728" s="374"/>
      <c r="AO1728" s="375"/>
    </row>
    <row r="1729" spans="2:41" ht="3.65" customHeight="1">
      <c r="B1729" s="20"/>
      <c r="J1729" s="20"/>
      <c r="N1729" s="114"/>
      <c r="O1729" s="115"/>
      <c r="P1729" s="115"/>
      <c r="Q1729" s="116"/>
      <c r="R1729" s="112"/>
      <c r="S1729" s="112"/>
      <c r="T1729" s="112"/>
      <c r="U1729" s="112"/>
      <c r="V1729" s="344"/>
      <c r="W1729" s="345"/>
      <c r="X1729" s="345"/>
      <c r="Y1729" s="345"/>
      <c r="Z1729" s="345"/>
      <c r="AA1729" s="345"/>
      <c r="AB1729" s="345"/>
      <c r="AC1729" s="345"/>
      <c r="AD1729" s="345"/>
      <c r="AE1729" s="345"/>
      <c r="AF1729" s="345"/>
      <c r="AG1729" s="345"/>
      <c r="AH1729" s="345"/>
      <c r="AI1729" s="345"/>
      <c r="AJ1729" s="345"/>
      <c r="AK1729" s="345"/>
      <c r="AL1729" s="345"/>
      <c r="AM1729" s="345"/>
      <c r="AN1729" s="345"/>
      <c r="AO1729" s="346"/>
    </row>
    <row r="1730" spans="2:41" ht="13.4" customHeight="1">
      <c r="B1730" s="20"/>
      <c r="J1730" s="20"/>
      <c r="N1730" s="114" t="s">
        <v>3520</v>
      </c>
      <c r="O1730" s="115"/>
      <c r="P1730" s="115"/>
      <c r="Q1730" s="116"/>
      <c r="R1730" s="115" t="s">
        <v>427</v>
      </c>
      <c r="S1730" s="115"/>
      <c r="T1730" s="115"/>
      <c r="U1730" s="115"/>
      <c r="V1730" s="347"/>
      <c r="W1730" s="348"/>
      <c r="X1730" s="348"/>
      <c r="Y1730" s="348"/>
      <c r="Z1730" s="348"/>
      <c r="AA1730" s="348"/>
      <c r="AB1730" s="348"/>
      <c r="AC1730" s="348"/>
      <c r="AD1730" s="348"/>
      <c r="AE1730" s="348"/>
      <c r="AF1730" s="348"/>
      <c r="AG1730" s="348"/>
      <c r="AH1730" s="348"/>
      <c r="AI1730" s="348"/>
      <c r="AJ1730" s="348"/>
      <c r="AK1730" s="348"/>
      <c r="AL1730" s="348"/>
      <c r="AM1730" s="348"/>
      <c r="AN1730" s="348"/>
      <c r="AO1730" s="349"/>
    </row>
    <row r="1731" spans="2:41" ht="3.65" customHeight="1">
      <c r="B1731" s="20"/>
      <c r="J1731" s="20"/>
      <c r="N1731" s="114"/>
      <c r="O1731" s="115"/>
      <c r="P1731" s="115"/>
      <c r="Q1731" s="116"/>
      <c r="R1731" s="115"/>
      <c r="S1731" s="115"/>
      <c r="T1731" s="115"/>
      <c r="U1731" s="115"/>
      <c r="V1731" s="350"/>
      <c r="W1731" s="351"/>
      <c r="X1731" s="351"/>
      <c r="Y1731" s="351"/>
      <c r="Z1731" s="351"/>
      <c r="AA1731" s="351"/>
      <c r="AB1731" s="351"/>
      <c r="AC1731" s="351"/>
      <c r="AD1731" s="351"/>
      <c r="AE1731" s="351"/>
      <c r="AF1731" s="351"/>
      <c r="AG1731" s="351"/>
      <c r="AH1731" s="351"/>
      <c r="AI1731" s="351"/>
      <c r="AJ1731" s="351"/>
      <c r="AK1731" s="351"/>
      <c r="AL1731" s="351"/>
      <c r="AM1731" s="351"/>
      <c r="AN1731" s="351"/>
      <c r="AO1731" s="352"/>
    </row>
    <row r="1732" spans="2:41" ht="3.65" customHeight="1">
      <c r="B1732" s="20"/>
      <c r="J1732" s="20"/>
      <c r="N1732" s="114"/>
      <c r="O1732" s="115"/>
      <c r="P1732" s="115"/>
      <c r="Q1732" s="115"/>
      <c r="R1732" s="111"/>
      <c r="S1732" s="112"/>
      <c r="T1732" s="112"/>
      <c r="U1732" s="113"/>
      <c r="V1732" s="115"/>
      <c r="W1732" s="115"/>
      <c r="X1732" s="116"/>
      <c r="Y1732" s="335"/>
      <c r="Z1732" s="336"/>
      <c r="AA1732" s="337"/>
      <c r="AB1732" s="113"/>
      <c r="AC1732" s="335"/>
      <c r="AD1732" s="336"/>
      <c r="AE1732" s="337"/>
      <c r="AF1732" s="114"/>
      <c r="AG1732" s="115"/>
      <c r="AH1732" s="116"/>
      <c r="AI1732" s="335"/>
      <c r="AJ1732" s="336"/>
      <c r="AK1732" s="336"/>
      <c r="AL1732" s="336"/>
      <c r="AM1732" s="336"/>
      <c r="AN1732" s="336"/>
      <c r="AO1732" s="337"/>
    </row>
    <row r="1733" spans="2:41" ht="13.4" customHeight="1">
      <c r="B1733" s="20"/>
      <c r="J1733" s="20"/>
      <c r="N1733" s="114"/>
      <c r="O1733" s="115"/>
      <c r="P1733" s="115"/>
      <c r="Q1733" s="115"/>
      <c r="R1733" s="114"/>
      <c r="S1733" s="115"/>
      <c r="T1733" s="115"/>
      <c r="U1733" s="116"/>
      <c r="V1733" s="115" t="s">
        <v>264</v>
      </c>
      <c r="W1733" s="115"/>
      <c r="X1733" s="116"/>
      <c r="Y1733" s="338"/>
      <c r="Z1733" s="339"/>
      <c r="AA1733" s="340"/>
      <c r="AB1733" s="128" t="s">
        <v>1149</v>
      </c>
      <c r="AC1733" s="338"/>
      <c r="AD1733" s="339"/>
      <c r="AE1733" s="340"/>
      <c r="AF1733" s="114" t="s">
        <v>304</v>
      </c>
      <c r="AG1733" s="115"/>
      <c r="AH1733" s="116"/>
      <c r="AI1733" s="338"/>
      <c r="AJ1733" s="339"/>
      <c r="AK1733" s="339"/>
      <c r="AL1733" s="339"/>
      <c r="AM1733" s="339"/>
      <c r="AN1733" s="339"/>
      <c r="AO1733" s="340"/>
    </row>
    <row r="1734" spans="2:41" ht="3.65" customHeight="1">
      <c r="B1734" s="20"/>
      <c r="J1734" s="20"/>
      <c r="N1734" s="114"/>
      <c r="O1734" s="115"/>
      <c r="P1734" s="115"/>
      <c r="Q1734" s="115"/>
      <c r="R1734" s="114"/>
      <c r="S1734" s="115"/>
      <c r="T1734" s="115"/>
      <c r="U1734" s="116"/>
      <c r="V1734" s="123"/>
      <c r="W1734" s="123"/>
      <c r="X1734" s="124"/>
      <c r="Y1734" s="341"/>
      <c r="Z1734" s="342"/>
      <c r="AA1734" s="343"/>
      <c r="AB1734" s="124"/>
      <c r="AC1734" s="341"/>
      <c r="AD1734" s="342"/>
      <c r="AE1734" s="343"/>
      <c r="AF1734" s="122"/>
      <c r="AG1734" s="123"/>
      <c r="AH1734" s="124"/>
      <c r="AI1734" s="341"/>
      <c r="AJ1734" s="342"/>
      <c r="AK1734" s="342"/>
      <c r="AL1734" s="342"/>
      <c r="AM1734" s="342"/>
      <c r="AN1734" s="342"/>
      <c r="AO1734" s="343"/>
    </row>
    <row r="1735" spans="2:41" ht="3.65" customHeight="1">
      <c r="B1735" s="20"/>
      <c r="J1735" s="20"/>
      <c r="N1735" s="114"/>
      <c r="O1735" s="115"/>
      <c r="P1735" s="115"/>
      <c r="Q1735" s="115"/>
      <c r="R1735" s="114"/>
      <c r="S1735" s="115"/>
      <c r="T1735" s="115"/>
      <c r="U1735" s="116"/>
      <c r="V1735" s="112"/>
      <c r="W1735" s="112"/>
      <c r="X1735" s="113"/>
      <c r="Y1735" s="335"/>
      <c r="Z1735" s="336"/>
      <c r="AA1735" s="336"/>
      <c r="AB1735" s="336"/>
      <c r="AC1735" s="336"/>
      <c r="AD1735" s="336"/>
      <c r="AE1735" s="337"/>
      <c r="AF1735" s="111"/>
      <c r="AG1735" s="112"/>
      <c r="AH1735" s="113"/>
      <c r="AI1735" s="335"/>
      <c r="AJ1735" s="336"/>
      <c r="AK1735" s="336"/>
      <c r="AL1735" s="336"/>
      <c r="AM1735" s="336"/>
      <c r="AN1735" s="336"/>
      <c r="AO1735" s="337"/>
    </row>
    <row r="1736" spans="2:41" ht="13.4" customHeight="1">
      <c r="B1736" s="20"/>
      <c r="J1736" s="20"/>
      <c r="N1736" s="114"/>
      <c r="O1736" s="115"/>
      <c r="P1736" s="115"/>
      <c r="Q1736" s="115"/>
      <c r="R1736" s="114" t="s">
        <v>428</v>
      </c>
      <c r="S1736" s="115"/>
      <c r="T1736" s="115"/>
      <c r="U1736" s="116"/>
      <c r="V1736" s="115" t="s">
        <v>266</v>
      </c>
      <c r="W1736" s="115"/>
      <c r="X1736" s="116"/>
      <c r="Y1736" s="338"/>
      <c r="Z1736" s="339"/>
      <c r="AA1736" s="339"/>
      <c r="AB1736" s="339"/>
      <c r="AC1736" s="339"/>
      <c r="AD1736" s="339"/>
      <c r="AE1736" s="340"/>
      <c r="AF1736" s="114" t="s">
        <v>5752</v>
      </c>
      <c r="AG1736" s="115"/>
      <c r="AH1736" s="116"/>
      <c r="AI1736" s="338"/>
      <c r="AJ1736" s="339"/>
      <c r="AK1736" s="339"/>
      <c r="AL1736" s="339"/>
      <c r="AM1736" s="339"/>
      <c r="AN1736" s="339"/>
      <c r="AO1736" s="340"/>
    </row>
    <row r="1737" spans="2:41" ht="3.65" customHeight="1">
      <c r="B1737" s="20"/>
      <c r="J1737" s="20"/>
      <c r="N1737" s="114"/>
      <c r="O1737" s="115"/>
      <c r="P1737" s="115"/>
      <c r="Q1737" s="115"/>
      <c r="R1737" s="114"/>
      <c r="S1737" s="115"/>
      <c r="T1737" s="115"/>
      <c r="U1737" s="116"/>
      <c r="V1737" s="123"/>
      <c r="W1737" s="123"/>
      <c r="X1737" s="124"/>
      <c r="Y1737" s="341"/>
      <c r="Z1737" s="342"/>
      <c r="AA1737" s="342"/>
      <c r="AB1737" s="342"/>
      <c r="AC1737" s="342"/>
      <c r="AD1737" s="342"/>
      <c r="AE1737" s="343"/>
      <c r="AF1737" s="122"/>
      <c r="AG1737" s="123"/>
      <c r="AH1737" s="124"/>
      <c r="AI1737" s="341"/>
      <c r="AJ1737" s="342"/>
      <c r="AK1737" s="342"/>
      <c r="AL1737" s="342"/>
      <c r="AM1737" s="342"/>
      <c r="AN1737" s="342"/>
      <c r="AO1737" s="343"/>
    </row>
    <row r="1738" spans="2:41" ht="3.65" customHeight="1">
      <c r="B1738" s="20"/>
      <c r="J1738" s="20"/>
      <c r="N1738" s="114"/>
      <c r="O1738" s="115"/>
      <c r="P1738" s="115"/>
      <c r="Q1738" s="115"/>
      <c r="R1738" s="114"/>
      <c r="S1738" s="115"/>
      <c r="T1738" s="115"/>
      <c r="U1738" s="116"/>
      <c r="V1738" s="112"/>
      <c r="W1738" s="112"/>
      <c r="X1738" s="113"/>
      <c r="Y1738" s="335"/>
      <c r="Z1738" s="336"/>
      <c r="AA1738" s="336"/>
      <c r="AB1738" s="336"/>
      <c r="AC1738" s="336"/>
      <c r="AD1738" s="336"/>
      <c r="AE1738" s="337"/>
      <c r="AF1738" s="111"/>
      <c r="AG1738" s="112"/>
      <c r="AH1738" s="113"/>
      <c r="AI1738" s="335"/>
      <c r="AJ1738" s="336"/>
      <c r="AK1738" s="336"/>
      <c r="AL1738" s="336"/>
      <c r="AM1738" s="336"/>
      <c r="AN1738" s="336"/>
      <c r="AO1738" s="337"/>
    </row>
    <row r="1739" spans="2:41" ht="13.4" customHeight="1">
      <c r="B1739" s="20"/>
      <c r="J1739" s="20"/>
      <c r="N1739" s="114"/>
      <c r="O1739" s="115"/>
      <c r="P1739" s="115"/>
      <c r="Q1739" s="115"/>
      <c r="R1739" s="114"/>
      <c r="S1739" s="115"/>
      <c r="T1739" s="115"/>
      <c r="U1739" s="116"/>
      <c r="V1739" s="115" t="s">
        <v>267</v>
      </c>
      <c r="W1739" s="115"/>
      <c r="X1739" s="116"/>
      <c r="Y1739" s="338"/>
      <c r="Z1739" s="339"/>
      <c r="AA1739" s="339"/>
      <c r="AB1739" s="339"/>
      <c r="AC1739" s="339"/>
      <c r="AD1739" s="339"/>
      <c r="AE1739" s="340"/>
      <c r="AF1739" s="114" t="s">
        <v>268</v>
      </c>
      <c r="AG1739" s="115"/>
      <c r="AH1739" s="116"/>
      <c r="AI1739" s="338"/>
      <c r="AJ1739" s="339"/>
      <c r="AK1739" s="339"/>
      <c r="AL1739" s="339"/>
      <c r="AM1739" s="339"/>
      <c r="AN1739" s="339"/>
      <c r="AO1739" s="340"/>
    </row>
    <row r="1740" spans="2:41" ht="3.65" customHeight="1">
      <c r="B1740" s="20"/>
      <c r="J1740" s="22"/>
      <c r="K1740" s="23"/>
      <c r="L1740" s="23"/>
      <c r="M1740" s="23"/>
      <c r="N1740" s="122"/>
      <c r="O1740" s="123"/>
      <c r="P1740" s="123"/>
      <c r="Q1740" s="123"/>
      <c r="R1740" s="122"/>
      <c r="S1740" s="123"/>
      <c r="T1740" s="123"/>
      <c r="U1740" s="124"/>
      <c r="V1740" s="123"/>
      <c r="W1740" s="123"/>
      <c r="X1740" s="124"/>
      <c r="Y1740" s="341"/>
      <c r="Z1740" s="342"/>
      <c r="AA1740" s="342"/>
      <c r="AB1740" s="342"/>
      <c r="AC1740" s="342"/>
      <c r="AD1740" s="342"/>
      <c r="AE1740" s="343"/>
      <c r="AF1740" s="122"/>
      <c r="AG1740" s="123"/>
      <c r="AH1740" s="124"/>
      <c r="AI1740" s="341"/>
      <c r="AJ1740" s="342"/>
      <c r="AK1740" s="342"/>
      <c r="AL1740" s="342"/>
      <c r="AM1740" s="342"/>
      <c r="AN1740" s="342"/>
      <c r="AO1740" s="343"/>
    </row>
    <row r="1741" spans="2:41" ht="3.65" customHeight="1">
      <c r="B1741" s="20"/>
      <c r="J1741" s="17"/>
      <c r="K1741" s="18"/>
      <c r="L1741" s="18"/>
      <c r="M1741" s="19"/>
      <c r="N1741" s="17"/>
      <c r="O1741" s="18"/>
      <c r="P1741" s="18"/>
      <c r="Q1741" s="19"/>
      <c r="R1741" s="17"/>
      <c r="S1741" s="18"/>
      <c r="T1741" s="18"/>
      <c r="U1741" s="18"/>
      <c r="V1741" s="18"/>
      <c r="W1741" s="18"/>
      <c r="X1741" s="18"/>
      <c r="Y1741" s="18"/>
      <c r="Z1741" s="18"/>
      <c r="AA1741" s="19"/>
      <c r="AB1741" s="17"/>
      <c r="AC1741" s="18"/>
      <c r="AD1741" s="18"/>
      <c r="AE1741" s="19"/>
      <c r="AF1741" s="18"/>
      <c r="AG1741" s="18"/>
      <c r="AH1741" s="18"/>
      <c r="AI1741" s="18"/>
      <c r="AJ1741" s="18"/>
      <c r="AK1741" s="18"/>
      <c r="AL1741" s="18"/>
      <c r="AM1741" s="18"/>
      <c r="AN1741" s="18"/>
      <c r="AO1741" s="19"/>
    </row>
    <row r="1742" spans="2:41" ht="13.4" customHeight="1">
      <c r="B1742" s="20"/>
      <c r="J1742" s="20"/>
      <c r="M1742" s="21"/>
      <c r="N1742" s="20" t="s">
        <v>275</v>
      </c>
      <c r="Q1742" s="21"/>
      <c r="R1742" s="20"/>
      <c r="S1742" s="362" t="str">
        <f>IF(変更_2!L180&lt;&gt;"",コードマスタ!D3,"")</f>
        <v/>
      </c>
      <c r="T1742" s="363"/>
      <c r="U1742" s="363"/>
      <c r="V1742" s="363"/>
      <c r="W1742" s="363"/>
      <c r="X1742" s="363"/>
      <c r="Y1742" s="363"/>
      <c r="Z1742" s="363"/>
      <c r="AA1742" s="364"/>
      <c r="AB1742" s="20" t="s">
        <v>276</v>
      </c>
      <c r="AE1742" s="21"/>
      <c r="AF1742" s="20"/>
      <c r="AG1742" s="323"/>
      <c r="AH1742" s="334"/>
      <c r="AI1742" s="334"/>
      <c r="AJ1742" s="334"/>
      <c r="AK1742" s="334"/>
      <c r="AL1742" s="334"/>
      <c r="AM1742" s="334"/>
      <c r="AN1742" s="334"/>
      <c r="AO1742" s="324"/>
    </row>
    <row r="1743" spans="2:41" ht="3.65" customHeight="1">
      <c r="B1743" s="20"/>
      <c r="J1743" s="20"/>
      <c r="M1743" s="21"/>
      <c r="N1743" s="22"/>
      <c r="O1743" s="23"/>
      <c r="P1743" s="23"/>
      <c r="Q1743" s="24"/>
      <c r="R1743" s="22"/>
      <c r="S1743" s="23"/>
      <c r="T1743" s="23"/>
      <c r="U1743" s="23"/>
      <c r="V1743" s="23"/>
      <c r="W1743" s="23"/>
      <c r="X1743" s="23"/>
      <c r="Y1743" s="23"/>
      <c r="Z1743" s="23"/>
      <c r="AA1743" s="24"/>
      <c r="AB1743" s="22"/>
      <c r="AC1743" s="23"/>
      <c r="AD1743" s="23"/>
      <c r="AE1743" s="24"/>
      <c r="AF1743" s="23"/>
      <c r="AG1743" s="23"/>
      <c r="AH1743" s="23"/>
      <c r="AI1743" s="23"/>
      <c r="AJ1743" s="23"/>
      <c r="AK1743" s="23"/>
      <c r="AL1743" s="23"/>
      <c r="AM1743" s="23"/>
      <c r="AN1743" s="23"/>
      <c r="AO1743" s="24"/>
    </row>
    <row r="1744" spans="2:41" ht="3.65" customHeight="1">
      <c r="B1744" s="20"/>
      <c r="J1744" s="20"/>
      <c r="M1744" s="21"/>
      <c r="N1744" s="17"/>
      <c r="O1744" s="18"/>
      <c r="P1744" s="18"/>
      <c r="Q1744" s="19"/>
      <c r="R1744" s="17"/>
      <c r="S1744" s="18"/>
      <c r="T1744" s="18"/>
      <c r="U1744" s="18"/>
      <c r="V1744" s="18"/>
      <c r="W1744" s="18"/>
      <c r="X1744" s="18"/>
      <c r="Y1744" s="18"/>
      <c r="Z1744" s="18"/>
      <c r="AA1744" s="19"/>
      <c r="AB1744" s="17"/>
      <c r="AC1744" s="18"/>
      <c r="AD1744" s="18"/>
      <c r="AE1744" s="19"/>
      <c r="AF1744" s="17"/>
      <c r="AG1744" s="18"/>
      <c r="AH1744" s="18"/>
      <c r="AI1744" s="18"/>
      <c r="AJ1744" s="18"/>
      <c r="AK1744" s="18"/>
      <c r="AL1744" s="18"/>
      <c r="AM1744" s="18"/>
      <c r="AN1744" s="18"/>
      <c r="AO1744" s="19"/>
    </row>
    <row r="1745" spans="2:41" ht="13.4" customHeight="1">
      <c r="B1745" s="20"/>
      <c r="J1745" s="20"/>
      <c r="M1745" s="21"/>
      <c r="N1745" s="20" t="s">
        <v>358</v>
      </c>
      <c r="Q1745" s="21"/>
      <c r="R1745" s="20"/>
      <c r="S1745" s="323"/>
      <c r="T1745" s="324"/>
      <c r="V1745" s="129"/>
      <c r="W1745" s="14" t="s">
        <v>12</v>
      </c>
      <c r="X1745" s="129"/>
      <c r="Y1745" s="14" t="s">
        <v>11</v>
      </c>
      <c r="Z1745" s="129"/>
      <c r="AA1745" s="21" t="s">
        <v>1156</v>
      </c>
      <c r="AB1745" s="20" t="s">
        <v>314</v>
      </c>
      <c r="AE1745" s="21"/>
      <c r="AF1745" s="20"/>
      <c r="AG1745" s="323"/>
      <c r="AH1745" s="324"/>
      <c r="AJ1745" s="129"/>
      <c r="AK1745" s="14" t="s">
        <v>12</v>
      </c>
      <c r="AL1745" s="129"/>
      <c r="AM1745" s="14" t="s">
        <v>11</v>
      </c>
      <c r="AN1745" s="129"/>
      <c r="AO1745" s="21" t="s">
        <v>1156</v>
      </c>
    </row>
    <row r="1746" spans="2:41" ht="3.65" customHeight="1">
      <c r="B1746" s="20"/>
      <c r="J1746" s="20"/>
      <c r="M1746" s="21"/>
      <c r="N1746" s="22"/>
      <c r="O1746" s="23"/>
      <c r="P1746" s="23"/>
      <c r="Q1746" s="24"/>
      <c r="R1746" s="22"/>
      <c r="S1746" s="23"/>
      <c r="T1746" s="23"/>
      <c r="U1746" s="23"/>
      <c r="V1746" s="23"/>
      <c r="W1746" s="23"/>
      <c r="X1746" s="23"/>
      <c r="Y1746" s="23"/>
      <c r="Z1746" s="23"/>
      <c r="AA1746" s="24"/>
      <c r="AB1746" s="22"/>
      <c r="AC1746" s="23"/>
      <c r="AD1746" s="23"/>
      <c r="AE1746" s="24"/>
      <c r="AF1746" s="22"/>
      <c r="AG1746" s="23"/>
      <c r="AH1746" s="23"/>
      <c r="AI1746" s="23"/>
      <c r="AJ1746" s="23"/>
      <c r="AK1746" s="23"/>
      <c r="AL1746" s="23"/>
      <c r="AM1746" s="23"/>
      <c r="AN1746" s="23"/>
      <c r="AO1746" s="24"/>
    </row>
    <row r="1747" spans="2:41" ht="3.65" customHeight="1">
      <c r="B1747" s="20"/>
      <c r="J1747" s="20"/>
      <c r="M1747" s="21"/>
      <c r="N1747" s="17"/>
      <c r="O1747" s="18"/>
      <c r="P1747" s="18"/>
      <c r="Q1747" s="19"/>
      <c r="R1747" s="314" t="str">
        <f>IF(変更_2!L180&lt;&gt;"",変更_2!L180,"")</f>
        <v/>
      </c>
      <c r="S1747" s="315"/>
      <c r="T1747" s="315"/>
      <c r="U1747" s="315"/>
      <c r="V1747" s="315"/>
      <c r="W1747" s="315"/>
      <c r="X1747" s="315"/>
      <c r="Y1747" s="315"/>
      <c r="Z1747" s="315"/>
      <c r="AA1747" s="315"/>
      <c r="AB1747" s="315"/>
      <c r="AC1747" s="315"/>
      <c r="AD1747" s="315"/>
      <c r="AE1747" s="315"/>
      <c r="AF1747" s="315"/>
      <c r="AG1747" s="315"/>
      <c r="AH1747" s="315"/>
      <c r="AI1747" s="315"/>
      <c r="AJ1747" s="316"/>
      <c r="AK1747" s="18"/>
      <c r="AL1747" s="18"/>
      <c r="AM1747" s="18"/>
      <c r="AN1747" s="18"/>
      <c r="AO1747" s="19"/>
    </row>
    <row r="1748" spans="2:41" ht="13.4" customHeight="1">
      <c r="B1748" s="20"/>
      <c r="J1748" s="20"/>
      <c r="M1748" s="21"/>
      <c r="N1748" s="20" t="s">
        <v>8</v>
      </c>
      <c r="Q1748" s="21"/>
      <c r="R1748" s="317"/>
      <c r="S1748" s="318"/>
      <c r="T1748" s="318"/>
      <c r="U1748" s="318"/>
      <c r="V1748" s="318"/>
      <c r="W1748" s="318"/>
      <c r="X1748" s="318"/>
      <c r="Y1748" s="318"/>
      <c r="Z1748" s="318"/>
      <c r="AA1748" s="318"/>
      <c r="AB1748" s="318"/>
      <c r="AC1748" s="318"/>
      <c r="AD1748" s="318"/>
      <c r="AE1748" s="318"/>
      <c r="AF1748" s="318"/>
      <c r="AG1748" s="318"/>
      <c r="AH1748" s="318"/>
      <c r="AI1748" s="318"/>
      <c r="AJ1748" s="319"/>
      <c r="AL1748" s="77"/>
      <c r="AM1748" s="14" t="s">
        <v>277</v>
      </c>
      <c r="AO1748" s="21"/>
    </row>
    <row r="1749" spans="2:41" ht="3.65" customHeight="1">
      <c r="B1749" s="20"/>
      <c r="J1749" s="20"/>
      <c r="M1749" s="21"/>
      <c r="N1749" s="22"/>
      <c r="O1749" s="23"/>
      <c r="P1749" s="23"/>
      <c r="Q1749" s="24"/>
      <c r="R1749" s="320"/>
      <c r="S1749" s="321"/>
      <c r="T1749" s="321"/>
      <c r="U1749" s="321"/>
      <c r="V1749" s="321"/>
      <c r="W1749" s="321"/>
      <c r="X1749" s="321"/>
      <c r="Y1749" s="321"/>
      <c r="Z1749" s="321"/>
      <c r="AA1749" s="321"/>
      <c r="AB1749" s="321"/>
      <c r="AC1749" s="321"/>
      <c r="AD1749" s="321"/>
      <c r="AE1749" s="321"/>
      <c r="AF1749" s="321"/>
      <c r="AG1749" s="321"/>
      <c r="AH1749" s="321"/>
      <c r="AI1749" s="321"/>
      <c r="AJ1749" s="322"/>
      <c r="AK1749" s="23"/>
      <c r="AL1749" s="23"/>
      <c r="AM1749" s="23"/>
      <c r="AN1749" s="23"/>
      <c r="AO1749" s="24"/>
    </row>
    <row r="1750" spans="2:41" ht="3.65" customHeight="1">
      <c r="B1750" s="20"/>
      <c r="J1750" s="20"/>
      <c r="M1750" s="21"/>
      <c r="N1750" s="17"/>
      <c r="O1750" s="18"/>
      <c r="P1750" s="18"/>
      <c r="Q1750" s="19"/>
      <c r="R1750" s="314" t="str">
        <f>ASC(PHONETIC(変更_2!L180))</f>
        <v/>
      </c>
      <c r="S1750" s="315"/>
      <c r="T1750" s="315"/>
      <c r="U1750" s="315"/>
      <c r="V1750" s="315"/>
      <c r="W1750" s="315"/>
      <c r="X1750" s="315"/>
      <c r="Y1750" s="315"/>
      <c r="Z1750" s="315"/>
      <c r="AA1750" s="315"/>
      <c r="AB1750" s="315"/>
      <c r="AC1750" s="315"/>
      <c r="AD1750" s="315"/>
      <c r="AE1750" s="315"/>
      <c r="AF1750" s="315"/>
      <c r="AG1750" s="315"/>
      <c r="AH1750" s="315"/>
      <c r="AI1750" s="315"/>
      <c r="AJ1750" s="315"/>
      <c r="AK1750" s="315"/>
      <c r="AL1750" s="315"/>
      <c r="AM1750" s="315"/>
      <c r="AN1750" s="315"/>
      <c r="AO1750" s="316"/>
    </row>
    <row r="1751" spans="2:41" ht="13.4" customHeight="1">
      <c r="B1751" s="20"/>
      <c r="J1751" s="20"/>
      <c r="M1751" s="21"/>
      <c r="N1751" s="20" t="s">
        <v>309</v>
      </c>
      <c r="Q1751" s="21"/>
      <c r="R1751" s="317"/>
      <c r="S1751" s="318"/>
      <c r="T1751" s="318"/>
      <c r="U1751" s="318"/>
      <c r="V1751" s="318"/>
      <c r="W1751" s="318"/>
      <c r="X1751" s="318"/>
      <c r="Y1751" s="318"/>
      <c r="Z1751" s="318"/>
      <c r="AA1751" s="318"/>
      <c r="AB1751" s="318"/>
      <c r="AC1751" s="318"/>
      <c r="AD1751" s="318"/>
      <c r="AE1751" s="318"/>
      <c r="AF1751" s="318"/>
      <c r="AG1751" s="318"/>
      <c r="AH1751" s="318"/>
      <c r="AI1751" s="318"/>
      <c r="AJ1751" s="318"/>
      <c r="AK1751" s="318"/>
      <c r="AL1751" s="318"/>
      <c r="AM1751" s="318"/>
      <c r="AN1751" s="318"/>
      <c r="AO1751" s="319"/>
    </row>
    <row r="1752" spans="2:41" ht="3.65" customHeight="1">
      <c r="B1752" s="20"/>
      <c r="J1752" s="20"/>
      <c r="M1752" s="21"/>
      <c r="N1752" s="20"/>
      <c r="Q1752" s="21"/>
      <c r="R1752" s="320"/>
      <c r="S1752" s="321"/>
      <c r="T1752" s="321"/>
      <c r="U1752" s="321"/>
      <c r="V1752" s="321"/>
      <c r="W1752" s="321"/>
      <c r="X1752" s="321"/>
      <c r="Y1752" s="321"/>
      <c r="Z1752" s="321"/>
      <c r="AA1752" s="321"/>
      <c r="AB1752" s="321"/>
      <c r="AC1752" s="321"/>
      <c r="AD1752" s="321"/>
      <c r="AE1752" s="321"/>
      <c r="AF1752" s="321"/>
      <c r="AG1752" s="321"/>
      <c r="AH1752" s="321"/>
      <c r="AI1752" s="321"/>
      <c r="AJ1752" s="321"/>
      <c r="AK1752" s="321"/>
      <c r="AL1752" s="321"/>
      <c r="AM1752" s="321"/>
      <c r="AN1752" s="321"/>
      <c r="AO1752" s="322"/>
    </row>
    <row r="1753" spans="2:41" ht="3.65" customHeight="1">
      <c r="B1753" s="20"/>
      <c r="J1753" s="20"/>
      <c r="N1753" s="17"/>
      <c r="O1753" s="18"/>
      <c r="P1753" s="18"/>
      <c r="Q1753" s="19"/>
      <c r="U1753" s="353" t="str">
        <f>ASC(変更_2!O181)</f>
        <v/>
      </c>
      <c r="V1753" s="354"/>
      <c r="W1753" s="354"/>
      <c r="X1753" s="355"/>
      <c r="Y1753" s="18"/>
      <c r="Z1753" s="353" t="str">
        <f>ASC(変更_2!S181)</f>
        <v/>
      </c>
      <c r="AA1753" s="354"/>
      <c r="AB1753" s="354"/>
      <c r="AC1753" s="355"/>
      <c r="AG1753" s="314" t="str">
        <f>IF(変更_2!O182&lt;&gt;"",変更_2!O182,"")</f>
        <v/>
      </c>
      <c r="AH1753" s="315"/>
      <c r="AI1753" s="315"/>
      <c r="AJ1753" s="315"/>
      <c r="AK1753" s="315"/>
      <c r="AL1753" s="315"/>
      <c r="AM1753" s="315"/>
      <c r="AN1753" s="315"/>
      <c r="AO1753" s="316"/>
    </row>
    <row r="1754" spans="2:41" ht="13.4" customHeight="1">
      <c r="B1754" s="20"/>
      <c r="J1754" s="20"/>
      <c r="N1754" s="20"/>
      <c r="Q1754" s="21"/>
      <c r="R1754" s="14" t="s">
        <v>264</v>
      </c>
      <c r="U1754" s="356"/>
      <c r="V1754" s="357"/>
      <c r="W1754" s="357"/>
      <c r="X1754" s="358"/>
      <c r="Y1754" s="15" t="s">
        <v>1149</v>
      </c>
      <c r="Z1754" s="356"/>
      <c r="AA1754" s="357"/>
      <c r="AB1754" s="357"/>
      <c r="AC1754" s="358"/>
      <c r="AD1754" s="14" t="s">
        <v>304</v>
      </c>
      <c r="AG1754" s="317"/>
      <c r="AH1754" s="318"/>
      <c r="AI1754" s="318"/>
      <c r="AJ1754" s="318"/>
      <c r="AK1754" s="318"/>
      <c r="AL1754" s="318"/>
      <c r="AM1754" s="318"/>
      <c r="AN1754" s="318"/>
      <c r="AO1754" s="319"/>
    </row>
    <row r="1755" spans="2:41" ht="3.65" customHeight="1">
      <c r="B1755" s="20"/>
      <c r="J1755" s="20"/>
      <c r="N1755" s="20"/>
      <c r="Q1755" s="21"/>
      <c r="R1755" s="23"/>
      <c r="S1755" s="23"/>
      <c r="T1755" s="23"/>
      <c r="U1755" s="359"/>
      <c r="V1755" s="360"/>
      <c r="W1755" s="360"/>
      <c r="X1755" s="361"/>
      <c r="Y1755" s="23"/>
      <c r="Z1755" s="359"/>
      <c r="AA1755" s="360"/>
      <c r="AB1755" s="360"/>
      <c r="AC1755" s="361"/>
      <c r="AD1755" s="23"/>
      <c r="AE1755" s="23"/>
      <c r="AF1755" s="23"/>
      <c r="AG1755" s="320"/>
      <c r="AH1755" s="321"/>
      <c r="AI1755" s="321"/>
      <c r="AJ1755" s="321"/>
      <c r="AK1755" s="321"/>
      <c r="AL1755" s="321"/>
      <c r="AM1755" s="321"/>
      <c r="AN1755" s="321"/>
      <c r="AO1755" s="322"/>
    </row>
    <row r="1756" spans="2:41" ht="3.65" customHeight="1">
      <c r="B1756" s="20"/>
      <c r="J1756" s="20"/>
      <c r="N1756" s="20"/>
      <c r="Q1756" s="21"/>
      <c r="R1756" s="18"/>
      <c r="S1756" s="18"/>
      <c r="T1756" s="19"/>
      <c r="U1756" s="314" t="str">
        <f>IF(変更_2!X182&lt;&gt;"",変更_2!X182,"")</f>
        <v/>
      </c>
      <c r="V1756" s="315"/>
      <c r="W1756" s="315"/>
      <c r="X1756" s="315"/>
      <c r="Y1756" s="315"/>
      <c r="Z1756" s="315"/>
      <c r="AA1756" s="315"/>
      <c r="AB1756" s="315"/>
      <c r="AC1756" s="316"/>
      <c r="AD1756" s="17"/>
      <c r="AE1756" s="18"/>
      <c r="AF1756" s="19"/>
      <c r="AG1756" s="314" t="str">
        <f>IF(変更_2!O183&lt;&gt;"",変更_2!O183,"")</f>
        <v/>
      </c>
      <c r="AH1756" s="315"/>
      <c r="AI1756" s="315"/>
      <c r="AJ1756" s="315"/>
      <c r="AK1756" s="315"/>
      <c r="AL1756" s="315"/>
      <c r="AM1756" s="315"/>
      <c r="AN1756" s="315"/>
      <c r="AO1756" s="316"/>
    </row>
    <row r="1757" spans="2:41" ht="13.4" customHeight="1">
      <c r="B1757" s="20"/>
      <c r="J1757" s="20" t="s">
        <v>5016</v>
      </c>
      <c r="N1757" s="20" t="s">
        <v>271</v>
      </c>
      <c r="Q1757" s="21"/>
      <c r="R1757" s="14" t="s">
        <v>266</v>
      </c>
      <c r="T1757" s="21"/>
      <c r="U1757" s="317"/>
      <c r="V1757" s="318"/>
      <c r="W1757" s="318"/>
      <c r="X1757" s="318"/>
      <c r="Y1757" s="318"/>
      <c r="Z1757" s="318"/>
      <c r="AA1757" s="318"/>
      <c r="AB1757" s="318"/>
      <c r="AC1757" s="319"/>
      <c r="AD1757" s="20" t="s">
        <v>5752</v>
      </c>
      <c r="AF1757" s="21"/>
      <c r="AG1757" s="317"/>
      <c r="AH1757" s="318"/>
      <c r="AI1757" s="318"/>
      <c r="AJ1757" s="318"/>
      <c r="AK1757" s="318"/>
      <c r="AL1757" s="318"/>
      <c r="AM1757" s="318"/>
      <c r="AN1757" s="318"/>
      <c r="AO1757" s="319"/>
    </row>
    <row r="1758" spans="2:41" ht="3.65" customHeight="1">
      <c r="B1758" s="20"/>
      <c r="J1758" s="20"/>
      <c r="N1758" s="20"/>
      <c r="Q1758" s="21"/>
      <c r="R1758" s="23"/>
      <c r="S1758" s="23"/>
      <c r="T1758" s="24"/>
      <c r="U1758" s="320"/>
      <c r="V1758" s="321"/>
      <c r="W1758" s="321"/>
      <c r="X1758" s="321"/>
      <c r="Y1758" s="321"/>
      <c r="Z1758" s="321"/>
      <c r="AA1758" s="321"/>
      <c r="AB1758" s="321"/>
      <c r="AC1758" s="322"/>
      <c r="AD1758" s="22"/>
      <c r="AE1758" s="23"/>
      <c r="AF1758" s="24"/>
      <c r="AG1758" s="320"/>
      <c r="AH1758" s="321"/>
      <c r="AI1758" s="321"/>
      <c r="AJ1758" s="321"/>
      <c r="AK1758" s="321"/>
      <c r="AL1758" s="321"/>
      <c r="AM1758" s="321"/>
      <c r="AN1758" s="321"/>
      <c r="AO1758" s="322"/>
    </row>
    <row r="1759" spans="2:41" ht="3.65" customHeight="1">
      <c r="B1759" s="20"/>
      <c r="J1759" s="20"/>
      <c r="N1759" s="20"/>
      <c r="Q1759" s="21"/>
      <c r="R1759" s="18"/>
      <c r="S1759" s="18"/>
      <c r="T1759" s="19"/>
      <c r="U1759" s="314" t="str">
        <f>IF(変更_2!X183&lt;&gt;"",変更_2!X183,"")</f>
        <v/>
      </c>
      <c r="V1759" s="315"/>
      <c r="W1759" s="315"/>
      <c r="X1759" s="315"/>
      <c r="Y1759" s="315"/>
      <c r="Z1759" s="315"/>
      <c r="AA1759" s="315"/>
      <c r="AB1759" s="315"/>
      <c r="AC1759" s="316"/>
      <c r="AD1759" s="17"/>
      <c r="AE1759" s="18"/>
      <c r="AF1759" s="19"/>
      <c r="AG1759" s="314" t="str">
        <f>IF(変更_2!O184&lt;&gt;"",変更_2!O184,"")</f>
        <v/>
      </c>
      <c r="AH1759" s="315"/>
      <c r="AI1759" s="315"/>
      <c r="AJ1759" s="315"/>
      <c r="AK1759" s="315"/>
      <c r="AL1759" s="315"/>
      <c r="AM1759" s="315"/>
      <c r="AN1759" s="315"/>
      <c r="AO1759" s="316"/>
    </row>
    <row r="1760" spans="2:41" ht="13.4" customHeight="1">
      <c r="B1760" s="20"/>
      <c r="J1760" s="20"/>
      <c r="K1760" s="14" t="s">
        <v>5002</v>
      </c>
      <c r="N1760" s="20"/>
      <c r="Q1760" s="21"/>
      <c r="R1760" s="14" t="s">
        <v>267</v>
      </c>
      <c r="T1760" s="21"/>
      <c r="U1760" s="317"/>
      <c r="V1760" s="318"/>
      <c r="W1760" s="318"/>
      <c r="X1760" s="318"/>
      <c r="Y1760" s="318"/>
      <c r="Z1760" s="318"/>
      <c r="AA1760" s="318"/>
      <c r="AB1760" s="318"/>
      <c r="AC1760" s="319"/>
      <c r="AD1760" s="20" t="s">
        <v>268</v>
      </c>
      <c r="AF1760" s="21"/>
      <c r="AG1760" s="317"/>
      <c r="AH1760" s="318"/>
      <c r="AI1760" s="318"/>
      <c r="AJ1760" s="318"/>
      <c r="AK1760" s="318"/>
      <c r="AL1760" s="318"/>
      <c r="AM1760" s="318"/>
      <c r="AN1760" s="318"/>
      <c r="AO1760" s="319"/>
    </row>
    <row r="1761" spans="2:41" ht="3.65" customHeight="1">
      <c r="B1761" s="20"/>
      <c r="J1761" s="20"/>
      <c r="N1761" s="22"/>
      <c r="O1761" s="23"/>
      <c r="P1761" s="23"/>
      <c r="Q1761" s="24"/>
      <c r="R1761" s="23"/>
      <c r="S1761" s="23"/>
      <c r="T1761" s="24"/>
      <c r="U1761" s="320"/>
      <c r="V1761" s="321"/>
      <c r="W1761" s="321"/>
      <c r="X1761" s="321"/>
      <c r="Y1761" s="321"/>
      <c r="Z1761" s="321"/>
      <c r="AA1761" s="321"/>
      <c r="AB1761" s="321"/>
      <c r="AC1761" s="322"/>
      <c r="AD1761" s="22"/>
      <c r="AE1761" s="23"/>
      <c r="AF1761" s="24"/>
      <c r="AG1761" s="320"/>
      <c r="AH1761" s="321"/>
      <c r="AI1761" s="321"/>
      <c r="AJ1761" s="321"/>
      <c r="AK1761" s="321"/>
      <c r="AL1761" s="321"/>
      <c r="AM1761" s="321"/>
      <c r="AN1761" s="321"/>
      <c r="AO1761" s="322"/>
    </row>
    <row r="1762" spans="2:41" ht="3.65" customHeight="1">
      <c r="B1762" s="20"/>
      <c r="J1762" s="20"/>
      <c r="M1762" s="21"/>
      <c r="N1762" s="20"/>
      <c r="Q1762" s="21"/>
      <c r="R1762" s="17"/>
      <c r="S1762" s="18"/>
      <c r="T1762" s="18"/>
      <c r="U1762" s="18"/>
      <c r="V1762" s="18"/>
      <c r="W1762" s="18"/>
      <c r="X1762" s="18"/>
      <c r="Y1762" s="18"/>
      <c r="Z1762" s="18"/>
      <c r="AA1762" s="19"/>
      <c r="AB1762" s="18"/>
      <c r="AC1762" s="18"/>
      <c r="AD1762" s="18"/>
      <c r="AE1762" s="18"/>
      <c r="AF1762" s="18"/>
      <c r="AG1762" s="18"/>
      <c r="AH1762" s="18"/>
      <c r="AI1762" s="18"/>
      <c r="AJ1762" s="18"/>
      <c r="AK1762" s="18"/>
      <c r="AL1762" s="18"/>
      <c r="AM1762" s="18"/>
      <c r="AN1762" s="18"/>
      <c r="AO1762" s="19"/>
    </row>
    <row r="1763" spans="2:41" ht="13.4" customHeight="1">
      <c r="B1763" s="20"/>
      <c r="J1763" s="20"/>
      <c r="M1763" s="21"/>
      <c r="N1763" s="20" t="s">
        <v>359</v>
      </c>
      <c r="Q1763" s="21"/>
      <c r="R1763" s="20"/>
      <c r="S1763" s="323"/>
      <c r="T1763" s="324"/>
      <c r="V1763" s="129"/>
      <c r="W1763" s="14" t="s">
        <v>12</v>
      </c>
      <c r="X1763" s="129"/>
      <c r="Y1763" s="14" t="s">
        <v>11</v>
      </c>
      <c r="Z1763" s="129"/>
      <c r="AA1763" s="21" t="s">
        <v>1156</v>
      </c>
      <c r="AO1763" s="21"/>
    </row>
    <row r="1764" spans="2:41" ht="3.65" customHeight="1">
      <c r="B1764" s="20"/>
      <c r="J1764" s="20"/>
      <c r="M1764" s="21"/>
      <c r="N1764" s="20"/>
      <c r="Q1764" s="21"/>
      <c r="R1764" s="22"/>
      <c r="S1764" s="23"/>
      <c r="T1764" s="23"/>
      <c r="U1764" s="23"/>
      <c r="V1764" s="23"/>
      <c r="W1764" s="23"/>
      <c r="X1764" s="23"/>
      <c r="Y1764" s="23"/>
      <c r="Z1764" s="23"/>
      <c r="AA1764" s="24"/>
      <c r="AO1764" s="21"/>
    </row>
    <row r="1765" spans="2:41" ht="3.65" customHeight="1">
      <c r="B1765" s="20"/>
      <c r="J1765" s="20"/>
      <c r="M1765" s="21"/>
      <c r="N1765" s="17"/>
      <c r="O1765" s="18"/>
      <c r="P1765" s="18"/>
      <c r="Q1765" s="19"/>
      <c r="R1765" s="325"/>
      <c r="S1765" s="326"/>
      <c r="T1765" s="326"/>
      <c r="U1765" s="327"/>
      <c r="V1765" s="325"/>
      <c r="W1765" s="327"/>
      <c r="X1765" s="325"/>
      <c r="Y1765" s="326"/>
      <c r="Z1765" s="326"/>
      <c r="AA1765" s="327"/>
      <c r="AB1765" s="17"/>
      <c r="AC1765" s="18"/>
      <c r="AD1765" s="18"/>
      <c r="AE1765" s="18"/>
      <c r="AF1765" s="18"/>
      <c r="AG1765" s="18"/>
      <c r="AH1765" s="18"/>
      <c r="AI1765" s="18"/>
      <c r="AJ1765" s="18"/>
      <c r="AK1765" s="18"/>
      <c r="AL1765" s="18"/>
      <c r="AM1765" s="18"/>
      <c r="AN1765" s="18"/>
      <c r="AO1765" s="19"/>
    </row>
    <row r="1766" spans="2:41" ht="13.4" customHeight="1">
      <c r="B1766" s="20"/>
      <c r="J1766" s="20"/>
      <c r="M1766" s="21"/>
      <c r="N1766" s="20" t="s">
        <v>362</v>
      </c>
      <c r="Q1766" s="21"/>
      <c r="R1766" s="328"/>
      <c r="S1766" s="329"/>
      <c r="T1766" s="329"/>
      <c r="U1766" s="330"/>
      <c r="V1766" s="328"/>
      <c r="W1766" s="330"/>
      <c r="X1766" s="328"/>
      <c r="Y1766" s="329"/>
      <c r="Z1766" s="329"/>
      <c r="AA1766" s="330"/>
      <c r="AB1766" s="130" t="s">
        <v>419</v>
      </c>
      <c r="AO1766" s="21"/>
    </row>
    <row r="1767" spans="2:41" ht="3.65" customHeight="1">
      <c r="B1767" s="20"/>
      <c r="J1767" s="20"/>
      <c r="M1767" s="21"/>
      <c r="N1767" s="22"/>
      <c r="O1767" s="23"/>
      <c r="P1767" s="23"/>
      <c r="Q1767" s="24"/>
      <c r="R1767" s="331"/>
      <c r="S1767" s="332"/>
      <c r="T1767" s="332"/>
      <c r="U1767" s="333"/>
      <c r="V1767" s="331"/>
      <c r="W1767" s="333"/>
      <c r="X1767" s="331"/>
      <c r="Y1767" s="332"/>
      <c r="Z1767" s="332"/>
      <c r="AA1767" s="333"/>
      <c r="AB1767" s="22"/>
      <c r="AC1767" s="23"/>
      <c r="AD1767" s="23"/>
      <c r="AE1767" s="23"/>
      <c r="AF1767" s="23"/>
      <c r="AG1767" s="23"/>
      <c r="AH1767" s="23"/>
      <c r="AI1767" s="23"/>
      <c r="AJ1767" s="23"/>
      <c r="AK1767" s="23"/>
      <c r="AL1767" s="23"/>
      <c r="AM1767" s="23"/>
      <c r="AN1767" s="23"/>
      <c r="AO1767" s="24"/>
    </row>
    <row r="1768" spans="2:41" ht="3.65" customHeight="1">
      <c r="B1768" s="20"/>
      <c r="J1768" s="20"/>
      <c r="M1768" s="21"/>
      <c r="N1768" s="17"/>
      <c r="O1768" s="18"/>
      <c r="P1768" s="18"/>
      <c r="Q1768" s="18"/>
      <c r="R1768" s="17"/>
      <c r="S1768" s="18"/>
      <c r="T1768" s="18"/>
      <c r="U1768" s="18"/>
      <c r="V1768" s="18"/>
      <c r="W1768" s="18"/>
      <c r="X1768" s="18"/>
      <c r="Y1768" s="18"/>
      <c r="Z1768" s="18"/>
      <c r="AA1768" s="19"/>
      <c r="AB1768" s="17"/>
      <c r="AI1768" s="21"/>
      <c r="AJ1768" s="17"/>
      <c r="AK1768" s="18"/>
      <c r="AL1768" s="18"/>
      <c r="AM1768" s="18"/>
      <c r="AN1768" s="18"/>
      <c r="AO1768" s="19"/>
    </row>
    <row r="1769" spans="2:41" ht="13.4" customHeight="1">
      <c r="B1769" s="20"/>
      <c r="J1769" s="20"/>
      <c r="M1769" s="21"/>
      <c r="N1769" s="20" t="s">
        <v>363</v>
      </c>
      <c r="R1769" s="20"/>
      <c r="S1769" s="323"/>
      <c r="T1769" s="324"/>
      <c r="V1769" s="129"/>
      <c r="W1769" s="14" t="s">
        <v>12</v>
      </c>
      <c r="X1769" s="129"/>
      <c r="Y1769" s="14" t="s">
        <v>11</v>
      </c>
      <c r="Z1769" s="129"/>
      <c r="AA1769" s="21" t="s">
        <v>1156</v>
      </c>
      <c r="AB1769" s="20" t="s">
        <v>418</v>
      </c>
      <c r="AI1769" s="21"/>
      <c r="AJ1769" s="20"/>
      <c r="AK1769" s="323"/>
      <c r="AL1769" s="334"/>
      <c r="AM1769" s="334"/>
      <c r="AN1769" s="334"/>
      <c r="AO1769" s="324"/>
    </row>
    <row r="1770" spans="2:41" ht="3.65" customHeight="1">
      <c r="B1770" s="20"/>
      <c r="J1770" s="20"/>
      <c r="M1770" s="21"/>
      <c r="N1770" s="20"/>
      <c r="R1770" s="22"/>
      <c r="S1770" s="23"/>
      <c r="T1770" s="23"/>
      <c r="U1770" s="23"/>
      <c r="V1770" s="23"/>
      <c r="W1770" s="23"/>
      <c r="X1770" s="23"/>
      <c r="Y1770" s="23"/>
      <c r="Z1770" s="23"/>
      <c r="AA1770" s="24"/>
      <c r="AB1770" s="22"/>
      <c r="AC1770" s="23"/>
      <c r="AD1770" s="23"/>
      <c r="AE1770" s="23"/>
      <c r="AF1770" s="23"/>
      <c r="AG1770" s="23"/>
      <c r="AH1770" s="23"/>
      <c r="AI1770" s="24"/>
      <c r="AJ1770" s="22"/>
      <c r="AK1770" s="23"/>
      <c r="AL1770" s="23"/>
      <c r="AM1770" s="23"/>
      <c r="AN1770" s="23"/>
      <c r="AO1770" s="24"/>
    </row>
    <row r="1771" spans="2:41" ht="3.65" customHeight="1">
      <c r="B1771" s="20"/>
      <c r="J1771" s="20"/>
      <c r="M1771" s="21"/>
      <c r="N1771" s="17"/>
      <c r="O1771" s="18"/>
      <c r="P1771" s="18"/>
      <c r="Q1771" s="19"/>
      <c r="R1771" s="325"/>
      <c r="S1771" s="326"/>
      <c r="T1771" s="326"/>
      <c r="U1771" s="326"/>
      <c r="V1771" s="326"/>
      <c r="W1771" s="326"/>
      <c r="X1771" s="326"/>
      <c r="Y1771" s="326"/>
      <c r="Z1771" s="326"/>
      <c r="AA1771" s="326"/>
      <c r="AB1771" s="326"/>
      <c r="AC1771" s="326"/>
      <c r="AD1771" s="326"/>
      <c r="AE1771" s="326"/>
      <c r="AF1771" s="326"/>
      <c r="AG1771" s="326"/>
      <c r="AH1771" s="326"/>
      <c r="AI1771" s="326"/>
      <c r="AJ1771" s="326"/>
      <c r="AK1771" s="326"/>
      <c r="AL1771" s="326"/>
      <c r="AM1771" s="326"/>
      <c r="AN1771" s="326"/>
      <c r="AO1771" s="327"/>
    </row>
    <row r="1772" spans="2:41" ht="13.4" customHeight="1">
      <c r="B1772" s="20"/>
      <c r="J1772" s="20"/>
      <c r="M1772" s="21"/>
      <c r="N1772" s="20" t="s">
        <v>280</v>
      </c>
      <c r="Q1772" s="21"/>
      <c r="R1772" s="328"/>
      <c r="S1772" s="329"/>
      <c r="T1772" s="329"/>
      <c r="U1772" s="329"/>
      <c r="V1772" s="329"/>
      <c r="W1772" s="329"/>
      <c r="X1772" s="329"/>
      <c r="Y1772" s="329"/>
      <c r="Z1772" s="329"/>
      <c r="AA1772" s="329"/>
      <c r="AB1772" s="329"/>
      <c r="AC1772" s="329"/>
      <c r="AD1772" s="329"/>
      <c r="AE1772" s="329"/>
      <c r="AF1772" s="329"/>
      <c r="AG1772" s="329"/>
      <c r="AH1772" s="329"/>
      <c r="AI1772" s="329"/>
      <c r="AJ1772" s="329"/>
      <c r="AK1772" s="329"/>
      <c r="AL1772" s="329"/>
      <c r="AM1772" s="329"/>
      <c r="AN1772" s="329"/>
      <c r="AO1772" s="330"/>
    </row>
    <row r="1773" spans="2:41" ht="3.65" customHeight="1">
      <c r="B1773" s="20"/>
      <c r="J1773" s="20"/>
      <c r="M1773" s="21"/>
      <c r="N1773" s="22"/>
      <c r="O1773" s="23"/>
      <c r="P1773" s="23"/>
      <c r="Q1773" s="24"/>
      <c r="R1773" s="331"/>
      <c r="S1773" s="332"/>
      <c r="T1773" s="332"/>
      <c r="U1773" s="332"/>
      <c r="V1773" s="332"/>
      <c r="W1773" s="332"/>
      <c r="X1773" s="332"/>
      <c r="Y1773" s="332"/>
      <c r="Z1773" s="332"/>
      <c r="AA1773" s="332"/>
      <c r="AB1773" s="332"/>
      <c r="AC1773" s="332"/>
      <c r="AD1773" s="332"/>
      <c r="AE1773" s="332"/>
      <c r="AF1773" s="332"/>
      <c r="AG1773" s="332"/>
      <c r="AH1773" s="332"/>
      <c r="AI1773" s="332"/>
      <c r="AJ1773" s="332"/>
      <c r="AK1773" s="332"/>
      <c r="AL1773" s="332"/>
      <c r="AM1773" s="332"/>
      <c r="AN1773" s="332"/>
      <c r="AO1773" s="333"/>
    </row>
    <row r="1774" spans="2:41" ht="3.65" customHeight="1">
      <c r="B1774" s="20"/>
      <c r="J1774" s="17"/>
      <c r="K1774" s="18"/>
      <c r="L1774" s="18"/>
      <c r="M1774" s="19"/>
      <c r="N1774" s="17"/>
      <c r="O1774" s="18"/>
      <c r="P1774" s="18"/>
      <c r="Q1774" s="19"/>
      <c r="R1774" s="17"/>
      <c r="S1774" s="18"/>
      <c r="T1774" s="18"/>
      <c r="U1774" s="18"/>
      <c r="V1774" s="18"/>
      <c r="W1774" s="18"/>
      <c r="X1774" s="18"/>
      <c r="Y1774" s="18"/>
      <c r="Z1774" s="18"/>
      <c r="AA1774" s="19"/>
      <c r="AB1774" s="17"/>
      <c r="AC1774" s="18"/>
      <c r="AD1774" s="18"/>
      <c r="AE1774" s="19"/>
      <c r="AF1774" s="18"/>
      <c r="AG1774" s="18"/>
      <c r="AH1774" s="18"/>
      <c r="AI1774" s="18"/>
      <c r="AJ1774" s="18"/>
      <c r="AK1774" s="18"/>
      <c r="AL1774" s="18"/>
      <c r="AM1774" s="18"/>
      <c r="AN1774" s="18"/>
      <c r="AO1774" s="19"/>
    </row>
    <row r="1775" spans="2:41" ht="13.4" customHeight="1">
      <c r="B1775" s="20"/>
      <c r="J1775" s="20"/>
      <c r="M1775" s="21"/>
      <c r="N1775" s="20" t="s">
        <v>275</v>
      </c>
      <c r="Q1775" s="21"/>
      <c r="R1775" s="20"/>
      <c r="S1775" s="362" t="str">
        <f>IF(COUNTA(許可_1!L103,変更_2!L185)&gt;0,コードマスタ!D3,"")</f>
        <v/>
      </c>
      <c r="T1775" s="363"/>
      <c r="U1775" s="363"/>
      <c r="V1775" s="363"/>
      <c r="W1775" s="363"/>
      <c r="X1775" s="363"/>
      <c r="Y1775" s="363"/>
      <c r="Z1775" s="363"/>
      <c r="AA1775" s="364"/>
      <c r="AB1775" s="20" t="s">
        <v>276</v>
      </c>
      <c r="AE1775" s="21"/>
      <c r="AF1775" s="20"/>
      <c r="AG1775" s="323"/>
      <c r="AH1775" s="334"/>
      <c r="AI1775" s="334"/>
      <c r="AJ1775" s="334"/>
      <c r="AK1775" s="334"/>
      <c r="AL1775" s="334"/>
      <c r="AM1775" s="334"/>
      <c r="AN1775" s="334"/>
      <c r="AO1775" s="324"/>
    </row>
    <row r="1776" spans="2:41" ht="3.65" customHeight="1">
      <c r="B1776" s="20"/>
      <c r="J1776" s="20"/>
      <c r="M1776" s="21"/>
      <c r="N1776" s="22"/>
      <c r="O1776" s="23"/>
      <c r="P1776" s="23"/>
      <c r="Q1776" s="24"/>
      <c r="R1776" s="22"/>
      <c r="S1776" s="23"/>
      <c r="T1776" s="23"/>
      <c r="U1776" s="23"/>
      <c r="V1776" s="23"/>
      <c r="W1776" s="23"/>
      <c r="X1776" s="23"/>
      <c r="Y1776" s="23"/>
      <c r="Z1776" s="23"/>
      <c r="AA1776" s="24"/>
      <c r="AB1776" s="22"/>
      <c r="AC1776" s="23"/>
      <c r="AD1776" s="23"/>
      <c r="AE1776" s="24"/>
      <c r="AF1776" s="23"/>
      <c r="AG1776" s="23"/>
      <c r="AH1776" s="23"/>
      <c r="AI1776" s="23"/>
      <c r="AJ1776" s="23"/>
      <c r="AK1776" s="23"/>
      <c r="AL1776" s="23"/>
      <c r="AM1776" s="23"/>
      <c r="AN1776" s="23"/>
      <c r="AO1776" s="24"/>
    </row>
    <row r="1777" spans="2:41" ht="3.65" customHeight="1">
      <c r="B1777" s="20"/>
      <c r="J1777" s="20"/>
      <c r="M1777" s="21"/>
      <c r="N1777" s="17"/>
      <c r="O1777" s="18"/>
      <c r="P1777" s="18"/>
      <c r="Q1777" s="19"/>
      <c r="R1777" s="17"/>
      <c r="S1777" s="18"/>
      <c r="T1777" s="18"/>
      <c r="U1777" s="18"/>
      <c r="V1777" s="18"/>
      <c r="W1777" s="18"/>
      <c r="X1777" s="18"/>
      <c r="Y1777" s="18"/>
      <c r="Z1777" s="18"/>
      <c r="AA1777" s="19"/>
      <c r="AB1777" s="17"/>
      <c r="AC1777" s="18"/>
      <c r="AD1777" s="18"/>
      <c r="AE1777" s="19"/>
      <c r="AF1777" s="17"/>
      <c r="AG1777" s="18"/>
      <c r="AH1777" s="18"/>
      <c r="AI1777" s="18"/>
      <c r="AJ1777" s="18"/>
      <c r="AK1777" s="18"/>
      <c r="AL1777" s="18"/>
      <c r="AM1777" s="18"/>
      <c r="AN1777" s="18"/>
      <c r="AO1777" s="19"/>
    </row>
    <row r="1778" spans="2:41" ht="13.4" customHeight="1">
      <c r="B1778" s="20"/>
      <c r="J1778" s="20"/>
      <c r="M1778" s="21"/>
      <c r="N1778" s="20" t="s">
        <v>358</v>
      </c>
      <c r="Q1778" s="21"/>
      <c r="R1778" s="20"/>
      <c r="S1778" s="323"/>
      <c r="T1778" s="324"/>
      <c r="V1778" s="129"/>
      <c r="W1778" s="14" t="s">
        <v>12</v>
      </c>
      <c r="X1778" s="129"/>
      <c r="Y1778" s="14" t="s">
        <v>11</v>
      </c>
      <c r="Z1778" s="129"/>
      <c r="AA1778" s="21" t="s">
        <v>1156</v>
      </c>
      <c r="AB1778" s="20" t="s">
        <v>314</v>
      </c>
      <c r="AE1778" s="21"/>
      <c r="AF1778" s="20"/>
      <c r="AG1778" s="323"/>
      <c r="AH1778" s="324"/>
      <c r="AJ1778" s="129"/>
      <c r="AK1778" s="14" t="s">
        <v>12</v>
      </c>
      <c r="AL1778" s="129"/>
      <c r="AM1778" s="14" t="s">
        <v>11</v>
      </c>
      <c r="AN1778" s="129"/>
      <c r="AO1778" s="21" t="s">
        <v>1156</v>
      </c>
    </row>
    <row r="1779" spans="2:41" ht="3.65" customHeight="1">
      <c r="B1779" s="20"/>
      <c r="I1779" s="21"/>
      <c r="J1779" s="20"/>
      <c r="M1779" s="21"/>
      <c r="N1779" s="22"/>
      <c r="O1779" s="23"/>
      <c r="P1779" s="23"/>
      <c r="Q1779" s="24"/>
      <c r="R1779" s="22"/>
      <c r="S1779" s="23"/>
      <c r="T1779" s="23"/>
      <c r="U1779" s="23"/>
      <c r="V1779" s="23"/>
      <c r="W1779" s="23"/>
      <c r="X1779" s="23"/>
      <c r="Y1779" s="23"/>
      <c r="Z1779" s="23"/>
      <c r="AA1779" s="24"/>
      <c r="AB1779" s="22"/>
      <c r="AC1779" s="23"/>
      <c r="AD1779" s="23"/>
      <c r="AE1779" s="24"/>
      <c r="AF1779" s="22"/>
      <c r="AG1779" s="23"/>
      <c r="AH1779" s="23"/>
      <c r="AI1779" s="23"/>
      <c r="AJ1779" s="23"/>
      <c r="AK1779" s="23"/>
      <c r="AL1779" s="23"/>
      <c r="AM1779" s="23"/>
      <c r="AN1779" s="23"/>
      <c r="AO1779" s="24"/>
    </row>
    <row r="1780" spans="2:41" ht="3.65" customHeight="1">
      <c r="B1780" s="20"/>
      <c r="J1780" s="20"/>
      <c r="M1780" s="21"/>
      <c r="N1780" s="17"/>
      <c r="O1780" s="18"/>
      <c r="P1780" s="18"/>
      <c r="Q1780" s="19"/>
      <c r="R1780" s="314" t="str">
        <f>許可_1!L103&amp;変更_2!L185</f>
        <v/>
      </c>
      <c r="S1780" s="315"/>
      <c r="T1780" s="315"/>
      <c r="U1780" s="315"/>
      <c r="V1780" s="315"/>
      <c r="W1780" s="315"/>
      <c r="X1780" s="315"/>
      <c r="Y1780" s="315"/>
      <c r="Z1780" s="315"/>
      <c r="AA1780" s="315"/>
      <c r="AB1780" s="315"/>
      <c r="AC1780" s="315"/>
      <c r="AD1780" s="315"/>
      <c r="AE1780" s="315"/>
      <c r="AF1780" s="315"/>
      <c r="AG1780" s="315"/>
      <c r="AH1780" s="315"/>
      <c r="AI1780" s="315"/>
      <c r="AJ1780" s="316"/>
      <c r="AK1780" s="18"/>
      <c r="AL1780" s="18"/>
      <c r="AM1780" s="18"/>
      <c r="AN1780" s="18"/>
      <c r="AO1780" s="19"/>
    </row>
    <row r="1781" spans="2:41" ht="13.4" customHeight="1">
      <c r="B1781" s="20"/>
      <c r="J1781" s="20"/>
      <c r="M1781" s="21"/>
      <c r="N1781" s="20" t="s">
        <v>8</v>
      </c>
      <c r="Q1781" s="21"/>
      <c r="R1781" s="317"/>
      <c r="S1781" s="318"/>
      <c r="T1781" s="318"/>
      <c r="U1781" s="318"/>
      <c r="V1781" s="318"/>
      <c r="W1781" s="318"/>
      <c r="X1781" s="318"/>
      <c r="Y1781" s="318"/>
      <c r="Z1781" s="318"/>
      <c r="AA1781" s="318"/>
      <c r="AB1781" s="318"/>
      <c r="AC1781" s="318"/>
      <c r="AD1781" s="318"/>
      <c r="AE1781" s="318"/>
      <c r="AF1781" s="318"/>
      <c r="AG1781" s="318"/>
      <c r="AH1781" s="318"/>
      <c r="AI1781" s="318"/>
      <c r="AJ1781" s="319"/>
      <c r="AL1781" s="77"/>
      <c r="AM1781" s="14" t="s">
        <v>277</v>
      </c>
      <c r="AO1781" s="21"/>
    </row>
    <row r="1782" spans="2:41" ht="3.65" customHeight="1">
      <c r="B1782" s="20"/>
      <c r="J1782" s="20"/>
      <c r="M1782" s="21"/>
      <c r="N1782" s="22"/>
      <c r="O1782" s="23"/>
      <c r="P1782" s="23"/>
      <c r="Q1782" s="24"/>
      <c r="R1782" s="320"/>
      <c r="S1782" s="321"/>
      <c r="T1782" s="321"/>
      <c r="U1782" s="321"/>
      <c r="V1782" s="321"/>
      <c r="W1782" s="321"/>
      <c r="X1782" s="321"/>
      <c r="Y1782" s="321"/>
      <c r="Z1782" s="321"/>
      <c r="AA1782" s="321"/>
      <c r="AB1782" s="321"/>
      <c r="AC1782" s="321"/>
      <c r="AD1782" s="321"/>
      <c r="AE1782" s="321"/>
      <c r="AF1782" s="321"/>
      <c r="AG1782" s="321"/>
      <c r="AH1782" s="321"/>
      <c r="AI1782" s="321"/>
      <c r="AJ1782" s="322"/>
      <c r="AK1782" s="23"/>
      <c r="AL1782" s="23"/>
      <c r="AM1782" s="23"/>
      <c r="AN1782" s="23"/>
      <c r="AO1782" s="24"/>
    </row>
    <row r="1783" spans="2:41" ht="3.65" customHeight="1">
      <c r="B1783" s="20"/>
      <c r="J1783" s="20"/>
      <c r="M1783" s="21"/>
      <c r="N1783" s="17"/>
      <c r="O1783" s="18"/>
      <c r="P1783" s="18"/>
      <c r="Q1783" s="19"/>
      <c r="R1783" s="314" t="str">
        <f>ASC(PHONETIC(許可_1!L103))&amp;ASC(PHONETIC(変更_2!L185))</f>
        <v/>
      </c>
      <c r="S1783" s="315"/>
      <c r="T1783" s="315"/>
      <c r="U1783" s="315"/>
      <c r="V1783" s="315"/>
      <c r="W1783" s="315"/>
      <c r="X1783" s="315"/>
      <c r="Y1783" s="315"/>
      <c r="Z1783" s="315"/>
      <c r="AA1783" s="315"/>
      <c r="AB1783" s="315"/>
      <c r="AC1783" s="315"/>
      <c r="AD1783" s="315"/>
      <c r="AE1783" s="315"/>
      <c r="AF1783" s="315"/>
      <c r="AG1783" s="315"/>
      <c r="AH1783" s="315"/>
      <c r="AI1783" s="315"/>
      <c r="AJ1783" s="315"/>
      <c r="AK1783" s="315"/>
      <c r="AL1783" s="315"/>
      <c r="AM1783" s="315"/>
      <c r="AN1783" s="315"/>
      <c r="AO1783" s="316"/>
    </row>
    <row r="1784" spans="2:41" ht="13.4" customHeight="1">
      <c r="B1784" s="20"/>
      <c r="J1784" s="20"/>
      <c r="M1784" s="21"/>
      <c r="N1784" s="20" t="s">
        <v>309</v>
      </c>
      <c r="Q1784" s="21"/>
      <c r="R1784" s="317"/>
      <c r="S1784" s="318"/>
      <c r="T1784" s="318"/>
      <c r="U1784" s="318"/>
      <c r="V1784" s="318"/>
      <c r="W1784" s="318"/>
      <c r="X1784" s="318"/>
      <c r="Y1784" s="318"/>
      <c r="Z1784" s="318"/>
      <c r="AA1784" s="318"/>
      <c r="AB1784" s="318"/>
      <c r="AC1784" s="318"/>
      <c r="AD1784" s="318"/>
      <c r="AE1784" s="318"/>
      <c r="AF1784" s="318"/>
      <c r="AG1784" s="318"/>
      <c r="AH1784" s="318"/>
      <c r="AI1784" s="318"/>
      <c r="AJ1784" s="318"/>
      <c r="AK1784" s="318"/>
      <c r="AL1784" s="318"/>
      <c r="AM1784" s="318"/>
      <c r="AN1784" s="318"/>
      <c r="AO1784" s="319"/>
    </row>
    <row r="1785" spans="2:41" ht="3.65" customHeight="1">
      <c r="B1785" s="20"/>
      <c r="J1785" s="20"/>
      <c r="M1785" s="21"/>
      <c r="N1785" s="20"/>
      <c r="Q1785" s="21"/>
      <c r="R1785" s="320"/>
      <c r="S1785" s="321"/>
      <c r="T1785" s="321"/>
      <c r="U1785" s="321"/>
      <c r="V1785" s="321"/>
      <c r="W1785" s="321"/>
      <c r="X1785" s="321"/>
      <c r="Y1785" s="321"/>
      <c r="Z1785" s="321"/>
      <c r="AA1785" s="321"/>
      <c r="AB1785" s="321"/>
      <c r="AC1785" s="321"/>
      <c r="AD1785" s="321"/>
      <c r="AE1785" s="321"/>
      <c r="AF1785" s="321"/>
      <c r="AG1785" s="321"/>
      <c r="AH1785" s="321"/>
      <c r="AI1785" s="321"/>
      <c r="AJ1785" s="321"/>
      <c r="AK1785" s="321"/>
      <c r="AL1785" s="321"/>
      <c r="AM1785" s="321"/>
      <c r="AN1785" s="321"/>
      <c r="AO1785" s="322"/>
    </row>
    <row r="1786" spans="2:41" ht="3.65" customHeight="1">
      <c r="B1786" s="20"/>
      <c r="J1786" s="20"/>
      <c r="N1786" s="17"/>
      <c r="O1786" s="18"/>
      <c r="P1786" s="18"/>
      <c r="Q1786" s="19"/>
      <c r="U1786" s="353" t="str">
        <f>ASC(許可_1!O104)&amp;ASC(変更_2!O186)</f>
        <v/>
      </c>
      <c r="V1786" s="354"/>
      <c r="W1786" s="354"/>
      <c r="X1786" s="355"/>
      <c r="Y1786" s="18"/>
      <c r="Z1786" s="353" t="str">
        <f>ASC(許可_1!S104)&amp;ASC(変更_2!S186)</f>
        <v/>
      </c>
      <c r="AA1786" s="354"/>
      <c r="AB1786" s="354"/>
      <c r="AC1786" s="355"/>
      <c r="AG1786" s="314" t="str">
        <f>許可_1!O105&amp;変更_2!O187</f>
        <v/>
      </c>
      <c r="AH1786" s="315"/>
      <c r="AI1786" s="315"/>
      <c r="AJ1786" s="315"/>
      <c r="AK1786" s="315"/>
      <c r="AL1786" s="315"/>
      <c r="AM1786" s="315"/>
      <c r="AN1786" s="315"/>
      <c r="AO1786" s="316"/>
    </row>
    <row r="1787" spans="2:41" ht="13.4" customHeight="1">
      <c r="B1787" s="20"/>
      <c r="J1787" s="20"/>
      <c r="N1787" s="20"/>
      <c r="Q1787" s="21"/>
      <c r="R1787" s="14" t="s">
        <v>264</v>
      </c>
      <c r="U1787" s="356"/>
      <c r="V1787" s="357"/>
      <c r="W1787" s="357"/>
      <c r="X1787" s="358"/>
      <c r="Y1787" s="15" t="s">
        <v>1149</v>
      </c>
      <c r="Z1787" s="356"/>
      <c r="AA1787" s="357"/>
      <c r="AB1787" s="357"/>
      <c r="AC1787" s="358"/>
      <c r="AD1787" s="14" t="s">
        <v>304</v>
      </c>
      <c r="AG1787" s="317"/>
      <c r="AH1787" s="318"/>
      <c r="AI1787" s="318"/>
      <c r="AJ1787" s="318"/>
      <c r="AK1787" s="318"/>
      <c r="AL1787" s="318"/>
      <c r="AM1787" s="318"/>
      <c r="AN1787" s="318"/>
      <c r="AO1787" s="319"/>
    </row>
    <row r="1788" spans="2:41" ht="3.65" customHeight="1">
      <c r="B1788" s="20"/>
      <c r="J1788" s="20"/>
      <c r="N1788" s="20"/>
      <c r="Q1788" s="21"/>
      <c r="R1788" s="23"/>
      <c r="S1788" s="23"/>
      <c r="T1788" s="23"/>
      <c r="U1788" s="359"/>
      <c r="V1788" s="360"/>
      <c r="W1788" s="360"/>
      <c r="X1788" s="361"/>
      <c r="Y1788" s="23"/>
      <c r="Z1788" s="359"/>
      <c r="AA1788" s="360"/>
      <c r="AB1788" s="360"/>
      <c r="AC1788" s="361"/>
      <c r="AD1788" s="23"/>
      <c r="AE1788" s="23"/>
      <c r="AF1788" s="23"/>
      <c r="AG1788" s="320"/>
      <c r="AH1788" s="321"/>
      <c r="AI1788" s="321"/>
      <c r="AJ1788" s="321"/>
      <c r="AK1788" s="321"/>
      <c r="AL1788" s="321"/>
      <c r="AM1788" s="321"/>
      <c r="AN1788" s="321"/>
      <c r="AO1788" s="322"/>
    </row>
    <row r="1789" spans="2:41" ht="3.65" customHeight="1">
      <c r="B1789" s="20"/>
      <c r="J1789" s="20"/>
      <c r="N1789" s="20"/>
      <c r="Q1789" s="21"/>
      <c r="R1789" s="18"/>
      <c r="S1789" s="18"/>
      <c r="T1789" s="19"/>
      <c r="U1789" s="314" t="str">
        <f>許可_1!X105&amp;変更_2!X187</f>
        <v/>
      </c>
      <c r="V1789" s="315"/>
      <c r="W1789" s="315"/>
      <c r="X1789" s="315"/>
      <c r="Y1789" s="315"/>
      <c r="Z1789" s="315"/>
      <c r="AA1789" s="315"/>
      <c r="AB1789" s="315"/>
      <c r="AC1789" s="316"/>
      <c r="AD1789" s="17"/>
      <c r="AE1789" s="18"/>
      <c r="AF1789" s="19"/>
      <c r="AG1789" s="314" t="str">
        <f>許可_1!O106&amp;変更_2!O188</f>
        <v/>
      </c>
      <c r="AH1789" s="315"/>
      <c r="AI1789" s="315"/>
      <c r="AJ1789" s="315"/>
      <c r="AK1789" s="315"/>
      <c r="AL1789" s="315"/>
      <c r="AM1789" s="315"/>
      <c r="AN1789" s="315"/>
      <c r="AO1789" s="316"/>
    </row>
    <row r="1790" spans="2:41" ht="13.4" customHeight="1">
      <c r="B1790" s="20"/>
      <c r="J1790" s="20"/>
      <c r="N1790" s="20" t="s">
        <v>271</v>
      </c>
      <c r="Q1790" s="21"/>
      <c r="R1790" s="14" t="s">
        <v>266</v>
      </c>
      <c r="T1790" s="21"/>
      <c r="U1790" s="317"/>
      <c r="V1790" s="318"/>
      <c r="W1790" s="318"/>
      <c r="X1790" s="318"/>
      <c r="Y1790" s="318"/>
      <c r="Z1790" s="318"/>
      <c r="AA1790" s="318"/>
      <c r="AB1790" s="318"/>
      <c r="AC1790" s="319"/>
      <c r="AD1790" s="20" t="s">
        <v>5752</v>
      </c>
      <c r="AF1790" s="21"/>
      <c r="AG1790" s="317"/>
      <c r="AH1790" s="318"/>
      <c r="AI1790" s="318"/>
      <c r="AJ1790" s="318"/>
      <c r="AK1790" s="318"/>
      <c r="AL1790" s="318"/>
      <c r="AM1790" s="318"/>
      <c r="AN1790" s="318"/>
      <c r="AO1790" s="319"/>
    </row>
    <row r="1791" spans="2:41" ht="3.65" customHeight="1">
      <c r="B1791" s="20"/>
      <c r="J1791" s="20"/>
      <c r="N1791" s="20"/>
      <c r="Q1791" s="21"/>
      <c r="R1791" s="23"/>
      <c r="S1791" s="23"/>
      <c r="T1791" s="24"/>
      <c r="U1791" s="320"/>
      <c r="V1791" s="321"/>
      <c r="W1791" s="321"/>
      <c r="X1791" s="321"/>
      <c r="Y1791" s="321"/>
      <c r="Z1791" s="321"/>
      <c r="AA1791" s="321"/>
      <c r="AB1791" s="321"/>
      <c r="AC1791" s="322"/>
      <c r="AD1791" s="22"/>
      <c r="AE1791" s="23"/>
      <c r="AF1791" s="24"/>
      <c r="AG1791" s="320"/>
      <c r="AH1791" s="321"/>
      <c r="AI1791" s="321"/>
      <c r="AJ1791" s="321"/>
      <c r="AK1791" s="321"/>
      <c r="AL1791" s="321"/>
      <c r="AM1791" s="321"/>
      <c r="AN1791" s="321"/>
      <c r="AO1791" s="322"/>
    </row>
    <row r="1792" spans="2:41" ht="3.65" customHeight="1">
      <c r="B1792" s="20"/>
      <c r="J1792" s="20"/>
      <c r="N1792" s="20"/>
      <c r="Q1792" s="21"/>
      <c r="R1792" s="18"/>
      <c r="S1792" s="18"/>
      <c r="T1792" s="19"/>
      <c r="U1792" s="314" t="str">
        <f>許可_1!X106&amp;変更_2!X188</f>
        <v/>
      </c>
      <c r="V1792" s="315"/>
      <c r="W1792" s="315"/>
      <c r="X1792" s="315"/>
      <c r="Y1792" s="315"/>
      <c r="Z1792" s="315"/>
      <c r="AA1792" s="315"/>
      <c r="AB1792" s="315"/>
      <c r="AC1792" s="316"/>
      <c r="AD1792" s="17"/>
      <c r="AE1792" s="18"/>
      <c r="AF1792" s="19"/>
      <c r="AG1792" s="314" t="str">
        <f>許可_1!O107&amp;変更_2!O189</f>
        <v/>
      </c>
      <c r="AH1792" s="315"/>
      <c r="AI1792" s="315"/>
      <c r="AJ1792" s="315"/>
      <c r="AK1792" s="315"/>
      <c r="AL1792" s="315"/>
      <c r="AM1792" s="315"/>
      <c r="AN1792" s="315"/>
      <c r="AO1792" s="316"/>
    </row>
    <row r="1793" spans="2:41" ht="13.4" customHeight="1">
      <c r="B1793" s="20"/>
      <c r="J1793" s="20"/>
      <c r="N1793" s="20"/>
      <c r="Q1793" s="21"/>
      <c r="R1793" s="14" t="s">
        <v>267</v>
      </c>
      <c r="T1793" s="21"/>
      <c r="U1793" s="317"/>
      <c r="V1793" s="318"/>
      <c r="W1793" s="318"/>
      <c r="X1793" s="318"/>
      <c r="Y1793" s="318"/>
      <c r="Z1793" s="318"/>
      <c r="AA1793" s="318"/>
      <c r="AB1793" s="318"/>
      <c r="AC1793" s="319"/>
      <c r="AD1793" s="20" t="s">
        <v>268</v>
      </c>
      <c r="AF1793" s="21"/>
      <c r="AG1793" s="317"/>
      <c r="AH1793" s="318"/>
      <c r="AI1793" s="318"/>
      <c r="AJ1793" s="318"/>
      <c r="AK1793" s="318"/>
      <c r="AL1793" s="318"/>
      <c r="AM1793" s="318"/>
      <c r="AN1793" s="318"/>
      <c r="AO1793" s="319"/>
    </row>
    <row r="1794" spans="2:41" ht="3.65" customHeight="1">
      <c r="B1794" s="20"/>
      <c r="J1794" s="20"/>
      <c r="N1794" s="22"/>
      <c r="O1794" s="23"/>
      <c r="P1794" s="23"/>
      <c r="Q1794" s="24"/>
      <c r="R1794" s="23"/>
      <c r="S1794" s="23"/>
      <c r="T1794" s="24"/>
      <c r="U1794" s="320"/>
      <c r="V1794" s="321"/>
      <c r="W1794" s="321"/>
      <c r="X1794" s="321"/>
      <c r="Y1794" s="321"/>
      <c r="Z1794" s="321"/>
      <c r="AA1794" s="321"/>
      <c r="AB1794" s="321"/>
      <c r="AC1794" s="322"/>
      <c r="AD1794" s="22"/>
      <c r="AE1794" s="23"/>
      <c r="AF1794" s="24"/>
      <c r="AG1794" s="320"/>
      <c r="AH1794" s="321"/>
      <c r="AI1794" s="321"/>
      <c r="AJ1794" s="321"/>
      <c r="AK1794" s="321"/>
      <c r="AL1794" s="321"/>
      <c r="AM1794" s="321"/>
      <c r="AN1794" s="321"/>
      <c r="AO1794" s="322"/>
    </row>
    <row r="1795" spans="2:41" ht="3.65" customHeight="1">
      <c r="B1795" s="20"/>
      <c r="J1795" s="20"/>
      <c r="M1795" s="21"/>
      <c r="N1795" s="20"/>
      <c r="Q1795" s="21"/>
      <c r="R1795" s="17"/>
      <c r="S1795" s="18"/>
      <c r="T1795" s="18"/>
      <c r="U1795" s="18"/>
      <c r="V1795" s="18"/>
      <c r="W1795" s="18"/>
      <c r="X1795" s="18"/>
      <c r="Y1795" s="18"/>
      <c r="Z1795" s="18"/>
      <c r="AA1795" s="19"/>
      <c r="AB1795" s="18"/>
      <c r="AC1795" s="18"/>
      <c r="AD1795" s="18"/>
      <c r="AE1795" s="18"/>
      <c r="AF1795" s="18"/>
      <c r="AG1795" s="18"/>
      <c r="AH1795" s="18"/>
      <c r="AI1795" s="18"/>
      <c r="AJ1795" s="18"/>
      <c r="AK1795" s="18"/>
      <c r="AL1795" s="18"/>
      <c r="AM1795" s="18"/>
      <c r="AN1795" s="18"/>
      <c r="AO1795" s="19"/>
    </row>
    <row r="1796" spans="2:41" ht="13.4" customHeight="1">
      <c r="B1796" s="20"/>
      <c r="J1796" s="20"/>
      <c r="M1796" s="21"/>
      <c r="N1796" s="20" t="s">
        <v>359</v>
      </c>
      <c r="Q1796" s="21"/>
      <c r="R1796" s="20"/>
      <c r="S1796" s="323"/>
      <c r="T1796" s="324"/>
      <c r="V1796" s="129"/>
      <c r="W1796" s="14" t="s">
        <v>12</v>
      </c>
      <c r="X1796" s="129"/>
      <c r="Y1796" s="14" t="s">
        <v>11</v>
      </c>
      <c r="Z1796" s="129"/>
      <c r="AA1796" s="21" t="s">
        <v>1156</v>
      </c>
      <c r="AO1796" s="21"/>
    </row>
    <row r="1797" spans="2:41" ht="3.65" customHeight="1">
      <c r="B1797" s="20"/>
      <c r="J1797" s="20"/>
      <c r="M1797" s="21"/>
      <c r="N1797" s="20"/>
      <c r="Q1797" s="21"/>
      <c r="R1797" s="22"/>
      <c r="S1797" s="23"/>
      <c r="T1797" s="23"/>
      <c r="U1797" s="23"/>
      <c r="V1797" s="23"/>
      <c r="W1797" s="23"/>
      <c r="X1797" s="23"/>
      <c r="Y1797" s="23"/>
      <c r="Z1797" s="23"/>
      <c r="AA1797" s="24"/>
      <c r="AO1797" s="21"/>
    </row>
    <row r="1798" spans="2:41" ht="3.65" customHeight="1">
      <c r="B1798" s="20"/>
      <c r="J1798" s="20"/>
      <c r="M1798" s="21"/>
      <c r="N1798" s="17"/>
      <c r="O1798" s="18"/>
      <c r="P1798" s="18"/>
      <c r="Q1798" s="19"/>
      <c r="R1798" s="325"/>
      <c r="S1798" s="326"/>
      <c r="T1798" s="326"/>
      <c r="U1798" s="327"/>
      <c r="V1798" s="325"/>
      <c r="W1798" s="327"/>
      <c r="X1798" s="325"/>
      <c r="Y1798" s="326"/>
      <c r="Z1798" s="326"/>
      <c r="AA1798" s="327"/>
      <c r="AB1798" s="17"/>
      <c r="AC1798" s="18"/>
      <c r="AD1798" s="18"/>
      <c r="AE1798" s="18"/>
      <c r="AF1798" s="18"/>
      <c r="AG1798" s="18"/>
      <c r="AH1798" s="18"/>
      <c r="AI1798" s="18"/>
      <c r="AJ1798" s="18"/>
      <c r="AK1798" s="18"/>
      <c r="AL1798" s="18"/>
      <c r="AM1798" s="18"/>
      <c r="AN1798" s="18"/>
      <c r="AO1798" s="19"/>
    </row>
    <row r="1799" spans="2:41" ht="13.4" customHeight="1">
      <c r="B1799" s="20"/>
      <c r="J1799" s="20" t="s">
        <v>2740</v>
      </c>
      <c r="M1799" s="21"/>
      <c r="N1799" s="20" t="s">
        <v>362</v>
      </c>
      <c r="Q1799" s="21"/>
      <c r="R1799" s="328"/>
      <c r="S1799" s="329"/>
      <c r="T1799" s="329"/>
      <c r="U1799" s="330"/>
      <c r="V1799" s="328"/>
      <c r="W1799" s="330"/>
      <c r="X1799" s="328"/>
      <c r="Y1799" s="329"/>
      <c r="Z1799" s="329"/>
      <c r="AA1799" s="330"/>
      <c r="AB1799" s="130" t="s">
        <v>419</v>
      </c>
      <c r="AO1799" s="21"/>
    </row>
    <row r="1800" spans="2:41" ht="3.65" customHeight="1">
      <c r="B1800" s="20"/>
      <c r="J1800" s="20"/>
      <c r="M1800" s="21"/>
      <c r="N1800" s="22"/>
      <c r="O1800" s="23"/>
      <c r="P1800" s="23"/>
      <c r="Q1800" s="24"/>
      <c r="R1800" s="331"/>
      <c r="S1800" s="332"/>
      <c r="T1800" s="332"/>
      <c r="U1800" s="333"/>
      <c r="V1800" s="331"/>
      <c r="W1800" s="333"/>
      <c r="X1800" s="331"/>
      <c r="Y1800" s="332"/>
      <c r="Z1800" s="332"/>
      <c r="AA1800" s="333"/>
      <c r="AB1800" s="22"/>
      <c r="AC1800" s="23"/>
      <c r="AD1800" s="23"/>
      <c r="AE1800" s="23"/>
      <c r="AF1800" s="23"/>
      <c r="AG1800" s="23"/>
      <c r="AH1800" s="23"/>
      <c r="AI1800" s="23"/>
      <c r="AJ1800" s="23"/>
      <c r="AK1800" s="23"/>
      <c r="AL1800" s="23"/>
      <c r="AM1800" s="23"/>
      <c r="AN1800" s="23"/>
      <c r="AO1800" s="24"/>
    </row>
    <row r="1801" spans="2:41" ht="3.65" customHeight="1">
      <c r="B1801" s="20"/>
      <c r="J1801" s="20"/>
      <c r="M1801" s="21"/>
      <c r="N1801" s="17"/>
      <c r="O1801" s="18"/>
      <c r="P1801" s="18"/>
      <c r="Q1801" s="18"/>
      <c r="R1801" s="17"/>
      <c r="S1801" s="18"/>
      <c r="T1801" s="18"/>
      <c r="U1801" s="18"/>
      <c r="V1801" s="18"/>
      <c r="W1801" s="18"/>
      <c r="X1801" s="18"/>
      <c r="Y1801" s="18"/>
      <c r="Z1801" s="18"/>
      <c r="AA1801" s="19"/>
      <c r="AB1801" s="17"/>
      <c r="AI1801" s="21"/>
      <c r="AJ1801" s="17"/>
      <c r="AK1801" s="18"/>
      <c r="AL1801" s="18"/>
      <c r="AM1801" s="18"/>
      <c r="AN1801" s="18"/>
      <c r="AO1801" s="19"/>
    </row>
    <row r="1802" spans="2:41" ht="13.4" customHeight="1">
      <c r="B1802" s="20"/>
      <c r="J1802" s="20"/>
      <c r="M1802" s="21"/>
      <c r="N1802" s="20" t="s">
        <v>363</v>
      </c>
      <c r="R1802" s="20"/>
      <c r="S1802" s="323"/>
      <c r="T1802" s="324"/>
      <c r="V1802" s="129"/>
      <c r="W1802" s="14" t="s">
        <v>12</v>
      </c>
      <c r="X1802" s="129"/>
      <c r="Y1802" s="14" t="s">
        <v>11</v>
      </c>
      <c r="Z1802" s="129"/>
      <c r="AA1802" s="21" t="s">
        <v>1156</v>
      </c>
      <c r="AB1802" s="20" t="s">
        <v>418</v>
      </c>
      <c r="AI1802" s="21"/>
      <c r="AJ1802" s="20"/>
      <c r="AK1802" s="323"/>
      <c r="AL1802" s="334"/>
      <c r="AM1802" s="334"/>
      <c r="AN1802" s="334"/>
      <c r="AO1802" s="324"/>
    </row>
    <row r="1803" spans="2:41" ht="3.65" customHeight="1">
      <c r="B1803" s="20"/>
      <c r="J1803" s="20"/>
      <c r="M1803" s="21"/>
      <c r="N1803" s="20"/>
      <c r="R1803" s="22"/>
      <c r="S1803" s="23"/>
      <c r="T1803" s="23"/>
      <c r="U1803" s="23"/>
      <c r="V1803" s="23"/>
      <c r="W1803" s="23"/>
      <c r="X1803" s="23"/>
      <c r="Y1803" s="23"/>
      <c r="Z1803" s="23"/>
      <c r="AA1803" s="24"/>
      <c r="AB1803" s="22"/>
      <c r="AC1803" s="23"/>
      <c r="AD1803" s="23"/>
      <c r="AE1803" s="23"/>
      <c r="AF1803" s="23"/>
      <c r="AG1803" s="23"/>
      <c r="AH1803" s="23"/>
      <c r="AI1803" s="24"/>
      <c r="AJ1803" s="22"/>
      <c r="AK1803" s="23"/>
      <c r="AL1803" s="23"/>
      <c r="AM1803" s="23"/>
      <c r="AN1803" s="23"/>
      <c r="AO1803" s="24"/>
    </row>
    <row r="1804" spans="2:41" ht="3.65" customHeight="1">
      <c r="B1804" s="20"/>
      <c r="J1804" s="20"/>
      <c r="M1804" s="21"/>
      <c r="N1804" s="17"/>
      <c r="O1804" s="18"/>
      <c r="P1804" s="18"/>
      <c r="Q1804" s="19"/>
      <c r="R1804" s="325"/>
      <c r="S1804" s="326"/>
      <c r="T1804" s="326"/>
      <c r="U1804" s="326"/>
      <c r="V1804" s="326"/>
      <c r="W1804" s="326"/>
      <c r="X1804" s="326"/>
      <c r="Y1804" s="326"/>
      <c r="Z1804" s="326"/>
      <c r="AA1804" s="326"/>
      <c r="AB1804" s="326"/>
      <c r="AC1804" s="326"/>
      <c r="AD1804" s="326"/>
      <c r="AE1804" s="326"/>
      <c r="AF1804" s="326"/>
      <c r="AG1804" s="326"/>
      <c r="AH1804" s="326"/>
      <c r="AI1804" s="326"/>
      <c r="AJ1804" s="326"/>
      <c r="AK1804" s="326"/>
      <c r="AL1804" s="326"/>
      <c r="AM1804" s="326"/>
      <c r="AN1804" s="326"/>
      <c r="AO1804" s="327"/>
    </row>
    <row r="1805" spans="2:41" ht="13.4" customHeight="1">
      <c r="B1805" s="20"/>
      <c r="J1805" s="20"/>
      <c r="M1805" s="21"/>
      <c r="N1805" s="20" t="s">
        <v>280</v>
      </c>
      <c r="Q1805" s="21"/>
      <c r="R1805" s="328"/>
      <c r="S1805" s="329"/>
      <c r="T1805" s="329"/>
      <c r="U1805" s="329"/>
      <c r="V1805" s="329"/>
      <c r="W1805" s="329"/>
      <c r="X1805" s="329"/>
      <c r="Y1805" s="329"/>
      <c r="Z1805" s="329"/>
      <c r="AA1805" s="329"/>
      <c r="AB1805" s="329"/>
      <c r="AC1805" s="329"/>
      <c r="AD1805" s="329"/>
      <c r="AE1805" s="329"/>
      <c r="AF1805" s="329"/>
      <c r="AG1805" s="329"/>
      <c r="AH1805" s="329"/>
      <c r="AI1805" s="329"/>
      <c r="AJ1805" s="329"/>
      <c r="AK1805" s="329"/>
      <c r="AL1805" s="329"/>
      <c r="AM1805" s="329"/>
      <c r="AN1805" s="329"/>
      <c r="AO1805" s="330"/>
    </row>
    <row r="1806" spans="2:41" ht="3.65" customHeight="1">
      <c r="B1806" s="20"/>
      <c r="J1806" s="20"/>
      <c r="M1806" s="21"/>
      <c r="N1806" s="22"/>
      <c r="O1806" s="23"/>
      <c r="P1806" s="23"/>
      <c r="Q1806" s="24"/>
      <c r="R1806" s="331"/>
      <c r="S1806" s="332"/>
      <c r="T1806" s="332"/>
      <c r="U1806" s="332"/>
      <c r="V1806" s="332"/>
      <c r="W1806" s="332"/>
      <c r="X1806" s="332"/>
      <c r="Y1806" s="332"/>
      <c r="Z1806" s="332"/>
      <c r="AA1806" s="332"/>
      <c r="AB1806" s="332"/>
      <c r="AC1806" s="332"/>
      <c r="AD1806" s="332"/>
      <c r="AE1806" s="332"/>
      <c r="AF1806" s="332"/>
      <c r="AG1806" s="332"/>
      <c r="AH1806" s="332"/>
      <c r="AI1806" s="332"/>
      <c r="AJ1806" s="332"/>
      <c r="AK1806" s="332"/>
      <c r="AL1806" s="332"/>
      <c r="AM1806" s="332"/>
      <c r="AN1806" s="332"/>
      <c r="AO1806" s="333"/>
    </row>
    <row r="1807" spans="2:41" ht="3.65" customHeight="1">
      <c r="B1807" s="20"/>
      <c r="J1807" s="20"/>
      <c r="M1807" s="21"/>
      <c r="N1807" s="111"/>
      <c r="O1807" s="112"/>
      <c r="P1807" s="112"/>
      <c r="Q1807" s="113"/>
      <c r="R1807" s="114"/>
      <c r="S1807" s="115"/>
      <c r="T1807" s="115"/>
      <c r="U1807" s="115"/>
      <c r="V1807" s="115"/>
      <c r="W1807" s="116"/>
      <c r="X1807" s="114"/>
      <c r="Y1807" s="115"/>
      <c r="Z1807" s="115"/>
      <c r="AA1807" s="115"/>
      <c r="AB1807" s="116"/>
      <c r="AC1807" s="335"/>
      <c r="AD1807" s="336"/>
      <c r="AE1807" s="336"/>
      <c r="AF1807" s="336"/>
      <c r="AG1807" s="336"/>
      <c r="AH1807" s="336"/>
      <c r="AI1807" s="336"/>
      <c r="AJ1807" s="336"/>
      <c r="AK1807" s="336"/>
      <c r="AL1807" s="336"/>
      <c r="AM1807" s="336"/>
      <c r="AN1807" s="336"/>
      <c r="AO1807" s="337"/>
    </row>
    <row r="1808" spans="2:41" ht="13.4" customHeight="1">
      <c r="B1808" s="20"/>
      <c r="J1808" s="20"/>
      <c r="M1808" s="21"/>
      <c r="N1808" s="114" t="s">
        <v>413</v>
      </c>
      <c r="O1808" s="115"/>
      <c r="P1808" s="115"/>
      <c r="Q1808" s="116"/>
      <c r="R1808" s="114"/>
      <c r="S1808" s="119"/>
      <c r="T1808" s="115" t="s">
        <v>281</v>
      </c>
      <c r="U1808" s="115"/>
      <c r="V1808" s="115"/>
      <c r="W1808" s="116"/>
      <c r="X1808" s="114" t="s">
        <v>1182</v>
      </c>
      <c r="Y1808" s="115"/>
      <c r="Z1808" s="115"/>
      <c r="AA1808" s="115"/>
      <c r="AB1808" s="116"/>
      <c r="AC1808" s="338"/>
      <c r="AD1808" s="339"/>
      <c r="AE1808" s="339"/>
      <c r="AF1808" s="339"/>
      <c r="AG1808" s="339"/>
      <c r="AH1808" s="339"/>
      <c r="AI1808" s="339"/>
      <c r="AJ1808" s="339"/>
      <c r="AK1808" s="339"/>
      <c r="AL1808" s="339"/>
      <c r="AM1808" s="339"/>
      <c r="AN1808" s="339"/>
      <c r="AO1808" s="340"/>
    </row>
    <row r="1809" spans="2:41" ht="3.65" customHeight="1">
      <c r="B1809" s="20"/>
      <c r="J1809" s="20"/>
      <c r="M1809" s="21"/>
      <c r="N1809" s="122"/>
      <c r="O1809" s="123"/>
      <c r="P1809" s="123"/>
      <c r="Q1809" s="124"/>
      <c r="R1809" s="122"/>
      <c r="S1809" s="123"/>
      <c r="T1809" s="123"/>
      <c r="U1809" s="123"/>
      <c r="V1809" s="123"/>
      <c r="W1809" s="124"/>
      <c r="X1809" s="122"/>
      <c r="Y1809" s="123"/>
      <c r="Z1809" s="123"/>
      <c r="AA1809" s="123"/>
      <c r="AB1809" s="124"/>
      <c r="AC1809" s="341"/>
      <c r="AD1809" s="342"/>
      <c r="AE1809" s="342"/>
      <c r="AF1809" s="342"/>
      <c r="AG1809" s="342"/>
      <c r="AH1809" s="342"/>
      <c r="AI1809" s="342"/>
      <c r="AJ1809" s="342"/>
      <c r="AK1809" s="342"/>
      <c r="AL1809" s="342"/>
      <c r="AM1809" s="342"/>
      <c r="AN1809" s="342"/>
      <c r="AO1809" s="343"/>
    </row>
    <row r="1810" spans="2:41" ht="3.65" customHeight="1">
      <c r="B1810" s="20"/>
      <c r="J1810" s="20"/>
      <c r="M1810" s="21"/>
      <c r="N1810" s="111"/>
      <c r="O1810" s="112"/>
      <c r="P1810" s="112"/>
      <c r="Q1810" s="113"/>
      <c r="R1810" s="111"/>
      <c r="S1810" s="112"/>
      <c r="T1810" s="112"/>
      <c r="U1810" s="112"/>
      <c r="V1810" s="112"/>
      <c r="W1810" s="112"/>
      <c r="X1810" s="112"/>
      <c r="Y1810" s="112"/>
      <c r="Z1810" s="112"/>
      <c r="AA1810" s="113"/>
      <c r="AB1810" s="111"/>
      <c r="AC1810" s="112"/>
      <c r="AD1810" s="112"/>
      <c r="AE1810" s="113"/>
      <c r="AF1810" s="111"/>
      <c r="AG1810" s="112"/>
      <c r="AH1810" s="112"/>
      <c r="AI1810" s="112"/>
      <c r="AJ1810" s="112"/>
      <c r="AK1810" s="112"/>
      <c r="AL1810" s="112"/>
      <c r="AM1810" s="112"/>
      <c r="AN1810" s="112"/>
      <c r="AO1810" s="113"/>
    </row>
    <row r="1811" spans="2:41" ht="13.4" customHeight="1">
      <c r="B1811" s="20"/>
      <c r="J1811" s="20"/>
      <c r="M1811" s="21"/>
      <c r="N1811" s="114" t="s">
        <v>3519</v>
      </c>
      <c r="O1811" s="115"/>
      <c r="P1811" s="115"/>
      <c r="Q1811" s="116"/>
      <c r="R1811" s="114"/>
      <c r="S1811" s="365"/>
      <c r="T1811" s="366"/>
      <c r="U1811" s="115"/>
      <c r="V1811" s="127"/>
      <c r="W1811" s="115" t="s">
        <v>12</v>
      </c>
      <c r="X1811" s="127"/>
      <c r="Y1811" s="115" t="s">
        <v>11</v>
      </c>
      <c r="Z1811" s="127"/>
      <c r="AA1811" s="116" t="s">
        <v>1156</v>
      </c>
      <c r="AB1811" s="114" t="s">
        <v>416</v>
      </c>
      <c r="AC1811" s="115"/>
      <c r="AD1811" s="115"/>
      <c r="AE1811" s="116"/>
      <c r="AF1811" s="114"/>
      <c r="AG1811" s="365"/>
      <c r="AH1811" s="366"/>
      <c r="AI1811" s="115"/>
      <c r="AJ1811" s="127"/>
      <c r="AK1811" s="115" t="s">
        <v>12</v>
      </c>
      <c r="AL1811" s="127"/>
      <c r="AM1811" s="115" t="s">
        <v>11</v>
      </c>
      <c r="AN1811" s="127"/>
      <c r="AO1811" s="116" t="s">
        <v>1156</v>
      </c>
    </row>
    <row r="1812" spans="2:41" ht="3.65" customHeight="1">
      <c r="B1812" s="20"/>
      <c r="J1812" s="20"/>
      <c r="M1812" s="21"/>
      <c r="N1812" s="122"/>
      <c r="O1812" s="123"/>
      <c r="P1812" s="123"/>
      <c r="Q1812" s="124"/>
      <c r="R1812" s="122"/>
      <c r="S1812" s="123"/>
      <c r="T1812" s="123"/>
      <c r="U1812" s="123"/>
      <c r="V1812" s="123"/>
      <c r="W1812" s="123"/>
      <c r="X1812" s="123"/>
      <c r="Y1812" s="123"/>
      <c r="Z1812" s="123"/>
      <c r="AA1812" s="124"/>
      <c r="AB1812" s="122"/>
      <c r="AC1812" s="123"/>
      <c r="AD1812" s="123"/>
      <c r="AE1812" s="124"/>
      <c r="AF1812" s="122"/>
      <c r="AG1812" s="123"/>
      <c r="AH1812" s="123"/>
      <c r="AI1812" s="123"/>
      <c r="AJ1812" s="123"/>
      <c r="AK1812" s="123"/>
      <c r="AL1812" s="123"/>
      <c r="AM1812" s="123"/>
      <c r="AN1812" s="123"/>
      <c r="AO1812" s="124"/>
    </row>
    <row r="1813" spans="2:41" ht="3.65" customHeight="1">
      <c r="B1813" s="20"/>
      <c r="J1813" s="20"/>
      <c r="M1813" s="21"/>
      <c r="N1813" s="111"/>
      <c r="O1813" s="112"/>
      <c r="P1813" s="112"/>
      <c r="Q1813" s="113"/>
      <c r="R1813" s="335"/>
      <c r="S1813" s="336"/>
      <c r="T1813" s="336"/>
      <c r="U1813" s="336"/>
      <c r="V1813" s="336"/>
      <c r="W1813" s="336"/>
      <c r="X1813" s="336"/>
      <c r="Y1813" s="336"/>
      <c r="Z1813" s="336"/>
      <c r="AA1813" s="336"/>
      <c r="AB1813" s="336"/>
      <c r="AC1813" s="336"/>
      <c r="AD1813" s="336"/>
      <c r="AE1813" s="336"/>
      <c r="AF1813" s="336"/>
      <c r="AG1813" s="336"/>
      <c r="AH1813" s="336"/>
      <c r="AI1813" s="336"/>
      <c r="AJ1813" s="336"/>
      <c r="AK1813" s="336"/>
      <c r="AL1813" s="336"/>
      <c r="AM1813" s="336"/>
      <c r="AN1813" s="336"/>
      <c r="AO1813" s="337"/>
    </row>
    <row r="1814" spans="2:41" ht="13.4" customHeight="1">
      <c r="B1814" s="20"/>
      <c r="J1814" s="20"/>
      <c r="M1814" s="21"/>
      <c r="N1814" s="114" t="s">
        <v>417</v>
      </c>
      <c r="O1814" s="115"/>
      <c r="P1814" s="115"/>
      <c r="Q1814" s="116"/>
      <c r="R1814" s="338"/>
      <c r="S1814" s="339"/>
      <c r="T1814" s="339"/>
      <c r="U1814" s="339"/>
      <c r="V1814" s="339"/>
      <c r="W1814" s="339"/>
      <c r="X1814" s="339"/>
      <c r="Y1814" s="339"/>
      <c r="Z1814" s="339"/>
      <c r="AA1814" s="339"/>
      <c r="AB1814" s="339"/>
      <c r="AC1814" s="339"/>
      <c r="AD1814" s="339"/>
      <c r="AE1814" s="339"/>
      <c r="AF1814" s="339"/>
      <c r="AG1814" s="339"/>
      <c r="AH1814" s="339"/>
      <c r="AI1814" s="339"/>
      <c r="AJ1814" s="339"/>
      <c r="AK1814" s="339"/>
      <c r="AL1814" s="339"/>
      <c r="AM1814" s="339"/>
      <c r="AN1814" s="339"/>
      <c r="AO1814" s="340"/>
    </row>
    <row r="1815" spans="2:41" ht="3.65" customHeight="1">
      <c r="B1815" s="20"/>
      <c r="J1815" s="20"/>
      <c r="M1815" s="21"/>
      <c r="N1815" s="114"/>
      <c r="O1815" s="115"/>
      <c r="P1815" s="115"/>
      <c r="Q1815" s="116"/>
      <c r="R1815" s="341"/>
      <c r="S1815" s="342"/>
      <c r="T1815" s="342"/>
      <c r="U1815" s="342"/>
      <c r="V1815" s="342"/>
      <c r="W1815" s="342"/>
      <c r="X1815" s="342"/>
      <c r="Y1815" s="342"/>
      <c r="Z1815" s="342"/>
      <c r="AA1815" s="342"/>
      <c r="AB1815" s="342"/>
      <c r="AC1815" s="342"/>
      <c r="AD1815" s="342"/>
      <c r="AE1815" s="342"/>
      <c r="AF1815" s="342"/>
      <c r="AG1815" s="342"/>
      <c r="AH1815" s="342"/>
      <c r="AI1815" s="342"/>
      <c r="AJ1815" s="342"/>
      <c r="AK1815" s="342"/>
      <c r="AL1815" s="342"/>
      <c r="AM1815" s="342"/>
      <c r="AN1815" s="342"/>
      <c r="AO1815" s="343"/>
    </row>
    <row r="1816" spans="2:41" ht="3.65" customHeight="1">
      <c r="B1816" s="20"/>
      <c r="J1816" s="20"/>
      <c r="N1816" s="111"/>
      <c r="O1816" s="112"/>
      <c r="P1816" s="112"/>
      <c r="Q1816" s="113"/>
      <c r="R1816" s="112"/>
      <c r="S1816" s="112"/>
      <c r="T1816" s="112"/>
      <c r="U1816" s="112"/>
      <c r="V1816" s="115"/>
      <c r="W1816" s="115"/>
      <c r="X1816" s="118"/>
      <c r="Y1816" s="117"/>
      <c r="Z1816" s="118"/>
      <c r="AA1816" s="118"/>
      <c r="AB1816" s="118"/>
      <c r="AC1816" s="118"/>
      <c r="AD1816" s="117"/>
      <c r="AE1816" s="118"/>
      <c r="AF1816" s="112"/>
      <c r="AG1816" s="112"/>
      <c r="AH1816" s="367"/>
      <c r="AI1816" s="368"/>
      <c r="AJ1816" s="368"/>
      <c r="AK1816" s="368"/>
      <c r="AL1816" s="368"/>
      <c r="AM1816" s="368"/>
      <c r="AN1816" s="368"/>
      <c r="AO1816" s="369"/>
    </row>
    <row r="1817" spans="2:41" ht="13.4" customHeight="1">
      <c r="B1817" s="20"/>
      <c r="J1817" s="20"/>
      <c r="N1817" s="114" t="s">
        <v>1180</v>
      </c>
      <c r="O1817" s="115"/>
      <c r="P1817" s="115"/>
      <c r="Q1817" s="116"/>
      <c r="R1817" s="115" t="s">
        <v>3491</v>
      </c>
      <c r="S1817" s="115"/>
      <c r="T1817" s="115"/>
      <c r="U1817" s="115"/>
      <c r="V1817" s="115"/>
      <c r="W1817" s="115"/>
      <c r="X1817" s="121"/>
      <c r="Y1817" s="120"/>
      <c r="Z1817" s="119"/>
      <c r="AA1817" s="115" t="s">
        <v>282</v>
      </c>
      <c r="AB1817" s="121"/>
      <c r="AC1817" s="121"/>
      <c r="AD1817" s="120" t="s">
        <v>425</v>
      </c>
      <c r="AE1817" s="121"/>
      <c r="AF1817" s="115"/>
      <c r="AG1817" s="115"/>
      <c r="AH1817" s="370"/>
      <c r="AI1817" s="371"/>
      <c r="AJ1817" s="371"/>
      <c r="AK1817" s="371"/>
      <c r="AL1817" s="371"/>
      <c r="AM1817" s="371"/>
      <c r="AN1817" s="371"/>
      <c r="AO1817" s="372"/>
    </row>
    <row r="1818" spans="2:41" ht="3.65" customHeight="1">
      <c r="B1818" s="20"/>
      <c r="J1818" s="20"/>
      <c r="N1818" s="114"/>
      <c r="O1818" s="115"/>
      <c r="P1818" s="115"/>
      <c r="Q1818" s="116"/>
      <c r="R1818" s="123"/>
      <c r="S1818" s="123"/>
      <c r="T1818" s="123"/>
      <c r="U1818" s="123"/>
      <c r="V1818" s="115"/>
      <c r="W1818" s="115"/>
      <c r="X1818" s="126"/>
      <c r="Y1818" s="125"/>
      <c r="Z1818" s="126"/>
      <c r="AA1818" s="126"/>
      <c r="AB1818" s="126"/>
      <c r="AC1818" s="126"/>
      <c r="AD1818" s="125"/>
      <c r="AE1818" s="126"/>
      <c r="AF1818" s="123"/>
      <c r="AG1818" s="123"/>
      <c r="AH1818" s="373"/>
      <c r="AI1818" s="374"/>
      <c r="AJ1818" s="374"/>
      <c r="AK1818" s="374"/>
      <c r="AL1818" s="374"/>
      <c r="AM1818" s="374"/>
      <c r="AN1818" s="374"/>
      <c r="AO1818" s="375"/>
    </row>
    <row r="1819" spans="2:41" ht="3.65" customHeight="1">
      <c r="B1819" s="20"/>
      <c r="J1819" s="20"/>
      <c r="N1819" s="114"/>
      <c r="O1819" s="115"/>
      <c r="P1819" s="115"/>
      <c r="Q1819" s="116"/>
      <c r="R1819" s="112"/>
      <c r="S1819" s="112"/>
      <c r="T1819" s="112"/>
      <c r="U1819" s="112"/>
      <c r="V1819" s="344"/>
      <c r="W1819" s="345"/>
      <c r="X1819" s="345"/>
      <c r="Y1819" s="345"/>
      <c r="Z1819" s="345"/>
      <c r="AA1819" s="345"/>
      <c r="AB1819" s="345"/>
      <c r="AC1819" s="345"/>
      <c r="AD1819" s="345"/>
      <c r="AE1819" s="345"/>
      <c r="AF1819" s="345"/>
      <c r="AG1819" s="345"/>
      <c r="AH1819" s="345"/>
      <c r="AI1819" s="345"/>
      <c r="AJ1819" s="345"/>
      <c r="AK1819" s="345"/>
      <c r="AL1819" s="345"/>
      <c r="AM1819" s="345"/>
      <c r="AN1819" s="345"/>
      <c r="AO1819" s="346"/>
    </row>
    <row r="1820" spans="2:41" ht="13.4" customHeight="1">
      <c r="B1820" s="20"/>
      <c r="J1820" s="20"/>
      <c r="N1820" s="114" t="s">
        <v>3520</v>
      </c>
      <c r="O1820" s="115"/>
      <c r="P1820" s="115"/>
      <c r="Q1820" s="116"/>
      <c r="R1820" s="115" t="s">
        <v>427</v>
      </c>
      <c r="S1820" s="115"/>
      <c r="T1820" s="115"/>
      <c r="U1820" s="115"/>
      <c r="V1820" s="347"/>
      <c r="W1820" s="348"/>
      <c r="X1820" s="348"/>
      <c r="Y1820" s="348"/>
      <c r="Z1820" s="348"/>
      <c r="AA1820" s="348"/>
      <c r="AB1820" s="348"/>
      <c r="AC1820" s="348"/>
      <c r="AD1820" s="348"/>
      <c r="AE1820" s="348"/>
      <c r="AF1820" s="348"/>
      <c r="AG1820" s="348"/>
      <c r="AH1820" s="348"/>
      <c r="AI1820" s="348"/>
      <c r="AJ1820" s="348"/>
      <c r="AK1820" s="348"/>
      <c r="AL1820" s="348"/>
      <c r="AM1820" s="348"/>
      <c r="AN1820" s="348"/>
      <c r="AO1820" s="349"/>
    </row>
    <row r="1821" spans="2:41" ht="3.65" customHeight="1">
      <c r="B1821" s="20"/>
      <c r="J1821" s="20"/>
      <c r="N1821" s="114"/>
      <c r="O1821" s="115"/>
      <c r="P1821" s="115"/>
      <c r="Q1821" s="116"/>
      <c r="R1821" s="115"/>
      <c r="S1821" s="115"/>
      <c r="T1821" s="115"/>
      <c r="U1821" s="115"/>
      <c r="V1821" s="350"/>
      <c r="W1821" s="351"/>
      <c r="X1821" s="351"/>
      <c r="Y1821" s="351"/>
      <c r="Z1821" s="351"/>
      <c r="AA1821" s="351"/>
      <c r="AB1821" s="351"/>
      <c r="AC1821" s="351"/>
      <c r="AD1821" s="351"/>
      <c r="AE1821" s="351"/>
      <c r="AF1821" s="351"/>
      <c r="AG1821" s="351"/>
      <c r="AH1821" s="351"/>
      <c r="AI1821" s="351"/>
      <c r="AJ1821" s="351"/>
      <c r="AK1821" s="351"/>
      <c r="AL1821" s="351"/>
      <c r="AM1821" s="351"/>
      <c r="AN1821" s="351"/>
      <c r="AO1821" s="352"/>
    </row>
    <row r="1822" spans="2:41" ht="3.65" customHeight="1">
      <c r="B1822" s="20"/>
      <c r="J1822" s="20"/>
      <c r="N1822" s="114"/>
      <c r="O1822" s="115"/>
      <c r="P1822" s="115"/>
      <c r="Q1822" s="115"/>
      <c r="R1822" s="111"/>
      <c r="S1822" s="112"/>
      <c r="T1822" s="112"/>
      <c r="U1822" s="113"/>
      <c r="V1822" s="115"/>
      <c r="W1822" s="115"/>
      <c r="X1822" s="116"/>
      <c r="Y1822" s="335"/>
      <c r="Z1822" s="336"/>
      <c r="AA1822" s="337"/>
      <c r="AB1822" s="113"/>
      <c r="AC1822" s="335"/>
      <c r="AD1822" s="336"/>
      <c r="AE1822" s="337"/>
      <c r="AF1822" s="114"/>
      <c r="AG1822" s="115"/>
      <c r="AH1822" s="116"/>
      <c r="AI1822" s="335"/>
      <c r="AJ1822" s="336"/>
      <c r="AK1822" s="336"/>
      <c r="AL1822" s="336"/>
      <c r="AM1822" s="336"/>
      <c r="AN1822" s="336"/>
      <c r="AO1822" s="337"/>
    </row>
    <row r="1823" spans="2:41" ht="13.4" customHeight="1">
      <c r="B1823" s="20"/>
      <c r="J1823" s="20"/>
      <c r="N1823" s="114"/>
      <c r="O1823" s="115"/>
      <c r="P1823" s="115"/>
      <c r="Q1823" s="115"/>
      <c r="R1823" s="114"/>
      <c r="S1823" s="115"/>
      <c r="T1823" s="115"/>
      <c r="U1823" s="116"/>
      <c r="V1823" s="115" t="s">
        <v>264</v>
      </c>
      <c r="W1823" s="115"/>
      <c r="X1823" s="116"/>
      <c r="Y1823" s="338"/>
      <c r="Z1823" s="339"/>
      <c r="AA1823" s="340"/>
      <c r="AB1823" s="128" t="s">
        <v>1149</v>
      </c>
      <c r="AC1823" s="338"/>
      <c r="AD1823" s="339"/>
      <c r="AE1823" s="340"/>
      <c r="AF1823" s="114" t="s">
        <v>304</v>
      </c>
      <c r="AG1823" s="115"/>
      <c r="AH1823" s="116"/>
      <c r="AI1823" s="338"/>
      <c r="AJ1823" s="339"/>
      <c r="AK1823" s="339"/>
      <c r="AL1823" s="339"/>
      <c r="AM1823" s="339"/>
      <c r="AN1823" s="339"/>
      <c r="AO1823" s="340"/>
    </row>
    <row r="1824" spans="2:41" ht="3.65" customHeight="1">
      <c r="B1824" s="20"/>
      <c r="J1824" s="20"/>
      <c r="N1824" s="114"/>
      <c r="O1824" s="115"/>
      <c r="P1824" s="115"/>
      <c r="Q1824" s="115"/>
      <c r="R1824" s="114"/>
      <c r="S1824" s="115"/>
      <c r="T1824" s="115"/>
      <c r="U1824" s="116"/>
      <c r="V1824" s="123"/>
      <c r="W1824" s="123"/>
      <c r="X1824" s="124"/>
      <c r="Y1824" s="341"/>
      <c r="Z1824" s="342"/>
      <c r="AA1824" s="343"/>
      <c r="AB1824" s="124"/>
      <c r="AC1824" s="341"/>
      <c r="AD1824" s="342"/>
      <c r="AE1824" s="343"/>
      <c r="AF1824" s="122"/>
      <c r="AG1824" s="123"/>
      <c r="AH1824" s="124"/>
      <c r="AI1824" s="341"/>
      <c r="AJ1824" s="342"/>
      <c r="AK1824" s="342"/>
      <c r="AL1824" s="342"/>
      <c r="AM1824" s="342"/>
      <c r="AN1824" s="342"/>
      <c r="AO1824" s="343"/>
    </row>
    <row r="1825" spans="2:41" ht="3.65" customHeight="1">
      <c r="B1825" s="20"/>
      <c r="J1825" s="20"/>
      <c r="N1825" s="114"/>
      <c r="O1825" s="115"/>
      <c r="P1825" s="115"/>
      <c r="Q1825" s="115"/>
      <c r="R1825" s="114"/>
      <c r="S1825" s="115"/>
      <c r="T1825" s="115"/>
      <c r="U1825" s="116"/>
      <c r="V1825" s="112"/>
      <c r="W1825" s="112"/>
      <c r="X1825" s="113"/>
      <c r="Y1825" s="335"/>
      <c r="Z1825" s="336"/>
      <c r="AA1825" s="336"/>
      <c r="AB1825" s="336"/>
      <c r="AC1825" s="336"/>
      <c r="AD1825" s="336"/>
      <c r="AE1825" s="337"/>
      <c r="AF1825" s="111"/>
      <c r="AG1825" s="112"/>
      <c r="AH1825" s="113"/>
      <c r="AI1825" s="335"/>
      <c r="AJ1825" s="336"/>
      <c r="AK1825" s="336"/>
      <c r="AL1825" s="336"/>
      <c r="AM1825" s="336"/>
      <c r="AN1825" s="336"/>
      <c r="AO1825" s="337"/>
    </row>
    <row r="1826" spans="2:41" ht="13.4" customHeight="1">
      <c r="B1826" s="20"/>
      <c r="J1826" s="20"/>
      <c r="N1826" s="114"/>
      <c r="O1826" s="115"/>
      <c r="P1826" s="115"/>
      <c r="Q1826" s="115"/>
      <c r="R1826" s="114" t="s">
        <v>428</v>
      </c>
      <c r="S1826" s="115"/>
      <c r="T1826" s="115"/>
      <c r="U1826" s="116"/>
      <c r="V1826" s="115" t="s">
        <v>266</v>
      </c>
      <c r="W1826" s="115"/>
      <c r="X1826" s="116"/>
      <c r="Y1826" s="338"/>
      <c r="Z1826" s="339"/>
      <c r="AA1826" s="339"/>
      <c r="AB1826" s="339"/>
      <c r="AC1826" s="339"/>
      <c r="AD1826" s="339"/>
      <c r="AE1826" s="340"/>
      <c r="AF1826" s="114" t="s">
        <v>5752</v>
      </c>
      <c r="AG1826" s="115"/>
      <c r="AH1826" s="116"/>
      <c r="AI1826" s="338"/>
      <c r="AJ1826" s="339"/>
      <c r="AK1826" s="339"/>
      <c r="AL1826" s="339"/>
      <c r="AM1826" s="339"/>
      <c r="AN1826" s="339"/>
      <c r="AO1826" s="340"/>
    </row>
    <row r="1827" spans="2:41" ht="3.65" customHeight="1">
      <c r="B1827" s="20"/>
      <c r="J1827" s="20"/>
      <c r="N1827" s="114"/>
      <c r="O1827" s="115"/>
      <c r="P1827" s="115"/>
      <c r="Q1827" s="115"/>
      <c r="R1827" s="114"/>
      <c r="S1827" s="115"/>
      <c r="T1827" s="115"/>
      <c r="U1827" s="116"/>
      <c r="V1827" s="123"/>
      <c r="W1827" s="123"/>
      <c r="X1827" s="124"/>
      <c r="Y1827" s="341"/>
      <c r="Z1827" s="342"/>
      <c r="AA1827" s="342"/>
      <c r="AB1827" s="342"/>
      <c r="AC1827" s="342"/>
      <c r="AD1827" s="342"/>
      <c r="AE1827" s="343"/>
      <c r="AF1827" s="122"/>
      <c r="AG1827" s="123"/>
      <c r="AH1827" s="124"/>
      <c r="AI1827" s="341"/>
      <c r="AJ1827" s="342"/>
      <c r="AK1827" s="342"/>
      <c r="AL1827" s="342"/>
      <c r="AM1827" s="342"/>
      <c r="AN1827" s="342"/>
      <c r="AO1827" s="343"/>
    </row>
    <row r="1828" spans="2:41" ht="3.65" customHeight="1">
      <c r="B1828" s="20"/>
      <c r="J1828" s="20"/>
      <c r="N1828" s="114"/>
      <c r="O1828" s="115"/>
      <c r="P1828" s="115"/>
      <c r="Q1828" s="115"/>
      <c r="R1828" s="114"/>
      <c r="S1828" s="115"/>
      <c r="T1828" s="115"/>
      <c r="U1828" s="116"/>
      <c r="V1828" s="112"/>
      <c r="W1828" s="112"/>
      <c r="X1828" s="113"/>
      <c r="Y1828" s="335"/>
      <c r="Z1828" s="336"/>
      <c r="AA1828" s="336"/>
      <c r="AB1828" s="336"/>
      <c r="AC1828" s="336"/>
      <c r="AD1828" s="336"/>
      <c r="AE1828" s="337"/>
      <c r="AF1828" s="111"/>
      <c r="AG1828" s="112"/>
      <c r="AH1828" s="113"/>
      <c r="AI1828" s="335"/>
      <c r="AJ1828" s="336"/>
      <c r="AK1828" s="336"/>
      <c r="AL1828" s="336"/>
      <c r="AM1828" s="336"/>
      <c r="AN1828" s="336"/>
      <c r="AO1828" s="337"/>
    </row>
    <row r="1829" spans="2:41" ht="13.4" customHeight="1">
      <c r="B1829" s="20"/>
      <c r="J1829" s="20"/>
      <c r="N1829" s="114"/>
      <c r="O1829" s="115"/>
      <c r="P1829" s="115"/>
      <c r="Q1829" s="115"/>
      <c r="R1829" s="114"/>
      <c r="S1829" s="115"/>
      <c r="T1829" s="115"/>
      <c r="U1829" s="116"/>
      <c r="V1829" s="115" t="s">
        <v>267</v>
      </c>
      <c r="W1829" s="115"/>
      <c r="X1829" s="116"/>
      <c r="Y1829" s="338"/>
      <c r="Z1829" s="339"/>
      <c r="AA1829" s="339"/>
      <c r="AB1829" s="339"/>
      <c r="AC1829" s="339"/>
      <c r="AD1829" s="339"/>
      <c r="AE1829" s="340"/>
      <c r="AF1829" s="114" t="s">
        <v>268</v>
      </c>
      <c r="AG1829" s="115"/>
      <c r="AH1829" s="116"/>
      <c r="AI1829" s="338"/>
      <c r="AJ1829" s="339"/>
      <c r="AK1829" s="339"/>
      <c r="AL1829" s="339"/>
      <c r="AM1829" s="339"/>
      <c r="AN1829" s="339"/>
      <c r="AO1829" s="340"/>
    </row>
    <row r="1830" spans="2:41" ht="3.65" customHeight="1">
      <c r="B1830" s="20"/>
      <c r="J1830" s="22"/>
      <c r="K1830" s="23"/>
      <c r="L1830" s="23"/>
      <c r="M1830" s="23"/>
      <c r="N1830" s="122"/>
      <c r="O1830" s="123"/>
      <c r="P1830" s="123"/>
      <c r="Q1830" s="123"/>
      <c r="R1830" s="122"/>
      <c r="S1830" s="123"/>
      <c r="T1830" s="123"/>
      <c r="U1830" s="124"/>
      <c r="V1830" s="123"/>
      <c r="W1830" s="123"/>
      <c r="X1830" s="124"/>
      <c r="Y1830" s="341"/>
      <c r="Z1830" s="342"/>
      <c r="AA1830" s="342"/>
      <c r="AB1830" s="342"/>
      <c r="AC1830" s="342"/>
      <c r="AD1830" s="342"/>
      <c r="AE1830" s="343"/>
      <c r="AF1830" s="122"/>
      <c r="AG1830" s="123"/>
      <c r="AH1830" s="124"/>
      <c r="AI1830" s="341"/>
      <c r="AJ1830" s="342"/>
      <c r="AK1830" s="342"/>
      <c r="AL1830" s="342"/>
      <c r="AM1830" s="342"/>
      <c r="AN1830" s="342"/>
      <c r="AO1830" s="343"/>
    </row>
    <row r="1831" spans="2:41" ht="3.65" customHeight="1">
      <c r="B1831" s="20"/>
      <c r="J1831" s="17"/>
      <c r="K1831" s="18"/>
      <c r="L1831" s="18"/>
      <c r="M1831" s="19"/>
      <c r="N1831" s="17"/>
      <c r="O1831" s="18"/>
      <c r="P1831" s="18"/>
      <c r="Q1831" s="19"/>
      <c r="R1831" s="17"/>
      <c r="S1831" s="18"/>
      <c r="T1831" s="18"/>
      <c r="U1831" s="18"/>
      <c r="V1831" s="18"/>
      <c r="W1831" s="18"/>
      <c r="X1831" s="18"/>
      <c r="Y1831" s="18"/>
      <c r="Z1831" s="18"/>
      <c r="AA1831" s="19"/>
      <c r="AB1831" s="17"/>
      <c r="AC1831" s="18"/>
      <c r="AD1831" s="18"/>
      <c r="AE1831" s="19"/>
      <c r="AF1831" s="18"/>
      <c r="AG1831" s="18"/>
      <c r="AH1831" s="18"/>
      <c r="AI1831" s="18"/>
      <c r="AJ1831" s="18"/>
      <c r="AK1831" s="18"/>
      <c r="AL1831" s="18"/>
      <c r="AM1831" s="18"/>
      <c r="AN1831" s="18"/>
      <c r="AO1831" s="19"/>
    </row>
    <row r="1832" spans="2:41" ht="13.4" customHeight="1">
      <c r="B1832" s="20"/>
      <c r="J1832" s="20"/>
      <c r="M1832" s="21"/>
      <c r="N1832" s="20" t="s">
        <v>275</v>
      </c>
      <c r="Q1832" s="21"/>
      <c r="R1832" s="20"/>
      <c r="S1832" s="362" t="str">
        <f>IF(変更_2!L190&lt;&gt;"",コードマスタ!D3,"")</f>
        <v/>
      </c>
      <c r="T1832" s="363"/>
      <c r="U1832" s="363"/>
      <c r="V1832" s="363"/>
      <c r="W1832" s="363"/>
      <c r="X1832" s="363"/>
      <c r="Y1832" s="363"/>
      <c r="Z1832" s="363"/>
      <c r="AA1832" s="364"/>
      <c r="AB1832" s="20" t="s">
        <v>276</v>
      </c>
      <c r="AE1832" s="21"/>
      <c r="AF1832" s="20"/>
      <c r="AG1832" s="323"/>
      <c r="AH1832" s="334"/>
      <c r="AI1832" s="334"/>
      <c r="AJ1832" s="334"/>
      <c r="AK1832" s="334"/>
      <c r="AL1832" s="334"/>
      <c r="AM1832" s="334"/>
      <c r="AN1832" s="334"/>
      <c r="AO1832" s="324"/>
    </row>
    <row r="1833" spans="2:41" ht="3.65" customHeight="1">
      <c r="B1833" s="20"/>
      <c r="J1833" s="20"/>
      <c r="M1833" s="21"/>
      <c r="N1833" s="22"/>
      <c r="O1833" s="23"/>
      <c r="P1833" s="23"/>
      <c r="Q1833" s="24"/>
      <c r="R1833" s="22"/>
      <c r="S1833" s="23"/>
      <c r="T1833" s="23"/>
      <c r="U1833" s="23"/>
      <c r="V1833" s="23"/>
      <c r="W1833" s="23"/>
      <c r="X1833" s="23"/>
      <c r="Y1833" s="23"/>
      <c r="Z1833" s="23"/>
      <c r="AA1833" s="24"/>
      <c r="AB1833" s="22"/>
      <c r="AC1833" s="23"/>
      <c r="AD1833" s="23"/>
      <c r="AE1833" s="24"/>
      <c r="AF1833" s="23"/>
      <c r="AG1833" s="23"/>
      <c r="AH1833" s="23"/>
      <c r="AI1833" s="23"/>
      <c r="AJ1833" s="23"/>
      <c r="AK1833" s="23"/>
      <c r="AL1833" s="23"/>
      <c r="AM1833" s="23"/>
      <c r="AN1833" s="23"/>
      <c r="AO1833" s="24"/>
    </row>
    <row r="1834" spans="2:41" ht="3.65" customHeight="1">
      <c r="B1834" s="20"/>
      <c r="J1834" s="20"/>
      <c r="M1834" s="21"/>
      <c r="N1834" s="17"/>
      <c r="O1834" s="18"/>
      <c r="P1834" s="18"/>
      <c r="Q1834" s="19"/>
      <c r="R1834" s="17"/>
      <c r="S1834" s="18"/>
      <c r="T1834" s="18"/>
      <c r="U1834" s="18"/>
      <c r="V1834" s="18"/>
      <c r="W1834" s="18"/>
      <c r="X1834" s="18"/>
      <c r="Y1834" s="18"/>
      <c r="Z1834" s="18"/>
      <c r="AA1834" s="19"/>
      <c r="AB1834" s="17"/>
      <c r="AC1834" s="18"/>
      <c r="AD1834" s="18"/>
      <c r="AE1834" s="19"/>
      <c r="AF1834" s="17"/>
      <c r="AG1834" s="18"/>
      <c r="AH1834" s="18"/>
      <c r="AI1834" s="18"/>
      <c r="AJ1834" s="18"/>
      <c r="AK1834" s="18"/>
      <c r="AL1834" s="18"/>
      <c r="AM1834" s="18"/>
      <c r="AN1834" s="18"/>
      <c r="AO1834" s="19"/>
    </row>
    <row r="1835" spans="2:41" ht="13.4" customHeight="1">
      <c r="B1835" s="20"/>
      <c r="J1835" s="20"/>
      <c r="M1835" s="21"/>
      <c r="N1835" s="20" t="s">
        <v>358</v>
      </c>
      <c r="Q1835" s="21"/>
      <c r="R1835" s="20"/>
      <c r="S1835" s="323"/>
      <c r="T1835" s="324"/>
      <c r="V1835" s="129"/>
      <c r="W1835" s="14" t="s">
        <v>12</v>
      </c>
      <c r="X1835" s="129"/>
      <c r="Y1835" s="14" t="s">
        <v>11</v>
      </c>
      <c r="Z1835" s="129"/>
      <c r="AA1835" s="21" t="s">
        <v>1156</v>
      </c>
      <c r="AB1835" s="20" t="s">
        <v>314</v>
      </c>
      <c r="AE1835" s="21"/>
      <c r="AF1835" s="20"/>
      <c r="AG1835" s="323"/>
      <c r="AH1835" s="324"/>
      <c r="AJ1835" s="129"/>
      <c r="AK1835" s="14" t="s">
        <v>12</v>
      </c>
      <c r="AL1835" s="129"/>
      <c r="AM1835" s="14" t="s">
        <v>11</v>
      </c>
      <c r="AN1835" s="129"/>
      <c r="AO1835" s="21" t="s">
        <v>1156</v>
      </c>
    </row>
    <row r="1836" spans="2:41" ht="3.65" customHeight="1">
      <c r="B1836" s="20"/>
      <c r="J1836" s="20"/>
      <c r="M1836" s="21"/>
      <c r="N1836" s="22"/>
      <c r="O1836" s="23"/>
      <c r="P1836" s="23"/>
      <c r="Q1836" s="24"/>
      <c r="R1836" s="22"/>
      <c r="S1836" s="23"/>
      <c r="T1836" s="23"/>
      <c r="U1836" s="23"/>
      <c r="V1836" s="23"/>
      <c r="W1836" s="23"/>
      <c r="X1836" s="23"/>
      <c r="Y1836" s="23"/>
      <c r="Z1836" s="23"/>
      <c r="AA1836" s="24"/>
      <c r="AB1836" s="22"/>
      <c r="AC1836" s="23"/>
      <c r="AD1836" s="23"/>
      <c r="AE1836" s="24"/>
      <c r="AF1836" s="22"/>
      <c r="AG1836" s="23"/>
      <c r="AH1836" s="23"/>
      <c r="AI1836" s="23"/>
      <c r="AJ1836" s="23"/>
      <c r="AK1836" s="23"/>
      <c r="AL1836" s="23"/>
      <c r="AM1836" s="23"/>
      <c r="AN1836" s="23"/>
      <c r="AO1836" s="24"/>
    </row>
    <row r="1837" spans="2:41" ht="3.65" customHeight="1">
      <c r="B1837" s="20"/>
      <c r="J1837" s="20"/>
      <c r="M1837" s="21"/>
      <c r="N1837" s="17"/>
      <c r="O1837" s="18"/>
      <c r="P1837" s="18"/>
      <c r="Q1837" s="19"/>
      <c r="R1837" s="314" t="str">
        <f>IF(変更_2!L190&lt;&gt;"",変更_2!L190,"")</f>
        <v/>
      </c>
      <c r="S1837" s="315"/>
      <c r="T1837" s="315"/>
      <c r="U1837" s="315"/>
      <c r="V1837" s="315"/>
      <c r="W1837" s="315"/>
      <c r="X1837" s="315"/>
      <c r="Y1837" s="315"/>
      <c r="Z1837" s="315"/>
      <c r="AA1837" s="315"/>
      <c r="AB1837" s="315"/>
      <c r="AC1837" s="315"/>
      <c r="AD1837" s="315"/>
      <c r="AE1837" s="315"/>
      <c r="AF1837" s="315"/>
      <c r="AG1837" s="315"/>
      <c r="AH1837" s="315"/>
      <c r="AI1837" s="315"/>
      <c r="AJ1837" s="316"/>
      <c r="AK1837" s="18"/>
      <c r="AL1837" s="18"/>
      <c r="AM1837" s="18"/>
      <c r="AN1837" s="18"/>
      <c r="AO1837" s="19"/>
    </row>
    <row r="1838" spans="2:41" ht="13.4" customHeight="1">
      <c r="B1838" s="20"/>
      <c r="J1838" s="20"/>
      <c r="M1838" s="21"/>
      <c r="N1838" s="20" t="s">
        <v>8</v>
      </c>
      <c r="Q1838" s="21"/>
      <c r="R1838" s="317"/>
      <c r="S1838" s="318"/>
      <c r="T1838" s="318"/>
      <c r="U1838" s="318"/>
      <c r="V1838" s="318"/>
      <c r="W1838" s="318"/>
      <c r="X1838" s="318"/>
      <c r="Y1838" s="318"/>
      <c r="Z1838" s="318"/>
      <c r="AA1838" s="318"/>
      <c r="AB1838" s="318"/>
      <c r="AC1838" s="318"/>
      <c r="AD1838" s="318"/>
      <c r="AE1838" s="318"/>
      <c r="AF1838" s="318"/>
      <c r="AG1838" s="318"/>
      <c r="AH1838" s="318"/>
      <c r="AI1838" s="318"/>
      <c r="AJ1838" s="319"/>
      <c r="AL1838" s="77"/>
      <c r="AM1838" s="14" t="s">
        <v>277</v>
      </c>
      <c r="AO1838" s="21"/>
    </row>
    <row r="1839" spans="2:41" ht="3.65" customHeight="1">
      <c r="B1839" s="20"/>
      <c r="J1839" s="20"/>
      <c r="M1839" s="21"/>
      <c r="N1839" s="22"/>
      <c r="O1839" s="23"/>
      <c r="P1839" s="23"/>
      <c r="Q1839" s="24"/>
      <c r="R1839" s="320"/>
      <c r="S1839" s="321"/>
      <c r="T1839" s="321"/>
      <c r="U1839" s="321"/>
      <c r="V1839" s="321"/>
      <c r="W1839" s="321"/>
      <c r="X1839" s="321"/>
      <c r="Y1839" s="321"/>
      <c r="Z1839" s="321"/>
      <c r="AA1839" s="321"/>
      <c r="AB1839" s="321"/>
      <c r="AC1839" s="321"/>
      <c r="AD1839" s="321"/>
      <c r="AE1839" s="321"/>
      <c r="AF1839" s="321"/>
      <c r="AG1839" s="321"/>
      <c r="AH1839" s="321"/>
      <c r="AI1839" s="321"/>
      <c r="AJ1839" s="322"/>
      <c r="AK1839" s="23"/>
      <c r="AL1839" s="23"/>
      <c r="AM1839" s="23"/>
      <c r="AN1839" s="23"/>
      <c r="AO1839" s="24"/>
    </row>
    <row r="1840" spans="2:41" ht="3.65" customHeight="1">
      <c r="B1840" s="20"/>
      <c r="J1840" s="20"/>
      <c r="M1840" s="21"/>
      <c r="N1840" s="17"/>
      <c r="O1840" s="18"/>
      <c r="P1840" s="18"/>
      <c r="Q1840" s="19"/>
      <c r="R1840" s="314" t="str">
        <f>ASC(PHONETIC(変更_2!L190))</f>
        <v/>
      </c>
      <c r="S1840" s="315"/>
      <c r="T1840" s="315"/>
      <c r="U1840" s="315"/>
      <c r="V1840" s="315"/>
      <c r="W1840" s="315"/>
      <c r="X1840" s="315"/>
      <c r="Y1840" s="315"/>
      <c r="Z1840" s="315"/>
      <c r="AA1840" s="315"/>
      <c r="AB1840" s="315"/>
      <c r="AC1840" s="315"/>
      <c r="AD1840" s="315"/>
      <c r="AE1840" s="315"/>
      <c r="AF1840" s="315"/>
      <c r="AG1840" s="315"/>
      <c r="AH1840" s="315"/>
      <c r="AI1840" s="315"/>
      <c r="AJ1840" s="315"/>
      <c r="AK1840" s="315"/>
      <c r="AL1840" s="315"/>
      <c r="AM1840" s="315"/>
      <c r="AN1840" s="315"/>
      <c r="AO1840" s="316"/>
    </row>
    <row r="1841" spans="2:41" ht="13.4" customHeight="1">
      <c r="B1841" s="20"/>
      <c r="J1841" s="20"/>
      <c r="M1841" s="21"/>
      <c r="N1841" s="20" t="s">
        <v>309</v>
      </c>
      <c r="Q1841" s="21"/>
      <c r="R1841" s="317"/>
      <c r="S1841" s="318"/>
      <c r="T1841" s="318"/>
      <c r="U1841" s="318"/>
      <c r="V1841" s="318"/>
      <c r="W1841" s="318"/>
      <c r="X1841" s="318"/>
      <c r="Y1841" s="318"/>
      <c r="Z1841" s="318"/>
      <c r="AA1841" s="318"/>
      <c r="AB1841" s="318"/>
      <c r="AC1841" s="318"/>
      <c r="AD1841" s="318"/>
      <c r="AE1841" s="318"/>
      <c r="AF1841" s="318"/>
      <c r="AG1841" s="318"/>
      <c r="AH1841" s="318"/>
      <c r="AI1841" s="318"/>
      <c r="AJ1841" s="318"/>
      <c r="AK1841" s="318"/>
      <c r="AL1841" s="318"/>
      <c r="AM1841" s="318"/>
      <c r="AN1841" s="318"/>
      <c r="AO1841" s="319"/>
    </row>
    <row r="1842" spans="2:41" ht="3.65" customHeight="1">
      <c r="B1842" s="20"/>
      <c r="J1842" s="20"/>
      <c r="M1842" s="21"/>
      <c r="N1842" s="20"/>
      <c r="Q1842" s="21"/>
      <c r="R1842" s="320"/>
      <c r="S1842" s="321"/>
      <c r="T1842" s="321"/>
      <c r="U1842" s="321"/>
      <c r="V1842" s="321"/>
      <c r="W1842" s="321"/>
      <c r="X1842" s="321"/>
      <c r="Y1842" s="321"/>
      <c r="Z1842" s="321"/>
      <c r="AA1842" s="321"/>
      <c r="AB1842" s="321"/>
      <c r="AC1842" s="321"/>
      <c r="AD1842" s="321"/>
      <c r="AE1842" s="321"/>
      <c r="AF1842" s="321"/>
      <c r="AG1842" s="321"/>
      <c r="AH1842" s="321"/>
      <c r="AI1842" s="321"/>
      <c r="AJ1842" s="321"/>
      <c r="AK1842" s="321"/>
      <c r="AL1842" s="321"/>
      <c r="AM1842" s="321"/>
      <c r="AN1842" s="321"/>
      <c r="AO1842" s="322"/>
    </row>
    <row r="1843" spans="2:41" ht="3.65" customHeight="1">
      <c r="B1843" s="20"/>
      <c r="J1843" s="20"/>
      <c r="N1843" s="17"/>
      <c r="O1843" s="18"/>
      <c r="P1843" s="18"/>
      <c r="Q1843" s="19"/>
      <c r="U1843" s="353" t="str">
        <f>ASC(変更_2!O191)</f>
        <v/>
      </c>
      <c r="V1843" s="354"/>
      <c r="W1843" s="354"/>
      <c r="X1843" s="355"/>
      <c r="Y1843" s="18"/>
      <c r="Z1843" s="353" t="str">
        <f>ASC(変更_2!S191)</f>
        <v/>
      </c>
      <c r="AA1843" s="354"/>
      <c r="AB1843" s="354"/>
      <c r="AC1843" s="355"/>
      <c r="AG1843" s="314" t="str">
        <f>IF(変更_2!O192&lt;&gt;"",変更_2!O192,"")</f>
        <v/>
      </c>
      <c r="AH1843" s="315"/>
      <c r="AI1843" s="315"/>
      <c r="AJ1843" s="315"/>
      <c r="AK1843" s="315"/>
      <c r="AL1843" s="315"/>
      <c r="AM1843" s="315"/>
      <c r="AN1843" s="315"/>
      <c r="AO1843" s="316"/>
    </row>
    <row r="1844" spans="2:41" ht="13.4" customHeight="1">
      <c r="B1844" s="20"/>
      <c r="J1844" s="20"/>
      <c r="N1844" s="20"/>
      <c r="Q1844" s="21"/>
      <c r="R1844" s="14" t="s">
        <v>264</v>
      </c>
      <c r="U1844" s="356"/>
      <c r="V1844" s="357"/>
      <c r="W1844" s="357"/>
      <c r="X1844" s="358"/>
      <c r="Y1844" s="15" t="s">
        <v>1149</v>
      </c>
      <c r="Z1844" s="356"/>
      <c r="AA1844" s="357"/>
      <c r="AB1844" s="357"/>
      <c r="AC1844" s="358"/>
      <c r="AD1844" s="14" t="s">
        <v>304</v>
      </c>
      <c r="AG1844" s="317"/>
      <c r="AH1844" s="318"/>
      <c r="AI1844" s="318"/>
      <c r="AJ1844" s="318"/>
      <c r="AK1844" s="318"/>
      <c r="AL1844" s="318"/>
      <c r="AM1844" s="318"/>
      <c r="AN1844" s="318"/>
      <c r="AO1844" s="319"/>
    </row>
    <row r="1845" spans="2:41" ht="3.65" customHeight="1">
      <c r="B1845" s="20"/>
      <c r="J1845" s="20"/>
      <c r="N1845" s="20"/>
      <c r="Q1845" s="21"/>
      <c r="R1845" s="23"/>
      <c r="S1845" s="23"/>
      <c r="T1845" s="23"/>
      <c r="U1845" s="359"/>
      <c r="V1845" s="360"/>
      <c r="W1845" s="360"/>
      <c r="X1845" s="361"/>
      <c r="Y1845" s="23"/>
      <c r="Z1845" s="359"/>
      <c r="AA1845" s="360"/>
      <c r="AB1845" s="360"/>
      <c r="AC1845" s="361"/>
      <c r="AD1845" s="23"/>
      <c r="AE1845" s="23"/>
      <c r="AF1845" s="23"/>
      <c r="AG1845" s="320"/>
      <c r="AH1845" s="321"/>
      <c r="AI1845" s="321"/>
      <c r="AJ1845" s="321"/>
      <c r="AK1845" s="321"/>
      <c r="AL1845" s="321"/>
      <c r="AM1845" s="321"/>
      <c r="AN1845" s="321"/>
      <c r="AO1845" s="322"/>
    </row>
    <row r="1846" spans="2:41" ht="3.65" customHeight="1">
      <c r="B1846" s="20"/>
      <c r="J1846" s="20"/>
      <c r="N1846" s="20"/>
      <c r="Q1846" s="21"/>
      <c r="R1846" s="18"/>
      <c r="S1846" s="18"/>
      <c r="T1846" s="19"/>
      <c r="U1846" s="314" t="str">
        <f>IF(変更_2!X192&lt;&gt;"",変更_2!X192,"")</f>
        <v/>
      </c>
      <c r="V1846" s="315"/>
      <c r="W1846" s="315"/>
      <c r="X1846" s="315"/>
      <c r="Y1846" s="315"/>
      <c r="Z1846" s="315"/>
      <c r="AA1846" s="315"/>
      <c r="AB1846" s="315"/>
      <c r="AC1846" s="316"/>
      <c r="AD1846" s="17"/>
      <c r="AE1846" s="18"/>
      <c r="AF1846" s="19"/>
      <c r="AG1846" s="314" t="str">
        <f>IF(変更_2!O193&lt;&gt;"",変更_2!O193,"")</f>
        <v/>
      </c>
      <c r="AH1846" s="315"/>
      <c r="AI1846" s="315"/>
      <c r="AJ1846" s="315"/>
      <c r="AK1846" s="315"/>
      <c r="AL1846" s="315"/>
      <c r="AM1846" s="315"/>
      <c r="AN1846" s="315"/>
      <c r="AO1846" s="316"/>
    </row>
    <row r="1847" spans="2:41" ht="13.4" customHeight="1">
      <c r="B1847" s="20"/>
      <c r="J1847" s="20" t="s">
        <v>5017</v>
      </c>
      <c r="N1847" s="20" t="s">
        <v>271</v>
      </c>
      <c r="Q1847" s="21"/>
      <c r="R1847" s="14" t="s">
        <v>266</v>
      </c>
      <c r="T1847" s="21"/>
      <c r="U1847" s="317"/>
      <c r="V1847" s="318"/>
      <c r="W1847" s="318"/>
      <c r="X1847" s="318"/>
      <c r="Y1847" s="318"/>
      <c r="Z1847" s="318"/>
      <c r="AA1847" s="318"/>
      <c r="AB1847" s="318"/>
      <c r="AC1847" s="319"/>
      <c r="AD1847" s="20" t="s">
        <v>5752</v>
      </c>
      <c r="AF1847" s="21"/>
      <c r="AG1847" s="317"/>
      <c r="AH1847" s="318"/>
      <c r="AI1847" s="318"/>
      <c r="AJ1847" s="318"/>
      <c r="AK1847" s="318"/>
      <c r="AL1847" s="318"/>
      <c r="AM1847" s="318"/>
      <c r="AN1847" s="318"/>
      <c r="AO1847" s="319"/>
    </row>
    <row r="1848" spans="2:41" ht="3.65" customHeight="1">
      <c r="B1848" s="20"/>
      <c r="J1848" s="20"/>
      <c r="N1848" s="20"/>
      <c r="Q1848" s="21"/>
      <c r="R1848" s="23"/>
      <c r="S1848" s="23"/>
      <c r="T1848" s="24"/>
      <c r="U1848" s="320"/>
      <c r="V1848" s="321"/>
      <c r="W1848" s="321"/>
      <c r="X1848" s="321"/>
      <c r="Y1848" s="321"/>
      <c r="Z1848" s="321"/>
      <c r="AA1848" s="321"/>
      <c r="AB1848" s="321"/>
      <c r="AC1848" s="322"/>
      <c r="AD1848" s="22"/>
      <c r="AE1848" s="23"/>
      <c r="AF1848" s="24"/>
      <c r="AG1848" s="320"/>
      <c r="AH1848" s="321"/>
      <c r="AI1848" s="321"/>
      <c r="AJ1848" s="321"/>
      <c r="AK1848" s="321"/>
      <c r="AL1848" s="321"/>
      <c r="AM1848" s="321"/>
      <c r="AN1848" s="321"/>
      <c r="AO1848" s="322"/>
    </row>
    <row r="1849" spans="2:41" ht="3.65" customHeight="1">
      <c r="B1849" s="20"/>
      <c r="J1849" s="20"/>
      <c r="N1849" s="20"/>
      <c r="Q1849" s="21"/>
      <c r="R1849" s="18"/>
      <c r="S1849" s="18"/>
      <c r="T1849" s="19"/>
      <c r="U1849" s="314" t="str">
        <f>IF(変更_2!X193&lt;&gt;"",変更_2!X193,"")</f>
        <v/>
      </c>
      <c r="V1849" s="315"/>
      <c r="W1849" s="315"/>
      <c r="X1849" s="315"/>
      <c r="Y1849" s="315"/>
      <c r="Z1849" s="315"/>
      <c r="AA1849" s="315"/>
      <c r="AB1849" s="315"/>
      <c r="AC1849" s="316"/>
      <c r="AD1849" s="17"/>
      <c r="AE1849" s="18"/>
      <c r="AF1849" s="19"/>
      <c r="AG1849" s="314" t="str">
        <f>IF(変更_2!O194&lt;&gt;"",変更_2!O194,"")</f>
        <v/>
      </c>
      <c r="AH1849" s="315"/>
      <c r="AI1849" s="315"/>
      <c r="AJ1849" s="315"/>
      <c r="AK1849" s="315"/>
      <c r="AL1849" s="315"/>
      <c r="AM1849" s="315"/>
      <c r="AN1849" s="315"/>
      <c r="AO1849" s="316"/>
    </row>
    <row r="1850" spans="2:41" ht="13.4" customHeight="1">
      <c r="B1850" s="20"/>
      <c r="J1850" s="20"/>
      <c r="K1850" s="14" t="s">
        <v>5002</v>
      </c>
      <c r="N1850" s="20"/>
      <c r="Q1850" s="21"/>
      <c r="R1850" s="14" t="s">
        <v>267</v>
      </c>
      <c r="T1850" s="21"/>
      <c r="U1850" s="317"/>
      <c r="V1850" s="318"/>
      <c r="W1850" s="318"/>
      <c r="X1850" s="318"/>
      <c r="Y1850" s="318"/>
      <c r="Z1850" s="318"/>
      <c r="AA1850" s="318"/>
      <c r="AB1850" s="318"/>
      <c r="AC1850" s="319"/>
      <c r="AD1850" s="20" t="s">
        <v>268</v>
      </c>
      <c r="AF1850" s="21"/>
      <c r="AG1850" s="317"/>
      <c r="AH1850" s="318"/>
      <c r="AI1850" s="318"/>
      <c r="AJ1850" s="318"/>
      <c r="AK1850" s="318"/>
      <c r="AL1850" s="318"/>
      <c r="AM1850" s="318"/>
      <c r="AN1850" s="318"/>
      <c r="AO1850" s="319"/>
    </row>
    <row r="1851" spans="2:41" ht="3.65" customHeight="1">
      <c r="B1851" s="20"/>
      <c r="J1851" s="20"/>
      <c r="N1851" s="22"/>
      <c r="O1851" s="23"/>
      <c r="P1851" s="23"/>
      <c r="Q1851" s="24"/>
      <c r="R1851" s="23"/>
      <c r="S1851" s="23"/>
      <c r="T1851" s="24"/>
      <c r="U1851" s="320"/>
      <c r="V1851" s="321"/>
      <c r="W1851" s="321"/>
      <c r="X1851" s="321"/>
      <c r="Y1851" s="321"/>
      <c r="Z1851" s="321"/>
      <c r="AA1851" s="321"/>
      <c r="AB1851" s="321"/>
      <c r="AC1851" s="322"/>
      <c r="AD1851" s="22"/>
      <c r="AE1851" s="23"/>
      <c r="AF1851" s="24"/>
      <c r="AG1851" s="320"/>
      <c r="AH1851" s="321"/>
      <c r="AI1851" s="321"/>
      <c r="AJ1851" s="321"/>
      <c r="AK1851" s="321"/>
      <c r="AL1851" s="321"/>
      <c r="AM1851" s="321"/>
      <c r="AN1851" s="321"/>
      <c r="AO1851" s="322"/>
    </row>
    <row r="1852" spans="2:41" ht="3.65" customHeight="1">
      <c r="B1852" s="20"/>
      <c r="J1852" s="20"/>
      <c r="M1852" s="21"/>
      <c r="N1852" s="20"/>
      <c r="Q1852" s="21"/>
      <c r="R1852" s="17"/>
      <c r="S1852" s="18"/>
      <c r="T1852" s="18"/>
      <c r="U1852" s="18"/>
      <c r="V1852" s="18"/>
      <c r="W1852" s="18"/>
      <c r="X1852" s="18"/>
      <c r="Y1852" s="18"/>
      <c r="Z1852" s="18"/>
      <c r="AA1852" s="19"/>
      <c r="AB1852" s="18"/>
      <c r="AC1852" s="18"/>
      <c r="AD1852" s="18"/>
      <c r="AE1852" s="18"/>
      <c r="AF1852" s="18"/>
      <c r="AG1852" s="18"/>
      <c r="AH1852" s="18"/>
      <c r="AI1852" s="18"/>
      <c r="AJ1852" s="18"/>
      <c r="AK1852" s="18"/>
      <c r="AL1852" s="18"/>
      <c r="AM1852" s="18"/>
      <c r="AN1852" s="18"/>
      <c r="AO1852" s="19"/>
    </row>
    <row r="1853" spans="2:41" ht="13.4" customHeight="1">
      <c r="B1853" s="20"/>
      <c r="J1853" s="20"/>
      <c r="M1853" s="21"/>
      <c r="N1853" s="20" t="s">
        <v>359</v>
      </c>
      <c r="Q1853" s="21"/>
      <c r="R1853" s="20"/>
      <c r="S1853" s="323"/>
      <c r="T1853" s="324"/>
      <c r="V1853" s="129"/>
      <c r="W1853" s="14" t="s">
        <v>12</v>
      </c>
      <c r="X1853" s="129"/>
      <c r="Y1853" s="14" t="s">
        <v>11</v>
      </c>
      <c r="Z1853" s="129"/>
      <c r="AA1853" s="21" t="s">
        <v>1156</v>
      </c>
      <c r="AO1853" s="21"/>
    </row>
    <row r="1854" spans="2:41" ht="3.65" customHeight="1">
      <c r="B1854" s="20"/>
      <c r="J1854" s="20"/>
      <c r="M1854" s="21"/>
      <c r="N1854" s="20"/>
      <c r="Q1854" s="21"/>
      <c r="R1854" s="22"/>
      <c r="S1854" s="23"/>
      <c r="T1854" s="23"/>
      <c r="U1854" s="23"/>
      <c r="V1854" s="23"/>
      <c r="W1854" s="23"/>
      <c r="X1854" s="23"/>
      <c r="Y1854" s="23"/>
      <c r="Z1854" s="23"/>
      <c r="AA1854" s="24"/>
      <c r="AO1854" s="21"/>
    </row>
    <row r="1855" spans="2:41" ht="3.65" customHeight="1">
      <c r="B1855" s="20"/>
      <c r="J1855" s="20"/>
      <c r="M1855" s="21"/>
      <c r="N1855" s="17"/>
      <c r="O1855" s="18"/>
      <c r="P1855" s="18"/>
      <c r="Q1855" s="19"/>
      <c r="R1855" s="325"/>
      <c r="S1855" s="326"/>
      <c r="T1855" s="326"/>
      <c r="U1855" s="327"/>
      <c r="V1855" s="325"/>
      <c r="W1855" s="327"/>
      <c r="X1855" s="325"/>
      <c r="Y1855" s="326"/>
      <c r="Z1855" s="326"/>
      <c r="AA1855" s="327"/>
      <c r="AB1855" s="17"/>
      <c r="AC1855" s="18"/>
      <c r="AD1855" s="18"/>
      <c r="AE1855" s="18"/>
      <c r="AF1855" s="18"/>
      <c r="AG1855" s="18"/>
      <c r="AH1855" s="18"/>
      <c r="AI1855" s="18"/>
      <c r="AJ1855" s="18"/>
      <c r="AK1855" s="18"/>
      <c r="AL1855" s="18"/>
      <c r="AM1855" s="18"/>
      <c r="AN1855" s="18"/>
      <c r="AO1855" s="19"/>
    </row>
    <row r="1856" spans="2:41" ht="13.4" customHeight="1">
      <c r="B1856" s="20"/>
      <c r="J1856" s="20"/>
      <c r="M1856" s="21"/>
      <c r="N1856" s="20" t="s">
        <v>362</v>
      </c>
      <c r="Q1856" s="21"/>
      <c r="R1856" s="328"/>
      <c r="S1856" s="329"/>
      <c r="T1856" s="329"/>
      <c r="U1856" s="330"/>
      <c r="V1856" s="328"/>
      <c r="W1856" s="330"/>
      <c r="X1856" s="328"/>
      <c r="Y1856" s="329"/>
      <c r="Z1856" s="329"/>
      <c r="AA1856" s="330"/>
      <c r="AB1856" s="130" t="s">
        <v>419</v>
      </c>
      <c r="AO1856" s="21"/>
    </row>
    <row r="1857" spans="2:41" ht="3.65" customHeight="1">
      <c r="B1857" s="20"/>
      <c r="J1857" s="20"/>
      <c r="M1857" s="21"/>
      <c r="N1857" s="22"/>
      <c r="O1857" s="23"/>
      <c r="P1857" s="23"/>
      <c r="Q1857" s="24"/>
      <c r="R1857" s="331"/>
      <c r="S1857" s="332"/>
      <c r="T1857" s="332"/>
      <c r="U1857" s="333"/>
      <c r="V1857" s="331"/>
      <c r="W1857" s="333"/>
      <c r="X1857" s="331"/>
      <c r="Y1857" s="332"/>
      <c r="Z1857" s="332"/>
      <c r="AA1857" s="333"/>
      <c r="AB1857" s="22"/>
      <c r="AC1857" s="23"/>
      <c r="AD1857" s="23"/>
      <c r="AE1857" s="23"/>
      <c r="AF1857" s="23"/>
      <c r="AG1857" s="23"/>
      <c r="AH1857" s="23"/>
      <c r="AI1857" s="23"/>
      <c r="AJ1857" s="23"/>
      <c r="AK1857" s="23"/>
      <c r="AL1857" s="23"/>
      <c r="AM1857" s="23"/>
      <c r="AN1857" s="23"/>
      <c r="AO1857" s="24"/>
    </row>
    <row r="1858" spans="2:41" ht="3.65" customHeight="1">
      <c r="B1858" s="20"/>
      <c r="J1858" s="20"/>
      <c r="M1858" s="21"/>
      <c r="N1858" s="17"/>
      <c r="O1858" s="18"/>
      <c r="P1858" s="18"/>
      <c r="Q1858" s="18"/>
      <c r="R1858" s="17"/>
      <c r="S1858" s="18"/>
      <c r="T1858" s="18"/>
      <c r="U1858" s="18"/>
      <c r="V1858" s="18"/>
      <c r="W1858" s="18"/>
      <c r="X1858" s="18"/>
      <c r="Y1858" s="18"/>
      <c r="Z1858" s="18"/>
      <c r="AA1858" s="19"/>
      <c r="AB1858" s="17"/>
      <c r="AI1858" s="21"/>
      <c r="AJ1858" s="17"/>
      <c r="AK1858" s="18"/>
      <c r="AL1858" s="18"/>
      <c r="AM1858" s="18"/>
      <c r="AN1858" s="18"/>
      <c r="AO1858" s="19"/>
    </row>
    <row r="1859" spans="2:41" ht="13.4" customHeight="1">
      <c r="B1859" s="20"/>
      <c r="J1859" s="20"/>
      <c r="M1859" s="21"/>
      <c r="N1859" s="20" t="s">
        <v>363</v>
      </c>
      <c r="R1859" s="20"/>
      <c r="S1859" s="323"/>
      <c r="T1859" s="324"/>
      <c r="V1859" s="129"/>
      <c r="W1859" s="14" t="s">
        <v>12</v>
      </c>
      <c r="X1859" s="129"/>
      <c r="Y1859" s="14" t="s">
        <v>11</v>
      </c>
      <c r="Z1859" s="129"/>
      <c r="AA1859" s="21" t="s">
        <v>1156</v>
      </c>
      <c r="AB1859" s="20" t="s">
        <v>418</v>
      </c>
      <c r="AI1859" s="21"/>
      <c r="AJ1859" s="20"/>
      <c r="AK1859" s="323"/>
      <c r="AL1859" s="334"/>
      <c r="AM1859" s="334"/>
      <c r="AN1859" s="334"/>
      <c r="AO1859" s="324"/>
    </row>
    <row r="1860" spans="2:41" ht="3.65" customHeight="1">
      <c r="B1860" s="20"/>
      <c r="J1860" s="20"/>
      <c r="M1860" s="21"/>
      <c r="N1860" s="20"/>
      <c r="R1860" s="22"/>
      <c r="S1860" s="23"/>
      <c r="T1860" s="23"/>
      <c r="U1860" s="23"/>
      <c r="V1860" s="23"/>
      <c r="W1860" s="23"/>
      <c r="X1860" s="23"/>
      <c r="Y1860" s="23"/>
      <c r="Z1860" s="23"/>
      <c r="AA1860" s="24"/>
      <c r="AB1860" s="22"/>
      <c r="AC1860" s="23"/>
      <c r="AD1860" s="23"/>
      <c r="AE1860" s="23"/>
      <c r="AF1860" s="23"/>
      <c r="AG1860" s="23"/>
      <c r="AH1860" s="23"/>
      <c r="AI1860" s="24"/>
      <c r="AJ1860" s="22"/>
      <c r="AK1860" s="23"/>
      <c r="AL1860" s="23"/>
      <c r="AM1860" s="23"/>
      <c r="AN1860" s="23"/>
      <c r="AO1860" s="24"/>
    </row>
    <row r="1861" spans="2:41" ht="3.65" customHeight="1">
      <c r="B1861" s="20"/>
      <c r="J1861" s="20"/>
      <c r="M1861" s="21"/>
      <c r="N1861" s="17"/>
      <c r="O1861" s="18"/>
      <c r="P1861" s="18"/>
      <c r="Q1861" s="19"/>
      <c r="R1861" s="325"/>
      <c r="S1861" s="326"/>
      <c r="T1861" s="326"/>
      <c r="U1861" s="326"/>
      <c r="V1861" s="326"/>
      <c r="W1861" s="326"/>
      <c r="X1861" s="326"/>
      <c r="Y1861" s="326"/>
      <c r="Z1861" s="326"/>
      <c r="AA1861" s="326"/>
      <c r="AB1861" s="326"/>
      <c r="AC1861" s="326"/>
      <c r="AD1861" s="326"/>
      <c r="AE1861" s="326"/>
      <c r="AF1861" s="326"/>
      <c r="AG1861" s="326"/>
      <c r="AH1861" s="326"/>
      <c r="AI1861" s="326"/>
      <c r="AJ1861" s="326"/>
      <c r="AK1861" s="326"/>
      <c r="AL1861" s="326"/>
      <c r="AM1861" s="326"/>
      <c r="AN1861" s="326"/>
      <c r="AO1861" s="327"/>
    </row>
    <row r="1862" spans="2:41" ht="13.4" customHeight="1">
      <c r="B1862" s="20"/>
      <c r="J1862" s="20"/>
      <c r="M1862" s="21"/>
      <c r="N1862" s="20" t="s">
        <v>280</v>
      </c>
      <c r="Q1862" s="21"/>
      <c r="R1862" s="328"/>
      <c r="S1862" s="329"/>
      <c r="T1862" s="329"/>
      <c r="U1862" s="329"/>
      <c r="V1862" s="329"/>
      <c r="W1862" s="329"/>
      <c r="X1862" s="329"/>
      <c r="Y1862" s="329"/>
      <c r="Z1862" s="329"/>
      <c r="AA1862" s="329"/>
      <c r="AB1862" s="329"/>
      <c r="AC1862" s="329"/>
      <c r="AD1862" s="329"/>
      <c r="AE1862" s="329"/>
      <c r="AF1862" s="329"/>
      <c r="AG1862" s="329"/>
      <c r="AH1862" s="329"/>
      <c r="AI1862" s="329"/>
      <c r="AJ1862" s="329"/>
      <c r="AK1862" s="329"/>
      <c r="AL1862" s="329"/>
      <c r="AM1862" s="329"/>
      <c r="AN1862" s="329"/>
      <c r="AO1862" s="330"/>
    </row>
    <row r="1863" spans="2:41" ht="3.65" customHeight="1">
      <c r="B1863" s="20"/>
      <c r="J1863" s="20"/>
      <c r="M1863" s="21"/>
      <c r="N1863" s="22"/>
      <c r="O1863" s="23"/>
      <c r="P1863" s="23"/>
      <c r="Q1863" s="24"/>
      <c r="R1863" s="331"/>
      <c r="S1863" s="332"/>
      <c r="T1863" s="332"/>
      <c r="U1863" s="332"/>
      <c r="V1863" s="332"/>
      <c r="W1863" s="332"/>
      <c r="X1863" s="332"/>
      <c r="Y1863" s="332"/>
      <c r="Z1863" s="332"/>
      <c r="AA1863" s="332"/>
      <c r="AB1863" s="332"/>
      <c r="AC1863" s="332"/>
      <c r="AD1863" s="332"/>
      <c r="AE1863" s="332"/>
      <c r="AF1863" s="332"/>
      <c r="AG1863" s="332"/>
      <c r="AH1863" s="332"/>
      <c r="AI1863" s="332"/>
      <c r="AJ1863" s="332"/>
      <c r="AK1863" s="332"/>
      <c r="AL1863" s="332"/>
      <c r="AM1863" s="332"/>
      <c r="AN1863" s="332"/>
      <c r="AO1863" s="333"/>
    </row>
    <row r="1864" spans="2:41" ht="3.65" customHeight="1">
      <c r="B1864" s="20"/>
      <c r="J1864" s="17"/>
      <c r="K1864" s="18"/>
      <c r="L1864" s="18"/>
      <c r="M1864" s="19"/>
      <c r="N1864" s="17"/>
      <c r="O1864" s="18"/>
      <c r="P1864" s="18"/>
      <c r="Q1864" s="19"/>
      <c r="R1864" s="17"/>
      <c r="S1864" s="18"/>
      <c r="T1864" s="18"/>
      <c r="U1864" s="18"/>
      <c r="V1864" s="18"/>
      <c r="W1864" s="18"/>
      <c r="X1864" s="18"/>
      <c r="Y1864" s="18"/>
      <c r="Z1864" s="18"/>
      <c r="AA1864" s="19"/>
      <c r="AB1864" s="17"/>
      <c r="AC1864" s="18"/>
      <c r="AD1864" s="18"/>
      <c r="AE1864" s="19"/>
      <c r="AF1864" s="18"/>
      <c r="AG1864" s="18"/>
      <c r="AH1864" s="18"/>
      <c r="AI1864" s="18"/>
      <c r="AJ1864" s="18"/>
      <c r="AK1864" s="18"/>
      <c r="AL1864" s="18"/>
      <c r="AM1864" s="18"/>
      <c r="AN1864" s="18"/>
      <c r="AO1864" s="19"/>
    </row>
    <row r="1865" spans="2:41" ht="13.4" customHeight="1">
      <c r="B1865" s="20"/>
      <c r="J1865" s="20"/>
      <c r="M1865" s="21"/>
      <c r="N1865" s="20" t="s">
        <v>275</v>
      </c>
      <c r="Q1865" s="21"/>
      <c r="R1865" s="20"/>
      <c r="S1865" s="362" t="str">
        <f>IF(COUNTA(許可_1!L108,変更_2!L195)&gt;0,コードマスタ!D3,"")</f>
        <v/>
      </c>
      <c r="T1865" s="363"/>
      <c r="U1865" s="363"/>
      <c r="V1865" s="363"/>
      <c r="W1865" s="363"/>
      <c r="X1865" s="363"/>
      <c r="Y1865" s="363"/>
      <c r="Z1865" s="363"/>
      <c r="AA1865" s="364"/>
      <c r="AB1865" s="20" t="s">
        <v>276</v>
      </c>
      <c r="AE1865" s="21"/>
      <c r="AF1865" s="20"/>
      <c r="AG1865" s="323"/>
      <c r="AH1865" s="334"/>
      <c r="AI1865" s="334"/>
      <c r="AJ1865" s="334"/>
      <c r="AK1865" s="334"/>
      <c r="AL1865" s="334"/>
      <c r="AM1865" s="334"/>
      <c r="AN1865" s="334"/>
      <c r="AO1865" s="324"/>
    </row>
    <row r="1866" spans="2:41" ht="3.65" customHeight="1">
      <c r="B1866" s="20"/>
      <c r="J1866" s="20"/>
      <c r="M1866" s="21"/>
      <c r="N1866" s="22"/>
      <c r="O1866" s="23"/>
      <c r="P1866" s="23"/>
      <c r="Q1866" s="24"/>
      <c r="R1866" s="22"/>
      <c r="S1866" s="23"/>
      <c r="T1866" s="23"/>
      <c r="U1866" s="23"/>
      <c r="V1866" s="23"/>
      <c r="W1866" s="23"/>
      <c r="X1866" s="23"/>
      <c r="Y1866" s="23"/>
      <c r="Z1866" s="23"/>
      <c r="AA1866" s="24"/>
      <c r="AB1866" s="22"/>
      <c r="AC1866" s="23"/>
      <c r="AD1866" s="23"/>
      <c r="AE1866" s="24"/>
      <c r="AF1866" s="23"/>
      <c r="AG1866" s="23"/>
      <c r="AH1866" s="23"/>
      <c r="AI1866" s="23"/>
      <c r="AJ1866" s="23"/>
      <c r="AK1866" s="23"/>
      <c r="AL1866" s="23"/>
      <c r="AM1866" s="23"/>
      <c r="AN1866" s="23"/>
      <c r="AO1866" s="24"/>
    </row>
    <row r="1867" spans="2:41" ht="3.65" customHeight="1">
      <c r="B1867" s="20"/>
      <c r="J1867" s="20"/>
      <c r="M1867" s="21"/>
      <c r="N1867" s="17"/>
      <c r="O1867" s="18"/>
      <c r="P1867" s="18"/>
      <c r="Q1867" s="19"/>
      <c r="R1867" s="17"/>
      <c r="S1867" s="18"/>
      <c r="T1867" s="18"/>
      <c r="U1867" s="18"/>
      <c r="V1867" s="18"/>
      <c r="W1867" s="18"/>
      <c r="X1867" s="18"/>
      <c r="Y1867" s="18"/>
      <c r="Z1867" s="18"/>
      <c r="AA1867" s="19"/>
      <c r="AB1867" s="17"/>
      <c r="AC1867" s="18"/>
      <c r="AD1867" s="18"/>
      <c r="AE1867" s="19"/>
      <c r="AF1867" s="17"/>
      <c r="AG1867" s="18"/>
      <c r="AH1867" s="18"/>
      <c r="AI1867" s="18"/>
      <c r="AJ1867" s="18"/>
      <c r="AK1867" s="18"/>
      <c r="AL1867" s="18"/>
      <c r="AM1867" s="18"/>
      <c r="AN1867" s="18"/>
      <c r="AO1867" s="19"/>
    </row>
    <row r="1868" spans="2:41" ht="13.4" customHeight="1">
      <c r="B1868" s="20"/>
      <c r="J1868" s="20"/>
      <c r="M1868" s="21"/>
      <c r="N1868" s="20" t="s">
        <v>358</v>
      </c>
      <c r="Q1868" s="21"/>
      <c r="R1868" s="20"/>
      <c r="S1868" s="323"/>
      <c r="T1868" s="324"/>
      <c r="V1868" s="129"/>
      <c r="W1868" s="14" t="s">
        <v>12</v>
      </c>
      <c r="X1868" s="129"/>
      <c r="Y1868" s="14" t="s">
        <v>11</v>
      </c>
      <c r="Z1868" s="129"/>
      <c r="AA1868" s="21" t="s">
        <v>1156</v>
      </c>
      <c r="AB1868" s="20" t="s">
        <v>314</v>
      </c>
      <c r="AE1868" s="21"/>
      <c r="AF1868" s="20"/>
      <c r="AG1868" s="323"/>
      <c r="AH1868" s="324"/>
      <c r="AJ1868" s="129"/>
      <c r="AK1868" s="14" t="s">
        <v>12</v>
      </c>
      <c r="AL1868" s="129"/>
      <c r="AM1868" s="14" t="s">
        <v>11</v>
      </c>
      <c r="AN1868" s="129"/>
      <c r="AO1868" s="21" t="s">
        <v>1156</v>
      </c>
    </row>
    <row r="1869" spans="2:41" ht="3.65" customHeight="1">
      <c r="B1869" s="20"/>
      <c r="I1869" s="21"/>
      <c r="J1869" s="20"/>
      <c r="M1869" s="21"/>
      <c r="N1869" s="22"/>
      <c r="O1869" s="23"/>
      <c r="P1869" s="23"/>
      <c r="Q1869" s="24"/>
      <c r="R1869" s="22"/>
      <c r="S1869" s="23"/>
      <c r="T1869" s="23"/>
      <c r="U1869" s="23"/>
      <c r="V1869" s="23"/>
      <c r="W1869" s="23"/>
      <c r="X1869" s="23"/>
      <c r="Y1869" s="23"/>
      <c r="Z1869" s="23"/>
      <c r="AA1869" s="24"/>
      <c r="AB1869" s="22"/>
      <c r="AC1869" s="23"/>
      <c r="AD1869" s="23"/>
      <c r="AE1869" s="24"/>
      <c r="AF1869" s="22"/>
      <c r="AG1869" s="23"/>
      <c r="AH1869" s="23"/>
      <c r="AI1869" s="23"/>
      <c r="AJ1869" s="23"/>
      <c r="AK1869" s="23"/>
      <c r="AL1869" s="23"/>
      <c r="AM1869" s="23"/>
      <c r="AN1869" s="23"/>
      <c r="AO1869" s="24"/>
    </row>
    <row r="1870" spans="2:41" ht="3.65" customHeight="1">
      <c r="B1870" s="20"/>
      <c r="J1870" s="20"/>
      <c r="M1870" s="21"/>
      <c r="N1870" s="17"/>
      <c r="O1870" s="18"/>
      <c r="P1870" s="18"/>
      <c r="Q1870" s="19"/>
      <c r="R1870" s="314" t="str">
        <f>許可_1!L108&amp;変更_2!L195</f>
        <v/>
      </c>
      <c r="S1870" s="315"/>
      <c r="T1870" s="315"/>
      <c r="U1870" s="315"/>
      <c r="V1870" s="315"/>
      <c r="W1870" s="315"/>
      <c r="X1870" s="315"/>
      <c r="Y1870" s="315"/>
      <c r="Z1870" s="315"/>
      <c r="AA1870" s="315"/>
      <c r="AB1870" s="315"/>
      <c r="AC1870" s="315"/>
      <c r="AD1870" s="315"/>
      <c r="AE1870" s="315"/>
      <c r="AF1870" s="315"/>
      <c r="AG1870" s="315"/>
      <c r="AH1870" s="315"/>
      <c r="AI1870" s="315"/>
      <c r="AJ1870" s="316"/>
      <c r="AK1870" s="18"/>
      <c r="AL1870" s="18"/>
      <c r="AM1870" s="18"/>
      <c r="AN1870" s="18"/>
      <c r="AO1870" s="19"/>
    </row>
    <row r="1871" spans="2:41" ht="13.4" customHeight="1">
      <c r="B1871" s="20"/>
      <c r="J1871" s="20"/>
      <c r="M1871" s="21"/>
      <c r="N1871" s="20" t="s">
        <v>8</v>
      </c>
      <c r="Q1871" s="21"/>
      <c r="R1871" s="317"/>
      <c r="S1871" s="318"/>
      <c r="T1871" s="318"/>
      <c r="U1871" s="318"/>
      <c r="V1871" s="318"/>
      <c r="W1871" s="318"/>
      <c r="X1871" s="318"/>
      <c r="Y1871" s="318"/>
      <c r="Z1871" s="318"/>
      <c r="AA1871" s="318"/>
      <c r="AB1871" s="318"/>
      <c r="AC1871" s="318"/>
      <c r="AD1871" s="318"/>
      <c r="AE1871" s="318"/>
      <c r="AF1871" s="318"/>
      <c r="AG1871" s="318"/>
      <c r="AH1871" s="318"/>
      <c r="AI1871" s="318"/>
      <c r="AJ1871" s="319"/>
      <c r="AL1871" s="77"/>
      <c r="AM1871" s="14" t="s">
        <v>277</v>
      </c>
      <c r="AO1871" s="21"/>
    </row>
    <row r="1872" spans="2:41" ht="3.65" customHeight="1">
      <c r="B1872" s="20"/>
      <c r="J1872" s="20"/>
      <c r="M1872" s="21"/>
      <c r="N1872" s="22"/>
      <c r="O1872" s="23"/>
      <c r="P1872" s="23"/>
      <c r="Q1872" s="24"/>
      <c r="R1872" s="320"/>
      <c r="S1872" s="321"/>
      <c r="T1872" s="321"/>
      <c r="U1872" s="321"/>
      <c r="V1872" s="321"/>
      <c r="W1872" s="321"/>
      <c r="X1872" s="321"/>
      <c r="Y1872" s="321"/>
      <c r="Z1872" s="321"/>
      <c r="AA1872" s="321"/>
      <c r="AB1872" s="321"/>
      <c r="AC1872" s="321"/>
      <c r="AD1872" s="321"/>
      <c r="AE1872" s="321"/>
      <c r="AF1872" s="321"/>
      <c r="AG1872" s="321"/>
      <c r="AH1872" s="321"/>
      <c r="AI1872" s="321"/>
      <c r="AJ1872" s="322"/>
      <c r="AK1872" s="23"/>
      <c r="AL1872" s="23"/>
      <c r="AM1872" s="23"/>
      <c r="AN1872" s="23"/>
      <c r="AO1872" s="24"/>
    </row>
    <row r="1873" spans="2:41" ht="3.65" customHeight="1">
      <c r="B1873" s="20"/>
      <c r="J1873" s="20"/>
      <c r="M1873" s="21"/>
      <c r="N1873" s="17"/>
      <c r="O1873" s="18"/>
      <c r="P1873" s="18"/>
      <c r="Q1873" s="19"/>
      <c r="R1873" s="314" t="str">
        <f>ASC(PHONETIC(許可_1!L108))&amp;ASC(PHONETIC(変更_2!L195))</f>
        <v/>
      </c>
      <c r="S1873" s="315"/>
      <c r="T1873" s="315"/>
      <c r="U1873" s="315"/>
      <c r="V1873" s="315"/>
      <c r="W1873" s="315"/>
      <c r="X1873" s="315"/>
      <c r="Y1873" s="315"/>
      <c r="Z1873" s="315"/>
      <c r="AA1873" s="315"/>
      <c r="AB1873" s="315"/>
      <c r="AC1873" s="315"/>
      <c r="AD1873" s="315"/>
      <c r="AE1873" s="315"/>
      <c r="AF1873" s="315"/>
      <c r="AG1873" s="315"/>
      <c r="AH1873" s="315"/>
      <c r="AI1873" s="315"/>
      <c r="AJ1873" s="315"/>
      <c r="AK1873" s="315"/>
      <c r="AL1873" s="315"/>
      <c r="AM1873" s="315"/>
      <c r="AN1873" s="315"/>
      <c r="AO1873" s="316"/>
    </row>
    <row r="1874" spans="2:41" ht="13.4" customHeight="1">
      <c r="B1874" s="20"/>
      <c r="J1874" s="20"/>
      <c r="M1874" s="21"/>
      <c r="N1874" s="20" t="s">
        <v>309</v>
      </c>
      <c r="Q1874" s="21"/>
      <c r="R1874" s="317"/>
      <c r="S1874" s="318"/>
      <c r="T1874" s="318"/>
      <c r="U1874" s="318"/>
      <c r="V1874" s="318"/>
      <c r="W1874" s="318"/>
      <c r="X1874" s="318"/>
      <c r="Y1874" s="318"/>
      <c r="Z1874" s="318"/>
      <c r="AA1874" s="318"/>
      <c r="AB1874" s="318"/>
      <c r="AC1874" s="318"/>
      <c r="AD1874" s="318"/>
      <c r="AE1874" s="318"/>
      <c r="AF1874" s="318"/>
      <c r="AG1874" s="318"/>
      <c r="AH1874" s="318"/>
      <c r="AI1874" s="318"/>
      <c r="AJ1874" s="318"/>
      <c r="AK1874" s="318"/>
      <c r="AL1874" s="318"/>
      <c r="AM1874" s="318"/>
      <c r="AN1874" s="318"/>
      <c r="AO1874" s="319"/>
    </row>
    <row r="1875" spans="2:41" ht="3.65" customHeight="1">
      <c r="B1875" s="20"/>
      <c r="J1875" s="20"/>
      <c r="M1875" s="21"/>
      <c r="N1875" s="20"/>
      <c r="Q1875" s="21"/>
      <c r="R1875" s="320"/>
      <c r="S1875" s="321"/>
      <c r="T1875" s="321"/>
      <c r="U1875" s="321"/>
      <c r="V1875" s="321"/>
      <c r="W1875" s="321"/>
      <c r="X1875" s="321"/>
      <c r="Y1875" s="321"/>
      <c r="Z1875" s="321"/>
      <c r="AA1875" s="321"/>
      <c r="AB1875" s="321"/>
      <c r="AC1875" s="321"/>
      <c r="AD1875" s="321"/>
      <c r="AE1875" s="321"/>
      <c r="AF1875" s="321"/>
      <c r="AG1875" s="321"/>
      <c r="AH1875" s="321"/>
      <c r="AI1875" s="321"/>
      <c r="AJ1875" s="321"/>
      <c r="AK1875" s="321"/>
      <c r="AL1875" s="321"/>
      <c r="AM1875" s="321"/>
      <c r="AN1875" s="321"/>
      <c r="AO1875" s="322"/>
    </row>
    <row r="1876" spans="2:41" ht="3.65" customHeight="1">
      <c r="B1876" s="20"/>
      <c r="J1876" s="20"/>
      <c r="N1876" s="17"/>
      <c r="O1876" s="18"/>
      <c r="P1876" s="18"/>
      <c r="Q1876" s="19"/>
      <c r="U1876" s="353" t="str">
        <f>ASC(許可_1!O109)&amp;ASC(変更_2!O196)</f>
        <v/>
      </c>
      <c r="V1876" s="354"/>
      <c r="W1876" s="354"/>
      <c r="X1876" s="355"/>
      <c r="Y1876" s="18"/>
      <c r="Z1876" s="353" t="str">
        <f>ASC(許可_1!S109)&amp;ASC(変更_2!S196)</f>
        <v/>
      </c>
      <c r="AA1876" s="354"/>
      <c r="AB1876" s="354"/>
      <c r="AC1876" s="355"/>
      <c r="AG1876" s="314" t="str">
        <f>許可_1!O110&amp;変更_2!O197</f>
        <v/>
      </c>
      <c r="AH1876" s="315"/>
      <c r="AI1876" s="315"/>
      <c r="AJ1876" s="315"/>
      <c r="AK1876" s="315"/>
      <c r="AL1876" s="315"/>
      <c r="AM1876" s="315"/>
      <c r="AN1876" s="315"/>
      <c r="AO1876" s="316"/>
    </row>
    <row r="1877" spans="2:41" ht="13.4" customHeight="1">
      <c r="B1877" s="20"/>
      <c r="J1877" s="20"/>
      <c r="N1877" s="20"/>
      <c r="Q1877" s="21"/>
      <c r="R1877" s="14" t="s">
        <v>264</v>
      </c>
      <c r="U1877" s="356"/>
      <c r="V1877" s="357"/>
      <c r="W1877" s="357"/>
      <c r="X1877" s="358"/>
      <c r="Y1877" s="15" t="s">
        <v>1149</v>
      </c>
      <c r="Z1877" s="356"/>
      <c r="AA1877" s="357"/>
      <c r="AB1877" s="357"/>
      <c r="AC1877" s="358"/>
      <c r="AD1877" s="14" t="s">
        <v>304</v>
      </c>
      <c r="AG1877" s="317"/>
      <c r="AH1877" s="318"/>
      <c r="AI1877" s="318"/>
      <c r="AJ1877" s="318"/>
      <c r="AK1877" s="318"/>
      <c r="AL1877" s="318"/>
      <c r="AM1877" s="318"/>
      <c r="AN1877" s="318"/>
      <c r="AO1877" s="319"/>
    </row>
    <row r="1878" spans="2:41" ht="3.65" customHeight="1">
      <c r="B1878" s="20"/>
      <c r="J1878" s="20"/>
      <c r="N1878" s="20"/>
      <c r="Q1878" s="21"/>
      <c r="R1878" s="23"/>
      <c r="S1878" s="23"/>
      <c r="T1878" s="23"/>
      <c r="U1878" s="359"/>
      <c r="V1878" s="360"/>
      <c r="W1878" s="360"/>
      <c r="X1878" s="361"/>
      <c r="Y1878" s="23"/>
      <c r="Z1878" s="359"/>
      <c r="AA1878" s="360"/>
      <c r="AB1878" s="360"/>
      <c r="AC1878" s="361"/>
      <c r="AD1878" s="23"/>
      <c r="AE1878" s="23"/>
      <c r="AF1878" s="23"/>
      <c r="AG1878" s="320"/>
      <c r="AH1878" s="321"/>
      <c r="AI1878" s="321"/>
      <c r="AJ1878" s="321"/>
      <c r="AK1878" s="321"/>
      <c r="AL1878" s="321"/>
      <c r="AM1878" s="321"/>
      <c r="AN1878" s="321"/>
      <c r="AO1878" s="322"/>
    </row>
    <row r="1879" spans="2:41" ht="3.65" customHeight="1">
      <c r="B1879" s="20"/>
      <c r="J1879" s="20"/>
      <c r="N1879" s="20"/>
      <c r="Q1879" s="21"/>
      <c r="R1879" s="18"/>
      <c r="S1879" s="18"/>
      <c r="T1879" s="19"/>
      <c r="U1879" s="314" t="str">
        <f>許可_1!X110&amp;変更_2!X197</f>
        <v/>
      </c>
      <c r="V1879" s="315"/>
      <c r="W1879" s="315"/>
      <c r="X1879" s="315"/>
      <c r="Y1879" s="315"/>
      <c r="Z1879" s="315"/>
      <c r="AA1879" s="315"/>
      <c r="AB1879" s="315"/>
      <c r="AC1879" s="316"/>
      <c r="AD1879" s="17"/>
      <c r="AE1879" s="18"/>
      <c r="AF1879" s="19"/>
      <c r="AG1879" s="314" t="str">
        <f>許可_1!O111&amp;変更_2!O198</f>
        <v/>
      </c>
      <c r="AH1879" s="315"/>
      <c r="AI1879" s="315"/>
      <c r="AJ1879" s="315"/>
      <c r="AK1879" s="315"/>
      <c r="AL1879" s="315"/>
      <c r="AM1879" s="315"/>
      <c r="AN1879" s="315"/>
      <c r="AO1879" s="316"/>
    </row>
    <row r="1880" spans="2:41" ht="13.4" customHeight="1">
      <c r="B1880" s="20"/>
      <c r="J1880" s="20"/>
      <c r="N1880" s="20" t="s">
        <v>271</v>
      </c>
      <c r="Q1880" s="21"/>
      <c r="R1880" s="14" t="s">
        <v>266</v>
      </c>
      <c r="T1880" s="21"/>
      <c r="U1880" s="317"/>
      <c r="V1880" s="318"/>
      <c r="W1880" s="318"/>
      <c r="X1880" s="318"/>
      <c r="Y1880" s="318"/>
      <c r="Z1880" s="318"/>
      <c r="AA1880" s="318"/>
      <c r="AB1880" s="318"/>
      <c r="AC1880" s="319"/>
      <c r="AD1880" s="20" t="s">
        <v>5752</v>
      </c>
      <c r="AF1880" s="21"/>
      <c r="AG1880" s="317"/>
      <c r="AH1880" s="318"/>
      <c r="AI1880" s="318"/>
      <c r="AJ1880" s="318"/>
      <c r="AK1880" s="318"/>
      <c r="AL1880" s="318"/>
      <c r="AM1880" s="318"/>
      <c r="AN1880" s="318"/>
      <c r="AO1880" s="319"/>
    </row>
    <row r="1881" spans="2:41" ht="3.65" customHeight="1">
      <c r="B1881" s="20"/>
      <c r="J1881" s="20"/>
      <c r="N1881" s="20"/>
      <c r="Q1881" s="21"/>
      <c r="R1881" s="23"/>
      <c r="S1881" s="23"/>
      <c r="T1881" s="24"/>
      <c r="U1881" s="320"/>
      <c r="V1881" s="321"/>
      <c r="W1881" s="321"/>
      <c r="X1881" s="321"/>
      <c r="Y1881" s="321"/>
      <c r="Z1881" s="321"/>
      <c r="AA1881" s="321"/>
      <c r="AB1881" s="321"/>
      <c r="AC1881" s="322"/>
      <c r="AD1881" s="22"/>
      <c r="AE1881" s="23"/>
      <c r="AF1881" s="24"/>
      <c r="AG1881" s="320"/>
      <c r="AH1881" s="321"/>
      <c r="AI1881" s="321"/>
      <c r="AJ1881" s="321"/>
      <c r="AK1881" s="321"/>
      <c r="AL1881" s="321"/>
      <c r="AM1881" s="321"/>
      <c r="AN1881" s="321"/>
      <c r="AO1881" s="322"/>
    </row>
    <row r="1882" spans="2:41" ht="3.65" customHeight="1">
      <c r="B1882" s="20"/>
      <c r="J1882" s="20"/>
      <c r="N1882" s="20"/>
      <c r="Q1882" s="21"/>
      <c r="R1882" s="18"/>
      <c r="S1882" s="18"/>
      <c r="T1882" s="19"/>
      <c r="U1882" s="314" t="str">
        <f>許可_1!X111&amp;変更_2!X198</f>
        <v/>
      </c>
      <c r="V1882" s="315"/>
      <c r="W1882" s="315"/>
      <c r="X1882" s="315"/>
      <c r="Y1882" s="315"/>
      <c r="Z1882" s="315"/>
      <c r="AA1882" s="315"/>
      <c r="AB1882" s="315"/>
      <c r="AC1882" s="316"/>
      <c r="AD1882" s="17"/>
      <c r="AE1882" s="18"/>
      <c r="AF1882" s="19"/>
      <c r="AG1882" s="314" t="str">
        <f>許可_1!O112&amp;変更_2!O199</f>
        <v/>
      </c>
      <c r="AH1882" s="315"/>
      <c r="AI1882" s="315"/>
      <c r="AJ1882" s="315"/>
      <c r="AK1882" s="315"/>
      <c r="AL1882" s="315"/>
      <c r="AM1882" s="315"/>
      <c r="AN1882" s="315"/>
      <c r="AO1882" s="316"/>
    </row>
    <row r="1883" spans="2:41" ht="13.4" customHeight="1">
      <c r="B1883" s="20"/>
      <c r="J1883" s="20"/>
      <c r="N1883" s="20"/>
      <c r="Q1883" s="21"/>
      <c r="R1883" s="14" t="s">
        <v>267</v>
      </c>
      <c r="T1883" s="21"/>
      <c r="U1883" s="317"/>
      <c r="V1883" s="318"/>
      <c r="W1883" s="318"/>
      <c r="X1883" s="318"/>
      <c r="Y1883" s="318"/>
      <c r="Z1883" s="318"/>
      <c r="AA1883" s="318"/>
      <c r="AB1883" s="318"/>
      <c r="AC1883" s="319"/>
      <c r="AD1883" s="20" t="s">
        <v>268</v>
      </c>
      <c r="AF1883" s="21"/>
      <c r="AG1883" s="317"/>
      <c r="AH1883" s="318"/>
      <c r="AI1883" s="318"/>
      <c r="AJ1883" s="318"/>
      <c r="AK1883" s="318"/>
      <c r="AL1883" s="318"/>
      <c r="AM1883" s="318"/>
      <c r="AN1883" s="318"/>
      <c r="AO1883" s="319"/>
    </row>
    <row r="1884" spans="2:41" ht="3.65" customHeight="1">
      <c r="B1884" s="20"/>
      <c r="J1884" s="20"/>
      <c r="N1884" s="22"/>
      <c r="O1884" s="23"/>
      <c r="P1884" s="23"/>
      <c r="Q1884" s="24"/>
      <c r="R1884" s="23"/>
      <c r="S1884" s="23"/>
      <c r="T1884" s="24"/>
      <c r="U1884" s="320"/>
      <c r="V1884" s="321"/>
      <c r="W1884" s="321"/>
      <c r="X1884" s="321"/>
      <c r="Y1884" s="321"/>
      <c r="Z1884" s="321"/>
      <c r="AA1884" s="321"/>
      <c r="AB1884" s="321"/>
      <c r="AC1884" s="322"/>
      <c r="AD1884" s="22"/>
      <c r="AE1884" s="23"/>
      <c r="AF1884" s="24"/>
      <c r="AG1884" s="320"/>
      <c r="AH1884" s="321"/>
      <c r="AI1884" s="321"/>
      <c r="AJ1884" s="321"/>
      <c r="AK1884" s="321"/>
      <c r="AL1884" s="321"/>
      <c r="AM1884" s="321"/>
      <c r="AN1884" s="321"/>
      <c r="AO1884" s="322"/>
    </row>
    <row r="1885" spans="2:41" ht="3.65" customHeight="1">
      <c r="B1885" s="20"/>
      <c r="J1885" s="20"/>
      <c r="M1885" s="21"/>
      <c r="N1885" s="20"/>
      <c r="Q1885" s="21"/>
      <c r="R1885" s="17"/>
      <c r="S1885" s="18"/>
      <c r="T1885" s="18"/>
      <c r="U1885" s="18"/>
      <c r="V1885" s="18"/>
      <c r="W1885" s="18"/>
      <c r="X1885" s="18"/>
      <c r="Y1885" s="18"/>
      <c r="Z1885" s="18"/>
      <c r="AA1885" s="19"/>
      <c r="AB1885" s="18"/>
      <c r="AC1885" s="18"/>
      <c r="AD1885" s="18"/>
      <c r="AE1885" s="18"/>
      <c r="AF1885" s="18"/>
      <c r="AG1885" s="18"/>
      <c r="AH1885" s="18"/>
      <c r="AI1885" s="18"/>
      <c r="AJ1885" s="18"/>
      <c r="AK1885" s="18"/>
      <c r="AL1885" s="18"/>
      <c r="AM1885" s="18"/>
      <c r="AN1885" s="18"/>
      <c r="AO1885" s="19"/>
    </row>
    <row r="1886" spans="2:41" ht="13.4" customHeight="1">
      <c r="B1886" s="20"/>
      <c r="J1886" s="20"/>
      <c r="M1886" s="21"/>
      <c r="N1886" s="20" t="s">
        <v>359</v>
      </c>
      <c r="Q1886" s="21"/>
      <c r="R1886" s="20"/>
      <c r="S1886" s="323"/>
      <c r="T1886" s="324"/>
      <c r="V1886" s="129"/>
      <c r="W1886" s="14" t="s">
        <v>12</v>
      </c>
      <c r="X1886" s="129"/>
      <c r="Y1886" s="14" t="s">
        <v>11</v>
      </c>
      <c r="Z1886" s="129"/>
      <c r="AA1886" s="21" t="s">
        <v>1156</v>
      </c>
      <c r="AO1886" s="21"/>
    </row>
    <row r="1887" spans="2:41" ht="3.65" customHeight="1">
      <c r="B1887" s="20"/>
      <c r="J1887" s="20"/>
      <c r="M1887" s="21"/>
      <c r="N1887" s="20"/>
      <c r="Q1887" s="21"/>
      <c r="R1887" s="22"/>
      <c r="S1887" s="23"/>
      <c r="T1887" s="23"/>
      <c r="U1887" s="23"/>
      <c r="V1887" s="23"/>
      <c r="W1887" s="23"/>
      <c r="X1887" s="23"/>
      <c r="Y1887" s="23"/>
      <c r="Z1887" s="23"/>
      <c r="AA1887" s="24"/>
      <c r="AO1887" s="21"/>
    </row>
    <row r="1888" spans="2:41" ht="3.65" customHeight="1">
      <c r="B1888" s="20"/>
      <c r="J1888" s="20"/>
      <c r="M1888" s="21"/>
      <c r="N1888" s="17"/>
      <c r="O1888" s="18"/>
      <c r="P1888" s="18"/>
      <c r="Q1888" s="19"/>
      <c r="R1888" s="325"/>
      <c r="S1888" s="326"/>
      <c r="T1888" s="326"/>
      <c r="U1888" s="327"/>
      <c r="V1888" s="325"/>
      <c r="W1888" s="327"/>
      <c r="X1888" s="325"/>
      <c r="Y1888" s="326"/>
      <c r="Z1888" s="326"/>
      <c r="AA1888" s="327"/>
      <c r="AB1888" s="17"/>
      <c r="AC1888" s="18"/>
      <c r="AD1888" s="18"/>
      <c r="AE1888" s="18"/>
      <c r="AF1888" s="18"/>
      <c r="AG1888" s="18"/>
      <c r="AH1888" s="18"/>
      <c r="AI1888" s="18"/>
      <c r="AJ1888" s="18"/>
      <c r="AK1888" s="18"/>
      <c r="AL1888" s="18"/>
      <c r="AM1888" s="18"/>
      <c r="AN1888" s="18"/>
      <c r="AO1888" s="19"/>
    </row>
    <row r="1889" spans="2:41" ht="13.4" customHeight="1">
      <c r="B1889" s="20"/>
      <c r="J1889" s="20" t="s">
        <v>2741</v>
      </c>
      <c r="M1889" s="21"/>
      <c r="N1889" s="20" t="s">
        <v>362</v>
      </c>
      <c r="Q1889" s="21"/>
      <c r="R1889" s="328"/>
      <c r="S1889" s="329"/>
      <c r="T1889" s="329"/>
      <c r="U1889" s="330"/>
      <c r="V1889" s="328"/>
      <c r="W1889" s="330"/>
      <c r="X1889" s="328"/>
      <c r="Y1889" s="329"/>
      <c r="Z1889" s="329"/>
      <c r="AA1889" s="330"/>
      <c r="AB1889" s="130" t="s">
        <v>419</v>
      </c>
      <c r="AO1889" s="21"/>
    </row>
    <row r="1890" spans="2:41" ht="3.65" customHeight="1">
      <c r="B1890" s="20"/>
      <c r="J1890" s="20"/>
      <c r="M1890" s="21"/>
      <c r="N1890" s="22"/>
      <c r="O1890" s="23"/>
      <c r="P1890" s="23"/>
      <c r="Q1890" s="24"/>
      <c r="R1890" s="331"/>
      <c r="S1890" s="332"/>
      <c r="T1890" s="332"/>
      <c r="U1890" s="333"/>
      <c r="V1890" s="331"/>
      <c r="W1890" s="333"/>
      <c r="X1890" s="331"/>
      <c r="Y1890" s="332"/>
      <c r="Z1890" s="332"/>
      <c r="AA1890" s="333"/>
      <c r="AB1890" s="22"/>
      <c r="AC1890" s="23"/>
      <c r="AD1890" s="23"/>
      <c r="AE1890" s="23"/>
      <c r="AF1890" s="23"/>
      <c r="AG1890" s="23"/>
      <c r="AH1890" s="23"/>
      <c r="AI1890" s="23"/>
      <c r="AJ1890" s="23"/>
      <c r="AK1890" s="23"/>
      <c r="AL1890" s="23"/>
      <c r="AM1890" s="23"/>
      <c r="AN1890" s="23"/>
      <c r="AO1890" s="24"/>
    </row>
    <row r="1891" spans="2:41" ht="3.65" customHeight="1">
      <c r="B1891" s="20"/>
      <c r="J1891" s="20"/>
      <c r="M1891" s="21"/>
      <c r="N1891" s="17"/>
      <c r="O1891" s="18"/>
      <c r="P1891" s="18"/>
      <c r="Q1891" s="18"/>
      <c r="R1891" s="17"/>
      <c r="S1891" s="18"/>
      <c r="T1891" s="18"/>
      <c r="U1891" s="18"/>
      <c r="V1891" s="18"/>
      <c r="W1891" s="18"/>
      <c r="X1891" s="18"/>
      <c r="Y1891" s="18"/>
      <c r="Z1891" s="18"/>
      <c r="AA1891" s="19"/>
      <c r="AB1891" s="17"/>
      <c r="AI1891" s="21"/>
      <c r="AJ1891" s="17"/>
      <c r="AK1891" s="18"/>
      <c r="AL1891" s="18"/>
      <c r="AM1891" s="18"/>
      <c r="AN1891" s="18"/>
      <c r="AO1891" s="19"/>
    </row>
    <row r="1892" spans="2:41" ht="13.4" customHeight="1">
      <c r="B1892" s="20"/>
      <c r="J1892" s="20"/>
      <c r="M1892" s="21"/>
      <c r="N1892" s="20" t="s">
        <v>363</v>
      </c>
      <c r="R1892" s="20"/>
      <c r="S1892" s="323"/>
      <c r="T1892" s="324"/>
      <c r="V1892" s="129"/>
      <c r="W1892" s="14" t="s">
        <v>12</v>
      </c>
      <c r="X1892" s="129"/>
      <c r="Y1892" s="14" t="s">
        <v>11</v>
      </c>
      <c r="Z1892" s="129"/>
      <c r="AA1892" s="21" t="s">
        <v>1156</v>
      </c>
      <c r="AB1892" s="20" t="s">
        <v>418</v>
      </c>
      <c r="AI1892" s="21"/>
      <c r="AJ1892" s="20"/>
      <c r="AK1892" s="323"/>
      <c r="AL1892" s="334"/>
      <c r="AM1892" s="334"/>
      <c r="AN1892" s="334"/>
      <c r="AO1892" s="324"/>
    </row>
    <row r="1893" spans="2:41" ht="3.65" customHeight="1">
      <c r="B1893" s="20"/>
      <c r="J1893" s="20"/>
      <c r="M1893" s="21"/>
      <c r="N1893" s="20"/>
      <c r="R1893" s="22"/>
      <c r="S1893" s="23"/>
      <c r="T1893" s="23"/>
      <c r="U1893" s="23"/>
      <c r="V1893" s="23"/>
      <c r="W1893" s="23"/>
      <c r="X1893" s="23"/>
      <c r="Y1893" s="23"/>
      <c r="Z1893" s="23"/>
      <c r="AA1893" s="24"/>
      <c r="AB1893" s="22"/>
      <c r="AC1893" s="23"/>
      <c r="AD1893" s="23"/>
      <c r="AE1893" s="23"/>
      <c r="AF1893" s="23"/>
      <c r="AG1893" s="23"/>
      <c r="AH1893" s="23"/>
      <c r="AI1893" s="24"/>
      <c r="AJ1893" s="22"/>
      <c r="AK1893" s="23"/>
      <c r="AL1893" s="23"/>
      <c r="AM1893" s="23"/>
      <c r="AN1893" s="23"/>
      <c r="AO1893" s="24"/>
    </row>
    <row r="1894" spans="2:41" ht="3.65" customHeight="1">
      <c r="B1894" s="20"/>
      <c r="J1894" s="20"/>
      <c r="M1894" s="21"/>
      <c r="N1894" s="17"/>
      <c r="O1894" s="18"/>
      <c r="P1894" s="18"/>
      <c r="Q1894" s="19"/>
      <c r="R1894" s="325"/>
      <c r="S1894" s="326"/>
      <c r="T1894" s="326"/>
      <c r="U1894" s="326"/>
      <c r="V1894" s="326"/>
      <c r="W1894" s="326"/>
      <c r="X1894" s="326"/>
      <c r="Y1894" s="326"/>
      <c r="Z1894" s="326"/>
      <c r="AA1894" s="326"/>
      <c r="AB1894" s="326"/>
      <c r="AC1894" s="326"/>
      <c r="AD1894" s="326"/>
      <c r="AE1894" s="326"/>
      <c r="AF1894" s="326"/>
      <c r="AG1894" s="326"/>
      <c r="AH1894" s="326"/>
      <c r="AI1894" s="326"/>
      <c r="AJ1894" s="326"/>
      <c r="AK1894" s="326"/>
      <c r="AL1894" s="326"/>
      <c r="AM1894" s="326"/>
      <c r="AN1894" s="326"/>
      <c r="AO1894" s="327"/>
    </row>
    <row r="1895" spans="2:41" ht="13.4" customHeight="1">
      <c r="B1895" s="20"/>
      <c r="J1895" s="20"/>
      <c r="M1895" s="21"/>
      <c r="N1895" s="20" t="s">
        <v>280</v>
      </c>
      <c r="Q1895" s="21"/>
      <c r="R1895" s="328"/>
      <c r="S1895" s="329"/>
      <c r="T1895" s="329"/>
      <c r="U1895" s="329"/>
      <c r="V1895" s="329"/>
      <c r="W1895" s="329"/>
      <c r="X1895" s="329"/>
      <c r="Y1895" s="329"/>
      <c r="Z1895" s="329"/>
      <c r="AA1895" s="329"/>
      <c r="AB1895" s="329"/>
      <c r="AC1895" s="329"/>
      <c r="AD1895" s="329"/>
      <c r="AE1895" s="329"/>
      <c r="AF1895" s="329"/>
      <c r="AG1895" s="329"/>
      <c r="AH1895" s="329"/>
      <c r="AI1895" s="329"/>
      <c r="AJ1895" s="329"/>
      <c r="AK1895" s="329"/>
      <c r="AL1895" s="329"/>
      <c r="AM1895" s="329"/>
      <c r="AN1895" s="329"/>
      <c r="AO1895" s="330"/>
    </row>
    <row r="1896" spans="2:41" ht="3.65" customHeight="1">
      <c r="B1896" s="20"/>
      <c r="J1896" s="20"/>
      <c r="M1896" s="21"/>
      <c r="N1896" s="22"/>
      <c r="O1896" s="23"/>
      <c r="P1896" s="23"/>
      <c r="Q1896" s="24"/>
      <c r="R1896" s="331"/>
      <c r="S1896" s="332"/>
      <c r="T1896" s="332"/>
      <c r="U1896" s="332"/>
      <c r="V1896" s="332"/>
      <c r="W1896" s="332"/>
      <c r="X1896" s="332"/>
      <c r="Y1896" s="332"/>
      <c r="Z1896" s="332"/>
      <c r="AA1896" s="332"/>
      <c r="AB1896" s="332"/>
      <c r="AC1896" s="332"/>
      <c r="AD1896" s="332"/>
      <c r="AE1896" s="332"/>
      <c r="AF1896" s="332"/>
      <c r="AG1896" s="332"/>
      <c r="AH1896" s="332"/>
      <c r="AI1896" s="332"/>
      <c r="AJ1896" s="332"/>
      <c r="AK1896" s="332"/>
      <c r="AL1896" s="332"/>
      <c r="AM1896" s="332"/>
      <c r="AN1896" s="332"/>
      <c r="AO1896" s="333"/>
    </row>
    <row r="1897" spans="2:41" ht="3.65" customHeight="1">
      <c r="B1897" s="20"/>
      <c r="J1897" s="20"/>
      <c r="M1897" s="21"/>
      <c r="N1897" s="111"/>
      <c r="O1897" s="112"/>
      <c r="P1897" s="112"/>
      <c r="Q1897" s="113"/>
      <c r="R1897" s="114"/>
      <c r="S1897" s="115"/>
      <c r="T1897" s="115"/>
      <c r="U1897" s="115"/>
      <c r="V1897" s="115"/>
      <c r="W1897" s="116"/>
      <c r="X1897" s="114"/>
      <c r="Y1897" s="115"/>
      <c r="Z1897" s="115"/>
      <c r="AA1897" s="115"/>
      <c r="AB1897" s="116"/>
      <c r="AC1897" s="335"/>
      <c r="AD1897" s="336"/>
      <c r="AE1897" s="336"/>
      <c r="AF1897" s="336"/>
      <c r="AG1897" s="336"/>
      <c r="AH1897" s="336"/>
      <c r="AI1897" s="336"/>
      <c r="AJ1897" s="336"/>
      <c r="AK1897" s="336"/>
      <c r="AL1897" s="336"/>
      <c r="AM1897" s="336"/>
      <c r="AN1897" s="336"/>
      <c r="AO1897" s="337"/>
    </row>
    <row r="1898" spans="2:41" ht="13.4" customHeight="1">
      <c r="B1898" s="20"/>
      <c r="J1898" s="20"/>
      <c r="M1898" s="21"/>
      <c r="N1898" s="114" t="s">
        <v>413</v>
      </c>
      <c r="O1898" s="115"/>
      <c r="P1898" s="115"/>
      <c r="Q1898" s="116"/>
      <c r="R1898" s="114"/>
      <c r="S1898" s="119"/>
      <c r="T1898" s="115" t="s">
        <v>281</v>
      </c>
      <c r="U1898" s="115"/>
      <c r="V1898" s="115"/>
      <c r="W1898" s="116"/>
      <c r="X1898" s="114" t="s">
        <v>1182</v>
      </c>
      <c r="Y1898" s="115"/>
      <c r="Z1898" s="115"/>
      <c r="AA1898" s="115"/>
      <c r="AB1898" s="116"/>
      <c r="AC1898" s="338"/>
      <c r="AD1898" s="339"/>
      <c r="AE1898" s="339"/>
      <c r="AF1898" s="339"/>
      <c r="AG1898" s="339"/>
      <c r="AH1898" s="339"/>
      <c r="AI1898" s="339"/>
      <c r="AJ1898" s="339"/>
      <c r="AK1898" s="339"/>
      <c r="AL1898" s="339"/>
      <c r="AM1898" s="339"/>
      <c r="AN1898" s="339"/>
      <c r="AO1898" s="340"/>
    </row>
    <row r="1899" spans="2:41" ht="3.65" customHeight="1">
      <c r="B1899" s="20"/>
      <c r="J1899" s="20"/>
      <c r="M1899" s="21"/>
      <c r="N1899" s="122"/>
      <c r="O1899" s="123"/>
      <c r="P1899" s="123"/>
      <c r="Q1899" s="124"/>
      <c r="R1899" s="122"/>
      <c r="S1899" s="123"/>
      <c r="T1899" s="123"/>
      <c r="U1899" s="123"/>
      <c r="V1899" s="123"/>
      <c r="W1899" s="124"/>
      <c r="X1899" s="122"/>
      <c r="Y1899" s="123"/>
      <c r="Z1899" s="123"/>
      <c r="AA1899" s="123"/>
      <c r="AB1899" s="124"/>
      <c r="AC1899" s="341"/>
      <c r="AD1899" s="342"/>
      <c r="AE1899" s="342"/>
      <c r="AF1899" s="342"/>
      <c r="AG1899" s="342"/>
      <c r="AH1899" s="342"/>
      <c r="AI1899" s="342"/>
      <c r="AJ1899" s="342"/>
      <c r="AK1899" s="342"/>
      <c r="AL1899" s="342"/>
      <c r="AM1899" s="342"/>
      <c r="AN1899" s="342"/>
      <c r="AO1899" s="343"/>
    </row>
    <row r="1900" spans="2:41" ht="3.65" customHeight="1">
      <c r="B1900" s="20"/>
      <c r="J1900" s="20"/>
      <c r="M1900" s="21"/>
      <c r="N1900" s="111"/>
      <c r="O1900" s="112"/>
      <c r="P1900" s="112"/>
      <c r="Q1900" s="113"/>
      <c r="R1900" s="111"/>
      <c r="S1900" s="112"/>
      <c r="T1900" s="112"/>
      <c r="U1900" s="112"/>
      <c r="V1900" s="112"/>
      <c r="W1900" s="112"/>
      <c r="X1900" s="112"/>
      <c r="Y1900" s="112"/>
      <c r="Z1900" s="112"/>
      <c r="AA1900" s="113"/>
      <c r="AB1900" s="111"/>
      <c r="AC1900" s="112"/>
      <c r="AD1900" s="112"/>
      <c r="AE1900" s="113"/>
      <c r="AF1900" s="111"/>
      <c r="AG1900" s="112"/>
      <c r="AH1900" s="112"/>
      <c r="AI1900" s="112"/>
      <c r="AJ1900" s="112"/>
      <c r="AK1900" s="112"/>
      <c r="AL1900" s="112"/>
      <c r="AM1900" s="112"/>
      <c r="AN1900" s="112"/>
      <c r="AO1900" s="113"/>
    </row>
    <row r="1901" spans="2:41" ht="13.4" customHeight="1">
      <c r="B1901" s="20"/>
      <c r="J1901" s="20"/>
      <c r="M1901" s="21"/>
      <c r="N1901" s="114" t="s">
        <v>3519</v>
      </c>
      <c r="O1901" s="115"/>
      <c r="P1901" s="115"/>
      <c r="Q1901" s="116"/>
      <c r="R1901" s="114"/>
      <c r="S1901" s="365"/>
      <c r="T1901" s="366"/>
      <c r="U1901" s="115"/>
      <c r="V1901" s="127"/>
      <c r="W1901" s="115" t="s">
        <v>12</v>
      </c>
      <c r="X1901" s="127"/>
      <c r="Y1901" s="115" t="s">
        <v>11</v>
      </c>
      <c r="Z1901" s="127"/>
      <c r="AA1901" s="116" t="s">
        <v>1156</v>
      </c>
      <c r="AB1901" s="114" t="s">
        <v>416</v>
      </c>
      <c r="AC1901" s="115"/>
      <c r="AD1901" s="115"/>
      <c r="AE1901" s="116"/>
      <c r="AF1901" s="114"/>
      <c r="AG1901" s="365"/>
      <c r="AH1901" s="366"/>
      <c r="AI1901" s="115"/>
      <c r="AJ1901" s="127"/>
      <c r="AK1901" s="115" t="s">
        <v>12</v>
      </c>
      <c r="AL1901" s="127"/>
      <c r="AM1901" s="115" t="s">
        <v>11</v>
      </c>
      <c r="AN1901" s="127"/>
      <c r="AO1901" s="116" t="s">
        <v>1156</v>
      </c>
    </row>
    <row r="1902" spans="2:41" ht="3.65" customHeight="1">
      <c r="B1902" s="20"/>
      <c r="J1902" s="20"/>
      <c r="M1902" s="21"/>
      <c r="N1902" s="122"/>
      <c r="O1902" s="123"/>
      <c r="P1902" s="123"/>
      <c r="Q1902" s="124"/>
      <c r="R1902" s="122"/>
      <c r="S1902" s="123"/>
      <c r="T1902" s="123"/>
      <c r="U1902" s="123"/>
      <c r="V1902" s="123"/>
      <c r="W1902" s="123"/>
      <c r="X1902" s="123"/>
      <c r="Y1902" s="123"/>
      <c r="Z1902" s="123"/>
      <c r="AA1902" s="124"/>
      <c r="AB1902" s="122"/>
      <c r="AC1902" s="123"/>
      <c r="AD1902" s="123"/>
      <c r="AE1902" s="124"/>
      <c r="AF1902" s="122"/>
      <c r="AG1902" s="123"/>
      <c r="AH1902" s="123"/>
      <c r="AI1902" s="123"/>
      <c r="AJ1902" s="123"/>
      <c r="AK1902" s="123"/>
      <c r="AL1902" s="123"/>
      <c r="AM1902" s="123"/>
      <c r="AN1902" s="123"/>
      <c r="AO1902" s="124"/>
    </row>
    <row r="1903" spans="2:41" ht="3.65" customHeight="1">
      <c r="B1903" s="20"/>
      <c r="J1903" s="20"/>
      <c r="M1903" s="21"/>
      <c r="N1903" s="111"/>
      <c r="O1903" s="112"/>
      <c r="P1903" s="112"/>
      <c r="Q1903" s="113"/>
      <c r="R1903" s="335"/>
      <c r="S1903" s="336"/>
      <c r="T1903" s="336"/>
      <c r="U1903" s="336"/>
      <c r="V1903" s="336"/>
      <c r="W1903" s="336"/>
      <c r="X1903" s="336"/>
      <c r="Y1903" s="336"/>
      <c r="Z1903" s="336"/>
      <c r="AA1903" s="336"/>
      <c r="AB1903" s="336"/>
      <c r="AC1903" s="336"/>
      <c r="AD1903" s="336"/>
      <c r="AE1903" s="336"/>
      <c r="AF1903" s="336"/>
      <c r="AG1903" s="336"/>
      <c r="AH1903" s="336"/>
      <c r="AI1903" s="336"/>
      <c r="AJ1903" s="336"/>
      <c r="AK1903" s="336"/>
      <c r="AL1903" s="336"/>
      <c r="AM1903" s="336"/>
      <c r="AN1903" s="336"/>
      <c r="AO1903" s="337"/>
    </row>
    <row r="1904" spans="2:41" ht="13.4" customHeight="1">
      <c r="B1904" s="20"/>
      <c r="J1904" s="20"/>
      <c r="M1904" s="21"/>
      <c r="N1904" s="114" t="s">
        <v>417</v>
      </c>
      <c r="O1904" s="115"/>
      <c r="P1904" s="115"/>
      <c r="Q1904" s="116"/>
      <c r="R1904" s="338"/>
      <c r="S1904" s="339"/>
      <c r="T1904" s="339"/>
      <c r="U1904" s="339"/>
      <c r="V1904" s="339"/>
      <c r="W1904" s="339"/>
      <c r="X1904" s="339"/>
      <c r="Y1904" s="339"/>
      <c r="Z1904" s="339"/>
      <c r="AA1904" s="339"/>
      <c r="AB1904" s="339"/>
      <c r="AC1904" s="339"/>
      <c r="AD1904" s="339"/>
      <c r="AE1904" s="339"/>
      <c r="AF1904" s="339"/>
      <c r="AG1904" s="339"/>
      <c r="AH1904" s="339"/>
      <c r="AI1904" s="339"/>
      <c r="AJ1904" s="339"/>
      <c r="AK1904" s="339"/>
      <c r="AL1904" s="339"/>
      <c r="AM1904" s="339"/>
      <c r="AN1904" s="339"/>
      <c r="AO1904" s="340"/>
    </row>
    <row r="1905" spans="2:41" ht="3.65" customHeight="1">
      <c r="B1905" s="20"/>
      <c r="J1905" s="20"/>
      <c r="M1905" s="21"/>
      <c r="N1905" s="114"/>
      <c r="O1905" s="115"/>
      <c r="P1905" s="115"/>
      <c r="Q1905" s="116"/>
      <c r="R1905" s="341"/>
      <c r="S1905" s="342"/>
      <c r="T1905" s="342"/>
      <c r="U1905" s="342"/>
      <c r="V1905" s="342"/>
      <c r="W1905" s="342"/>
      <c r="X1905" s="342"/>
      <c r="Y1905" s="342"/>
      <c r="Z1905" s="342"/>
      <c r="AA1905" s="342"/>
      <c r="AB1905" s="342"/>
      <c r="AC1905" s="342"/>
      <c r="AD1905" s="342"/>
      <c r="AE1905" s="342"/>
      <c r="AF1905" s="342"/>
      <c r="AG1905" s="342"/>
      <c r="AH1905" s="342"/>
      <c r="AI1905" s="342"/>
      <c r="AJ1905" s="342"/>
      <c r="AK1905" s="342"/>
      <c r="AL1905" s="342"/>
      <c r="AM1905" s="342"/>
      <c r="AN1905" s="342"/>
      <c r="AO1905" s="343"/>
    </row>
    <row r="1906" spans="2:41" ht="3.65" customHeight="1">
      <c r="B1906" s="20"/>
      <c r="J1906" s="20"/>
      <c r="N1906" s="111"/>
      <c r="O1906" s="112"/>
      <c r="P1906" s="112"/>
      <c r="Q1906" s="113"/>
      <c r="R1906" s="112"/>
      <c r="S1906" s="112"/>
      <c r="T1906" s="112"/>
      <c r="U1906" s="112"/>
      <c r="V1906" s="115"/>
      <c r="W1906" s="115"/>
      <c r="X1906" s="118"/>
      <c r="Y1906" s="117"/>
      <c r="Z1906" s="118"/>
      <c r="AA1906" s="118"/>
      <c r="AB1906" s="118"/>
      <c r="AC1906" s="118"/>
      <c r="AD1906" s="117"/>
      <c r="AE1906" s="118"/>
      <c r="AF1906" s="112"/>
      <c r="AG1906" s="112"/>
      <c r="AH1906" s="367"/>
      <c r="AI1906" s="368"/>
      <c r="AJ1906" s="368"/>
      <c r="AK1906" s="368"/>
      <c r="AL1906" s="368"/>
      <c r="AM1906" s="368"/>
      <c r="AN1906" s="368"/>
      <c r="AO1906" s="369"/>
    </row>
    <row r="1907" spans="2:41" ht="13.4" customHeight="1">
      <c r="B1907" s="20"/>
      <c r="J1907" s="20"/>
      <c r="N1907" s="114" t="s">
        <v>1180</v>
      </c>
      <c r="O1907" s="115"/>
      <c r="P1907" s="115"/>
      <c r="Q1907" s="116"/>
      <c r="R1907" s="115" t="s">
        <v>3491</v>
      </c>
      <c r="S1907" s="115"/>
      <c r="T1907" s="115"/>
      <c r="U1907" s="115"/>
      <c r="V1907" s="115"/>
      <c r="W1907" s="115"/>
      <c r="X1907" s="121"/>
      <c r="Y1907" s="120"/>
      <c r="Z1907" s="119"/>
      <c r="AA1907" s="115" t="s">
        <v>282</v>
      </c>
      <c r="AB1907" s="121"/>
      <c r="AC1907" s="121"/>
      <c r="AD1907" s="120" t="s">
        <v>425</v>
      </c>
      <c r="AE1907" s="121"/>
      <c r="AF1907" s="115"/>
      <c r="AG1907" s="115"/>
      <c r="AH1907" s="370"/>
      <c r="AI1907" s="371"/>
      <c r="AJ1907" s="371"/>
      <c r="AK1907" s="371"/>
      <c r="AL1907" s="371"/>
      <c r="AM1907" s="371"/>
      <c r="AN1907" s="371"/>
      <c r="AO1907" s="372"/>
    </row>
    <row r="1908" spans="2:41" ht="3.65" customHeight="1">
      <c r="B1908" s="20"/>
      <c r="J1908" s="20"/>
      <c r="N1908" s="114"/>
      <c r="O1908" s="115"/>
      <c r="P1908" s="115"/>
      <c r="Q1908" s="116"/>
      <c r="R1908" s="123"/>
      <c r="S1908" s="123"/>
      <c r="T1908" s="123"/>
      <c r="U1908" s="123"/>
      <c r="V1908" s="115"/>
      <c r="W1908" s="115"/>
      <c r="X1908" s="126"/>
      <c r="Y1908" s="125"/>
      <c r="Z1908" s="126"/>
      <c r="AA1908" s="126"/>
      <c r="AB1908" s="126"/>
      <c r="AC1908" s="126"/>
      <c r="AD1908" s="125"/>
      <c r="AE1908" s="126"/>
      <c r="AF1908" s="123"/>
      <c r="AG1908" s="123"/>
      <c r="AH1908" s="373"/>
      <c r="AI1908" s="374"/>
      <c r="AJ1908" s="374"/>
      <c r="AK1908" s="374"/>
      <c r="AL1908" s="374"/>
      <c r="AM1908" s="374"/>
      <c r="AN1908" s="374"/>
      <c r="AO1908" s="375"/>
    </row>
    <row r="1909" spans="2:41" ht="3.65" customHeight="1">
      <c r="B1909" s="20"/>
      <c r="J1909" s="20"/>
      <c r="N1909" s="114"/>
      <c r="O1909" s="115"/>
      <c r="P1909" s="115"/>
      <c r="Q1909" s="116"/>
      <c r="R1909" s="112"/>
      <c r="S1909" s="112"/>
      <c r="T1909" s="112"/>
      <c r="U1909" s="112"/>
      <c r="V1909" s="344"/>
      <c r="W1909" s="345"/>
      <c r="X1909" s="345"/>
      <c r="Y1909" s="345"/>
      <c r="Z1909" s="345"/>
      <c r="AA1909" s="345"/>
      <c r="AB1909" s="345"/>
      <c r="AC1909" s="345"/>
      <c r="AD1909" s="345"/>
      <c r="AE1909" s="345"/>
      <c r="AF1909" s="345"/>
      <c r="AG1909" s="345"/>
      <c r="AH1909" s="345"/>
      <c r="AI1909" s="345"/>
      <c r="AJ1909" s="345"/>
      <c r="AK1909" s="345"/>
      <c r="AL1909" s="345"/>
      <c r="AM1909" s="345"/>
      <c r="AN1909" s="345"/>
      <c r="AO1909" s="346"/>
    </row>
    <row r="1910" spans="2:41" ht="13.4" customHeight="1">
      <c r="B1910" s="20"/>
      <c r="J1910" s="20"/>
      <c r="N1910" s="114" t="s">
        <v>3520</v>
      </c>
      <c r="O1910" s="115"/>
      <c r="P1910" s="115"/>
      <c r="Q1910" s="116"/>
      <c r="R1910" s="115" t="s">
        <v>427</v>
      </c>
      <c r="S1910" s="115"/>
      <c r="T1910" s="115"/>
      <c r="U1910" s="115"/>
      <c r="V1910" s="347"/>
      <c r="W1910" s="348"/>
      <c r="X1910" s="348"/>
      <c r="Y1910" s="348"/>
      <c r="Z1910" s="348"/>
      <c r="AA1910" s="348"/>
      <c r="AB1910" s="348"/>
      <c r="AC1910" s="348"/>
      <c r="AD1910" s="348"/>
      <c r="AE1910" s="348"/>
      <c r="AF1910" s="348"/>
      <c r="AG1910" s="348"/>
      <c r="AH1910" s="348"/>
      <c r="AI1910" s="348"/>
      <c r="AJ1910" s="348"/>
      <c r="AK1910" s="348"/>
      <c r="AL1910" s="348"/>
      <c r="AM1910" s="348"/>
      <c r="AN1910" s="348"/>
      <c r="AO1910" s="349"/>
    </row>
    <row r="1911" spans="2:41" ht="3.65" customHeight="1">
      <c r="B1911" s="20"/>
      <c r="J1911" s="20"/>
      <c r="N1911" s="114"/>
      <c r="O1911" s="115"/>
      <c r="P1911" s="115"/>
      <c r="Q1911" s="116"/>
      <c r="R1911" s="115"/>
      <c r="S1911" s="115"/>
      <c r="T1911" s="115"/>
      <c r="U1911" s="115"/>
      <c r="V1911" s="350"/>
      <c r="W1911" s="351"/>
      <c r="X1911" s="351"/>
      <c r="Y1911" s="351"/>
      <c r="Z1911" s="351"/>
      <c r="AA1911" s="351"/>
      <c r="AB1911" s="351"/>
      <c r="AC1911" s="351"/>
      <c r="AD1911" s="351"/>
      <c r="AE1911" s="351"/>
      <c r="AF1911" s="351"/>
      <c r="AG1911" s="351"/>
      <c r="AH1911" s="351"/>
      <c r="AI1911" s="351"/>
      <c r="AJ1911" s="351"/>
      <c r="AK1911" s="351"/>
      <c r="AL1911" s="351"/>
      <c r="AM1911" s="351"/>
      <c r="AN1911" s="351"/>
      <c r="AO1911" s="352"/>
    </row>
    <row r="1912" spans="2:41" ht="3.65" customHeight="1">
      <c r="B1912" s="20"/>
      <c r="J1912" s="20"/>
      <c r="N1912" s="114"/>
      <c r="O1912" s="115"/>
      <c r="P1912" s="115"/>
      <c r="Q1912" s="115"/>
      <c r="R1912" s="111"/>
      <c r="S1912" s="112"/>
      <c r="T1912" s="112"/>
      <c r="U1912" s="113"/>
      <c r="V1912" s="115"/>
      <c r="W1912" s="115"/>
      <c r="X1912" s="116"/>
      <c r="Y1912" s="335"/>
      <c r="Z1912" s="336"/>
      <c r="AA1912" s="337"/>
      <c r="AB1912" s="113"/>
      <c r="AC1912" s="335"/>
      <c r="AD1912" s="336"/>
      <c r="AE1912" s="337"/>
      <c r="AF1912" s="114"/>
      <c r="AG1912" s="115"/>
      <c r="AH1912" s="116"/>
      <c r="AI1912" s="335"/>
      <c r="AJ1912" s="336"/>
      <c r="AK1912" s="336"/>
      <c r="AL1912" s="336"/>
      <c r="AM1912" s="336"/>
      <c r="AN1912" s="336"/>
      <c r="AO1912" s="337"/>
    </row>
    <row r="1913" spans="2:41" ht="13.4" customHeight="1">
      <c r="B1913" s="20"/>
      <c r="J1913" s="20"/>
      <c r="N1913" s="114"/>
      <c r="O1913" s="115"/>
      <c r="P1913" s="115"/>
      <c r="Q1913" s="115"/>
      <c r="R1913" s="114"/>
      <c r="S1913" s="115"/>
      <c r="T1913" s="115"/>
      <c r="U1913" s="116"/>
      <c r="V1913" s="115" t="s">
        <v>264</v>
      </c>
      <c r="W1913" s="115"/>
      <c r="X1913" s="116"/>
      <c r="Y1913" s="338"/>
      <c r="Z1913" s="339"/>
      <c r="AA1913" s="340"/>
      <c r="AB1913" s="128" t="s">
        <v>1149</v>
      </c>
      <c r="AC1913" s="338"/>
      <c r="AD1913" s="339"/>
      <c r="AE1913" s="340"/>
      <c r="AF1913" s="114" t="s">
        <v>304</v>
      </c>
      <c r="AG1913" s="115"/>
      <c r="AH1913" s="116"/>
      <c r="AI1913" s="338"/>
      <c r="AJ1913" s="339"/>
      <c r="AK1913" s="339"/>
      <c r="AL1913" s="339"/>
      <c r="AM1913" s="339"/>
      <c r="AN1913" s="339"/>
      <c r="AO1913" s="340"/>
    </row>
    <row r="1914" spans="2:41" ht="3.65" customHeight="1">
      <c r="B1914" s="20"/>
      <c r="J1914" s="20"/>
      <c r="N1914" s="114"/>
      <c r="O1914" s="115"/>
      <c r="P1914" s="115"/>
      <c r="Q1914" s="115"/>
      <c r="R1914" s="114"/>
      <c r="S1914" s="115"/>
      <c r="T1914" s="115"/>
      <c r="U1914" s="116"/>
      <c r="V1914" s="123"/>
      <c r="W1914" s="123"/>
      <c r="X1914" s="124"/>
      <c r="Y1914" s="341"/>
      <c r="Z1914" s="342"/>
      <c r="AA1914" s="343"/>
      <c r="AB1914" s="124"/>
      <c r="AC1914" s="341"/>
      <c r="AD1914" s="342"/>
      <c r="AE1914" s="343"/>
      <c r="AF1914" s="122"/>
      <c r="AG1914" s="123"/>
      <c r="AH1914" s="124"/>
      <c r="AI1914" s="341"/>
      <c r="AJ1914" s="342"/>
      <c r="AK1914" s="342"/>
      <c r="AL1914" s="342"/>
      <c r="AM1914" s="342"/>
      <c r="AN1914" s="342"/>
      <c r="AO1914" s="343"/>
    </row>
    <row r="1915" spans="2:41" ht="3.65" customHeight="1">
      <c r="B1915" s="20"/>
      <c r="J1915" s="20"/>
      <c r="N1915" s="114"/>
      <c r="O1915" s="115"/>
      <c r="P1915" s="115"/>
      <c r="Q1915" s="115"/>
      <c r="R1915" s="114"/>
      <c r="S1915" s="115"/>
      <c r="T1915" s="115"/>
      <c r="U1915" s="116"/>
      <c r="V1915" s="112"/>
      <c r="W1915" s="112"/>
      <c r="X1915" s="113"/>
      <c r="Y1915" s="335"/>
      <c r="Z1915" s="336"/>
      <c r="AA1915" s="336"/>
      <c r="AB1915" s="336"/>
      <c r="AC1915" s="336"/>
      <c r="AD1915" s="336"/>
      <c r="AE1915" s="337"/>
      <c r="AF1915" s="111"/>
      <c r="AG1915" s="112"/>
      <c r="AH1915" s="113"/>
      <c r="AI1915" s="335"/>
      <c r="AJ1915" s="336"/>
      <c r="AK1915" s="336"/>
      <c r="AL1915" s="336"/>
      <c r="AM1915" s="336"/>
      <c r="AN1915" s="336"/>
      <c r="AO1915" s="337"/>
    </row>
    <row r="1916" spans="2:41" ht="13.4" customHeight="1">
      <c r="B1916" s="20"/>
      <c r="J1916" s="20"/>
      <c r="N1916" s="114"/>
      <c r="O1916" s="115"/>
      <c r="P1916" s="115"/>
      <c r="Q1916" s="115"/>
      <c r="R1916" s="114" t="s">
        <v>428</v>
      </c>
      <c r="S1916" s="115"/>
      <c r="T1916" s="115"/>
      <c r="U1916" s="116"/>
      <c r="V1916" s="115" t="s">
        <v>266</v>
      </c>
      <c r="W1916" s="115"/>
      <c r="X1916" s="116"/>
      <c r="Y1916" s="338"/>
      <c r="Z1916" s="339"/>
      <c r="AA1916" s="339"/>
      <c r="AB1916" s="339"/>
      <c r="AC1916" s="339"/>
      <c r="AD1916" s="339"/>
      <c r="AE1916" s="340"/>
      <c r="AF1916" s="114" t="s">
        <v>5752</v>
      </c>
      <c r="AG1916" s="115"/>
      <c r="AH1916" s="116"/>
      <c r="AI1916" s="338"/>
      <c r="AJ1916" s="339"/>
      <c r="AK1916" s="339"/>
      <c r="AL1916" s="339"/>
      <c r="AM1916" s="339"/>
      <c r="AN1916" s="339"/>
      <c r="AO1916" s="340"/>
    </row>
    <row r="1917" spans="2:41" ht="3.65" customHeight="1">
      <c r="B1917" s="20"/>
      <c r="J1917" s="20"/>
      <c r="N1917" s="114"/>
      <c r="O1917" s="115"/>
      <c r="P1917" s="115"/>
      <c r="Q1917" s="115"/>
      <c r="R1917" s="114"/>
      <c r="S1917" s="115"/>
      <c r="T1917" s="115"/>
      <c r="U1917" s="116"/>
      <c r="V1917" s="123"/>
      <c r="W1917" s="123"/>
      <c r="X1917" s="124"/>
      <c r="Y1917" s="341"/>
      <c r="Z1917" s="342"/>
      <c r="AA1917" s="342"/>
      <c r="AB1917" s="342"/>
      <c r="AC1917" s="342"/>
      <c r="AD1917" s="342"/>
      <c r="AE1917" s="343"/>
      <c r="AF1917" s="122"/>
      <c r="AG1917" s="123"/>
      <c r="AH1917" s="124"/>
      <c r="AI1917" s="341"/>
      <c r="AJ1917" s="342"/>
      <c r="AK1917" s="342"/>
      <c r="AL1917" s="342"/>
      <c r="AM1917" s="342"/>
      <c r="AN1917" s="342"/>
      <c r="AO1917" s="343"/>
    </row>
    <row r="1918" spans="2:41" ht="3.65" customHeight="1">
      <c r="B1918" s="20"/>
      <c r="J1918" s="20"/>
      <c r="N1918" s="114"/>
      <c r="O1918" s="115"/>
      <c r="P1918" s="115"/>
      <c r="Q1918" s="115"/>
      <c r="R1918" s="114"/>
      <c r="S1918" s="115"/>
      <c r="T1918" s="115"/>
      <c r="U1918" s="116"/>
      <c r="V1918" s="112"/>
      <c r="W1918" s="112"/>
      <c r="X1918" s="113"/>
      <c r="Y1918" s="335"/>
      <c r="Z1918" s="336"/>
      <c r="AA1918" s="336"/>
      <c r="AB1918" s="336"/>
      <c r="AC1918" s="336"/>
      <c r="AD1918" s="336"/>
      <c r="AE1918" s="337"/>
      <c r="AF1918" s="111"/>
      <c r="AG1918" s="112"/>
      <c r="AH1918" s="113"/>
      <c r="AI1918" s="335"/>
      <c r="AJ1918" s="336"/>
      <c r="AK1918" s="336"/>
      <c r="AL1918" s="336"/>
      <c r="AM1918" s="336"/>
      <c r="AN1918" s="336"/>
      <c r="AO1918" s="337"/>
    </row>
    <row r="1919" spans="2:41" ht="13.4" customHeight="1">
      <c r="B1919" s="20"/>
      <c r="J1919" s="20"/>
      <c r="N1919" s="114"/>
      <c r="O1919" s="115"/>
      <c r="P1919" s="115"/>
      <c r="Q1919" s="115"/>
      <c r="R1919" s="114"/>
      <c r="S1919" s="115"/>
      <c r="T1919" s="115"/>
      <c r="U1919" s="116"/>
      <c r="V1919" s="115" t="s">
        <v>267</v>
      </c>
      <c r="W1919" s="115"/>
      <c r="X1919" s="116"/>
      <c r="Y1919" s="338"/>
      <c r="Z1919" s="339"/>
      <c r="AA1919" s="339"/>
      <c r="AB1919" s="339"/>
      <c r="AC1919" s="339"/>
      <c r="AD1919" s="339"/>
      <c r="AE1919" s="340"/>
      <c r="AF1919" s="114" t="s">
        <v>268</v>
      </c>
      <c r="AG1919" s="115"/>
      <c r="AH1919" s="116"/>
      <c r="AI1919" s="338"/>
      <c r="AJ1919" s="339"/>
      <c r="AK1919" s="339"/>
      <c r="AL1919" s="339"/>
      <c r="AM1919" s="339"/>
      <c r="AN1919" s="339"/>
      <c r="AO1919" s="340"/>
    </row>
    <row r="1920" spans="2:41" ht="3.65" customHeight="1">
      <c r="B1920" s="20"/>
      <c r="J1920" s="22"/>
      <c r="K1920" s="23"/>
      <c r="L1920" s="23"/>
      <c r="M1920" s="23"/>
      <c r="N1920" s="122"/>
      <c r="O1920" s="123"/>
      <c r="P1920" s="123"/>
      <c r="Q1920" s="123"/>
      <c r="R1920" s="122"/>
      <c r="S1920" s="123"/>
      <c r="T1920" s="123"/>
      <c r="U1920" s="124"/>
      <c r="V1920" s="123"/>
      <c r="W1920" s="123"/>
      <c r="X1920" s="124"/>
      <c r="Y1920" s="341"/>
      <c r="Z1920" s="342"/>
      <c r="AA1920" s="342"/>
      <c r="AB1920" s="342"/>
      <c r="AC1920" s="342"/>
      <c r="AD1920" s="342"/>
      <c r="AE1920" s="343"/>
      <c r="AF1920" s="122"/>
      <c r="AG1920" s="123"/>
      <c r="AH1920" s="124"/>
      <c r="AI1920" s="341"/>
      <c r="AJ1920" s="342"/>
      <c r="AK1920" s="342"/>
      <c r="AL1920" s="342"/>
      <c r="AM1920" s="342"/>
      <c r="AN1920" s="342"/>
      <c r="AO1920" s="343"/>
    </row>
    <row r="1921" spans="2:41" ht="3.65" customHeight="1">
      <c r="B1921" s="20"/>
      <c r="J1921" s="17"/>
      <c r="K1921" s="18"/>
      <c r="L1921" s="18"/>
      <c r="M1921" s="19"/>
      <c r="N1921" s="17"/>
      <c r="O1921" s="18"/>
      <c r="P1921" s="18"/>
      <c r="Q1921" s="19"/>
      <c r="R1921" s="17"/>
      <c r="S1921" s="18"/>
      <c r="T1921" s="18"/>
      <c r="U1921" s="18"/>
      <c r="V1921" s="18"/>
      <c r="W1921" s="18"/>
      <c r="X1921" s="18"/>
      <c r="Y1921" s="18"/>
      <c r="Z1921" s="18"/>
      <c r="AA1921" s="19"/>
      <c r="AB1921" s="17"/>
      <c r="AC1921" s="18"/>
      <c r="AD1921" s="18"/>
      <c r="AE1921" s="19"/>
      <c r="AF1921" s="18"/>
      <c r="AG1921" s="18"/>
      <c r="AH1921" s="18"/>
      <c r="AI1921" s="18"/>
      <c r="AJ1921" s="18"/>
      <c r="AK1921" s="18"/>
      <c r="AL1921" s="18"/>
      <c r="AM1921" s="18"/>
      <c r="AN1921" s="18"/>
      <c r="AO1921" s="19"/>
    </row>
    <row r="1922" spans="2:41" ht="13.4" customHeight="1">
      <c r="B1922" s="20"/>
      <c r="J1922" s="20"/>
      <c r="M1922" s="21"/>
      <c r="N1922" s="20" t="s">
        <v>275</v>
      </c>
      <c r="Q1922" s="21"/>
      <c r="R1922" s="20"/>
      <c r="S1922" s="362" t="str">
        <f>IF(変更_2!L200&lt;&gt;"",コードマスタ!D3,"")</f>
        <v/>
      </c>
      <c r="T1922" s="363"/>
      <c r="U1922" s="363"/>
      <c r="V1922" s="363"/>
      <c r="W1922" s="363"/>
      <c r="X1922" s="363"/>
      <c r="Y1922" s="363"/>
      <c r="Z1922" s="363"/>
      <c r="AA1922" s="364"/>
      <c r="AB1922" s="20" t="s">
        <v>276</v>
      </c>
      <c r="AE1922" s="21"/>
      <c r="AF1922" s="20"/>
      <c r="AG1922" s="323"/>
      <c r="AH1922" s="334"/>
      <c r="AI1922" s="334"/>
      <c r="AJ1922" s="334"/>
      <c r="AK1922" s="334"/>
      <c r="AL1922" s="334"/>
      <c r="AM1922" s="334"/>
      <c r="AN1922" s="334"/>
      <c r="AO1922" s="324"/>
    </row>
    <row r="1923" spans="2:41" ht="3.65" customHeight="1">
      <c r="B1923" s="20"/>
      <c r="J1923" s="20"/>
      <c r="M1923" s="21"/>
      <c r="N1923" s="22"/>
      <c r="O1923" s="23"/>
      <c r="P1923" s="23"/>
      <c r="Q1923" s="24"/>
      <c r="R1923" s="22"/>
      <c r="S1923" s="23"/>
      <c r="T1923" s="23"/>
      <c r="U1923" s="23"/>
      <c r="V1923" s="23"/>
      <c r="W1923" s="23"/>
      <c r="X1923" s="23"/>
      <c r="Y1923" s="23"/>
      <c r="Z1923" s="23"/>
      <c r="AA1923" s="24"/>
      <c r="AB1923" s="22"/>
      <c r="AC1923" s="23"/>
      <c r="AD1923" s="23"/>
      <c r="AE1923" s="24"/>
      <c r="AF1923" s="23"/>
      <c r="AG1923" s="23"/>
      <c r="AH1923" s="23"/>
      <c r="AI1923" s="23"/>
      <c r="AJ1923" s="23"/>
      <c r="AK1923" s="23"/>
      <c r="AL1923" s="23"/>
      <c r="AM1923" s="23"/>
      <c r="AN1923" s="23"/>
      <c r="AO1923" s="24"/>
    </row>
    <row r="1924" spans="2:41" ht="3.65" customHeight="1">
      <c r="B1924" s="20"/>
      <c r="J1924" s="20"/>
      <c r="M1924" s="21"/>
      <c r="N1924" s="17"/>
      <c r="O1924" s="18"/>
      <c r="P1924" s="18"/>
      <c r="Q1924" s="19"/>
      <c r="R1924" s="17"/>
      <c r="S1924" s="18"/>
      <c r="T1924" s="18"/>
      <c r="U1924" s="18"/>
      <c r="V1924" s="18"/>
      <c r="W1924" s="18"/>
      <c r="X1924" s="18"/>
      <c r="Y1924" s="18"/>
      <c r="Z1924" s="18"/>
      <c r="AA1924" s="19"/>
      <c r="AB1924" s="17"/>
      <c r="AC1924" s="18"/>
      <c r="AD1924" s="18"/>
      <c r="AE1924" s="19"/>
      <c r="AF1924" s="17"/>
      <c r="AG1924" s="18"/>
      <c r="AH1924" s="18"/>
      <c r="AI1924" s="18"/>
      <c r="AJ1924" s="18"/>
      <c r="AK1924" s="18"/>
      <c r="AL1924" s="18"/>
      <c r="AM1924" s="18"/>
      <c r="AN1924" s="18"/>
      <c r="AO1924" s="19"/>
    </row>
    <row r="1925" spans="2:41" ht="13.4" customHeight="1">
      <c r="B1925" s="20"/>
      <c r="J1925" s="20"/>
      <c r="M1925" s="21"/>
      <c r="N1925" s="20" t="s">
        <v>358</v>
      </c>
      <c r="Q1925" s="21"/>
      <c r="R1925" s="20"/>
      <c r="S1925" s="323"/>
      <c r="T1925" s="324"/>
      <c r="V1925" s="129"/>
      <c r="W1925" s="14" t="s">
        <v>12</v>
      </c>
      <c r="X1925" s="129"/>
      <c r="Y1925" s="14" t="s">
        <v>11</v>
      </c>
      <c r="Z1925" s="129"/>
      <c r="AA1925" s="21" t="s">
        <v>1156</v>
      </c>
      <c r="AB1925" s="20" t="s">
        <v>314</v>
      </c>
      <c r="AE1925" s="21"/>
      <c r="AF1925" s="20"/>
      <c r="AG1925" s="323"/>
      <c r="AH1925" s="324"/>
      <c r="AJ1925" s="129"/>
      <c r="AK1925" s="14" t="s">
        <v>12</v>
      </c>
      <c r="AL1925" s="129"/>
      <c r="AM1925" s="14" t="s">
        <v>11</v>
      </c>
      <c r="AN1925" s="129"/>
      <c r="AO1925" s="21" t="s">
        <v>1156</v>
      </c>
    </row>
    <row r="1926" spans="2:41" ht="3.65" customHeight="1">
      <c r="B1926" s="20"/>
      <c r="J1926" s="20"/>
      <c r="M1926" s="21"/>
      <c r="N1926" s="22"/>
      <c r="O1926" s="23"/>
      <c r="P1926" s="23"/>
      <c r="Q1926" s="24"/>
      <c r="R1926" s="22"/>
      <c r="S1926" s="23"/>
      <c r="T1926" s="23"/>
      <c r="U1926" s="23"/>
      <c r="V1926" s="23"/>
      <c r="W1926" s="23"/>
      <c r="X1926" s="23"/>
      <c r="Y1926" s="23"/>
      <c r="Z1926" s="23"/>
      <c r="AA1926" s="24"/>
      <c r="AB1926" s="22"/>
      <c r="AC1926" s="23"/>
      <c r="AD1926" s="23"/>
      <c r="AE1926" s="24"/>
      <c r="AF1926" s="22"/>
      <c r="AG1926" s="23"/>
      <c r="AH1926" s="23"/>
      <c r="AI1926" s="23"/>
      <c r="AJ1926" s="23"/>
      <c r="AK1926" s="23"/>
      <c r="AL1926" s="23"/>
      <c r="AM1926" s="23"/>
      <c r="AN1926" s="23"/>
      <c r="AO1926" s="24"/>
    </row>
    <row r="1927" spans="2:41" ht="3.65" customHeight="1">
      <c r="B1927" s="20"/>
      <c r="J1927" s="20"/>
      <c r="M1927" s="21"/>
      <c r="N1927" s="17"/>
      <c r="O1927" s="18"/>
      <c r="P1927" s="18"/>
      <c r="Q1927" s="19"/>
      <c r="R1927" s="314" t="str">
        <f>IF(変更_2!L200&lt;&gt;"",変更_2!L200,"")</f>
        <v/>
      </c>
      <c r="S1927" s="315"/>
      <c r="T1927" s="315"/>
      <c r="U1927" s="315"/>
      <c r="V1927" s="315"/>
      <c r="W1927" s="315"/>
      <c r="X1927" s="315"/>
      <c r="Y1927" s="315"/>
      <c r="Z1927" s="315"/>
      <c r="AA1927" s="315"/>
      <c r="AB1927" s="315"/>
      <c r="AC1927" s="315"/>
      <c r="AD1927" s="315"/>
      <c r="AE1927" s="315"/>
      <c r="AF1927" s="315"/>
      <c r="AG1927" s="315"/>
      <c r="AH1927" s="315"/>
      <c r="AI1927" s="315"/>
      <c r="AJ1927" s="316"/>
      <c r="AK1927" s="18"/>
      <c r="AL1927" s="18"/>
      <c r="AM1927" s="18"/>
      <c r="AN1927" s="18"/>
      <c r="AO1927" s="19"/>
    </row>
    <row r="1928" spans="2:41" ht="13.4" customHeight="1">
      <c r="B1928" s="20"/>
      <c r="J1928" s="20"/>
      <c r="M1928" s="21"/>
      <c r="N1928" s="20" t="s">
        <v>8</v>
      </c>
      <c r="Q1928" s="21"/>
      <c r="R1928" s="317"/>
      <c r="S1928" s="318"/>
      <c r="T1928" s="318"/>
      <c r="U1928" s="318"/>
      <c r="V1928" s="318"/>
      <c r="W1928" s="318"/>
      <c r="X1928" s="318"/>
      <c r="Y1928" s="318"/>
      <c r="Z1928" s="318"/>
      <c r="AA1928" s="318"/>
      <c r="AB1928" s="318"/>
      <c r="AC1928" s="318"/>
      <c r="AD1928" s="318"/>
      <c r="AE1928" s="318"/>
      <c r="AF1928" s="318"/>
      <c r="AG1928" s="318"/>
      <c r="AH1928" s="318"/>
      <c r="AI1928" s="318"/>
      <c r="AJ1928" s="319"/>
      <c r="AL1928" s="77"/>
      <c r="AM1928" s="14" t="s">
        <v>277</v>
      </c>
      <c r="AO1928" s="21"/>
    </row>
    <row r="1929" spans="2:41" ht="3.65" customHeight="1">
      <c r="B1929" s="20"/>
      <c r="J1929" s="20"/>
      <c r="M1929" s="21"/>
      <c r="N1929" s="22"/>
      <c r="O1929" s="23"/>
      <c r="P1929" s="23"/>
      <c r="Q1929" s="24"/>
      <c r="R1929" s="320"/>
      <c r="S1929" s="321"/>
      <c r="T1929" s="321"/>
      <c r="U1929" s="321"/>
      <c r="V1929" s="321"/>
      <c r="W1929" s="321"/>
      <c r="X1929" s="321"/>
      <c r="Y1929" s="321"/>
      <c r="Z1929" s="321"/>
      <c r="AA1929" s="321"/>
      <c r="AB1929" s="321"/>
      <c r="AC1929" s="321"/>
      <c r="AD1929" s="321"/>
      <c r="AE1929" s="321"/>
      <c r="AF1929" s="321"/>
      <c r="AG1929" s="321"/>
      <c r="AH1929" s="321"/>
      <c r="AI1929" s="321"/>
      <c r="AJ1929" s="322"/>
      <c r="AK1929" s="23"/>
      <c r="AL1929" s="23"/>
      <c r="AM1929" s="23"/>
      <c r="AN1929" s="23"/>
      <c r="AO1929" s="24"/>
    </row>
    <row r="1930" spans="2:41" ht="3.65" customHeight="1">
      <c r="B1930" s="20"/>
      <c r="J1930" s="20"/>
      <c r="M1930" s="21"/>
      <c r="N1930" s="17"/>
      <c r="O1930" s="18"/>
      <c r="P1930" s="18"/>
      <c r="Q1930" s="19"/>
      <c r="R1930" s="314" t="str">
        <f>ASC(PHONETIC(変更_2!L200))</f>
        <v/>
      </c>
      <c r="S1930" s="315"/>
      <c r="T1930" s="315"/>
      <c r="U1930" s="315"/>
      <c r="V1930" s="315"/>
      <c r="W1930" s="315"/>
      <c r="X1930" s="315"/>
      <c r="Y1930" s="315"/>
      <c r="Z1930" s="315"/>
      <c r="AA1930" s="315"/>
      <c r="AB1930" s="315"/>
      <c r="AC1930" s="315"/>
      <c r="AD1930" s="315"/>
      <c r="AE1930" s="315"/>
      <c r="AF1930" s="315"/>
      <c r="AG1930" s="315"/>
      <c r="AH1930" s="315"/>
      <c r="AI1930" s="315"/>
      <c r="AJ1930" s="315"/>
      <c r="AK1930" s="315"/>
      <c r="AL1930" s="315"/>
      <c r="AM1930" s="315"/>
      <c r="AN1930" s="315"/>
      <c r="AO1930" s="316"/>
    </row>
    <row r="1931" spans="2:41" ht="13.4" customHeight="1">
      <c r="B1931" s="20"/>
      <c r="J1931" s="20"/>
      <c r="M1931" s="21"/>
      <c r="N1931" s="20" t="s">
        <v>309</v>
      </c>
      <c r="Q1931" s="21"/>
      <c r="R1931" s="317"/>
      <c r="S1931" s="318"/>
      <c r="T1931" s="318"/>
      <c r="U1931" s="318"/>
      <c r="V1931" s="318"/>
      <c r="W1931" s="318"/>
      <c r="X1931" s="318"/>
      <c r="Y1931" s="318"/>
      <c r="Z1931" s="318"/>
      <c r="AA1931" s="318"/>
      <c r="AB1931" s="318"/>
      <c r="AC1931" s="318"/>
      <c r="AD1931" s="318"/>
      <c r="AE1931" s="318"/>
      <c r="AF1931" s="318"/>
      <c r="AG1931" s="318"/>
      <c r="AH1931" s="318"/>
      <c r="AI1931" s="318"/>
      <c r="AJ1931" s="318"/>
      <c r="AK1931" s="318"/>
      <c r="AL1931" s="318"/>
      <c r="AM1931" s="318"/>
      <c r="AN1931" s="318"/>
      <c r="AO1931" s="319"/>
    </row>
    <row r="1932" spans="2:41" ht="3.65" customHeight="1">
      <c r="B1932" s="20"/>
      <c r="J1932" s="20"/>
      <c r="M1932" s="21"/>
      <c r="N1932" s="20"/>
      <c r="Q1932" s="21"/>
      <c r="R1932" s="320"/>
      <c r="S1932" s="321"/>
      <c r="T1932" s="321"/>
      <c r="U1932" s="321"/>
      <c r="V1932" s="321"/>
      <c r="W1932" s="321"/>
      <c r="X1932" s="321"/>
      <c r="Y1932" s="321"/>
      <c r="Z1932" s="321"/>
      <c r="AA1932" s="321"/>
      <c r="AB1932" s="321"/>
      <c r="AC1932" s="321"/>
      <c r="AD1932" s="321"/>
      <c r="AE1932" s="321"/>
      <c r="AF1932" s="321"/>
      <c r="AG1932" s="321"/>
      <c r="AH1932" s="321"/>
      <c r="AI1932" s="321"/>
      <c r="AJ1932" s="321"/>
      <c r="AK1932" s="321"/>
      <c r="AL1932" s="321"/>
      <c r="AM1932" s="321"/>
      <c r="AN1932" s="321"/>
      <c r="AO1932" s="322"/>
    </row>
    <row r="1933" spans="2:41" ht="3.65" customHeight="1">
      <c r="B1933" s="20"/>
      <c r="J1933" s="20"/>
      <c r="N1933" s="17"/>
      <c r="O1933" s="18"/>
      <c r="P1933" s="18"/>
      <c r="Q1933" s="19"/>
      <c r="U1933" s="353" t="str">
        <f>ASC(変更_2!O201)</f>
        <v/>
      </c>
      <c r="V1933" s="354"/>
      <c r="W1933" s="354"/>
      <c r="X1933" s="355"/>
      <c r="Y1933" s="18"/>
      <c r="Z1933" s="353" t="str">
        <f>ASC(変更_2!S201)</f>
        <v/>
      </c>
      <c r="AA1933" s="354"/>
      <c r="AB1933" s="354"/>
      <c r="AC1933" s="355"/>
      <c r="AG1933" s="314" t="str">
        <f>IF(変更_2!O202&lt;&gt;"",変更_2!O202,"")</f>
        <v/>
      </c>
      <c r="AH1933" s="315"/>
      <c r="AI1933" s="315"/>
      <c r="AJ1933" s="315"/>
      <c r="AK1933" s="315"/>
      <c r="AL1933" s="315"/>
      <c r="AM1933" s="315"/>
      <c r="AN1933" s="315"/>
      <c r="AO1933" s="316"/>
    </row>
    <row r="1934" spans="2:41" ht="13.4" customHeight="1">
      <c r="B1934" s="20"/>
      <c r="J1934" s="20"/>
      <c r="N1934" s="20"/>
      <c r="Q1934" s="21"/>
      <c r="R1934" s="14" t="s">
        <v>264</v>
      </c>
      <c r="U1934" s="356"/>
      <c r="V1934" s="357"/>
      <c r="W1934" s="357"/>
      <c r="X1934" s="358"/>
      <c r="Y1934" s="15" t="s">
        <v>1149</v>
      </c>
      <c r="Z1934" s="356"/>
      <c r="AA1934" s="357"/>
      <c r="AB1934" s="357"/>
      <c r="AC1934" s="358"/>
      <c r="AD1934" s="14" t="s">
        <v>304</v>
      </c>
      <c r="AG1934" s="317"/>
      <c r="AH1934" s="318"/>
      <c r="AI1934" s="318"/>
      <c r="AJ1934" s="318"/>
      <c r="AK1934" s="318"/>
      <c r="AL1934" s="318"/>
      <c r="AM1934" s="318"/>
      <c r="AN1934" s="318"/>
      <c r="AO1934" s="319"/>
    </row>
    <row r="1935" spans="2:41" ht="3.65" customHeight="1">
      <c r="B1935" s="20"/>
      <c r="J1935" s="20"/>
      <c r="N1935" s="20"/>
      <c r="Q1935" s="21"/>
      <c r="R1935" s="23"/>
      <c r="S1935" s="23"/>
      <c r="T1935" s="23"/>
      <c r="U1935" s="359"/>
      <c r="V1935" s="360"/>
      <c r="W1935" s="360"/>
      <c r="X1935" s="361"/>
      <c r="Y1935" s="23"/>
      <c r="Z1935" s="359"/>
      <c r="AA1935" s="360"/>
      <c r="AB1935" s="360"/>
      <c r="AC1935" s="361"/>
      <c r="AD1935" s="23"/>
      <c r="AE1935" s="23"/>
      <c r="AF1935" s="23"/>
      <c r="AG1935" s="320"/>
      <c r="AH1935" s="321"/>
      <c r="AI1935" s="321"/>
      <c r="AJ1935" s="321"/>
      <c r="AK1935" s="321"/>
      <c r="AL1935" s="321"/>
      <c r="AM1935" s="321"/>
      <c r="AN1935" s="321"/>
      <c r="AO1935" s="322"/>
    </row>
    <row r="1936" spans="2:41" ht="3.65" customHeight="1">
      <c r="B1936" s="20"/>
      <c r="J1936" s="20"/>
      <c r="N1936" s="20"/>
      <c r="Q1936" s="21"/>
      <c r="R1936" s="18"/>
      <c r="S1936" s="18"/>
      <c r="T1936" s="19"/>
      <c r="U1936" s="314" t="str">
        <f>IF(変更_2!X202&lt;&gt;"",変更_2!X202,"")</f>
        <v/>
      </c>
      <c r="V1936" s="315"/>
      <c r="W1936" s="315"/>
      <c r="X1936" s="315"/>
      <c r="Y1936" s="315"/>
      <c r="Z1936" s="315"/>
      <c r="AA1936" s="315"/>
      <c r="AB1936" s="315"/>
      <c r="AC1936" s="316"/>
      <c r="AD1936" s="17"/>
      <c r="AE1936" s="18"/>
      <c r="AF1936" s="19"/>
      <c r="AG1936" s="314" t="str">
        <f>IF(変更_2!O203&lt;&gt;"",変更_2!O203,"")</f>
        <v/>
      </c>
      <c r="AH1936" s="315"/>
      <c r="AI1936" s="315"/>
      <c r="AJ1936" s="315"/>
      <c r="AK1936" s="315"/>
      <c r="AL1936" s="315"/>
      <c r="AM1936" s="315"/>
      <c r="AN1936" s="315"/>
      <c r="AO1936" s="316"/>
    </row>
    <row r="1937" spans="2:41" ht="13.4" customHeight="1">
      <c r="B1937" s="20"/>
      <c r="J1937" s="20" t="s">
        <v>5018</v>
      </c>
      <c r="N1937" s="20" t="s">
        <v>271</v>
      </c>
      <c r="Q1937" s="21"/>
      <c r="R1937" s="14" t="s">
        <v>266</v>
      </c>
      <c r="T1937" s="21"/>
      <c r="U1937" s="317"/>
      <c r="V1937" s="318"/>
      <c r="W1937" s="318"/>
      <c r="X1937" s="318"/>
      <c r="Y1937" s="318"/>
      <c r="Z1937" s="318"/>
      <c r="AA1937" s="318"/>
      <c r="AB1937" s="318"/>
      <c r="AC1937" s="319"/>
      <c r="AD1937" s="20" t="s">
        <v>5752</v>
      </c>
      <c r="AF1937" s="21"/>
      <c r="AG1937" s="317"/>
      <c r="AH1937" s="318"/>
      <c r="AI1937" s="318"/>
      <c r="AJ1937" s="318"/>
      <c r="AK1937" s="318"/>
      <c r="AL1937" s="318"/>
      <c r="AM1937" s="318"/>
      <c r="AN1937" s="318"/>
      <c r="AO1937" s="319"/>
    </row>
    <row r="1938" spans="2:41" ht="3.65" customHeight="1">
      <c r="B1938" s="20"/>
      <c r="J1938" s="20"/>
      <c r="N1938" s="20"/>
      <c r="Q1938" s="21"/>
      <c r="R1938" s="23"/>
      <c r="S1938" s="23"/>
      <c r="T1938" s="24"/>
      <c r="U1938" s="320"/>
      <c r="V1938" s="321"/>
      <c r="W1938" s="321"/>
      <c r="X1938" s="321"/>
      <c r="Y1938" s="321"/>
      <c r="Z1938" s="321"/>
      <c r="AA1938" s="321"/>
      <c r="AB1938" s="321"/>
      <c r="AC1938" s="322"/>
      <c r="AD1938" s="22"/>
      <c r="AE1938" s="23"/>
      <c r="AF1938" s="24"/>
      <c r="AG1938" s="320"/>
      <c r="AH1938" s="321"/>
      <c r="AI1938" s="321"/>
      <c r="AJ1938" s="321"/>
      <c r="AK1938" s="321"/>
      <c r="AL1938" s="321"/>
      <c r="AM1938" s="321"/>
      <c r="AN1938" s="321"/>
      <c r="AO1938" s="322"/>
    </row>
    <row r="1939" spans="2:41" ht="3.65" customHeight="1">
      <c r="B1939" s="20"/>
      <c r="J1939" s="20"/>
      <c r="N1939" s="20"/>
      <c r="Q1939" s="21"/>
      <c r="R1939" s="18"/>
      <c r="S1939" s="18"/>
      <c r="T1939" s="19"/>
      <c r="U1939" s="314" t="str">
        <f>IF(変更_2!X203&lt;&gt;"",変更_2!X203,"")</f>
        <v/>
      </c>
      <c r="V1939" s="315"/>
      <c r="W1939" s="315"/>
      <c r="X1939" s="315"/>
      <c r="Y1939" s="315"/>
      <c r="Z1939" s="315"/>
      <c r="AA1939" s="315"/>
      <c r="AB1939" s="315"/>
      <c r="AC1939" s="316"/>
      <c r="AD1939" s="17"/>
      <c r="AE1939" s="18"/>
      <c r="AF1939" s="19"/>
      <c r="AG1939" s="314" t="str">
        <f>IF(変更_2!O204&lt;&gt;"",変更_2!O204,"")</f>
        <v/>
      </c>
      <c r="AH1939" s="315"/>
      <c r="AI1939" s="315"/>
      <c r="AJ1939" s="315"/>
      <c r="AK1939" s="315"/>
      <c r="AL1939" s="315"/>
      <c r="AM1939" s="315"/>
      <c r="AN1939" s="315"/>
      <c r="AO1939" s="316"/>
    </row>
    <row r="1940" spans="2:41" ht="13.4" customHeight="1">
      <c r="B1940" s="20"/>
      <c r="J1940" s="20"/>
      <c r="K1940" s="14" t="s">
        <v>5002</v>
      </c>
      <c r="N1940" s="20"/>
      <c r="Q1940" s="21"/>
      <c r="R1940" s="14" t="s">
        <v>267</v>
      </c>
      <c r="T1940" s="21"/>
      <c r="U1940" s="317"/>
      <c r="V1940" s="318"/>
      <c r="W1940" s="318"/>
      <c r="X1940" s="318"/>
      <c r="Y1940" s="318"/>
      <c r="Z1940" s="318"/>
      <c r="AA1940" s="318"/>
      <c r="AB1940" s="318"/>
      <c r="AC1940" s="319"/>
      <c r="AD1940" s="20" t="s">
        <v>268</v>
      </c>
      <c r="AF1940" s="21"/>
      <c r="AG1940" s="317"/>
      <c r="AH1940" s="318"/>
      <c r="AI1940" s="318"/>
      <c r="AJ1940" s="318"/>
      <c r="AK1940" s="318"/>
      <c r="AL1940" s="318"/>
      <c r="AM1940" s="318"/>
      <c r="AN1940" s="318"/>
      <c r="AO1940" s="319"/>
    </row>
    <row r="1941" spans="2:41" ht="3.65" customHeight="1">
      <c r="B1941" s="20"/>
      <c r="J1941" s="20"/>
      <c r="N1941" s="22"/>
      <c r="O1941" s="23"/>
      <c r="P1941" s="23"/>
      <c r="Q1941" s="24"/>
      <c r="R1941" s="23"/>
      <c r="S1941" s="23"/>
      <c r="T1941" s="24"/>
      <c r="U1941" s="320"/>
      <c r="V1941" s="321"/>
      <c r="W1941" s="321"/>
      <c r="X1941" s="321"/>
      <c r="Y1941" s="321"/>
      <c r="Z1941" s="321"/>
      <c r="AA1941" s="321"/>
      <c r="AB1941" s="321"/>
      <c r="AC1941" s="322"/>
      <c r="AD1941" s="22"/>
      <c r="AE1941" s="23"/>
      <c r="AF1941" s="24"/>
      <c r="AG1941" s="320"/>
      <c r="AH1941" s="321"/>
      <c r="AI1941" s="321"/>
      <c r="AJ1941" s="321"/>
      <c r="AK1941" s="321"/>
      <c r="AL1941" s="321"/>
      <c r="AM1941" s="321"/>
      <c r="AN1941" s="321"/>
      <c r="AO1941" s="322"/>
    </row>
    <row r="1942" spans="2:41" ht="3.65" customHeight="1">
      <c r="B1942" s="20"/>
      <c r="J1942" s="20"/>
      <c r="M1942" s="21"/>
      <c r="N1942" s="20"/>
      <c r="Q1942" s="21"/>
      <c r="R1942" s="17"/>
      <c r="S1942" s="18"/>
      <c r="T1942" s="18"/>
      <c r="U1942" s="18"/>
      <c r="V1942" s="18"/>
      <c r="W1942" s="18"/>
      <c r="X1942" s="18"/>
      <c r="Y1942" s="18"/>
      <c r="Z1942" s="18"/>
      <c r="AA1942" s="19"/>
      <c r="AB1942" s="18"/>
      <c r="AC1942" s="18"/>
      <c r="AD1942" s="18"/>
      <c r="AE1942" s="18"/>
      <c r="AF1942" s="18"/>
      <c r="AG1942" s="18"/>
      <c r="AH1942" s="18"/>
      <c r="AI1942" s="18"/>
      <c r="AJ1942" s="18"/>
      <c r="AK1942" s="18"/>
      <c r="AL1942" s="18"/>
      <c r="AM1942" s="18"/>
      <c r="AN1942" s="18"/>
      <c r="AO1942" s="19"/>
    </row>
    <row r="1943" spans="2:41" ht="13.4" customHeight="1">
      <c r="B1943" s="20"/>
      <c r="J1943" s="20"/>
      <c r="M1943" s="21"/>
      <c r="N1943" s="20" t="s">
        <v>359</v>
      </c>
      <c r="Q1943" s="21"/>
      <c r="R1943" s="20"/>
      <c r="S1943" s="323"/>
      <c r="T1943" s="324"/>
      <c r="V1943" s="129"/>
      <c r="W1943" s="14" t="s">
        <v>12</v>
      </c>
      <c r="X1943" s="129"/>
      <c r="Y1943" s="14" t="s">
        <v>11</v>
      </c>
      <c r="Z1943" s="129"/>
      <c r="AA1943" s="21" t="s">
        <v>1156</v>
      </c>
      <c r="AO1943" s="21"/>
    </row>
    <row r="1944" spans="2:41" ht="3.65" customHeight="1">
      <c r="B1944" s="20"/>
      <c r="J1944" s="20"/>
      <c r="M1944" s="21"/>
      <c r="N1944" s="20"/>
      <c r="Q1944" s="21"/>
      <c r="R1944" s="22"/>
      <c r="S1944" s="23"/>
      <c r="T1944" s="23"/>
      <c r="U1944" s="23"/>
      <c r="V1944" s="23"/>
      <c r="W1944" s="23"/>
      <c r="X1944" s="23"/>
      <c r="Y1944" s="23"/>
      <c r="Z1944" s="23"/>
      <c r="AA1944" s="24"/>
      <c r="AO1944" s="21"/>
    </row>
    <row r="1945" spans="2:41" ht="3.65" customHeight="1">
      <c r="B1945" s="20"/>
      <c r="J1945" s="20"/>
      <c r="M1945" s="21"/>
      <c r="N1945" s="17"/>
      <c r="O1945" s="18"/>
      <c r="P1945" s="18"/>
      <c r="Q1945" s="19"/>
      <c r="R1945" s="325"/>
      <c r="S1945" s="326"/>
      <c r="T1945" s="326"/>
      <c r="U1945" s="327"/>
      <c r="V1945" s="325"/>
      <c r="W1945" s="327"/>
      <c r="X1945" s="325"/>
      <c r="Y1945" s="326"/>
      <c r="Z1945" s="326"/>
      <c r="AA1945" s="327"/>
      <c r="AB1945" s="17"/>
      <c r="AC1945" s="18"/>
      <c r="AD1945" s="18"/>
      <c r="AE1945" s="18"/>
      <c r="AF1945" s="18"/>
      <c r="AG1945" s="18"/>
      <c r="AH1945" s="18"/>
      <c r="AI1945" s="18"/>
      <c r="AJ1945" s="18"/>
      <c r="AK1945" s="18"/>
      <c r="AL1945" s="18"/>
      <c r="AM1945" s="18"/>
      <c r="AN1945" s="18"/>
      <c r="AO1945" s="19"/>
    </row>
    <row r="1946" spans="2:41" ht="13.4" customHeight="1">
      <c r="B1946" s="20"/>
      <c r="J1946" s="20"/>
      <c r="M1946" s="21"/>
      <c r="N1946" s="20" t="s">
        <v>362</v>
      </c>
      <c r="Q1946" s="21"/>
      <c r="R1946" s="328"/>
      <c r="S1946" s="329"/>
      <c r="T1946" s="329"/>
      <c r="U1946" s="330"/>
      <c r="V1946" s="328"/>
      <c r="W1946" s="330"/>
      <c r="X1946" s="328"/>
      <c r="Y1946" s="329"/>
      <c r="Z1946" s="329"/>
      <c r="AA1946" s="330"/>
      <c r="AB1946" s="130" t="s">
        <v>419</v>
      </c>
      <c r="AO1946" s="21"/>
    </row>
    <row r="1947" spans="2:41" ht="3.65" customHeight="1">
      <c r="B1947" s="20"/>
      <c r="J1947" s="20"/>
      <c r="M1947" s="21"/>
      <c r="N1947" s="22"/>
      <c r="O1947" s="23"/>
      <c r="P1947" s="23"/>
      <c r="Q1947" s="24"/>
      <c r="R1947" s="331"/>
      <c r="S1947" s="332"/>
      <c r="T1947" s="332"/>
      <c r="U1947" s="333"/>
      <c r="V1947" s="331"/>
      <c r="W1947" s="333"/>
      <c r="X1947" s="331"/>
      <c r="Y1947" s="332"/>
      <c r="Z1947" s="332"/>
      <c r="AA1947" s="333"/>
      <c r="AB1947" s="22"/>
      <c r="AC1947" s="23"/>
      <c r="AD1947" s="23"/>
      <c r="AE1947" s="23"/>
      <c r="AF1947" s="23"/>
      <c r="AG1947" s="23"/>
      <c r="AH1947" s="23"/>
      <c r="AI1947" s="23"/>
      <c r="AJ1947" s="23"/>
      <c r="AK1947" s="23"/>
      <c r="AL1947" s="23"/>
      <c r="AM1947" s="23"/>
      <c r="AN1947" s="23"/>
      <c r="AO1947" s="24"/>
    </row>
    <row r="1948" spans="2:41" ht="3.65" customHeight="1">
      <c r="B1948" s="20"/>
      <c r="J1948" s="20"/>
      <c r="M1948" s="21"/>
      <c r="N1948" s="17"/>
      <c r="O1948" s="18"/>
      <c r="P1948" s="18"/>
      <c r="Q1948" s="18"/>
      <c r="R1948" s="17"/>
      <c r="S1948" s="18"/>
      <c r="T1948" s="18"/>
      <c r="U1948" s="18"/>
      <c r="V1948" s="18"/>
      <c r="W1948" s="18"/>
      <c r="X1948" s="18"/>
      <c r="Y1948" s="18"/>
      <c r="Z1948" s="18"/>
      <c r="AA1948" s="19"/>
      <c r="AB1948" s="17"/>
      <c r="AI1948" s="21"/>
      <c r="AJ1948" s="17"/>
      <c r="AK1948" s="18"/>
      <c r="AL1948" s="18"/>
      <c r="AM1948" s="18"/>
      <c r="AN1948" s="18"/>
      <c r="AO1948" s="19"/>
    </row>
    <row r="1949" spans="2:41" ht="13.4" customHeight="1">
      <c r="B1949" s="20"/>
      <c r="J1949" s="20"/>
      <c r="M1949" s="21"/>
      <c r="N1949" s="20" t="s">
        <v>363</v>
      </c>
      <c r="R1949" s="20"/>
      <c r="S1949" s="323"/>
      <c r="T1949" s="324"/>
      <c r="V1949" s="129"/>
      <c r="W1949" s="14" t="s">
        <v>12</v>
      </c>
      <c r="X1949" s="129"/>
      <c r="Y1949" s="14" t="s">
        <v>11</v>
      </c>
      <c r="Z1949" s="129"/>
      <c r="AA1949" s="21" t="s">
        <v>1156</v>
      </c>
      <c r="AB1949" s="20" t="s">
        <v>418</v>
      </c>
      <c r="AI1949" s="21"/>
      <c r="AJ1949" s="20"/>
      <c r="AK1949" s="323"/>
      <c r="AL1949" s="334"/>
      <c r="AM1949" s="334"/>
      <c r="AN1949" s="334"/>
      <c r="AO1949" s="324"/>
    </row>
    <row r="1950" spans="2:41" ht="3.65" customHeight="1">
      <c r="B1950" s="20"/>
      <c r="J1950" s="20"/>
      <c r="M1950" s="21"/>
      <c r="N1950" s="20"/>
      <c r="R1950" s="22"/>
      <c r="S1950" s="23"/>
      <c r="T1950" s="23"/>
      <c r="U1950" s="23"/>
      <c r="V1950" s="23"/>
      <c r="W1950" s="23"/>
      <c r="X1950" s="23"/>
      <c r="Y1950" s="23"/>
      <c r="Z1950" s="23"/>
      <c r="AA1950" s="24"/>
      <c r="AB1950" s="22"/>
      <c r="AC1950" s="23"/>
      <c r="AD1950" s="23"/>
      <c r="AE1950" s="23"/>
      <c r="AF1950" s="23"/>
      <c r="AG1950" s="23"/>
      <c r="AH1950" s="23"/>
      <c r="AI1950" s="24"/>
      <c r="AJ1950" s="22"/>
      <c r="AK1950" s="23"/>
      <c r="AL1950" s="23"/>
      <c r="AM1950" s="23"/>
      <c r="AN1950" s="23"/>
      <c r="AO1950" s="24"/>
    </row>
    <row r="1951" spans="2:41" ht="3.65" customHeight="1">
      <c r="B1951" s="20"/>
      <c r="J1951" s="20"/>
      <c r="M1951" s="21"/>
      <c r="N1951" s="17"/>
      <c r="O1951" s="18"/>
      <c r="P1951" s="18"/>
      <c r="Q1951" s="19"/>
      <c r="R1951" s="325"/>
      <c r="S1951" s="326"/>
      <c r="T1951" s="326"/>
      <c r="U1951" s="326"/>
      <c r="V1951" s="326"/>
      <c r="W1951" s="326"/>
      <c r="X1951" s="326"/>
      <c r="Y1951" s="326"/>
      <c r="Z1951" s="326"/>
      <c r="AA1951" s="326"/>
      <c r="AB1951" s="326"/>
      <c r="AC1951" s="326"/>
      <c r="AD1951" s="326"/>
      <c r="AE1951" s="326"/>
      <c r="AF1951" s="326"/>
      <c r="AG1951" s="326"/>
      <c r="AH1951" s="326"/>
      <c r="AI1951" s="326"/>
      <c r="AJ1951" s="326"/>
      <c r="AK1951" s="326"/>
      <c r="AL1951" s="326"/>
      <c r="AM1951" s="326"/>
      <c r="AN1951" s="326"/>
      <c r="AO1951" s="327"/>
    </row>
    <row r="1952" spans="2:41" ht="13.4" customHeight="1">
      <c r="B1952" s="20"/>
      <c r="J1952" s="20"/>
      <c r="M1952" s="21"/>
      <c r="N1952" s="20" t="s">
        <v>280</v>
      </c>
      <c r="Q1952" s="21"/>
      <c r="R1952" s="328"/>
      <c r="S1952" s="329"/>
      <c r="T1952" s="329"/>
      <c r="U1952" s="329"/>
      <c r="V1952" s="329"/>
      <c r="W1952" s="329"/>
      <c r="X1952" s="329"/>
      <c r="Y1952" s="329"/>
      <c r="Z1952" s="329"/>
      <c r="AA1952" s="329"/>
      <c r="AB1952" s="329"/>
      <c r="AC1952" s="329"/>
      <c r="AD1952" s="329"/>
      <c r="AE1952" s="329"/>
      <c r="AF1952" s="329"/>
      <c r="AG1952" s="329"/>
      <c r="AH1952" s="329"/>
      <c r="AI1952" s="329"/>
      <c r="AJ1952" s="329"/>
      <c r="AK1952" s="329"/>
      <c r="AL1952" s="329"/>
      <c r="AM1952" s="329"/>
      <c r="AN1952" s="329"/>
      <c r="AO1952" s="330"/>
    </row>
    <row r="1953" spans="2:41" ht="3.65" customHeight="1">
      <c r="B1953" s="20"/>
      <c r="J1953" s="20"/>
      <c r="M1953" s="21"/>
      <c r="N1953" s="22"/>
      <c r="O1953" s="23"/>
      <c r="P1953" s="23"/>
      <c r="Q1953" s="24"/>
      <c r="R1953" s="331"/>
      <c r="S1953" s="332"/>
      <c r="T1953" s="332"/>
      <c r="U1953" s="332"/>
      <c r="V1953" s="332"/>
      <c r="W1953" s="332"/>
      <c r="X1953" s="332"/>
      <c r="Y1953" s="332"/>
      <c r="Z1953" s="332"/>
      <c r="AA1953" s="332"/>
      <c r="AB1953" s="332"/>
      <c r="AC1953" s="332"/>
      <c r="AD1953" s="332"/>
      <c r="AE1953" s="332"/>
      <c r="AF1953" s="332"/>
      <c r="AG1953" s="332"/>
      <c r="AH1953" s="332"/>
      <c r="AI1953" s="332"/>
      <c r="AJ1953" s="332"/>
      <c r="AK1953" s="332"/>
      <c r="AL1953" s="332"/>
      <c r="AM1953" s="332"/>
      <c r="AN1953" s="332"/>
      <c r="AO1953" s="333"/>
    </row>
    <row r="1954" spans="2:41" ht="3.65" customHeight="1">
      <c r="B1954" s="20"/>
      <c r="J1954" s="17"/>
      <c r="K1954" s="18"/>
      <c r="L1954" s="18"/>
      <c r="M1954" s="19"/>
      <c r="N1954" s="17"/>
      <c r="O1954" s="18"/>
      <c r="P1954" s="18"/>
      <c r="Q1954" s="19"/>
      <c r="R1954" s="17"/>
      <c r="S1954" s="18"/>
      <c r="T1954" s="18"/>
      <c r="U1954" s="18"/>
      <c r="V1954" s="18"/>
      <c r="W1954" s="18"/>
      <c r="X1954" s="18"/>
      <c r="Y1954" s="18"/>
      <c r="Z1954" s="18"/>
      <c r="AA1954" s="19"/>
      <c r="AB1954" s="17"/>
      <c r="AC1954" s="18"/>
      <c r="AD1954" s="18"/>
      <c r="AE1954" s="19"/>
      <c r="AF1954" s="18"/>
      <c r="AG1954" s="18"/>
      <c r="AH1954" s="18"/>
      <c r="AI1954" s="18"/>
      <c r="AJ1954" s="18"/>
      <c r="AK1954" s="18"/>
      <c r="AL1954" s="18"/>
      <c r="AM1954" s="18"/>
      <c r="AN1954" s="18"/>
      <c r="AO1954" s="19"/>
    </row>
    <row r="1955" spans="2:41" ht="13.4" customHeight="1">
      <c r="B1955" s="20"/>
      <c r="J1955" s="20"/>
      <c r="M1955" s="21"/>
      <c r="N1955" s="20" t="s">
        <v>275</v>
      </c>
      <c r="Q1955" s="21"/>
      <c r="R1955" s="20"/>
      <c r="S1955" s="362" t="str">
        <f>IF(COUNTA(許可_1!L113,変更_2!L205)&gt;0,コードマスタ!D3,"")</f>
        <v/>
      </c>
      <c r="T1955" s="363"/>
      <c r="U1955" s="363"/>
      <c r="V1955" s="363"/>
      <c r="W1955" s="363"/>
      <c r="X1955" s="363"/>
      <c r="Y1955" s="363"/>
      <c r="Z1955" s="363"/>
      <c r="AA1955" s="364"/>
      <c r="AB1955" s="20" t="s">
        <v>276</v>
      </c>
      <c r="AE1955" s="21"/>
      <c r="AF1955" s="20"/>
      <c r="AG1955" s="323"/>
      <c r="AH1955" s="334"/>
      <c r="AI1955" s="334"/>
      <c r="AJ1955" s="334"/>
      <c r="AK1955" s="334"/>
      <c r="AL1955" s="334"/>
      <c r="AM1955" s="334"/>
      <c r="AN1955" s="334"/>
      <c r="AO1955" s="324"/>
    </row>
    <row r="1956" spans="2:41" ht="3.65" customHeight="1">
      <c r="B1956" s="20"/>
      <c r="J1956" s="20"/>
      <c r="M1956" s="21"/>
      <c r="N1956" s="22"/>
      <c r="O1956" s="23"/>
      <c r="P1956" s="23"/>
      <c r="Q1956" s="24"/>
      <c r="R1956" s="22"/>
      <c r="S1956" s="23"/>
      <c r="T1956" s="23"/>
      <c r="U1956" s="23"/>
      <c r="V1956" s="23"/>
      <c r="W1956" s="23"/>
      <c r="X1956" s="23"/>
      <c r="Y1956" s="23"/>
      <c r="Z1956" s="23"/>
      <c r="AA1956" s="24"/>
      <c r="AB1956" s="22"/>
      <c r="AC1956" s="23"/>
      <c r="AD1956" s="23"/>
      <c r="AE1956" s="24"/>
      <c r="AF1956" s="23"/>
      <c r="AG1956" s="23"/>
      <c r="AH1956" s="23"/>
      <c r="AI1956" s="23"/>
      <c r="AJ1956" s="23"/>
      <c r="AK1956" s="23"/>
      <c r="AL1956" s="23"/>
      <c r="AM1956" s="23"/>
      <c r="AN1956" s="23"/>
      <c r="AO1956" s="24"/>
    </row>
    <row r="1957" spans="2:41" ht="3.65" customHeight="1">
      <c r="B1957" s="20"/>
      <c r="J1957" s="20"/>
      <c r="M1957" s="21"/>
      <c r="N1957" s="17"/>
      <c r="O1957" s="18"/>
      <c r="P1957" s="18"/>
      <c r="Q1957" s="19"/>
      <c r="R1957" s="17"/>
      <c r="S1957" s="18"/>
      <c r="T1957" s="18"/>
      <c r="U1957" s="18"/>
      <c r="V1957" s="18"/>
      <c r="W1957" s="18"/>
      <c r="X1957" s="18"/>
      <c r="Y1957" s="18"/>
      <c r="Z1957" s="18"/>
      <c r="AA1957" s="19"/>
      <c r="AB1957" s="17"/>
      <c r="AC1957" s="18"/>
      <c r="AD1957" s="18"/>
      <c r="AE1957" s="19"/>
      <c r="AF1957" s="17"/>
      <c r="AG1957" s="18"/>
      <c r="AH1957" s="18"/>
      <c r="AI1957" s="18"/>
      <c r="AJ1957" s="18"/>
      <c r="AK1957" s="18"/>
      <c r="AL1957" s="18"/>
      <c r="AM1957" s="18"/>
      <c r="AN1957" s="18"/>
      <c r="AO1957" s="19"/>
    </row>
    <row r="1958" spans="2:41" ht="13.4" customHeight="1">
      <c r="B1958" s="20"/>
      <c r="J1958" s="20"/>
      <c r="M1958" s="21"/>
      <c r="N1958" s="20" t="s">
        <v>358</v>
      </c>
      <c r="Q1958" s="21"/>
      <c r="R1958" s="20"/>
      <c r="S1958" s="323"/>
      <c r="T1958" s="324"/>
      <c r="V1958" s="129"/>
      <c r="W1958" s="14" t="s">
        <v>12</v>
      </c>
      <c r="X1958" s="129"/>
      <c r="Y1958" s="14" t="s">
        <v>11</v>
      </c>
      <c r="Z1958" s="129"/>
      <c r="AA1958" s="21" t="s">
        <v>1156</v>
      </c>
      <c r="AB1958" s="20" t="s">
        <v>314</v>
      </c>
      <c r="AE1958" s="21"/>
      <c r="AF1958" s="20"/>
      <c r="AG1958" s="323"/>
      <c r="AH1958" s="324"/>
      <c r="AJ1958" s="129"/>
      <c r="AK1958" s="14" t="s">
        <v>12</v>
      </c>
      <c r="AL1958" s="129"/>
      <c r="AM1958" s="14" t="s">
        <v>11</v>
      </c>
      <c r="AN1958" s="129"/>
      <c r="AO1958" s="21" t="s">
        <v>1156</v>
      </c>
    </row>
    <row r="1959" spans="2:41" ht="3.65" customHeight="1">
      <c r="B1959" s="20"/>
      <c r="I1959" s="21"/>
      <c r="J1959" s="20"/>
      <c r="M1959" s="21"/>
      <c r="N1959" s="22"/>
      <c r="O1959" s="23"/>
      <c r="P1959" s="23"/>
      <c r="Q1959" s="24"/>
      <c r="R1959" s="22"/>
      <c r="S1959" s="23"/>
      <c r="T1959" s="23"/>
      <c r="U1959" s="23"/>
      <c r="V1959" s="23"/>
      <c r="W1959" s="23"/>
      <c r="X1959" s="23"/>
      <c r="Y1959" s="23"/>
      <c r="Z1959" s="23"/>
      <c r="AA1959" s="24"/>
      <c r="AB1959" s="22"/>
      <c r="AC1959" s="23"/>
      <c r="AD1959" s="23"/>
      <c r="AE1959" s="24"/>
      <c r="AF1959" s="22"/>
      <c r="AG1959" s="23"/>
      <c r="AH1959" s="23"/>
      <c r="AI1959" s="23"/>
      <c r="AJ1959" s="23"/>
      <c r="AK1959" s="23"/>
      <c r="AL1959" s="23"/>
      <c r="AM1959" s="23"/>
      <c r="AN1959" s="23"/>
      <c r="AO1959" s="24"/>
    </row>
    <row r="1960" spans="2:41" ht="3.65" customHeight="1">
      <c r="B1960" s="20"/>
      <c r="J1960" s="20"/>
      <c r="M1960" s="21"/>
      <c r="N1960" s="17"/>
      <c r="O1960" s="18"/>
      <c r="P1960" s="18"/>
      <c r="Q1960" s="19"/>
      <c r="R1960" s="314" t="str">
        <f>許可_1!L113&amp;変更_2!L205</f>
        <v/>
      </c>
      <c r="S1960" s="315"/>
      <c r="T1960" s="315"/>
      <c r="U1960" s="315"/>
      <c r="V1960" s="315"/>
      <c r="W1960" s="315"/>
      <c r="X1960" s="315"/>
      <c r="Y1960" s="315"/>
      <c r="Z1960" s="315"/>
      <c r="AA1960" s="315"/>
      <c r="AB1960" s="315"/>
      <c r="AC1960" s="315"/>
      <c r="AD1960" s="315"/>
      <c r="AE1960" s="315"/>
      <c r="AF1960" s="315"/>
      <c r="AG1960" s="315"/>
      <c r="AH1960" s="315"/>
      <c r="AI1960" s="315"/>
      <c r="AJ1960" s="316"/>
      <c r="AK1960" s="18"/>
      <c r="AL1960" s="18"/>
      <c r="AM1960" s="18"/>
      <c r="AN1960" s="18"/>
      <c r="AO1960" s="19"/>
    </row>
    <row r="1961" spans="2:41" ht="13.4" customHeight="1">
      <c r="B1961" s="20"/>
      <c r="J1961" s="20"/>
      <c r="M1961" s="21"/>
      <c r="N1961" s="20" t="s">
        <v>8</v>
      </c>
      <c r="Q1961" s="21"/>
      <c r="R1961" s="317"/>
      <c r="S1961" s="318"/>
      <c r="T1961" s="318"/>
      <c r="U1961" s="318"/>
      <c r="V1961" s="318"/>
      <c r="W1961" s="318"/>
      <c r="X1961" s="318"/>
      <c r="Y1961" s="318"/>
      <c r="Z1961" s="318"/>
      <c r="AA1961" s="318"/>
      <c r="AB1961" s="318"/>
      <c r="AC1961" s="318"/>
      <c r="AD1961" s="318"/>
      <c r="AE1961" s="318"/>
      <c r="AF1961" s="318"/>
      <c r="AG1961" s="318"/>
      <c r="AH1961" s="318"/>
      <c r="AI1961" s="318"/>
      <c r="AJ1961" s="319"/>
      <c r="AL1961" s="77"/>
      <c r="AM1961" s="14" t="s">
        <v>277</v>
      </c>
      <c r="AO1961" s="21"/>
    </row>
    <row r="1962" spans="2:41" ht="3.65" customHeight="1">
      <c r="B1962" s="20"/>
      <c r="J1962" s="20"/>
      <c r="M1962" s="21"/>
      <c r="N1962" s="22"/>
      <c r="O1962" s="23"/>
      <c r="P1962" s="23"/>
      <c r="Q1962" s="24"/>
      <c r="R1962" s="320"/>
      <c r="S1962" s="321"/>
      <c r="T1962" s="321"/>
      <c r="U1962" s="321"/>
      <c r="V1962" s="321"/>
      <c r="W1962" s="321"/>
      <c r="X1962" s="321"/>
      <c r="Y1962" s="321"/>
      <c r="Z1962" s="321"/>
      <c r="AA1962" s="321"/>
      <c r="AB1962" s="321"/>
      <c r="AC1962" s="321"/>
      <c r="AD1962" s="321"/>
      <c r="AE1962" s="321"/>
      <c r="AF1962" s="321"/>
      <c r="AG1962" s="321"/>
      <c r="AH1962" s="321"/>
      <c r="AI1962" s="321"/>
      <c r="AJ1962" s="322"/>
      <c r="AK1962" s="23"/>
      <c r="AL1962" s="23"/>
      <c r="AM1962" s="23"/>
      <c r="AN1962" s="23"/>
      <c r="AO1962" s="24"/>
    </row>
    <row r="1963" spans="2:41" ht="3.65" customHeight="1">
      <c r="B1963" s="20"/>
      <c r="J1963" s="20"/>
      <c r="M1963" s="21"/>
      <c r="N1963" s="17"/>
      <c r="O1963" s="18"/>
      <c r="P1963" s="18"/>
      <c r="Q1963" s="19"/>
      <c r="R1963" s="314" t="str">
        <f>ASC(PHONETIC(許可_1!L113))&amp;ASC(PHONETIC(変更_2!L205))</f>
        <v/>
      </c>
      <c r="S1963" s="315"/>
      <c r="T1963" s="315"/>
      <c r="U1963" s="315"/>
      <c r="V1963" s="315"/>
      <c r="W1963" s="315"/>
      <c r="X1963" s="315"/>
      <c r="Y1963" s="315"/>
      <c r="Z1963" s="315"/>
      <c r="AA1963" s="315"/>
      <c r="AB1963" s="315"/>
      <c r="AC1963" s="315"/>
      <c r="AD1963" s="315"/>
      <c r="AE1963" s="315"/>
      <c r="AF1963" s="315"/>
      <c r="AG1963" s="315"/>
      <c r="AH1963" s="315"/>
      <c r="AI1963" s="315"/>
      <c r="AJ1963" s="315"/>
      <c r="AK1963" s="315"/>
      <c r="AL1963" s="315"/>
      <c r="AM1963" s="315"/>
      <c r="AN1963" s="315"/>
      <c r="AO1963" s="316"/>
    </row>
    <row r="1964" spans="2:41" ht="13.4" customHeight="1">
      <c r="B1964" s="20"/>
      <c r="J1964" s="20"/>
      <c r="M1964" s="21"/>
      <c r="N1964" s="20" t="s">
        <v>309</v>
      </c>
      <c r="Q1964" s="21"/>
      <c r="R1964" s="317"/>
      <c r="S1964" s="318"/>
      <c r="T1964" s="318"/>
      <c r="U1964" s="318"/>
      <c r="V1964" s="318"/>
      <c r="W1964" s="318"/>
      <c r="X1964" s="318"/>
      <c r="Y1964" s="318"/>
      <c r="Z1964" s="318"/>
      <c r="AA1964" s="318"/>
      <c r="AB1964" s="318"/>
      <c r="AC1964" s="318"/>
      <c r="AD1964" s="318"/>
      <c r="AE1964" s="318"/>
      <c r="AF1964" s="318"/>
      <c r="AG1964" s="318"/>
      <c r="AH1964" s="318"/>
      <c r="AI1964" s="318"/>
      <c r="AJ1964" s="318"/>
      <c r="AK1964" s="318"/>
      <c r="AL1964" s="318"/>
      <c r="AM1964" s="318"/>
      <c r="AN1964" s="318"/>
      <c r="AO1964" s="319"/>
    </row>
    <row r="1965" spans="2:41" ht="3.65" customHeight="1">
      <c r="B1965" s="20"/>
      <c r="J1965" s="20"/>
      <c r="M1965" s="21"/>
      <c r="N1965" s="20"/>
      <c r="Q1965" s="21"/>
      <c r="R1965" s="320"/>
      <c r="S1965" s="321"/>
      <c r="T1965" s="321"/>
      <c r="U1965" s="321"/>
      <c r="V1965" s="321"/>
      <c r="W1965" s="321"/>
      <c r="X1965" s="321"/>
      <c r="Y1965" s="321"/>
      <c r="Z1965" s="321"/>
      <c r="AA1965" s="321"/>
      <c r="AB1965" s="321"/>
      <c r="AC1965" s="321"/>
      <c r="AD1965" s="321"/>
      <c r="AE1965" s="321"/>
      <c r="AF1965" s="321"/>
      <c r="AG1965" s="321"/>
      <c r="AH1965" s="321"/>
      <c r="AI1965" s="321"/>
      <c r="AJ1965" s="321"/>
      <c r="AK1965" s="321"/>
      <c r="AL1965" s="321"/>
      <c r="AM1965" s="321"/>
      <c r="AN1965" s="321"/>
      <c r="AO1965" s="322"/>
    </row>
    <row r="1966" spans="2:41" ht="3.65" customHeight="1">
      <c r="B1966" s="20"/>
      <c r="J1966" s="20"/>
      <c r="N1966" s="17"/>
      <c r="O1966" s="18"/>
      <c r="P1966" s="18"/>
      <c r="Q1966" s="19"/>
      <c r="U1966" s="353" t="str">
        <f>ASC(許可_1!O114)&amp;ASC(変更_2!O206)</f>
        <v/>
      </c>
      <c r="V1966" s="354"/>
      <c r="W1966" s="354"/>
      <c r="X1966" s="355"/>
      <c r="Y1966" s="18"/>
      <c r="Z1966" s="353" t="str">
        <f>ASC(許可_1!S114)&amp;ASC(変更_2!S206)</f>
        <v/>
      </c>
      <c r="AA1966" s="354"/>
      <c r="AB1966" s="354"/>
      <c r="AC1966" s="355"/>
      <c r="AG1966" s="314" t="str">
        <f>許可_1!O115&amp;変更_2!O207</f>
        <v/>
      </c>
      <c r="AH1966" s="315"/>
      <c r="AI1966" s="315"/>
      <c r="AJ1966" s="315"/>
      <c r="AK1966" s="315"/>
      <c r="AL1966" s="315"/>
      <c r="AM1966" s="315"/>
      <c r="AN1966" s="315"/>
      <c r="AO1966" s="316"/>
    </row>
    <row r="1967" spans="2:41" ht="13.4" customHeight="1">
      <c r="B1967" s="20"/>
      <c r="J1967" s="20"/>
      <c r="N1967" s="20"/>
      <c r="Q1967" s="21"/>
      <c r="R1967" s="14" t="s">
        <v>264</v>
      </c>
      <c r="U1967" s="356"/>
      <c r="V1967" s="357"/>
      <c r="W1967" s="357"/>
      <c r="X1967" s="358"/>
      <c r="Y1967" s="15" t="s">
        <v>1149</v>
      </c>
      <c r="Z1967" s="356"/>
      <c r="AA1967" s="357"/>
      <c r="AB1967" s="357"/>
      <c r="AC1967" s="358"/>
      <c r="AD1967" s="14" t="s">
        <v>304</v>
      </c>
      <c r="AG1967" s="317"/>
      <c r="AH1967" s="318"/>
      <c r="AI1967" s="318"/>
      <c r="AJ1967" s="318"/>
      <c r="AK1967" s="318"/>
      <c r="AL1967" s="318"/>
      <c r="AM1967" s="318"/>
      <c r="AN1967" s="318"/>
      <c r="AO1967" s="319"/>
    </row>
    <row r="1968" spans="2:41" ht="3.65" customHeight="1">
      <c r="B1968" s="20"/>
      <c r="J1968" s="20"/>
      <c r="N1968" s="20"/>
      <c r="Q1968" s="21"/>
      <c r="R1968" s="23"/>
      <c r="S1968" s="23"/>
      <c r="T1968" s="23"/>
      <c r="U1968" s="359"/>
      <c r="V1968" s="360"/>
      <c r="W1968" s="360"/>
      <c r="X1968" s="361"/>
      <c r="Y1968" s="23"/>
      <c r="Z1968" s="359"/>
      <c r="AA1968" s="360"/>
      <c r="AB1968" s="360"/>
      <c r="AC1968" s="361"/>
      <c r="AD1968" s="23"/>
      <c r="AE1968" s="23"/>
      <c r="AF1968" s="23"/>
      <c r="AG1968" s="320"/>
      <c r="AH1968" s="321"/>
      <c r="AI1968" s="321"/>
      <c r="AJ1968" s="321"/>
      <c r="AK1968" s="321"/>
      <c r="AL1968" s="321"/>
      <c r="AM1968" s="321"/>
      <c r="AN1968" s="321"/>
      <c r="AO1968" s="322"/>
    </row>
    <row r="1969" spans="2:41" ht="3.65" customHeight="1">
      <c r="B1969" s="20"/>
      <c r="J1969" s="20"/>
      <c r="N1969" s="20"/>
      <c r="Q1969" s="21"/>
      <c r="R1969" s="18"/>
      <c r="S1969" s="18"/>
      <c r="T1969" s="19"/>
      <c r="U1969" s="314" t="str">
        <f>許可_1!X115&amp;変更_2!X207</f>
        <v/>
      </c>
      <c r="V1969" s="315"/>
      <c r="W1969" s="315"/>
      <c r="X1969" s="315"/>
      <c r="Y1969" s="315"/>
      <c r="Z1969" s="315"/>
      <c r="AA1969" s="315"/>
      <c r="AB1969" s="315"/>
      <c r="AC1969" s="316"/>
      <c r="AD1969" s="17"/>
      <c r="AE1969" s="18"/>
      <c r="AF1969" s="19"/>
      <c r="AG1969" s="314" t="str">
        <f>許可_1!O116&amp;変更_2!O208</f>
        <v/>
      </c>
      <c r="AH1969" s="315"/>
      <c r="AI1969" s="315"/>
      <c r="AJ1969" s="315"/>
      <c r="AK1969" s="315"/>
      <c r="AL1969" s="315"/>
      <c r="AM1969" s="315"/>
      <c r="AN1969" s="315"/>
      <c r="AO1969" s="316"/>
    </row>
    <row r="1970" spans="2:41" ht="13.4" customHeight="1">
      <c r="B1970" s="20"/>
      <c r="J1970" s="20"/>
      <c r="N1970" s="20" t="s">
        <v>271</v>
      </c>
      <c r="Q1970" s="21"/>
      <c r="R1970" s="14" t="s">
        <v>266</v>
      </c>
      <c r="T1970" s="21"/>
      <c r="U1970" s="317"/>
      <c r="V1970" s="318"/>
      <c r="W1970" s="318"/>
      <c r="X1970" s="318"/>
      <c r="Y1970" s="318"/>
      <c r="Z1970" s="318"/>
      <c r="AA1970" s="318"/>
      <c r="AB1970" s="318"/>
      <c r="AC1970" s="319"/>
      <c r="AD1970" s="20" t="s">
        <v>5752</v>
      </c>
      <c r="AF1970" s="21"/>
      <c r="AG1970" s="317"/>
      <c r="AH1970" s="318"/>
      <c r="AI1970" s="318"/>
      <c r="AJ1970" s="318"/>
      <c r="AK1970" s="318"/>
      <c r="AL1970" s="318"/>
      <c r="AM1970" s="318"/>
      <c r="AN1970" s="318"/>
      <c r="AO1970" s="319"/>
    </row>
    <row r="1971" spans="2:41" ht="3.65" customHeight="1">
      <c r="B1971" s="20"/>
      <c r="J1971" s="20"/>
      <c r="N1971" s="20"/>
      <c r="Q1971" s="21"/>
      <c r="R1971" s="23"/>
      <c r="S1971" s="23"/>
      <c r="T1971" s="24"/>
      <c r="U1971" s="320"/>
      <c r="V1971" s="321"/>
      <c r="W1971" s="321"/>
      <c r="X1971" s="321"/>
      <c r="Y1971" s="321"/>
      <c r="Z1971" s="321"/>
      <c r="AA1971" s="321"/>
      <c r="AB1971" s="321"/>
      <c r="AC1971" s="322"/>
      <c r="AD1971" s="22"/>
      <c r="AE1971" s="23"/>
      <c r="AF1971" s="24"/>
      <c r="AG1971" s="320"/>
      <c r="AH1971" s="321"/>
      <c r="AI1971" s="321"/>
      <c r="AJ1971" s="321"/>
      <c r="AK1971" s="321"/>
      <c r="AL1971" s="321"/>
      <c r="AM1971" s="321"/>
      <c r="AN1971" s="321"/>
      <c r="AO1971" s="322"/>
    </row>
    <row r="1972" spans="2:41" ht="3.65" customHeight="1">
      <c r="B1972" s="20"/>
      <c r="J1972" s="20"/>
      <c r="N1972" s="20"/>
      <c r="Q1972" s="21"/>
      <c r="R1972" s="18"/>
      <c r="S1972" s="18"/>
      <c r="T1972" s="19"/>
      <c r="U1972" s="314" t="str">
        <f>許可_1!X116&amp;変更_2!X208</f>
        <v/>
      </c>
      <c r="V1972" s="315"/>
      <c r="W1972" s="315"/>
      <c r="X1972" s="315"/>
      <c r="Y1972" s="315"/>
      <c r="Z1972" s="315"/>
      <c r="AA1972" s="315"/>
      <c r="AB1972" s="315"/>
      <c r="AC1972" s="316"/>
      <c r="AD1972" s="17"/>
      <c r="AE1972" s="18"/>
      <c r="AF1972" s="19"/>
      <c r="AG1972" s="314" t="str">
        <f>許可_1!O117&amp;変更_2!O209</f>
        <v/>
      </c>
      <c r="AH1972" s="315"/>
      <c r="AI1972" s="315"/>
      <c r="AJ1972" s="315"/>
      <c r="AK1972" s="315"/>
      <c r="AL1972" s="315"/>
      <c r="AM1972" s="315"/>
      <c r="AN1972" s="315"/>
      <c r="AO1972" s="316"/>
    </row>
    <row r="1973" spans="2:41" ht="13.4" customHeight="1">
      <c r="B1973" s="20"/>
      <c r="J1973" s="20"/>
      <c r="N1973" s="20"/>
      <c r="Q1973" s="21"/>
      <c r="R1973" s="14" t="s">
        <v>267</v>
      </c>
      <c r="T1973" s="21"/>
      <c r="U1973" s="317"/>
      <c r="V1973" s="318"/>
      <c r="W1973" s="318"/>
      <c r="X1973" s="318"/>
      <c r="Y1973" s="318"/>
      <c r="Z1973" s="318"/>
      <c r="AA1973" s="318"/>
      <c r="AB1973" s="318"/>
      <c r="AC1973" s="319"/>
      <c r="AD1973" s="20" t="s">
        <v>268</v>
      </c>
      <c r="AF1973" s="21"/>
      <c r="AG1973" s="317"/>
      <c r="AH1973" s="318"/>
      <c r="AI1973" s="318"/>
      <c r="AJ1973" s="318"/>
      <c r="AK1973" s="318"/>
      <c r="AL1973" s="318"/>
      <c r="AM1973" s="318"/>
      <c r="AN1973" s="318"/>
      <c r="AO1973" s="319"/>
    </row>
    <row r="1974" spans="2:41" ht="3.65" customHeight="1">
      <c r="B1974" s="20"/>
      <c r="J1974" s="20"/>
      <c r="N1974" s="22"/>
      <c r="O1974" s="23"/>
      <c r="P1974" s="23"/>
      <c r="Q1974" s="24"/>
      <c r="R1974" s="23"/>
      <c r="S1974" s="23"/>
      <c r="T1974" s="24"/>
      <c r="U1974" s="320"/>
      <c r="V1974" s="321"/>
      <c r="W1974" s="321"/>
      <c r="X1974" s="321"/>
      <c r="Y1974" s="321"/>
      <c r="Z1974" s="321"/>
      <c r="AA1974" s="321"/>
      <c r="AB1974" s="321"/>
      <c r="AC1974" s="322"/>
      <c r="AD1974" s="22"/>
      <c r="AE1974" s="23"/>
      <c r="AF1974" s="24"/>
      <c r="AG1974" s="320"/>
      <c r="AH1974" s="321"/>
      <c r="AI1974" s="321"/>
      <c r="AJ1974" s="321"/>
      <c r="AK1974" s="321"/>
      <c r="AL1974" s="321"/>
      <c r="AM1974" s="321"/>
      <c r="AN1974" s="321"/>
      <c r="AO1974" s="322"/>
    </row>
    <row r="1975" spans="2:41" ht="3.65" customHeight="1">
      <c r="B1975" s="20"/>
      <c r="J1975" s="20"/>
      <c r="M1975" s="21"/>
      <c r="N1975" s="20"/>
      <c r="Q1975" s="21"/>
      <c r="R1975" s="17"/>
      <c r="S1975" s="18"/>
      <c r="T1975" s="18"/>
      <c r="U1975" s="18"/>
      <c r="V1975" s="18"/>
      <c r="W1975" s="18"/>
      <c r="X1975" s="18"/>
      <c r="Y1975" s="18"/>
      <c r="Z1975" s="18"/>
      <c r="AA1975" s="19"/>
      <c r="AB1975" s="18"/>
      <c r="AC1975" s="18"/>
      <c r="AD1975" s="18"/>
      <c r="AE1975" s="18"/>
      <c r="AF1975" s="18"/>
      <c r="AG1975" s="18"/>
      <c r="AH1975" s="18"/>
      <c r="AI1975" s="18"/>
      <c r="AJ1975" s="18"/>
      <c r="AK1975" s="18"/>
      <c r="AL1975" s="18"/>
      <c r="AM1975" s="18"/>
      <c r="AN1975" s="18"/>
      <c r="AO1975" s="19"/>
    </row>
    <row r="1976" spans="2:41" ht="13.4" customHeight="1">
      <c r="B1976" s="20"/>
      <c r="J1976" s="20"/>
      <c r="M1976" s="21"/>
      <c r="N1976" s="20" t="s">
        <v>359</v>
      </c>
      <c r="Q1976" s="21"/>
      <c r="R1976" s="20"/>
      <c r="S1976" s="323"/>
      <c r="T1976" s="324"/>
      <c r="V1976" s="129"/>
      <c r="W1976" s="14" t="s">
        <v>12</v>
      </c>
      <c r="X1976" s="129"/>
      <c r="Y1976" s="14" t="s">
        <v>11</v>
      </c>
      <c r="Z1976" s="129"/>
      <c r="AA1976" s="21" t="s">
        <v>1156</v>
      </c>
      <c r="AO1976" s="21"/>
    </row>
    <row r="1977" spans="2:41" ht="3.65" customHeight="1">
      <c r="B1977" s="20"/>
      <c r="J1977" s="20"/>
      <c r="M1977" s="21"/>
      <c r="N1977" s="20"/>
      <c r="Q1977" s="21"/>
      <c r="R1977" s="22"/>
      <c r="S1977" s="23"/>
      <c r="T1977" s="23"/>
      <c r="U1977" s="23"/>
      <c r="V1977" s="23"/>
      <c r="W1977" s="23"/>
      <c r="X1977" s="23"/>
      <c r="Y1977" s="23"/>
      <c r="Z1977" s="23"/>
      <c r="AA1977" s="24"/>
      <c r="AO1977" s="21"/>
    </row>
    <row r="1978" spans="2:41" ht="3.65" customHeight="1">
      <c r="B1978" s="20"/>
      <c r="J1978" s="20"/>
      <c r="M1978" s="21"/>
      <c r="N1978" s="17"/>
      <c r="O1978" s="18"/>
      <c r="P1978" s="18"/>
      <c r="Q1978" s="19"/>
      <c r="R1978" s="325"/>
      <c r="S1978" s="326"/>
      <c r="T1978" s="326"/>
      <c r="U1978" s="327"/>
      <c r="V1978" s="325"/>
      <c r="W1978" s="327"/>
      <c r="X1978" s="325"/>
      <c r="Y1978" s="326"/>
      <c r="Z1978" s="326"/>
      <c r="AA1978" s="327"/>
      <c r="AB1978" s="17"/>
      <c r="AC1978" s="18"/>
      <c r="AD1978" s="18"/>
      <c r="AE1978" s="18"/>
      <c r="AF1978" s="18"/>
      <c r="AG1978" s="18"/>
      <c r="AH1978" s="18"/>
      <c r="AI1978" s="18"/>
      <c r="AJ1978" s="18"/>
      <c r="AK1978" s="18"/>
      <c r="AL1978" s="18"/>
      <c r="AM1978" s="18"/>
      <c r="AN1978" s="18"/>
      <c r="AO1978" s="19"/>
    </row>
    <row r="1979" spans="2:41" ht="13.4" customHeight="1">
      <c r="B1979" s="20"/>
      <c r="J1979" s="20" t="s">
        <v>2742</v>
      </c>
      <c r="M1979" s="21"/>
      <c r="N1979" s="20" t="s">
        <v>362</v>
      </c>
      <c r="Q1979" s="21"/>
      <c r="R1979" s="328"/>
      <c r="S1979" s="329"/>
      <c r="T1979" s="329"/>
      <c r="U1979" s="330"/>
      <c r="V1979" s="328"/>
      <c r="W1979" s="330"/>
      <c r="X1979" s="328"/>
      <c r="Y1979" s="329"/>
      <c r="Z1979" s="329"/>
      <c r="AA1979" s="330"/>
      <c r="AB1979" s="130" t="s">
        <v>419</v>
      </c>
      <c r="AO1979" s="21"/>
    </row>
    <row r="1980" spans="2:41" ht="3.65" customHeight="1">
      <c r="B1980" s="20"/>
      <c r="J1980" s="20"/>
      <c r="M1980" s="21"/>
      <c r="N1980" s="22"/>
      <c r="O1980" s="23"/>
      <c r="P1980" s="23"/>
      <c r="Q1980" s="24"/>
      <c r="R1980" s="331"/>
      <c r="S1980" s="332"/>
      <c r="T1980" s="332"/>
      <c r="U1980" s="333"/>
      <c r="V1980" s="331"/>
      <c r="W1980" s="333"/>
      <c r="X1980" s="331"/>
      <c r="Y1980" s="332"/>
      <c r="Z1980" s="332"/>
      <c r="AA1980" s="333"/>
      <c r="AB1980" s="22"/>
      <c r="AC1980" s="23"/>
      <c r="AD1980" s="23"/>
      <c r="AE1980" s="23"/>
      <c r="AF1980" s="23"/>
      <c r="AG1980" s="23"/>
      <c r="AH1980" s="23"/>
      <c r="AI1980" s="23"/>
      <c r="AJ1980" s="23"/>
      <c r="AK1980" s="23"/>
      <c r="AL1980" s="23"/>
      <c r="AM1980" s="23"/>
      <c r="AN1980" s="23"/>
      <c r="AO1980" s="24"/>
    </row>
    <row r="1981" spans="2:41" ht="3.65" customHeight="1">
      <c r="B1981" s="20"/>
      <c r="J1981" s="20"/>
      <c r="M1981" s="21"/>
      <c r="N1981" s="17"/>
      <c r="O1981" s="18"/>
      <c r="P1981" s="18"/>
      <c r="Q1981" s="18"/>
      <c r="R1981" s="17"/>
      <c r="S1981" s="18"/>
      <c r="T1981" s="18"/>
      <c r="U1981" s="18"/>
      <c r="V1981" s="18"/>
      <c r="W1981" s="18"/>
      <c r="X1981" s="18"/>
      <c r="Y1981" s="18"/>
      <c r="Z1981" s="18"/>
      <c r="AA1981" s="19"/>
      <c r="AB1981" s="17"/>
      <c r="AI1981" s="21"/>
      <c r="AJ1981" s="17"/>
      <c r="AK1981" s="18"/>
      <c r="AL1981" s="18"/>
      <c r="AM1981" s="18"/>
      <c r="AN1981" s="18"/>
      <c r="AO1981" s="19"/>
    </row>
    <row r="1982" spans="2:41" ht="13.4" customHeight="1">
      <c r="B1982" s="20"/>
      <c r="J1982" s="20"/>
      <c r="M1982" s="21"/>
      <c r="N1982" s="20" t="s">
        <v>363</v>
      </c>
      <c r="R1982" s="20"/>
      <c r="S1982" s="323"/>
      <c r="T1982" s="324"/>
      <c r="V1982" s="129"/>
      <c r="W1982" s="14" t="s">
        <v>12</v>
      </c>
      <c r="X1982" s="129"/>
      <c r="Y1982" s="14" t="s">
        <v>11</v>
      </c>
      <c r="Z1982" s="129"/>
      <c r="AA1982" s="21" t="s">
        <v>1156</v>
      </c>
      <c r="AB1982" s="20" t="s">
        <v>418</v>
      </c>
      <c r="AI1982" s="21"/>
      <c r="AJ1982" s="20"/>
      <c r="AK1982" s="323"/>
      <c r="AL1982" s="334"/>
      <c r="AM1982" s="334"/>
      <c r="AN1982" s="334"/>
      <c r="AO1982" s="324"/>
    </row>
    <row r="1983" spans="2:41" ht="3.65" customHeight="1">
      <c r="B1983" s="20"/>
      <c r="J1983" s="20"/>
      <c r="M1983" s="21"/>
      <c r="N1983" s="20"/>
      <c r="R1983" s="22"/>
      <c r="S1983" s="23"/>
      <c r="T1983" s="23"/>
      <c r="U1983" s="23"/>
      <c r="V1983" s="23"/>
      <c r="W1983" s="23"/>
      <c r="X1983" s="23"/>
      <c r="Y1983" s="23"/>
      <c r="Z1983" s="23"/>
      <c r="AA1983" s="24"/>
      <c r="AB1983" s="22"/>
      <c r="AC1983" s="23"/>
      <c r="AD1983" s="23"/>
      <c r="AE1983" s="23"/>
      <c r="AF1983" s="23"/>
      <c r="AG1983" s="23"/>
      <c r="AH1983" s="23"/>
      <c r="AI1983" s="24"/>
      <c r="AJ1983" s="22"/>
      <c r="AK1983" s="23"/>
      <c r="AL1983" s="23"/>
      <c r="AM1983" s="23"/>
      <c r="AN1983" s="23"/>
      <c r="AO1983" s="24"/>
    </row>
    <row r="1984" spans="2:41" ht="3.65" customHeight="1">
      <c r="B1984" s="20"/>
      <c r="J1984" s="20"/>
      <c r="M1984" s="21"/>
      <c r="N1984" s="17"/>
      <c r="O1984" s="18"/>
      <c r="P1984" s="18"/>
      <c r="Q1984" s="19"/>
      <c r="R1984" s="325"/>
      <c r="S1984" s="326"/>
      <c r="T1984" s="326"/>
      <c r="U1984" s="326"/>
      <c r="V1984" s="326"/>
      <c r="W1984" s="326"/>
      <c r="X1984" s="326"/>
      <c r="Y1984" s="326"/>
      <c r="Z1984" s="326"/>
      <c r="AA1984" s="326"/>
      <c r="AB1984" s="326"/>
      <c r="AC1984" s="326"/>
      <c r="AD1984" s="326"/>
      <c r="AE1984" s="326"/>
      <c r="AF1984" s="326"/>
      <c r="AG1984" s="326"/>
      <c r="AH1984" s="326"/>
      <c r="AI1984" s="326"/>
      <c r="AJ1984" s="326"/>
      <c r="AK1984" s="326"/>
      <c r="AL1984" s="326"/>
      <c r="AM1984" s="326"/>
      <c r="AN1984" s="326"/>
      <c r="AO1984" s="327"/>
    </row>
    <row r="1985" spans="2:41" ht="13.4" customHeight="1">
      <c r="B1985" s="20"/>
      <c r="J1985" s="20"/>
      <c r="M1985" s="21"/>
      <c r="N1985" s="20" t="s">
        <v>280</v>
      </c>
      <c r="Q1985" s="21"/>
      <c r="R1985" s="328"/>
      <c r="S1985" s="329"/>
      <c r="T1985" s="329"/>
      <c r="U1985" s="329"/>
      <c r="V1985" s="329"/>
      <c r="W1985" s="329"/>
      <c r="X1985" s="329"/>
      <c r="Y1985" s="329"/>
      <c r="Z1985" s="329"/>
      <c r="AA1985" s="329"/>
      <c r="AB1985" s="329"/>
      <c r="AC1985" s="329"/>
      <c r="AD1985" s="329"/>
      <c r="AE1985" s="329"/>
      <c r="AF1985" s="329"/>
      <c r="AG1985" s="329"/>
      <c r="AH1985" s="329"/>
      <c r="AI1985" s="329"/>
      <c r="AJ1985" s="329"/>
      <c r="AK1985" s="329"/>
      <c r="AL1985" s="329"/>
      <c r="AM1985" s="329"/>
      <c r="AN1985" s="329"/>
      <c r="AO1985" s="330"/>
    </row>
    <row r="1986" spans="2:41" ht="3.65" customHeight="1">
      <c r="B1986" s="20"/>
      <c r="J1986" s="20"/>
      <c r="M1986" s="21"/>
      <c r="N1986" s="22"/>
      <c r="O1986" s="23"/>
      <c r="P1986" s="23"/>
      <c r="Q1986" s="24"/>
      <c r="R1986" s="331"/>
      <c r="S1986" s="332"/>
      <c r="T1986" s="332"/>
      <c r="U1986" s="332"/>
      <c r="V1986" s="332"/>
      <c r="W1986" s="332"/>
      <c r="X1986" s="332"/>
      <c r="Y1986" s="332"/>
      <c r="Z1986" s="332"/>
      <c r="AA1986" s="332"/>
      <c r="AB1986" s="332"/>
      <c r="AC1986" s="332"/>
      <c r="AD1986" s="332"/>
      <c r="AE1986" s="332"/>
      <c r="AF1986" s="332"/>
      <c r="AG1986" s="332"/>
      <c r="AH1986" s="332"/>
      <c r="AI1986" s="332"/>
      <c r="AJ1986" s="332"/>
      <c r="AK1986" s="332"/>
      <c r="AL1986" s="332"/>
      <c r="AM1986" s="332"/>
      <c r="AN1986" s="332"/>
      <c r="AO1986" s="333"/>
    </row>
    <row r="1987" spans="2:41" ht="3.65" customHeight="1">
      <c r="B1987" s="20"/>
      <c r="J1987" s="20"/>
      <c r="M1987" s="21"/>
      <c r="N1987" s="111"/>
      <c r="O1987" s="112"/>
      <c r="P1987" s="112"/>
      <c r="Q1987" s="113"/>
      <c r="R1987" s="114"/>
      <c r="S1987" s="115"/>
      <c r="T1987" s="115"/>
      <c r="U1987" s="115"/>
      <c r="V1987" s="115"/>
      <c r="W1987" s="116"/>
      <c r="X1987" s="114"/>
      <c r="Y1987" s="115"/>
      <c r="Z1987" s="115"/>
      <c r="AA1987" s="115"/>
      <c r="AB1987" s="116"/>
      <c r="AC1987" s="335"/>
      <c r="AD1987" s="336"/>
      <c r="AE1987" s="336"/>
      <c r="AF1987" s="336"/>
      <c r="AG1987" s="336"/>
      <c r="AH1987" s="336"/>
      <c r="AI1987" s="336"/>
      <c r="AJ1987" s="336"/>
      <c r="AK1987" s="336"/>
      <c r="AL1987" s="336"/>
      <c r="AM1987" s="336"/>
      <c r="AN1987" s="336"/>
      <c r="AO1987" s="337"/>
    </row>
    <row r="1988" spans="2:41" ht="13.4" customHeight="1">
      <c r="B1988" s="20"/>
      <c r="J1988" s="20"/>
      <c r="M1988" s="21"/>
      <c r="N1988" s="114" t="s">
        <v>413</v>
      </c>
      <c r="O1988" s="115"/>
      <c r="P1988" s="115"/>
      <c r="Q1988" s="116"/>
      <c r="R1988" s="114"/>
      <c r="S1988" s="119"/>
      <c r="T1988" s="115" t="s">
        <v>281</v>
      </c>
      <c r="U1988" s="115"/>
      <c r="V1988" s="115"/>
      <c r="W1988" s="116"/>
      <c r="X1988" s="114" t="s">
        <v>1182</v>
      </c>
      <c r="Y1988" s="115"/>
      <c r="Z1988" s="115"/>
      <c r="AA1988" s="115"/>
      <c r="AB1988" s="116"/>
      <c r="AC1988" s="338"/>
      <c r="AD1988" s="339"/>
      <c r="AE1988" s="339"/>
      <c r="AF1988" s="339"/>
      <c r="AG1988" s="339"/>
      <c r="AH1988" s="339"/>
      <c r="AI1988" s="339"/>
      <c r="AJ1988" s="339"/>
      <c r="AK1988" s="339"/>
      <c r="AL1988" s="339"/>
      <c r="AM1988" s="339"/>
      <c r="AN1988" s="339"/>
      <c r="AO1988" s="340"/>
    </row>
    <row r="1989" spans="2:41" ht="3.65" customHeight="1">
      <c r="B1989" s="20"/>
      <c r="J1989" s="20"/>
      <c r="M1989" s="21"/>
      <c r="N1989" s="122"/>
      <c r="O1989" s="123"/>
      <c r="P1989" s="123"/>
      <c r="Q1989" s="124"/>
      <c r="R1989" s="122"/>
      <c r="S1989" s="123"/>
      <c r="T1989" s="123"/>
      <c r="U1989" s="123"/>
      <c r="V1989" s="123"/>
      <c r="W1989" s="124"/>
      <c r="X1989" s="122"/>
      <c r="Y1989" s="123"/>
      <c r="Z1989" s="123"/>
      <c r="AA1989" s="123"/>
      <c r="AB1989" s="124"/>
      <c r="AC1989" s="341"/>
      <c r="AD1989" s="342"/>
      <c r="AE1989" s="342"/>
      <c r="AF1989" s="342"/>
      <c r="AG1989" s="342"/>
      <c r="AH1989" s="342"/>
      <c r="AI1989" s="342"/>
      <c r="AJ1989" s="342"/>
      <c r="AK1989" s="342"/>
      <c r="AL1989" s="342"/>
      <c r="AM1989" s="342"/>
      <c r="AN1989" s="342"/>
      <c r="AO1989" s="343"/>
    </row>
    <row r="1990" spans="2:41" ht="3.65" customHeight="1">
      <c r="B1990" s="20"/>
      <c r="J1990" s="20"/>
      <c r="M1990" s="21"/>
      <c r="N1990" s="111"/>
      <c r="O1990" s="112"/>
      <c r="P1990" s="112"/>
      <c r="Q1990" s="113"/>
      <c r="R1990" s="111"/>
      <c r="S1990" s="112"/>
      <c r="T1990" s="112"/>
      <c r="U1990" s="112"/>
      <c r="V1990" s="112"/>
      <c r="W1990" s="112"/>
      <c r="X1990" s="112"/>
      <c r="Y1990" s="112"/>
      <c r="Z1990" s="112"/>
      <c r="AA1990" s="113"/>
      <c r="AB1990" s="111"/>
      <c r="AC1990" s="112"/>
      <c r="AD1990" s="112"/>
      <c r="AE1990" s="113"/>
      <c r="AF1990" s="111"/>
      <c r="AG1990" s="112"/>
      <c r="AH1990" s="112"/>
      <c r="AI1990" s="112"/>
      <c r="AJ1990" s="112"/>
      <c r="AK1990" s="112"/>
      <c r="AL1990" s="112"/>
      <c r="AM1990" s="112"/>
      <c r="AN1990" s="112"/>
      <c r="AO1990" s="113"/>
    </row>
    <row r="1991" spans="2:41" ht="13.4" customHeight="1">
      <c r="B1991" s="20"/>
      <c r="J1991" s="20"/>
      <c r="M1991" s="21"/>
      <c r="N1991" s="114" t="s">
        <v>3519</v>
      </c>
      <c r="O1991" s="115"/>
      <c r="P1991" s="115"/>
      <c r="Q1991" s="116"/>
      <c r="R1991" s="114"/>
      <c r="S1991" s="365"/>
      <c r="T1991" s="366"/>
      <c r="U1991" s="115"/>
      <c r="V1991" s="127"/>
      <c r="W1991" s="115" t="s">
        <v>12</v>
      </c>
      <c r="X1991" s="127"/>
      <c r="Y1991" s="115" t="s">
        <v>11</v>
      </c>
      <c r="Z1991" s="127"/>
      <c r="AA1991" s="116" t="s">
        <v>1156</v>
      </c>
      <c r="AB1991" s="114" t="s">
        <v>416</v>
      </c>
      <c r="AC1991" s="115"/>
      <c r="AD1991" s="115"/>
      <c r="AE1991" s="116"/>
      <c r="AF1991" s="114"/>
      <c r="AG1991" s="365"/>
      <c r="AH1991" s="366"/>
      <c r="AI1991" s="115"/>
      <c r="AJ1991" s="127"/>
      <c r="AK1991" s="115" t="s">
        <v>12</v>
      </c>
      <c r="AL1991" s="127"/>
      <c r="AM1991" s="115" t="s">
        <v>11</v>
      </c>
      <c r="AN1991" s="127"/>
      <c r="AO1991" s="116" t="s">
        <v>1156</v>
      </c>
    </row>
    <row r="1992" spans="2:41" ht="3.65" customHeight="1">
      <c r="B1992" s="20"/>
      <c r="J1992" s="20"/>
      <c r="M1992" s="21"/>
      <c r="N1992" s="122"/>
      <c r="O1992" s="123"/>
      <c r="P1992" s="123"/>
      <c r="Q1992" s="124"/>
      <c r="R1992" s="122"/>
      <c r="S1992" s="123"/>
      <c r="T1992" s="123"/>
      <c r="U1992" s="123"/>
      <c r="V1992" s="123"/>
      <c r="W1992" s="123"/>
      <c r="X1992" s="123"/>
      <c r="Y1992" s="123"/>
      <c r="Z1992" s="123"/>
      <c r="AA1992" s="124"/>
      <c r="AB1992" s="122"/>
      <c r="AC1992" s="123"/>
      <c r="AD1992" s="123"/>
      <c r="AE1992" s="124"/>
      <c r="AF1992" s="122"/>
      <c r="AG1992" s="123"/>
      <c r="AH1992" s="123"/>
      <c r="AI1992" s="123"/>
      <c r="AJ1992" s="123"/>
      <c r="AK1992" s="123"/>
      <c r="AL1992" s="123"/>
      <c r="AM1992" s="123"/>
      <c r="AN1992" s="123"/>
      <c r="AO1992" s="124"/>
    </row>
    <row r="1993" spans="2:41" ht="3.65" customHeight="1">
      <c r="B1993" s="20"/>
      <c r="J1993" s="20"/>
      <c r="M1993" s="21"/>
      <c r="N1993" s="111"/>
      <c r="O1993" s="112"/>
      <c r="P1993" s="112"/>
      <c r="Q1993" s="113"/>
      <c r="R1993" s="335"/>
      <c r="S1993" s="336"/>
      <c r="T1993" s="336"/>
      <c r="U1993" s="336"/>
      <c r="V1993" s="336"/>
      <c r="W1993" s="336"/>
      <c r="X1993" s="336"/>
      <c r="Y1993" s="336"/>
      <c r="Z1993" s="336"/>
      <c r="AA1993" s="336"/>
      <c r="AB1993" s="336"/>
      <c r="AC1993" s="336"/>
      <c r="AD1993" s="336"/>
      <c r="AE1993" s="336"/>
      <c r="AF1993" s="336"/>
      <c r="AG1993" s="336"/>
      <c r="AH1993" s="336"/>
      <c r="AI1993" s="336"/>
      <c r="AJ1993" s="336"/>
      <c r="AK1993" s="336"/>
      <c r="AL1993" s="336"/>
      <c r="AM1993" s="336"/>
      <c r="AN1993" s="336"/>
      <c r="AO1993" s="337"/>
    </row>
    <row r="1994" spans="2:41" ht="13.4" customHeight="1">
      <c r="B1994" s="20"/>
      <c r="J1994" s="20"/>
      <c r="M1994" s="21"/>
      <c r="N1994" s="114" t="s">
        <v>417</v>
      </c>
      <c r="O1994" s="115"/>
      <c r="P1994" s="115"/>
      <c r="Q1994" s="116"/>
      <c r="R1994" s="338"/>
      <c r="S1994" s="339"/>
      <c r="T1994" s="339"/>
      <c r="U1994" s="339"/>
      <c r="V1994" s="339"/>
      <c r="W1994" s="339"/>
      <c r="X1994" s="339"/>
      <c r="Y1994" s="339"/>
      <c r="Z1994" s="339"/>
      <c r="AA1994" s="339"/>
      <c r="AB1994" s="339"/>
      <c r="AC1994" s="339"/>
      <c r="AD1994" s="339"/>
      <c r="AE1994" s="339"/>
      <c r="AF1994" s="339"/>
      <c r="AG1994" s="339"/>
      <c r="AH1994" s="339"/>
      <c r="AI1994" s="339"/>
      <c r="AJ1994" s="339"/>
      <c r="AK1994" s="339"/>
      <c r="AL1994" s="339"/>
      <c r="AM1994" s="339"/>
      <c r="AN1994" s="339"/>
      <c r="AO1994" s="340"/>
    </row>
    <row r="1995" spans="2:41" ht="3.65" customHeight="1">
      <c r="B1995" s="20"/>
      <c r="J1995" s="20"/>
      <c r="M1995" s="21"/>
      <c r="N1995" s="114"/>
      <c r="O1995" s="115"/>
      <c r="P1995" s="115"/>
      <c r="Q1995" s="116"/>
      <c r="R1995" s="341"/>
      <c r="S1995" s="342"/>
      <c r="T1995" s="342"/>
      <c r="U1995" s="342"/>
      <c r="V1995" s="342"/>
      <c r="W1995" s="342"/>
      <c r="X1995" s="342"/>
      <c r="Y1995" s="342"/>
      <c r="Z1995" s="342"/>
      <c r="AA1995" s="342"/>
      <c r="AB1995" s="342"/>
      <c r="AC1995" s="342"/>
      <c r="AD1995" s="342"/>
      <c r="AE1995" s="342"/>
      <c r="AF1995" s="342"/>
      <c r="AG1995" s="342"/>
      <c r="AH1995" s="342"/>
      <c r="AI1995" s="342"/>
      <c r="AJ1995" s="342"/>
      <c r="AK1995" s="342"/>
      <c r="AL1995" s="342"/>
      <c r="AM1995" s="342"/>
      <c r="AN1995" s="342"/>
      <c r="AO1995" s="343"/>
    </row>
    <row r="1996" spans="2:41" ht="3.65" customHeight="1">
      <c r="B1996" s="20"/>
      <c r="J1996" s="20"/>
      <c r="N1996" s="111"/>
      <c r="O1996" s="112"/>
      <c r="P1996" s="112"/>
      <c r="Q1996" s="113"/>
      <c r="R1996" s="112"/>
      <c r="S1996" s="112"/>
      <c r="T1996" s="112"/>
      <c r="U1996" s="112"/>
      <c r="V1996" s="115"/>
      <c r="W1996" s="115"/>
      <c r="X1996" s="118"/>
      <c r="Y1996" s="117"/>
      <c r="Z1996" s="118"/>
      <c r="AA1996" s="118"/>
      <c r="AB1996" s="118"/>
      <c r="AC1996" s="118"/>
      <c r="AD1996" s="117"/>
      <c r="AE1996" s="118"/>
      <c r="AF1996" s="112"/>
      <c r="AG1996" s="112"/>
      <c r="AH1996" s="367"/>
      <c r="AI1996" s="368"/>
      <c r="AJ1996" s="368"/>
      <c r="AK1996" s="368"/>
      <c r="AL1996" s="368"/>
      <c r="AM1996" s="368"/>
      <c r="AN1996" s="368"/>
      <c r="AO1996" s="369"/>
    </row>
    <row r="1997" spans="2:41" ht="13.4" customHeight="1">
      <c r="B1997" s="20"/>
      <c r="J1997" s="20"/>
      <c r="N1997" s="114" t="s">
        <v>1180</v>
      </c>
      <c r="O1997" s="115"/>
      <c r="P1997" s="115"/>
      <c r="Q1997" s="116"/>
      <c r="R1997" s="115" t="s">
        <v>3491</v>
      </c>
      <c r="S1997" s="115"/>
      <c r="T1997" s="115"/>
      <c r="U1997" s="115"/>
      <c r="V1997" s="115"/>
      <c r="W1997" s="115"/>
      <c r="X1997" s="121"/>
      <c r="Y1997" s="120"/>
      <c r="Z1997" s="119"/>
      <c r="AA1997" s="115" t="s">
        <v>282</v>
      </c>
      <c r="AB1997" s="121"/>
      <c r="AC1997" s="121"/>
      <c r="AD1997" s="120" t="s">
        <v>425</v>
      </c>
      <c r="AE1997" s="121"/>
      <c r="AF1997" s="115"/>
      <c r="AG1997" s="115"/>
      <c r="AH1997" s="370"/>
      <c r="AI1997" s="371"/>
      <c r="AJ1997" s="371"/>
      <c r="AK1997" s="371"/>
      <c r="AL1997" s="371"/>
      <c r="AM1997" s="371"/>
      <c r="AN1997" s="371"/>
      <c r="AO1997" s="372"/>
    </row>
    <row r="1998" spans="2:41" ht="3.65" customHeight="1">
      <c r="B1998" s="20"/>
      <c r="J1998" s="20"/>
      <c r="N1998" s="114"/>
      <c r="O1998" s="115"/>
      <c r="P1998" s="115"/>
      <c r="Q1998" s="116"/>
      <c r="R1998" s="123"/>
      <c r="S1998" s="123"/>
      <c r="T1998" s="123"/>
      <c r="U1998" s="123"/>
      <c r="V1998" s="115"/>
      <c r="W1998" s="115"/>
      <c r="X1998" s="126"/>
      <c r="Y1998" s="125"/>
      <c r="Z1998" s="126"/>
      <c r="AA1998" s="126"/>
      <c r="AB1998" s="126"/>
      <c r="AC1998" s="126"/>
      <c r="AD1998" s="125"/>
      <c r="AE1998" s="126"/>
      <c r="AF1998" s="123"/>
      <c r="AG1998" s="123"/>
      <c r="AH1998" s="373"/>
      <c r="AI1998" s="374"/>
      <c r="AJ1998" s="374"/>
      <c r="AK1998" s="374"/>
      <c r="AL1998" s="374"/>
      <c r="AM1998" s="374"/>
      <c r="AN1998" s="374"/>
      <c r="AO1998" s="375"/>
    </row>
    <row r="1999" spans="2:41" ht="3.65" customHeight="1">
      <c r="B1999" s="20"/>
      <c r="J1999" s="20"/>
      <c r="N1999" s="114"/>
      <c r="O1999" s="115"/>
      <c r="P1999" s="115"/>
      <c r="Q1999" s="116"/>
      <c r="R1999" s="112"/>
      <c r="S1999" s="112"/>
      <c r="T1999" s="112"/>
      <c r="U1999" s="112"/>
      <c r="V1999" s="344"/>
      <c r="W1999" s="345"/>
      <c r="X1999" s="345"/>
      <c r="Y1999" s="345"/>
      <c r="Z1999" s="345"/>
      <c r="AA1999" s="345"/>
      <c r="AB1999" s="345"/>
      <c r="AC1999" s="345"/>
      <c r="AD1999" s="345"/>
      <c r="AE1999" s="345"/>
      <c r="AF1999" s="345"/>
      <c r="AG1999" s="345"/>
      <c r="AH1999" s="345"/>
      <c r="AI1999" s="345"/>
      <c r="AJ1999" s="345"/>
      <c r="AK1999" s="345"/>
      <c r="AL1999" s="345"/>
      <c r="AM1999" s="345"/>
      <c r="AN1999" s="345"/>
      <c r="AO1999" s="346"/>
    </row>
    <row r="2000" spans="2:41" ht="13.4" customHeight="1">
      <c r="B2000" s="20"/>
      <c r="J2000" s="20"/>
      <c r="N2000" s="114" t="s">
        <v>3520</v>
      </c>
      <c r="O2000" s="115"/>
      <c r="P2000" s="115"/>
      <c r="Q2000" s="116"/>
      <c r="R2000" s="115" t="s">
        <v>427</v>
      </c>
      <c r="S2000" s="115"/>
      <c r="T2000" s="115"/>
      <c r="U2000" s="115"/>
      <c r="V2000" s="347"/>
      <c r="W2000" s="348"/>
      <c r="X2000" s="348"/>
      <c r="Y2000" s="348"/>
      <c r="Z2000" s="348"/>
      <c r="AA2000" s="348"/>
      <c r="AB2000" s="348"/>
      <c r="AC2000" s="348"/>
      <c r="AD2000" s="348"/>
      <c r="AE2000" s="348"/>
      <c r="AF2000" s="348"/>
      <c r="AG2000" s="348"/>
      <c r="AH2000" s="348"/>
      <c r="AI2000" s="348"/>
      <c r="AJ2000" s="348"/>
      <c r="AK2000" s="348"/>
      <c r="AL2000" s="348"/>
      <c r="AM2000" s="348"/>
      <c r="AN2000" s="348"/>
      <c r="AO2000" s="349"/>
    </row>
    <row r="2001" spans="2:41" ht="3.65" customHeight="1">
      <c r="B2001" s="20"/>
      <c r="J2001" s="20"/>
      <c r="N2001" s="114"/>
      <c r="O2001" s="115"/>
      <c r="P2001" s="115"/>
      <c r="Q2001" s="116"/>
      <c r="R2001" s="115"/>
      <c r="S2001" s="115"/>
      <c r="T2001" s="115"/>
      <c r="U2001" s="115"/>
      <c r="V2001" s="350"/>
      <c r="W2001" s="351"/>
      <c r="X2001" s="351"/>
      <c r="Y2001" s="351"/>
      <c r="Z2001" s="351"/>
      <c r="AA2001" s="351"/>
      <c r="AB2001" s="351"/>
      <c r="AC2001" s="351"/>
      <c r="AD2001" s="351"/>
      <c r="AE2001" s="351"/>
      <c r="AF2001" s="351"/>
      <c r="AG2001" s="351"/>
      <c r="AH2001" s="351"/>
      <c r="AI2001" s="351"/>
      <c r="AJ2001" s="351"/>
      <c r="AK2001" s="351"/>
      <c r="AL2001" s="351"/>
      <c r="AM2001" s="351"/>
      <c r="AN2001" s="351"/>
      <c r="AO2001" s="352"/>
    </row>
    <row r="2002" spans="2:41" ht="3.65" customHeight="1">
      <c r="B2002" s="20"/>
      <c r="J2002" s="20"/>
      <c r="N2002" s="114"/>
      <c r="O2002" s="115"/>
      <c r="P2002" s="115"/>
      <c r="Q2002" s="115"/>
      <c r="R2002" s="111"/>
      <c r="S2002" s="112"/>
      <c r="T2002" s="112"/>
      <c r="U2002" s="113"/>
      <c r="V2002" s="115"/>
      <c r="W2002" s="115"/>
      <c r="X2002" s="116"/>
      <c r="Y2002" s="335"/>
      <c r="Z2002" s="336"/>
      <c r="AA2002" s="337"/>
      <c r="AB2002" s="113"/>
      <c r="AC2002" s="335"/>
      <c r="AD2002" s="336"/>
      <c r="AE2002" s="337"/>
      <c r="AF2002" s="114"/>
      <c r="AG2002" s="115"/>
      <c r="AH2002" s="116"/>
      <c r="AI2002" s="335"/>
      <c r="AJ2002" s="336"/>
      <c r="AK2002" s="336"/>
      <c r="AL2002" s="336"/>
      <c r="AM2002" s="336"/>
      <c r="AN2002" s="336"/>
      <c r="AO2002" s="337"/>
    </row>
    <row r="2003" spans="2:41" ht="13.4" customHeight="1">
      <c r="B2003" s="20"/>
      <c r="J2003" s="20"/>
      <c r="N2003" s="114"/>
      <c r="O2003" s="115"/>
      <c r="P2003" s="115"/>
      <c r="Q2003" s="115"/>
      <c r="R2003" s="114"/>
      <c r="S2003" s="115"/>
      <c r="T2003" s="115"/>
      <c r="U2003" s="116"/>
      <c r="V2003" s="115" t="s">
        <v>264</v>
      </c>
      <c r="W2003" s="115"/>
      <c r="X2003" s="116"/>
      <c r="Y2003" s="338"/>
      <c r="Z2003" s="339"/>
      <c r="AA2003" s="340"/>
      <c r="AB2003" s="128" t="s">
        <v>1149</v>
      </c>
      <c r="AC2003" s="338"/>
      <c r="AD2003" s="339"/>
      <c r="AE2003" s="340"/>
      <c r="AF2003" s="114" t="s">
        <v>304</v>
      </c>
      <c r="AG2003" s="115"/>
      <c r="AH2003" s="116"/>
      <c r="AI2003" s="338"/>
      <c r="AJ2003" s="339"/>
      <c r="AK2003" s="339"/>
      <c r="AL2003" s="339"/>
      <c r="AM2003" s="339"/>
      <c r="AN2003" s="339"/>
      <c r="AO2003" s="340"/>
    </row>
    <row r="2004" spans="2:41" ht="3.65" customHeight="1">
      <c r="B2004" s="20"/>
      <c r="J2004" s="20"/>
      <c r="N2004" s="114"/>
      <c r="O2004" s="115"/>
      <c r="P2004" s="115"/>
      <c r="Q2004" s="115"/>
      <c r="R2004" s="114"/>
      <c r="S2004" s="115"/>
      <c r="T2004" s="115"/>
      <c r="U2004" s="116"/>
      <c r="V2004" s="123"/>
      <c r="W2004" s="123"/>
      <c r="X2004" s="124"/>
      <c r="Y2004" s="341"/>
      <c r="Z2004" s="342"/>
      <c r="AA2004" s="343"/>
      <c r="AB2004" s="124"/>
      <c r="AC2004" s="341"/>
      <c r="AD2004" s="342"/>
      <c r="AE2004" s="343"/>
      <c r="AF2004" s="122"/>
      <c r="AG2004" s="123"/>
      <c r="AH2004" s="124"/>
      <c r="AI2004" s="341"/>
      <c r="AJ2004" s="342"/>
      <c r="AK2004" s="342"/>
      <c r="AL2004" s="342"/>
      <c r="AM2004" s="342"/>
      <c r="AN2004" s="342"/>
      <c r="AO2004" s="343"/>
    </row>
    <row r="2005" spans="2:41" ht="3.65" customHeight="1">
      <c r="B2005" s="20"/>
      <c r="J2005" s="20"/>
      <c r="N2005" s="114"/>
      <c r="O2005" s="115"/>
      <c r="P2005" s="115"/>
      <c r="Q2005" s="115"/>
      <c r="R2005" s="114"/>
      <c r="S2005" s="115"/>
      <c r="T2005" s="115"/>
      <c r="U2005" s="116"/>
      <c r="V2005" s="112"/>
      <c r="W2005" s="112"/>
      <c r="X2005" s="113"/>
      <c r="Y2005" s="335"/>
      <c r="Z2005" s="336"/>
      <c r="AA2005" s="336"/>
      <c r="AB2005" s="336"/>
      <c r="AC2005" s="336"/>
      <c r="AD2005" s="336"/>
      <c r="AE2005" s="337"/>
      <c r="AF2005" s="111"/>
      <c r="AG2005" s="112"/>
      <c r="AH2005" s="113"/>
      <c r="AI2005" s="335"/>
      <c r="AJ2005" s="336"/>
      <c r="AK2005" s="336"/>
      <c r="AL2005" s="336"/>
      <c r="AM2005" s="336"/>
      <c r="AN2005" s="336"/>
      <c r="AO2005" s="337"/>
    </row>
    <row r="2006" spans="2:41" ht="13.4" customHeight="1">
      <c r="B2006" s="20"/>
      <c r="J2006" s="20"/>
      <c r="N2006" s="114"/>
      <c r="O2006" s="115"/>
      <c r="P2006" s="115"/>
      <c r="Q2006" s="115"/>
      <c r="R2006" s="114" t="s">
        <v>428</v>
      </c>
      <c r="S2006" s="115"/>
      <c r="T2006" s="115"/>
      <c r="U2006" s="116"/>
      <c r="V2006" s="115" t="s">
        <v>266</v>
      </c>
      <c r="W2006" s="115"/>
      <c r="X2006" s="116"/>
      <c r="Y2006" s="338"/>
      <c r="Z2006" s="339"/>
      <c r="AA2006" s="339"/>
      <c r="AB2006" s="339"/>
      <c r="AC2006" s="339"/>
      <c r="AD2006" s="339"/>
      <c r="AE2006" s="340"/>
      <c r="AF2006" s="114" t="s">
        <v>5752</v>
      </c>
      <c r="AG2006" s="115"/>
      <c r="AH2006" s="116"/>
      <c r="AI2006" s="338"/>
      <c r="AJ2006" s="339"/>
      <c r="AK2006" s="339"/>
      <c r="AL2006" s="339"/>
      <c r="AM2006" s="339"/>
      <c r="AN2006" s="339"/>
      <c r="AO2006" s="340"/>
    </row>
    <row r="2007" spans="2:41" ht="3.65" customHeight="1">
      <c r="B2007" s="20"/>
      <c r="J2007" s="20"/>
      <c r="N2007" s="114"/>
      <c r="O2007" s="115"/>
      <c r="P2007" s="115"/>
      <c r="Q2007" s="115"/>
      <c r="R2007" s="114"/>
      <c r="S2007" s="115"/>
      <c r="T2007" s="115"/>
      <c r="U2007" s="116"/>
      <c r="V2007" s="123"/>
      <c r="W2007" s="123"/>
      <c r="X2007" s="124"/>
      <c r="Y2007" s="341"/>
      <c r="Z2007" s="342"/>
      <c r="AA2007" s="342"/>
      <c r="AB2007" s="342"/>
      <c r="AC2007" s="342"/>
      <c r="AD2007" s="342"/>
      <c r="AE2007" s="343"/>
      <c r="AF2007" s="122"/>
      <c r="AG2007" s="123"/>
      <c r="AH2007" s="124"/>
      <c r="AI2007" s="341"/>
      <c r="AJ2007" s="342"/>
      <c r="AK2007" s="342"/>
      <c r="AL2007" s="342"/>
      <c r="AM2007" s="342"/>
      <c r="AN2007" s="342"/>
      <c r="AO2007" s="343"/>
    </row>
    <row r="2008" spans="2:41" ht="3.65" customHeight="1">
      <c r="B2008" s="20"/>
      <c r="J2008" s="20"/>
      <c r="N2008" s="114"/>
      <c r="O2008" s="115"/>
      <c r="P2008" s="115"/>
      <c r="Q2008" s="115"/>
      <c r="R2008" s="114"/>
      <c r="S2008" s="115"/>
      <c r="T2008" s="115"/>
      <c r="U2008" s="116"/>
      <c r="V2008" s="112"/>
      <c r="W2008" s="112"/>
      <c r="X2008" s="113"/>
      <c r="Y2008" s="335"/>
      <c r="Z2008" s="336"/>
      <c r="AA2008" s="336"/>
      <c r="AB2008" s="336"/>
      <c r="AC2008" s="336"/>
      <c r="AD2008" s="336"/>
      <c r="AE2008" s="337"/>
      <c r="AF2008" s="111"/>
      <c r="AG2008" s="112"/>
      <c r="AH2008" s="113"/>
      <c r="AI2008" s="335"/>
      <c r="AJ2008" s="336"/>
      <c r="AK2008" s="336"/>
      <c r="AL2008" s="336"/>
      <c r="AM2008" s="336"/>
      <c r="AN2008" s="336"/>
      <c r="AO2008" s="337"/>
    </row>
    <row r="2009" spans="2:41" ht="13.4" customHeight="1">
      <c r="B2009" s="20"/>
      <c r="J2009" s="20"/>
      <c r="N2009" s="114"/>
      <c r="O2009" s="115"/>
      <c r="P2009" s="115"/>
      <c r="Q2009" s="115"/>
      <c r="R2009" s="114"/>
      <c r="S2009" s="115"/>
      <c r="T2009" s="115"/>
      <c r="U2009" s="116"/>
      <c r="V2009" s="115" t="s">
        <v>267</v>
      </c>
      <c r="W2009" s="115"/>
      <c r="X2009" s="116"/>
      <c r="Y2009" s="338"/>
      <c r="Z2009" s="339"/>
      <c r="AA2009" s="339"/>
      <c r="AB2009" s="339"/>
      <c r="AC2009" s="339"/>
      <c r="AD2009" s="339"/>
      <c r="AE2009" s="340"/>
      <c r="AF2009" s="114" t="s">
        <v>268</v>
      </c>
      <c r="AG2009" s="115"/>
      <c r="AH2009" s="116"/>
      <c r="AI2009" s="338"/>
      <c r="AJ2009" s="339"/>
      <c r="AK2009" s="339"/>
      <c r="AL2009" s="339"/>
      <c r="AM2009" s="339"/>
      <c r="AN2009" s="339"/>
      <c r="AO2009" s="340"/>
    </row>
    <row r="2010" spans="2:41" ht="3.65" customHeight="1">
      <c r="B2010" s="20"/>
      <c r="J2010" s="22"/>
      <c r="K2010" s="23"/>
      <c r="L2010" s="23"/>
      <c r="M2010" s="23"/>
      <c r="N2010" s="122"/>
      <c r="O2010" s="123"/>
      <c r="P2010" s="123"/>
      <c r="Q2010" s="123"/>
      <c r="R2010" s="122"/>
      <c r="S2010" s="123"/>
      <c r="T2010" s="123"/>
      <c r="U2010" s="124"/>
      <c r="V2010" s="123"/>
      <c r="W2010" s="123"/>
      <c r="X2010" s="124"/>
      <c r="Y2010" s="341"/>
      <c r="Z2010" s="342"/>
      <c r="AA2010" s="342"/>
      <c r="AB2010" s="342"/>
      <c r="AC2010" s="342"/>
      <c r="AD2010" s="342"/>
      <c r="AE2010" s="343"/>
      <c r="AF2010" s="122"/>
      <c r="AG2010" s="123"/>
      <c r="AH2010" s="124"/>
      <c r="AI2010" s="341"/>
      <c r="AJ2010" s="342"/>
      <c r="AK2010" s="342"/>
      <c r="AL2010" s="342"/>
      <c r="AM2010" s="342"/>
      <c r="AN2010" s="342"/>
      <c r="AO2010" s="343"/>
    </row>
    <row r="2011" spans="2:41" ht="3.65" customHeight="1">
      <c r="B2011" s="20"/>
      <c r="J2011" s="17"/>
      <c r="K2011" s="18"/>
      <c r="L2011" s="18"/>
      <c r="M2011" s="19"/>
      <c r="N2011" s="17"/>
      <c r="O2011" s="18"/>
      <c r="P2011" s="18"/>
      <c r="Q2011" s="19"/>
      <c r="R2011" s="17"/>
      <c r="S2011" s="18"/>
      <c r="T2011" s="18"/>
      <c r="U2011" s="18"/>
      <c r="V2011" s="18"/>
      <c r="W2011" s="18"/>
      <c r="X2011" s="18"/>
      <c r="Y2011" s="18"/>
      <c r="Z2011" s="18"/>
      <c r="AA2011" s="19"/>
      <c r="AB2011" s="17"/>
      <c r="AC2011" s="18"/>
      <c r="AD2011" s="18"/>
      <c r="AE2011" s="19"/>
      <c r="AF2011" s="18"/>
      <c r="AG2011" s="18"/>
      <c r="AH2011" s="18"/>
      <c r="AI2011" s="18"/>
      <c r="AJ2011" s="18"/>
      <c r="AK2011" s="18"/>
      <c r="AL2011" s="18"/>
      <c r="AM2011" s="18"/>
      <c r="AN2011" s="18"/>
      <c r="AO2011" s="19"/>
    </row>
    <row r="2012" spans="2:41" ht="13.4" customHeight="1">
      <c r="B2012" s="20"/>
      <c r="J2012" s="20"/>
      <c r="M2012" s="21"/>
      <c r="N2012" s="20" t="s">
        <v>275</v>
      </c>
      <c r="Q2012" s="21"/>
      <c r="R2012" s="20"/>
      <c r="S2012" s="362" t="str">
        <f>IF(変更_2!L210&lt;&gt;"",コードマスタ!D3,"")</f>
        <v/>
      </c>
      <c r="T2012" s="363"/>
      <c r="U2012" s="363"/>
      <c r="V2012" s="363"/>
      <c r="W2012" s="363"/>
      <c r="X2012" s="363"/>
      <c r="Y2012" s="363"/>
      <c r="Z2012" s="363"/>
      <c r="AA2012" s="364"/>
      <c r="AB2012" s="20" t="s">
        <v>276</v>
      </c>
      <c r="AE2012" s="21"/>
      <c r="AF2012" s="20"/>
      <c r="AG2012" s="323"/>
      <c r="AH2012" s="334"/>
      <c r="AI2012" s="334"/>
      <c r="AJ2012" s="334"/>
      <c r="AK2012" s="334"/>
      <c r="AL2012" s="334"/>
      <c r="AM2012" s="334"/>
      <c r="AN2012" s="334"/>
      <c r="AO2012" s="324"/>
    </row>
    <row r="2013" spans="2:41" ht="3.65" customHeight="1">
      <c r="B2013" s="20"/>
      <c r="J2013" s="20"/>
      <c r="M2013" s="21"/>
      <c r="N2013" s="22"/>
      <c r="O2013" s="23"/>
      <c r="P2013" s="23"/>
      <c r="Q2013" s="24"/>
      <c r="R2013" s="22"/>
      <c r="S2013" s="23"/>
      <c r="T2013" s="23"/>
      <c r="U2013" s="23"/>
      <c r="V2013" s="23"/>
      <c r="W2013" s="23"/>
      <c r="X2013" s="23"/>
      <c r="Y2013" s="23"/>
      <c r="Z2013" s="23"/>
      <c r="AA2013" s="24"/>
      <c r="AB2013" s="22"/>
      <c r="AC2013" s="23"/>
      <c r="AD2013" s="23"/>
      <c r="AE2013" s="24"/>
      <c r="AF2013" s="23"/>
      <c r="AG2013" s="23"/>
      <c r="AH2013" s="23"/>
      <c r="AI2013" s="23"/>
      <c r="AJ2013" s="23"/>
      <c r="AK2013" s="23"/>
      <c r="AL2013" s="23"/>
      <c r="AM2013" s="23"/>
      <c r="AN2013" s="23"/>
      <c r="AO2013" s="24"/>
    </row>
    <row r="2014" spans="2:41" ht="3.65" customHeight="1">
      <c r="B2014" s="20"/>
      <c r="J2014" s="20"/>
      <c r="M2014" s="21"/>
      <c r="N2014" s="17"/>
      <c r="O2014" s="18"/>
      <c r="P2014" s="18"/>
      <c r="Q2014" s="19"/>
      <c r="R2014" s="17"/>
      <c r="S2014" s="18"/>
      <c r="T2014" s="18"/>
      <c r="U2014" s="18"/>
      <c r="V2014" s="18"/>
      <c r="W2014" s="18"/>
      <c r="X2014" s="18"/>
      <c r="Y2014" s="18"/>
      <c r="Z2014" s="18"/>
      <c r="AA2014" s="19"/>
      <c r="AB2014" s="17"/>
      <c r="AC2014" s="18"/>
      <c r="AD2014" s="18"/>
      <c r="AE2014" s="19"/>
      <c r="AF2014" s="17"/>
      <c r="AG2014" s="18"/>
      <c r="AH2014" s="18"/>
      <c r="AI2014" s="18"/>
      <c r="AJ2014" s="18"/>
      <c r="AK2014" s="18"/>
      <c r="AL2014" s="18"/>
      <c r="AM2014" s="18"/>
      <c r="AN2014" s="18"/>
      <c r="AO2014" s="19"/>
    </row>
    <row r="2015" spans="2:41" ht="13.4" customHeight="1">
      <c r="B2015" s="20"/>
      <c r="J2015" s="20"/>
      <c r="M2015" s="21"/>
      <c r="N2015" s="20" t="s">
        <v>358</v>
      </c>
      <c r="Q2015" s="21"/>
      <c r="R2015" s="20"/>
      <c r="S2015" s="323"/>
      <c r="T2015" s="324"/>
      <c r="V2015" s="129"/>
      <c r="W2015" s="14" t="s">
        <v>12</v>
      </c>
      <c r="X2015" s="129"/>
      <c r="Y2015" s="14" t="s">
        <v>11</v>
      </c>
      <c r="Z2015" s="129"/>
      <c r="AA2015" s="21" t="s">
        <v>1156</v>
      </c>
      <c r="AB2015" s="20" t="s">
        <v>314</v>
      </c>
      <c r="AE2015" s="21"/>
      <c r="AF2015" s="20"/>
      <c r="AG2015" s="323"/>
      <c r="AH2015" s="324"/>
      <c r="AJ2015" s="129"/>
      <c r="AK2015" s="14" t="s">
        <v>12</v>
      </c>
      <c r="AL2015" s="129"/>
      <c r="AM2015" s="14" t="s">
        <v>11</v>
      </c>
      <c r="AN2015" s="129"/>
      <c r="AO2015" s="21" t="s">
        <v>1156</v>
      </c>
    </row>
    <row r="2016" spans="2:41" ht="3.65" customHeight="1">
      <c r="B2016" s="20"/>
      <c r="J2016" s="20"/>
      <c r="M2016" s="21"/>
      <c r="N2016" s="22"/>
      <c r="O2016" s="23"/>
      <c r="P2016" s="23"/>
      <c r="Q2016" s="24"/>
      <c r="R2016" s="22"/>
      <c r="S2016" s="23"/>
      <c r="T2016" s="23"/>
      <c r="U2016" s="23"/>
      <c r="V2016" s="23"/>
      <c r="W2016" s="23"/>
      <c r="X2016" s="23"/>
      <c r="Y2016" s="23"/>
      <c r="Z2016" s="23"/>
      <c r="AA2016" s="24"/>
      <c r="AB2016" s="22"/>
      <c r="AC2016" s="23"/>
      <c r="AD2016" s="23"/>
      <c r="AE2016" s="24"/>
      <c r="AF2016" s="22"/>
      <c r="AG2016" s="23"/>
      <c r="AH2016" s="23"/>
      <c r="AI2016" s="23"/>
      <c r="AJ2016" s="23"/>
      <c r="AK2016" s="23"/>
      <c r="AL2016" s="23"/>
      <c r="AM2016" s="23"/>
      <c r="AN2016" s="23"/>
      <c r="AO2016" s="24"/>
    </row>
    <row r="2017" spans="2:41" ht="3.65" customHeight="1">
      <c r="B2017" s="20"/>
      <c r="J2017" s="20"/>
      <c r="M2017" s="21"/>
      <c r="N2017" s="17"/>
      <c r="O2017" s="18"/>
      <c r="P2017" s="18"/>
      <c r="Q2017" s="19"/>
      <c r="R2017" s="314" t="str">
        <f>IF(変更_2!L210&lt;&gt;"",変更_2!L210,"")</f>
        <v/>
      </c>
      <c r="S2017" s="315"/>
      <c r="T2017" s="315"/>
      <c r="U2017" s="315"/>
      <c r="V2017" s="315"/>
      <c r="W2017" s="315"/>
      <c r="X2017" s="315"/>
      <c r="Y2017" s="315"/>
      <c r="Z2017" s="315"/>
      <c r="AA2017" s="315"/>
      <c r="AB2017" s="315"/>
      <c r="AC2017" s="315"/>
      <c r="AD2017" s="315"/>
      <c r="AE2017" s="315"/>
      <c r="AF2017" s="315"/>
      <c r="AG2017" s="315"/>
      <c r="AH2017" s="315"/>
      <c r="AI2017" s="315"/>
      <c r="AJ2017" s="316"/>
      <c r="AK2017" s="18"/>
      <c r="AL2017" s="18"/>
      <c r="AM2017" s="18"/>
      <c r="AN2017" s="18"/>
      <c r="AO2017" s="19"/>
    </row>
    <row r="2018" spans="2:41" ht="13.4" customHeight="1">
      <c r="B2018" s="20"/>
      <c r="J2018" s="20"/>
      <c r="M2018" s="21"/>
      <c r="N2018" s="20" t="s">
        <v>8</v>
      </c>
      <c r="Q2018" s="21"/>
      <c r="R2018" s="317"/>
      <c r="S2018" s="318"/>
      <c r="T2018" s="318"/>
      <c r="U2018" s="318"/>
      <c r="V2018" s="318"/>
      <c r="W2018" s="318"/>
      <c r="X2018" s="318"/>
      <c r="Y2018" s="318"/>
      <c r="Z2018" s="318"/>
      <c r="AA2018" s="318"/>
      <c r="AB2018" s="318"/>
      <c r="AC2018" s="318"/>
      <c r="AD2018" s="318"/>
      <c r="AE2018" s="318"/>
      <c r="AF2018" s="318"/>
      <c r="AG2018" s="318"/>
      <c r="AH2018" s="318"/>
      <c r="AI2018" s="318"/>
      <c r="AJ2018" s="319"/>
      <c r="AL2018" s="77"/>
      <c r="AM2018" s="14" t="s">
        <v>277</v>
      </c>
      <c r="AO2018" s="21"/>
    </row>
    <row r="2019" spans="2:41" ht="3.65" customHeight="1">
      <c r="B2019" s="20"/>
      <c r="J2019" s="20"/>
      <c r="M2019" s="21"/>
      <c r="N2019" s="22"/>
      <c r="O2019" s="23"/>
      <c r="P2019" s="23"/>
      <c r="Q2019" s="24"/>
      <c r="R2019" s="320"/>
      <c r="S2019" s="321"/>
      <c r="T2019" s="321"/>
      <c r="U2019" s="321"/>
      <c r="V2019" s="321"/>
      <c r="W2019" s="321"/>
      <c r="X2019" s="321"/>
      <c r="Y2019" s="321"/>
      <c r="Z2019" s="321"/>
      <c r="AA2019" s="321"/>
      <c r="AB2019" s="321"/>
      <c r="AC2019" s="321"/>
      <c r="AD2019" s="321"/>
      <c r="AE2019" s="321"/>
      <c r="AF2019" s="321"/>
      <c r="AG2019" s="321"/>
      <c r="AH2019" s="321"/>
      <c r="AI2019" s="321"/>
      <c r="AJ2019" s="322"/>
      <c r="AK2019" s="23"/>
      <c r="AL2019" s="23"/>
      <c r="AM2019" s="23"/>
      <c r="AN2019" s="23"/>
      <c r="AO2019" s="24"/>
    </row>
    <row r="2020" spans="2:41" ht="3.65" customHeight="1">
      <c r="B2020" s="20"/>
      <c r="J2020" s="20"/>
      <c r="M2020" s="21"/>
      <c r="N2020" s="17"/>
      <c r="O2020" s="18"/>
      <c r="P2020" s="18"/>
      <c r="Q2020" s="19"/>
      <c r="R2020" s="314" t="str">
        <f>ASC(PHONETIC(変更_2!L210))</f>
        <v/>
      </c>
      <c r="S2020" s="315"/>
      <c r="T2020" s="315"/>
      <c r="U2020" s="315"/>
      <c r="V2020" s="315"/>
      <c r="W2020" s="315"/>
      <c r="X2020" s="315"/>
      <c r="Y2020" s="315"/>
      <c r="Z2020" s="315"/>
      <c r="AA2020" s="315"/>
      <c r="AB2020" s="315"/>
      <c r="AC2020" s="315"/>
      <c r="AD2020" s="315"/>
      <c r="AE2020" s="315"/>
      <c r="AF2020" s="315"/>
      <c r="AG2020" s="315"/>
      <c r="AH2020" s="315"/>
      <c r="AI2020" s="315"/>
      <c r="AJ2020" s="315"/>
      <c r="AK2020" s="315"/>
      <c r="AL2020" s="315"/>
      <c r="AM2020" s="315"/>
      <c r="AN2020" s="315"/>
      <c r="AO2020" s="316"/>
    </row>
    <row r="2021" spans="2:41" ht="13.4" customHeight="1">
      <c r="B2021" s="20"/>
      <c r="J2021" s="20"/>
      <c r="M2021" s="21"/>
      <c r="N2021" s="20" t="s">
        <v>309</v>
      </c>
      <c r="Q2021" s="21"/>
      <c r="R2021" s="317"/>
      <c r="S2021" s="318"/>
      <c r="T2021" s="318"/>
      <c r="U2021" s="318"/>
      <c r="V2021" s="318"/>
      <c r="W2021" s="318"/>
      <c r="X2021" s="318"/>
      <c r="Y2021" s="318"/>
      <c r="Z2021" s="318"/>
      <c r="AA2021" s="318"/>
      <c r="AB2021" s="318"/>
      <c r="AC2021" s="318"/>
      <c r="AD2021" s="318"/>
      <c r="AE2021" s="318"/>
      <c r="AF2021" s="318"/>
      <c r="AG2021" s="318"/>
      <c r="AH2021" s="318"/>
      <c r="AI2021" s="318"/>
      <c r="AJ2021" s="318"/>
      <c r="AK2021" s="318"/>
      <c r="AL2021" s="318"/>
      <c r="AM2021" s="318"/>
      <c r="AN2021" s="318"/>
      <c r="AO2021" s="319"/>
    </row>
    <row r="2022" spans="2:41" ht="3.65" customHeight="1">
      <c r="B2022" s="20"/>
      <c r="J2022" s="20"/>
      <c r="M2022" s="21"/>
      <c r="N2022" s="20"/>
      <c r="Q2022" s="21"/>
      <c r="R2022" s="320"/>
      <c r="S2022" s="321"/>
      <c r="T2022" s="321"/>
      <c r="U2022" s="321"/>
      <c r="V2022" s="321"/>
      <c r="W2022" s="321"/>
      <c r="X2022" s="321"/>
      <c r="Y2022" s="321"/>
      <c r="Z2022" s="321"/>
      <c r="AA2022" s="321"/>
      <c r="AB2022" s="321"/>
      <c r="AC2022" s="321"/>
      <c r="AD2022" s="321"/>
      <c r="AE2022" s="321"/>
      <c r="AF2022" s="321"/>
      <c r="AG2022" s="321"/>
      <c r="AH2022" s="321"/>
      <c r="AI2022" s="321"/>
      <c r="AJ2022" s="321"/>
      <c r="AK2022" s="321"/>
      <c r="AL2022" s="321"/>
      <c r="AM2022" s="321"/>
      <c r="AN2022" s="321"/>
      <c r="AO2022" s="322"/>
    </row>
    <row r="2023" spans="2:41" ht="3.65" customHeight="1">
      <c r="B2023" s="20"/>
      <c r="J2023" s="20"/>
      <c r="N2023" s="17"/>
      <c r="O2023" s="18"/>
      <c r="P2023" s="18"/>
      <c r="Q2023" s="19"/>
      <c r="U2023" s="353" t="str">
        <f>ASC(変更_2!O211)</f>
        <v/>
      </c>
      <c r="V2023" s="354"/>
      <c r="W2023" s="354"/>
      <c r="X2023" s="355"/>
      <c r="Y2023" s="18"/>
      <c r="Z2023" s="353" t="str">
        <f>ASC(変更_2!S211)</f>
        <v/>
      </c>
      <c r="AA2023" s="354"/>
      <c r="AB2023" s="354"/>
      <c r="AC2023" s="355"/>
      <c r="AG2023" s="314" t="str">
        <f>IF(変更_2!O212&lt;&gt;"",変更_2!O212,"")</f>
        <v/>
      </c>
      <c r="AH2023" s="315"/>
      <c r="AI2023" s="315"/>
      <c r="AJ2023" s="315"/>
      <c r="AK2023" s="315"/>
      <c r="AL2023" s="315"/>
      <c r="AM2023" s="315"/>
      <c r="AN2023" s="315"/>
      <c r="AO2023" s="316"/>
    </row>
    <row r="2024" spans="2:41" ht="13.4" customHeight="1">
      <c r="B2024" s="20"/>
      <c r="J2024" s="20"/>
      <c r="N2024" s="20"/>
      <c r="Q2024" s="21"/>
      <c r="R2024" s="14" t="s">
        <v>264</v>
      </c>
      <c r="U2024" s="356"/>
      <c r="V2024" s="357"/>
      <c r="W2024" s="357"/>
      <c r="X2024" s="358"/>
      <c r="Y2024" s="15" t="s">
        <v>1149</v>
      </c>
      <c r="Z2024" s="356"/>
      <c r="AA2024" s="357"/>
      <c r="AB2024" s="357"/>
      <c r="AC2024" s="358"/>
      <c r="AD2024" s="14" t="s">
        <v>304</v>
      </c>
      <c r="AG2024" s="317"/>
      <c r="AH2024" s="318"/>
      <c r="AI2024" s="318"/>
      <c r="AJ2024" s="318"/>
      <c r="AK2024" s="318"/>
      <c r="AL2024" s="318"/>
      <c r="AM2024" s="318"/>
      <c r="AN2024" s="318"/>
      <c r="AO2024" s="319"/>
    </row>
    <row r="2025" spans="2:41" ht="3.65" customHeight="1">
      <c r="B2025" s="20"/>
      <c r="J2025" s="20"/>
      <c r="N2025" s="20"/>
      <c r="Q2025" s="21"/>
      <c r="R2025" s="23"/>
      <c r="S2025" s="23"/>
      <c r="T2025" s="23"/>
      <c r="U2025" s="359"/>
      <c r="V2025" s="360"/>
      <c r="W2025" s="360"/>
      <c r="X2025" s="361"/>
      <c r="Y2025" s="23"/>
      <c r="Z2025" s="359"/>
      <c r="AA2025" s="360"/>
      <c r="AB2025" s="360"/>
      <c r="AC2025" s="361"/>
      <c r="AD2025" s="23"/>
      <c r="AE2025" s="23"/>
      <c r="AF2025" s="23"/>
      <c r="AG2025" s="320"/>
      <c r="AH2025" s="321"/>
      <c r="AI2025" s="321"/>
      <c r="AJ2025" s="321"/>
      <c r="AK2025" s="321"/>
      <c r="AL2025" s="321"/>
      <c r="AM2025" s="321"/>
      <c r="AN2025" s="321"/>
      <c r="AO2025" s="322"/>
    </row>
    <row r="2026" spans="2:41" ht="3.65" customHeight="1">
      <c r="B2026" s="20"/>
      <c r="J2026" s="20"/>
      <c r="N2026" s="20"/>
      <c r="Q2026" s="21"/>
      <c r="R2026" s="18"/>
      <c r="S2026" s="18"/>
      <c r="T2026" s="19"/>
      <c r="U2026" s="314" t="str">
        <f>IF(変更_2!X212&lt;&gt;"",変更_2!X212,"")</f>
        <v/>
      </c>
      <c r="V2026" s="315"/>
      <c r="W2026" s="315"/>
      <c r="X2026" s="315"/>
      <c r="Y2026" s="315"/>
      <c r="Z2026" s="315"/>
      <c r="AA2026" s="315"/>
      <c r="AB2026" s="315"/>
      <c r="AC2026" s="316"/>
      <c r="AD2026" s="17"/>
      <c r="AE2026" s="18"/>
      <c r="AF2026" s="19"/>
      <c r="AG2026" s="314" t="str">
        <f>IF(変更_2!O213&lt;&gt;"",変更_2!O213,"")</f>
        <v/>
      </c>
      <c r="AH2026" s="315"/>
      <c r="AI2026" s="315"/>
      <c r="AJ2026" s="315"/>
      <c r="AK2026" s="315"/>
      <c r="AL2026" s="315"/>
      <c r="AM2026" s="315"/>
      <c r="AN2026" s="315"/>
      <c r="AO2026" s="316"/>
    </row>
    <row r="2027" spans="2:41" ht="13.4" customHeight="1">
      <c r="B2027" s="20"/>
      <c r="J2027" s="20" t="s">
        <v>5019</v>
      </c>
      <c r="N2027" s="20" t="s">
        <v>271</v>
      </c>
      <c r="Q2027" s="21"/>
      <c r="R2027" s="14" t="s">
        <v>266</v>
      </c>
      <c r="T2027" s="21"/>
      <c r="U2027" s="317"/>
      <c r="V2027" s="318"/>
      <c r="W2027" s="318"/>
      <c r="X2027" s="318"/>
      <c r="Y2027" s="318"/>
      <c r="Z2027" s="318"/>
      <c r="AA2027" s="318"/>
      <c r="AB2027" s="318"/>
      <c r="AC2027" s="319"/>
      <c r="AD2027" s="20" t="s">
        <v>5752</v>
      </c>
      <c r="AF2027" s="21"/>
      <c r="AG2027" s="317"/>
      <c r="AH2027" s="318"/>
      <c r="AI2027" s="318"/>
      <c r="AJ2027" s="318"/>
      <c r="AK2027" s="318"/>
      <c r="AL2027" s="318"/>
      <c r="AM2027" s="318"/>
      <c r="AN2027" s="318"/>
      <c r="AO2027" s="319"/>
    </row>
    <row r="2028" spans="2:41" ht="3.65" customHeight="1">
      <c r="B2028" s="20"/>
      <c r="J2028" s="20"/>
      <c r="N2028" s="20"/>
      <c r="Q2028" s="21"/>
      <c r="R2028" s="23"/>
      <c r="S2028" s="23"/>
      <c r="T2028" s="24"/>
      <c r="U2028" s="320"/>
      <c r="V2028" s="321"/>
      <c r="W2028" s="321"/>
      <c r="X2028" s="321"/>
      <c r="Y2028" s="321"/>
      <c r="Z2028" s="321"/>
      <c r="AA2028" s="321"/>
      <c r="AB2028" s="321"/>
      <c r="AC2028" s="322"/>
      <c r="AD2028" s="22"/>
      <c r="AE2028" s="23"/>
      <c r="AF2028" s="24"/>
      <c r="AG2028" s="320"/>
      <c r="AH2028" s="321"/>
      <c r="AI2028" s="321"/>
      <c r="AJ2028" s="321"/>
      <c r="AK2028" s="321"/>
      <c r="AL2028" s="321"/>
      <c r="AM2028" s="321"/>
      <c r="AN2028" s="321"/>
      <c r="AO2028" s="322"/>
    </row>
    <row r="2029" spans="2:41" ht="3.65" customHeight="1">
      <c r="B2029" s="20"/>
      <c r="J2029" s="20"/>
      <c r="N2029" s="20"/>
      <c r="Q2029" s="21"/>
      <c r="R2029" s="18"/>
      <c r="S2029" s="18"/>
      <c r="T2029" s="19"/>
      <c r="U2029" s="314" t="str">
        <f>IF(変更_2!X213&lt;&gt;"",変更_2!X213,"")</f>
        <v/>
      </c>
      <c r="V2029" s="315"/>
      <c r="W2029" s="315"/>
      <c r="X2029" s="315"/>
      <c r="Y2029" s="315"/>
      <c r="Z2029" s="315"/>
      <c r="AA2029" s="315"/>
      <c r="AB2029" s="315"/>
      <c r="AC2029" s="316"/>
      <c r="AD2029" s="17"/>
      <c r="AE2029" s="18"/>
      <c r="AF2029" s="19"/>
      <c r="AG2029" s="314" t="str">
        <f>IF(変更_2!O214&lt;&gt;"",変更_2!O214,"")</f>
        <v/>
      </c>
      <c r="AH2029" s="315"/>
      <c r="AI2029" s="315"/>
      <c r="AJ2029" s="315"/>
      <c r="AK2029" s="315"/>
      <c r="AL2029" s="315"/>
      <c r="AM2029" s="315"/>
      <c r="AN2029" s="315"/>
      <c r="AO2029" s="316"/>
    </row>
    <row r="2030" spans="2:41" ht="13.4" customHeight="1">
      <c r="B2030" s="20"/>
      <c r="J2030" s="20"/>
      <c r="K2030" s="14" t="s">
        <v>5002</v>
      </c>
      <c r="N2030" s="20"/>
      <c r="Q2030" s="21"/>
      <c r="R2030" s="14" t="s">
        <v>267</v>
      </c>
      <c r="T2030" s="21"/>
      <c r="U2030" s="317"/>
      <c r="V2030" s="318"/>
      <c r="W2030" s="318"/>
      <c r="X2030" s="318"/>
      <c r="Y2030" s="318"/>
      <c r="Z2030" s="318"/>
      <c r="AA2030" s="318"/>
      <c r="AB2030" s="318"/>
      <c r="AC2030" s="319"/>
      <c r="AD2030" s="20" t="s">
        <v>268</v>
      </c>
      <c r="AF2030" s="21"/>
      <c r="AG2030" s="317"/>
      <c r="AH2030" s="318"/>
      <c r="AI2030" s="318"/>
      <c r="AJ2030" s="318"/>
      <c r="AK2030" s="318"/>
      <c r="AL2030" s="318"/>
      <c r="AM2030" s="318"/>
      <c r="AN2030" s="318"/>
      <c r="AO2030" s="319"/>
    </row>
    <row r="2031" spans="2:41" ht="3.65" customHeight="1">
      <c r="B2031" s="20"/>
      <c r="J2031" s="20"/>
      <c r="N2031" s="22"/>
      <c r="O2031" s="23"/>
      <c r="P2031" s="23"/>
      <c r="Q2031" s="24"/>
      <c r="R2031" s="23"/>
      <c r="S2031" s="23"/>
      <c r="T2031" s="24"/>
      <c r="U2031" s="320"/>
      <c r="V2031" s="321"/>
      <c r="W2031" s="321"/>
      <c r="X2031" s="321"/>
      <c r="Y2031" s="321"/>
      <c r="Z2031" s="321"/>
      <c r="AA2031" s="321"/>
      <c r="AB2031" s="321"/>
      <c r="AC2031" s="322"/>
      <c r="AD2031" s="22"/>
      <c r="AE2031" s="23"/>
      <c r="AF2031" s="24"/>
      <c r="AG2031" s="320"/>
      <c r="AH2031" s="321"/>
      <c r="AI2031" s="321"/>
      <c r="AJ2031" s="321"/>
      <c r="AK2031" s="321"/>
      <c r="AL2031" s="321"/>
      <c r="AM2031" s="321"/>
      <c r="AN2031" s="321"/>
      <c r="AO2031" s="322"/>
    </row>
    <row r="2032" spans="2:41" ht="3.65" customHeight="1">
      <c r="B2032" s="20"/>
      <c r="J2032" s="20"/>
      <c r="M2032" s="21"/>
      <c r="N2032" s="20"/>
      <c r="Q2032" s="21"/>
      <c r="R2032" s="17"/>
      <c r="S2032" s="18"/>
      <c r="T2032" s="18"/>
      <c r="U2032" s="18"/>
      <c r="V2032" s="18"/>
      <c r="W2032" s="18"/>
      <c r="X2032" s="18"/>
      <c r="Y2032" s="18"/>
      <c r="Z2032" s="18"/>
      <c r="AA2032" s="19"/>
      <c r="AB2032" s="18"/>
      <c r="AC2032" s="18"/>
      <c r="AD2032" s="18"/>
      <c r="AE2032" s="18"/>
      <c r="AF2032" s="18"/>
      <c r="AG2032" s="18"/>
      <c r="AH2032" s="18"/>
      <c r="AI2032" s="18"/>
      <c r="AJ2032" s="18"/>
      <c r="AK2032" s="18"/>
      <c r="AL2032" s="18"/>
      <c r="AM2032" s="18"/>
      <c r="AN2032" s="18"/>
      <c r="AO2032" s="19"/>
    </row>
    <row r="2033" spans="2:41" ht="13.4" customHeight="1">
      <c r="B2033" s="20"/>
      <c r="J2033" s="20"/>
      <c r="M2033" s="21"/>
      <c r="N2033" s="20" t="s">
        <v>359</v>
      </c>
      <c r="Q2033" s="21"/>
      <c r="R2033" s="20"/>
      <c r="S2033" s="323"/>
      <c r="T2033" s="324"/>
      <c r="V2033" s="129"/>
      <c r="W2033" s="14" t="s">
        <v>12</v>
      </c>
      <c r="X2033" s="129"/>
      <c r="Y2033" s="14" t="s">
        <v>11</v>
      </c>
      <c r="Z2033" s="129"/>
      <c r="AA2033" s="21" t="s">
        <v>1156</v>
      </c>
      <c r="AO2033" s="21"/>
    </row>
    <row r="2034" spans="2:41" ht="3.65" customHeight="1">
      <c r="B2034" s="20"/>
      <c r="J2034" s="20"/>
      <c r="M2034" s="21"/>
      <c r="N2034" s="20"/>
      <c r="Q2034" s="21"/>
      <c r="R2034" s="22"/>
      <c r="S2034" s="23"/>
      <c r="T2034" s="23"/>
      <c r="U2034" s="23"/>
      <c r="V2034" s="23"/>
      <c r="W2034" s="23"/>
      <c r="X2034" s="23"/>
      <c r="Y2034" s="23"/>
      <c r="Z2034" s="23"/>
      <c r="AA2034" s="24"/>
      <c r="AO2034" s="21"/>
    </row>
    <row r="2035" spans="2:41" ht="3.65" customHeight="1">
      <c r="B2035" s="20"/>
      <c r="J2035" s="20"/>
      <c r="M2035" s="21"/>
      <c r="N2035" s="17"/>
      <c r="O2035" s="18"/>
      <c r="P2035" s="18"/>
      <c r="Q2035" s="19"/>
      <c r="R2035" s="325"/>
      <c r="S2035" s="326"/>
      <c r="T2035" s="326"/>
      <c r="U2035" s="327"/>
      <c r="V2035" s="325"/>
      <c r="W2035" s="327"/>
      <c r="X2035" s="325"/>
      <c r="Y2035" s="326"/>
      <c r="Z2035" s="326"/>
      <c r="AA2035" s="327"/>
      <c r="AB2035" s="17"/>
      <c r="AC2035" s="18"/>
      <c r="AD2035" s="18"/>
      <c r="AE2035" s="18"/>
      <c r="AF2035" s="18"/>
      <c r="AG2035" s="18"/>
      <c r="AH2035" s="18"/>
      <c r="AI2035" s="18"/>
      <c r="AJ2035" s="18"/>
      <c r="AK2035" s="18"/>
      <c r="AL2035" s="18"/>
      <c r="AM2035" s="18"/>
      <c r="AN2035" s="18"/>
      <c r="AO2035" s="19"/>
    </row>
    <row r="2036" spans="2:41" ht="13.4" customHeight="1">
      <c r="B2036" s="20"/>
      <c r="J2036" s="20"/>
      <c r="M2036" s="21"/>
      <c r="N2036" s="20" t="s">
        <v>362</v>
      </c>
      <c r="Q2036" s="21"/>
      <c r="R2036" s="328"/>
      <c r="S2036" s="329"/>
      <c r="T2036" s="329"/>
      <c r="U2036" s="330"/>
      <c r="V2036" s="328"/>
      <c r="W2036" s="330"/>
      <c r="X2036" s="328"/>
      <c r="Y2036" s="329"/>
      <c r="Z2036" s="329"/>
      <c r="AA2036" s="330"/>
      <c r="AB2036" s="130" t="s">
        <v>419</v>
      </c>
      <c r="AO2036" s="21"/>
    </row>
    <row r="2037" spans="2:41" ht="3.65" customHeight="1">
      <c r="B2037" s="20"/>
      <c r="J2037" s="20"/>
      <c r="M2037" s="21"/>
      <c r="N2037" s="22"/>
      <c r="O2037" s="23"/>
      <c r="P2037" s="23"/>
      <c r="Q2037" s="24"/>
      <c r="R2037" s="331"/>
      <c r="S2037" s="332"/>
      <c r="T2037" s="332"/>
      <c r="U2037" s="333"/>
      <c r="V2037" s="331"/>
      <c r="W2037" s="333"/>
      <c r="X2037" s="331"/>
      <c r="Y2037" s="332"/>
      <c r="Z2037" s="332"/>
      <c r="AA2037" s="333"/>
      <c r="AB2037" s="22"/>
      <c r="AC2037" s="23"/>
      <c r="AD2037" s="23"/>
      <c r="AE2037" s="23"/>
      <c r="AF2037" s="23"/>
      <c r="AG2037" s="23"/>
      <c r="AH2037" s="23"/>
      <c r="AI2037" s="23"/>
      <c r="AJ2037" s="23"/>
      <c r="AK2037" s="23"/>
      <c r="AL2037" s="23"/>
      <c r="AM2037" s="23"/>
      <c r="AN2037" s="23"/>
      <c r="AO2037" s="24"/>
    </row>
    <row r="2038" spans="2:41" ht="3.65" customHeight="1">
      <c r="B2038" s="20"/>
      <c r="J2038" s="20"/>
      <c r="M2038" s="21"/>
      <c r="N2038" s="17"/>
      <c r="O2038" s="18"/>
      <c r="P2038" s="18"/>
      <c r="Q2038" s="18"/>
      <c r="R2038" s="17"/>
      <c r="S2038" s="18"/>
      <c r="T2038" s="18"/>
      <c r="U2038" s="18"/>
      <c r="V2038" s="18"/>
      <c r="W2038" s="18"/>
      <c r="X2038" s="18"/>
      <c r="Y2038" s="18"/>
      <c r="Z2038" s="18"/>
      <c r="AA2038" s="19"/>
      <c r="AB2038" s="17"/>
      <c r="AI2038" s="21"/>
      <c r="AJ2038" s="17"/>
      <c r="AK2038" s="18"/>
      <c r="AL2038" s="18"/>
      <c r="AM2038" s="18"/>
      <c r="AN2038" s="18"/>
      <c r="AO2038" s="19"/>
    </row>
    <row r="2039" spans="2:41" ht="13.4" customHeight="1">
      <c r="B2039" s="20"/>
      <c r="J2039" s="20"/>
      <c r="M2039" s="21"/>
      <c r="N2039" s="20" t="s">
        <v>363</v>
      </c>
      <c r="R2039" s="20"/>
      <c r="S2039" s="323"/>
      <c r="T2039" s="324"/>
      <c r="V2039" s="129"/>
      <c r="W2039" s="14" t="s">
        <v>12</v>
      </c>
      <c r="X2039" s="129"/>
      <c r="Y2039" s="14" t="s">
        <v>11</v>
      </c>
      <c r="Z2039" s="129"/>
      <c r="AA2039" s="21" t="s">
        <v>1156</v>
      </c>
      <c r="AB2039" s="20" t="s">
        <v>418</v>
      </c>
      <c r="AI2039" s="21"/>
      <c r="AJ2039" s="20"/>
      <c r="AK2039" s="323"/>
      <c r="AL2039" s="334"/>
      <c r="AM2039" s="334"/>
      <c r="AN2039" s="334"/>
      <c r="AO2039" s="324"/>
    </row>
    <row r="2040" spans="2:41" ht="3.65" customHeight="1">
      <c r="B2040" s="20"/>
      <c r="J2040" s="20"/>
      <c r="M2040" s="21"/>
      <c r="N2040" s="20"/>
      <c r="R2040" s="22"/>
      <c r="S2040" s="23"/>
      <c r="T2040" s="23"/>
      <c r="U2040" s="23"/>
      <c r="V2040" s="23"/>
      <c r="W2040" s="23"/>
      <c r="X2040" s="23"/>
      <c r="Y2040" s="23"/>
      <c r="Z2040" s="23"/>
      <c r="AA2040" s="24"/>
      <c r="AB2040" s="22"/>
      <c r="AC2040" s="23"/>
      <c r="AD2040" s="23"/>
      <c r="AE2040" s="23"/>
      <c r="AF2040" s="23"/>
      <c r="AG2040" s="23"/>
      <c r="AH2040" s="23"/>
      <c r="AI2040" s="24"/>
      <c r="AJ2040" s="22"/>
      <c r="AK2040" s="23"/>
      <c r="AL2040" s="23"/>
      <c r="AM2040" s="23"/>
      <c r="AN2040" s="23"/>
      <c r="AO2040" s="24"/>
    </row>
    <row r="2041" spans="2:41" ht="3.65" customHeight="1">
      <c r="B2041" s="20"/>
      <c r="J2041" s="20"/>
      <c r="M2041" s="21"/>
      <c r="N2041" s="17"/>
      <c r="O2041" s="18"/>
      <c r="P2041" s="18"/>
      <c r="Q2041" s="19"/>
      <c r="R2041" s="325"/>
      <c r="S2041" s="326"/>
      <c r="T2041" s="326"/>
      <c r="U2041" s="326"/>
      <c r="V2041" s="326"/>
      <c r="W2041" s="326"/>
      <c r="X2041" s="326"/>
      <c r="Y2041" s="326"/>
      <c r="Z2041" s="326"/>
      <c r="AA2041" s="326"/>
      <c r="AB2041" s="326"/>
      <c r="AC2041" s="326"/>
      <c r="AD2041" s="326"/>
      <c r="AE2041" s="326"/>
      <c r="AF2041" s="326"/>
      <c r="AG2041" s="326"/>
      <c r="AH2041" s="326"/>
      <c r="AI2041" s="326"/>
      <c r="AJ2041" s="326"/>
      <c r="AK2041" s="326"/>
      <c r="AL2041" s="326"/>
      <c r="AM2041" s="326"/>
      <c r="AN2041" s="326"/>
      <c r="AO2041" s="327"/>
    </row>
    <row r="2042" spans="2:41" ht="13.4" customHeight="1">
      <c r="B2042" s="20"/>
      <c r="J2042" s="20"/>
      <c r="M2042" s="21"/>
      <c r="N2042" s="20" t="s">
        <v>280</v>
      </c>
      <c r="Q2042" s="21"/>
      <c r="R2042" s="328"/>
      <c r="S2042" s="329"/>
      <c r="T2042" s="329"/>
      <c r="U2042" s="329"/>
      <c r="V2042" s="329"/>
      <c r="W2042" s="329"/>
      <c r="X2042" s="329"/>
      <c r="Y2042" s="329"/>
      <c r="Z2042" s="329"/>
      <c r="AA2042" s="329"/>
      <c r="AB2042" s="329"/>
      <c r="AC2042" s="329"/>
      <c r="AD2042" s="329"/>
      <c r="AE2042" s="329"/>
      <c r="AF2042" s="329"/>
      <c r="AG2042" s="329"/>
      <c r="AH2042" s="329"/>
      <c r="AI2042" s="329"/>
      <c r="AJ2042" s="329"/>
      <c r="AK2042" s="329"/>
      <c r="AL2042" s="329"/>
      <c r="AM2042" s="329"/>
      <c r="AN2042" s="329"/>
      <c r="AO2042" s="330"/>
    </row>
    <row r="2043" spans="2:41" ht="3.65" customHeight="1">
      <c r="B2043" s="20"/>
      <c r="J2043" s="20"/>
      <c r="M2043" s="21"/>
      <c r="N2043" s="22"/>
      <c r="O2043" s="23"/>
      <c r="P2043" s="23"/>
      <c r="Q2043" s="24"/>
      <c r="R2043" s="331"/>
      <c r="S2043" s="332"/>
      <c r="T2043" s="332"/>
      <c r="U2043" s="332"/>
      <c r="V2043" s="332"/>
      <c r="W2043" s="332"/>
      <c r="X2043" s="332"/>
      <c r="Y2043" s="332"/>
      <c r="Z2043" s="332"/>
      <c r="AA2043" s="332"/>
      <c r="AB2043" s="332"/>
      <c r="AC2043" s="332"/>
      <c r="AD2043" s="332"/>
      <c r="AE2043" s="332"/>
      <c r="AF2043" s="332"/>
      <c r="AG2043" s="332"/>
      <c r="AH2043" s="332"/>
      <c r="AI2043" s="332"/>
      <c r="AJ2043" s="332"/>
      <c r="AK2043" s="332"/>
      <c r="AL2043" s="332"/>
      <c r="AM2043" s="332"/>
      <c r="AN2043" s="332"/>
      <c r="AO2043" s="333"/>
    </row>
    <row r="2044" spans="2:41" ht="3.65" customHeight="1">
      <c r="B2044" s="20"/>
      <c r="J2044" s="17"/>
      <c r="K2044" s="18"/>
      <c r="L2044" s="18"/>
      <c r="M2044" s="19"/>
      <c r="N2044" s="17"/>
      <c r="O2044" s="18"/>
      <c r="P2044" s="18"/>
      <c r="Q2044" s="19"/>
      <c r="R2044" s="17"/>
      <c r="S2044" s="18"/>
      <c r="T2044" s="18"/>
      <c r="U2044" s="18"/>
      <c r="V2044" s="18"/>
      <c r="W2044" s="18"/>
      <c r="X2044" s="18"/>
      <c r="Y2044" s="18"/>
      <c r="Z2044" s="18"/>
      <c r="AA2044" s="19"/>
      <c r="AB2044" s="17"/>
      <c r="AC2044" s="18"/>
      <c r="AD2044" s="18"/>
      <c r="AE2044" s="19"/>
      <c r="AF2044" s="18"/>
      <c r="AG2044" s="18"/>
      <c r="AH2044" s="18"/>
      <c r="AI2044" s="18"/>
      <c r="AJ2044" s="18"/>
      <c r="AK2044" s="18"/>
      <c r="AL2044" s="18"/>
      <c r="AM2044" s="18"/>
      <c r="AN2044" s="18"/>
      <c r="AO2044" s="19"/>
    </row>
    <row r="2045" spans="2:41" ht="13.4" customHeight="1">
      <c r="B2045" s="20"/>
      <c r="J2045" s="20"/>
      <c r="M2045" s="21"/>
      <c r="N2045" s="20" t="s">
        <v>275</v>
      </c>
      <c r="Q2045" s="21"/>
      <c r="R2045" s="20"/>
      <c r="S2045" s="362" t="str">
        <f>IF(COUNTA(許可_1!L118,変更_2!L215)&gt;0,コードマスタ!D3,"")</f>
        <v/>
      </c>
      <c r="T2045" s="363"/>
      <c r="U2045" s="363"/>
      <c r="V2045" s="363"/>
      <c r="W2045" s="363"/>
      <c r="X2045" s="363"/>
      <c r="Y2045" s="363"/>
      <c r="Z2045" s="363"/>
      <c r="AA2045" s="364"/>
      <c r="AB2045" s="20" t="s">
        <v>276</v>
      </c>
      <c r="AE2045" s="21"/>
      <c r="AF2045" s="20"/>
      <c r="AG2045" s="323"/>
      <c r="AH2045" s="334"/>
      <c r="AI2045" s="334"/>
      <c r="AJ2045" s="334"/>
      <c r="AK2045" s="334"/>
      <c r="AL2045" s="334"/>
      <c r="AM2045" s="334"/>
      <c r="AN2045" s="334"/>
      <c r="AO2045" s="324"/>
    </row>
    <row r="2046" spans="2:41" ht="3.65" customHeight="1">
      <c r="B2046" s="20"/>
      <c r="J2046" s="20"/>
      <c r="M2046" s="21"/>
      <c r="N2046" s="22"/>
      <c r="O2046" s="23"/>
      <c r="P2046" s="23"/>
      <c r="Q2046" s="24"/>
      <c r="R2046" s="22"/>
      <c r="S2046" s="23"/>
      <c r="T2046" s="23"/>
      <c r="U2046" s="23"/>
      <c r="V2046" s="23"/>
      <c r="W2046" s="23"/>
      <c r="X2046" s="23"/>
      <c r="Y2046" s="23"/>
      <c r="Z2046" s="23"/>
      <c r="AA2046" s="24"/>
      <c r="AB2046" s="22"/>
      <c r="AC2046" s="23"/>
      <c r="AD2046" s="23"/>
      <c r="AE2046" s="24"/>
      <c r="AF2046" s="23"/>
      <c r="AG2046" s="23"/>
      <c r="AH2046" s="23"/>
      <c r="AI2046" s="23"/>
      <c r="AJ2046" s="23"/>
      <c r="AK2046" s="23"/>
      <c r="AL2046" s="23"/>
      <c r="AM2046" s="23"/>
      <c r="AN2046" s="23"/>
      <c r="AO2046" s="24"/>
    </row>
    <row r="2047" spans="2:41" ht="3.65" customHeight="1">
      <c r="B2047" s="20"/>
      <c r="J2047" s="20"/>
      <c r="M2047" s="21"/>
      <c r="N2047" s="17"/>
      <c r="O2047" s="18"/>
      <c r="P2047" s="18"/>
      <c r="Q2047" s="19"/>
      <c r="R2047" s="17"/>
      <c r="S2047" s="18"/>
      <c r="T2047" s="18"/>
      <c r="U2047" s="18"/>
      <c r="V2047" s="18"/>
      <c r="W2047" s="18"/>
      <c r="X2047" s="18"/>
      <c r="Y2047" s="18"/>
      <c r="Z2047" s="18"/>
      <c r="AA2047" s="19"/>
      <c r="AB2047" s="17"/>
      <c r="AC2047" s="18"/>
      <c r="AD2047" s="18"/>
      <c r="AE2047" s="19"/>
      <c r="AF2047" s="17"/>
      <c r="AG2047" s="18"/>
      <c r="AH2047" s="18"/>
      <c r="AI2047" s="18"/>
      <c r="AJ2047" s="18"/>
      <c r="AK2047" s="18"/>
      <c r="AL2047" s="18"/>
      <c r="AM2047" s="18"/>
      <c r="AN2047" s="18"/>
      <c r="AO2047" s="19"/>
    </row>
    <row r="2048" spans="2:41" ht="13.4" customHeight="1">
      <c r="B2048" s="20"/>
      <c r="J2048" s="20"/>
      <c r="M2048" s="21"/>
      <c r="N2048" s="20" t="s">
        <v>358</v>
      </c>
      <c r="Q2048" s="21"/>
      <c r="R2048" s="20"/>
      <c r="S2048" s="323"/>
      <c r="T2048" s="324"/>
      <c r="V2048" s="129"/>
      <c r="W2048" s="14" t="s">
        <v>12</v>
      </c>
      <c r="X2048" s="129"/>
      <c r="Y2048" s="14" t="s">
        <v>11</v>
      </c>
      <c r="Z2048" s="129"/>
      <c r="AA2048" s="21" t="s">
        <v>1156</v>
      </c>
      <c r="AB2048" s="20" t="s">
        <v>314</v>
      </c>
      <c r="AE2048" s="21"/>
      <c r="AF2048" s="20"/>
      <c r="AG2048" s="323"/>
      <c r="AH2048" s="324"/>
      <c r="AJ2048" s="129"/>
      <c r="AK2048" s="14" t="s">
        <v>12</v>
      </c>
      <c r="AL2048" s="129"/>
      <c r="AM2048" s="14" t="s">
        <v>11</v>
      </c>
      <c r="AN2048" s="129"/>
      <c r="AO2048" s="21" t="s">
        <v>1156</v>
      </c>
    </row>
    <row r="2049" spans="2:41" ht="3.65" customHeight="1">
      <c r="B2049" s="20"/>
      <c r="I2049" s="21"/>
      <c r="J2049" s="20"/>
      <c r="M2049" s="21"/>
      <c r="N2049" s="22"/>
      <c r="O2049" s="23"/>
      <c r="P2049" s="23"/>
      <c r="Q2049" s="24"/>
      <c r="R2049" s="22"/>
      <c r="S2049" s="23"/>
      <c r="T2049" s="23"/>
      <c r="U2049" s="23"/>
      <c r="V2049" s="23"/>
      <c r="W2049" s="23"/>
      <c r="X2049" s="23"/>
      <c r="Y2049" s="23"/>
      <c r="Z2049" s="23"/>
      <c r="AA2049" s="24"/>
      <c r="AB2049" s="22"/>
      <c r="AC2049" s="23"/>
      <c r="AD2049" s="23"/>
      <c r="AE2049" s="24"/>
      <c r="AF2049" s="22"/>
      <c r="AG2049" s="23"/>
      <c r="AH2049" s="23"/>
      <c r="AI2049" s="23"/>
      <c r="AJ2049" s="23"/>
      <c r="AK2049" s="23"/>
      <c r="AL2049" s="23"/>
      <c r="AM2049" s="23"/>
      <c r="AN2049" s="23"/>
      <c r="AO2049" s="24"/>
    </row>
    <row r="2050" spans="2:41" ht="3.65" customHeight="1">
      <c r="B2050" s="20"/>
      <c r="J2050" s="20"/>
      <c r="M2050" s="21"/>
      <c r="N2050" s="17"/>
      <c r="O2050" s="18"/>
      <c r="P2050" s="18"/>
      <c r="Q2050" s="19"/>
      <c r="R2050" s="314" t="str">
        <f>許可_1!L118&amp;変更_2!L215</f>
        <v/>
      </c>
      <c r="S2050" s="315"/>
      <c r="T2050" s="315"/>
      <c r="U2050" s="315"/>
      <c r="V2050" s="315"/>
      <c r="W2050" s="315"/>
      <c r="X2050" s="315"/>
      <c r="Y2050" s="315"/>
      <c r="Z2050" s="315"/>
      <c r="AA2050" s="315"/>
      <c r="AB2050" s="315"/>
      <c r="AC2050" s="315"/>
      <c r="AD2050" s="315"/>
      <c r="AE2050" s="315"/>
      <c r="AF2050" s="315"/>
      <c r="AG2050" s="315"/>
      <c r="AH2050" s="315"/>
      <c r="AI2050" s="315"/>
      <c r="AJ2050" s="316"/>
      <c r="AK2050" s="18"/>
      <c r="AL2050" s="18"/>
      <c r="AM2050" s="18"/>
      <c r="AN2050" s="18"/>
      <c r="AO2050" s="19"/>
    </row>
    <row r="2051" spans="2:41" ht="13.4" customHeight="1">
      <c r="B2051" s="20"/>
      <c r="J2051" s="20"/>
      <c r="M2051" s="21"/>
      <c r="N2051" s="20" t="s">
        <v>8</v>
      </c>
      <c r="Q2051" s="21"/>
      <c r="R2051" s="317"/>
      <c r="S2051" s="318"/>
      <c r="T2051" s="318"/>
      <c r="U2051" s="318"/>
      <c r="V2051" s="318"/>
      <c r="W2051" s="318"/>
      <c r="X2051" s="318"/>
      <c r="Y2051" s="318"/>
      <c r="Z2051" s="318"/>
      <c r="AA2051" s="318"/>
      <c r="AB2051" s="318"/>
      <c r="AC2051" s="318"/>
      <c r="AD2051" s="318"/>
      <c r="AE2051" s="318"/>
      <c r="AF2051" s="318"/>
      <c r="AG2051" s="318"/>
      <c r="AH2051" s="318"/>
      <c r="AI2051" s="318"/>
      <c r="AJ2051" s="319"/>
      <c r="AL2051" s="77"/>
      <c r="AM2051" s="14" t="s">
        <v>277</v>
      </c>
      <c r="AO2051" s="21"/>
    </row>
    <row r="2052" spans="2:41" ht="3.65" customHeight="1">
      <c r="B2052" s="20"/>
      <c r="J2052" s="20"/>
      <c r="M2052" s="21"/>
      <c r="N2052" s="22"/>
      <c r="O2052" s="23"/>
      <c r="P2052" s="23"/>
      <c r="Q2052" s="24"/>
      <c r="R2052" s="320"/>
      <c r="S2052" s="321"/>
      <c r="T2052" s="321"/>
      <c r="U2052" s="321"/>
      <c r="V2052" s="321"/>
      <c r="W2052" s="321"/>
      <c r="X2052" s="321"/>
      <c r="Y2052" s="321"/>
      <c r="Z2052" s="321"/>
      <c r="AA2052" s="321"/>
      <c r="AB2052" s="321"/>
      <c r="AC2052" s="321"/>
      <c r="AD2052" s="321"/>
      <c r="AE2052" s="321"/>
      <c r="AF2052" s="321"/>
      <c r="AG2052" s="321"/>
      <c r="AH2052" s="321"/>
      <c r="AI2052" s="321"/>
      <c r="AJ2052" s="322"/>
      <c r="AK2052" s="23"/>
      <c r="AL2052" s="23"/>
      <c r="AM2052" s="23"/>
      <c r="AN2052" s="23"/>
      <c r="AO2052" s="24"/>
    </row>
    <row r="2053" spans="2:41" ht="3.65" customHeight="1">
      <c r="B2053" s="20"/>
      <c r="J2053" s="20"/>
      <c r="M2053" s="21"/>
      <c r="N2053" s="17"/>
      <c r="O2053" s="18"/>
      <c r="P2053" s="18"/>
      <c r="Q2053" s="19"/>
      <c r="R2053" s="314" t="str">
        <f>ASC(PHONETIC(許可_1!L118))&amp;ASC(PHONETIC(変更_2!L215))</f>
        <v/>
      </c>
      <c r="S2053" s="315"/>
      <c r="T2053" s="315"/>
      <c r="U2053" s="315"/>
      <c r="V2053" s="315"/>
      <c r="W2053" s="315"/>
      <c r="X2053" s="315"/>
      <c r="Y2053" s="315"/>
      <c r="Z2053" s="315"/>
      <c r="AA2053" s="315"/>
      <c r="AB2053" s="315"/>
      <c r="AC2053" s="315"/>
      <c r="AD2053" s="315"/>
      <c r="AE2053" s="315"/>
      <c r="AF2053" s="315"/>
      <c r="AG2053" s="315"/>
      <c r="AH2053" s="315"/>
      <c r="AI2053" s="315"/>
      <c r="AJ2053" s="315"/>
      <c r="AK2053" s="315"/>
      <c r="AL2053" s="315"/>
      <c r="AM2053" s="315"/>
      <c r="AN2053" s="315"/>
      <c r="AO2053" s="316"/>
    </row>
    <row r="2054" spans="2:41" ht="13.4" customHeight="1">
      <c r="B2054" s="20"/>
      <c r="J2054" s="20"/>
      <c r="M2054" s="21"/>
      <c r="N2054" s="20" t="s">
        <v>309</v>
      </c>
      <c r="Q2054" s="21"/>
      <c r="R2054" s="317"/>
      <c r="S2054" s="318"/>
      <c r="T2054" s="318"/>
      <c r="U2054" s="318"/>
      <c r="V2054" s="318"/>
      <c r="W2054" s="318"/>
      <c r="X2054" s="318"/>
      <c r="Y2054" s="318"/>
      <c r="Z2054" s="318"/>
      <c r="AA2054" s="318"/>
      <c r="AB2054" s="318"/>
      <c r="AC2054" s="318"/>
      <c r="AD2054" s="318"/>
      <c r="AE2054" s="318"/>
      <c r="AF2054" s="318"/>
      <c r="AG2054" s="318"/>
      <c r="AH2054" s="318"/>
      <c r="AI2054" s="318"/>
      <c r="AJ2054" s="318"/>
      <c r="AK2054" s="318"/>
      <c r="AL2054" s="318"/>
      <c r="AM2054" s="318"/>
      <c r="AN2054" s="318"/>
      <c r="AO2054" s="319"/>
    </row>
    <row r="2055" spans="2:41" ht="3.65" customHeight="1">
      <c r="B2055" s="20"/>
      <c r="J2055" s="20"/>
      <c r="M2055" s="21"/>
      <c r="N2055" s="20"/>
      <c r="Q2055" s="21"/>
      <c r="R2055" s="320"/>
      <c r="S2055" s="321"/>
      <c r="T2055" s="321"/>
      <c r="U2055" s="321"/>
      <c r="V2055" s="321"/>
      <c r="W2055" s="321"/>
      <c r="X2055" s="321"/>
      <c r="Y2055" s="321"/>
      <c r="Z2055" s="321"/>
      <c r="AA2055" s="321"/>
      <c r="AB2055" s="321"/>
      <c r="AC2055" s="321"/>
      <c r="AD2055" s="321"/>
      <c r="AE2055" s="321"/>
      <c r="AF2055" s="321"/>
      <c r="AG2055" s="321"/>
      <c r="AH2055" s="321"/>
      <c r="AI2055" s="321"/>
      <c r="AJ2055" s="321"/>
      <c r="AK2055" s="321"/>
      <c r="AL2055" s="321"/>
      <c r="AM2055" s="321"/>
      <c r="AN2055" s="321"/>
      <c r="AO2055" s="322"/>
    </row>
    <row r="2056" spans="2:41" ht="3.65" customHeight="1">
      <c r="B2056" s="20"/>
      <c r="J2056" s="20"/>
      <c r="N2056" s="17"/>
      <c r="O2056" s="18"/>
      <c r="P2056" s="18"/>
      <c r="Q2056" s="19"/>
      <c r="U2056" s="353" t="str">
        <f>ASC(許可_1!O119)&amp;ASC(変更_2!O216)</f>
        <v/>
      </c>
      <c r="V2056" s="354"/>
      <c r="W2056" s="354"/>
      <c r="X2056" s="355"/>
      <c r="Y2056" s="18"/>
      <c r="Z2056" s="353" t="str">
        <f>ASC(許可_1!S119)&amp;ASC(変更_2!S216)</f>
        <v/>
      </c>
      <c r="AA2056" s="354"/>
      <c r="AB2056" s="354"/>
      <c r="AC2056" s="355"/>
      <c r="AG2056" s="314" t="str">
        <f>許可_1!O120&amp;変更_2!O217</f>
        <v/>
      </c>
      <c r="AH2056" s="315"/>
      <c r="AI2056" s="315"/>
      <c r="AJ2056" s="315"/>
      <c r="AK2056" s="315"/>
      <c r="AL2056" s="315"/>
      <c r="AM2056" s="315"/>
      <c r="AN2056" s="315"/>
      <c r="AO2056" s="316"/>
    </row>
    <row r="2057" spans="2:41" ht="13.4" customHeight="1">
      <c r="B2057" s="20"/>
      <c r="J2057" s="20"/>
      <c r="N2057" s="20"/>
      <c r="Q2057" s="21"/>
      <c r="R2057" s="14" t="s">
        <v>264</v>
      </c>
      <c r="U2057" s="356"/>
      <c r="V2057" s="357"/>
      <c r="W2057" s="357"/>
      <c r="X2057" s="358"/>
      <c r="Y2057" s="15" t="s">
        <v>1149</v>
      </c>
      <c r="Z2057" s="356"/>
      <c r="AA2057" s="357"/>
      <c r="AB2057" s="357"/>
      <c r="AC2057" s="358"/>
      <c r="AD2057" s="14" t="s">
        <v>304</v>
      </c>
      <c r="AG2057" s="317"/>
      <c r="AH2057" s="318"/>
      <c r="AI2057" s="318"/>
      <c r="AJ2057" s="318"/>
      <c r="AK2057" s="318"/>
      <c r="AL2057" s="318"/>
      <c r="AM2057" s="318"/>
      <c r="AN2057" s="318"/>
      <c r="AO2057" s="319"/>
    </row>
    <row r="2058" spans="2:41" ht="3.65" customHeight="1">
      <c r="B2058" s="20"/>
      <c r="J2058" s="20"/>
      <c r="N2058" s="20"/>
      <c r="Q2058" s="21"/>
      <c r="R2058" s="23"/>
      <c r="S2058" s="23"/>
      <c r="T2058" s="23"/>
      <c r="U2058" s="359"/>
      <c r="V2058" s="360"/>
      <c r="W2058" s="360"/>
      <c r="X2058" s="361"/>
      <c r="Y2058" s="23"/>
      <c r="Z2058" s="359"/>
      <c r="AA2058" s="360"/>
      <c r="AB2058" s="360"/>
      <c r="AC2058" s="361"/>
      <c r="AD2058" s="23"/>
      <c r="AE2058" s="23"/>
      <c r="AF2058" s="23"/>
      <c r="AG2058" s="320"/>
      <c r="AH2058" s="321"/>
      <c r="AI2058" s="321"/>
      <c r="AJ2058" s="321"/>
      <c r="AK2058" s="321"/>
      <c r="AL2058" s="321"/>
      <c r="AM2058" s="321"/>
      <c r="AN2058" s="321"/>
      <c r="AO2058" s="322"/>
    </row>
    <row r="2059" spans="2:41" ht="3.65" customHeight="1">
      <c r="B2059" s="20"/>
      <c r="J2059" s="20"/>
      <c r="N2059" s="20"/>
      <c r="Q2059" s="21"/>
      <c r="R2059" s="18"/>
      <c r="S2059" s="18"/>
      <c r="T2059" s="19"/>
      <c r="U2059" s="314" t="str">
        <f>許可_1!X120&amp;変更_2!X217</f>
        <v/>
      </c>
      <c r="V2059" s="315"/>
      <c r="W2059" s="315"/>
      <c r="X2059" s="315"/>
      <c r="Y2059" s="315"/>
      <c r="Z2059" s="315"/>
      <c r="AA2059" s="315"/>
      <c r="AB2059" s="315"/>
      <c r="AC2059" s="316"/>
      <c r="AD2059" s="17"/>
      <c r="AE2059" s="18"/>
      <c r="AF2059" s="19"/>
      <c r="AG2059" s="314" t="str">
        <f>許可_1!O121&amp;変更_2!O218</f>
        <v/>
      </c>
      <c r="AH2059" s="315"/>
      <c r="AI2059" s="315"/>
      <c r="AJ2059" s="315"/>
      <c r="AK2059" s="315"/>
      <c r="AL2059" s="315"/>
      <c r="AM2059" s="315"/>
      <c r="AN2059" s="315"/>
      <c r="AO2059" s="316"/>
    </row>
    <row r="2060" spans="2:41" ht="13.4" customHeight="1">
      <c r="B2060" s="20"/>
      <c r="J2060" s="20"/>
      <c r="N2060" s="20" t="s">
        <v>271</v>
      </c>
      <c r="Q2060" s="21"/>
      <c r="R2060" s="14" t="s">
        <v>266</v>
      </c>
      <c r="T2060" s="21"/>
      <c r="U2060" s="317"/>
      <c r="V2060" s="318"/>
      <c r="W2060" s="318"/>
      <c r="X2060" s="318"/>
      <c r="Y2060" s="318"/>
      <c r="Z2060" s="318"/>
      <c r="AA2060" s="318"/>
      <c r="AB2060" s="318"/>
      <c r="AC2060" s="319"/>
      <c r="AD2060" s="20" t="s">
        <v>5752</v>
      </c>
      <c r="AF2060" s="21"/>
      <c r="AG2060" s="317"/>
      <c r="AH2060" s="318"/>
      <c r="AI2060" s="318"/>
      <c r="AJ2060" s="318"/>
      <c r="AK2060" s="318"/>
      <c r="AL2060" s="318"/>
      <c r="AM2060" s="318"/>
      <c r="AN2060" s="318"/>
      <c r="AO2060" s="319"/>
    </row>
    <row r="2061" spans="2:41" ht="3.65" customHeight="1">
      <c r="B2061" s="20"/>
      <c r="J2061" s="20"/>
      <c r="N2061" s="20"/>
      <c r="Q2061" s="21"/>
      <c r="R2061" s="23"/>
      <c r="S2061" s="23"/>
      <c r="T2061" s="24"/>
      <c r="U2061" s="320"/>
      <c r="V2061" s="321"/>
      <c r="W2061" s="321"/>
      <c r="X2061" s="321"/>
      <c r="Y2061" s="321"/>
      <c r="Z2061" s="321"/>
      <c r="AA2061" s="321"/>
      <c r="AB2061" s="321"/>
      <c r="AC2061" s="322"/>
      <c r="AD2061" s="22"/>
      <c r="AE2061" s="23"/>
      <c r="AF2061" s="24"/>
      <c r="AG2061" s="320"/>
      <c r="AH2061" s="321"/>
      <c r="AI2061" s="321"/>
      <c r="AJ2061" s="321"/>
      <c r="AK2061" s="321"/>
      <c r="AL2061" s="321"/>
      <c r="AM2061" s="321"/>
      <c r="AN2061" s="321"/>
      <c r="AO2061" s="322"/>
    </row>
    <row r="2062" spans="2:41" ht="3.65" customHeight="1">
      <c r="B2062" s="20"/>
      <c r="J2062" s="20"/>
      <c r="N2062" s="20"/>
      <c r="Q2062" s="21"/>
      <c r="R2062" s="18"/>
      <c r="S2062" s="18"/>
      <c r="T2062" s="19"/>
      <c r="U2062" s="314" t="str">
        <f>許可_1!X121&amp;変更_2!X218</f>
        <v/>
      </c>
      <c r="V2062" s="315"/>
      <c r="W2062" s="315"/>
      <c r="X2062" s="315"/>
      <c r="Y2062" s="315"/>
      <c r="Z2062" s="315"/>
      <c r="AA2062" s="315"/>
      <c r="AB2062" s="315"/>
      <c r="AC2062" s="316"/>
      <c r="AD2062" s="17"/>
      <c r="AE2062" s="18"/>
      <c r="AF2062" s="19"/>
      <c r="AG2062" s="314" t="str">
        <f>許可_1!O122&amp;変更_2!O219</f>
        <v/>
      </c>
      <c r="AH2062" s="315"/>
      <c r="AI2062" s="315"/>
      <c r="AJ2062" s="315"/>
      <c r="AK2062" s="315"/>
      <c r="AL2062" s="315"/>
      <c r="AM2062" s="315"/>
      <c r="AN2062" s="315"/>
      <c r="AO2062" s="316"/>
    </row>
    <row r="2063" spans="2:41" ht="13.4" customHeight="1">
      <c r="B2063" s="20"/>
      <c r="J2063" s="20"/>
      <c r="N2063" s="20"/>
      <c r="Q2063" s="21"/>
      <c r="R2063" s="14" t="s">
        <v>267</v>
      </c>
      <c r="T2063" s="21"/>
      <c r="U2063" s="317"/>
      <c r="V2063" s="318"/>
      <c r="W2063" s="318"/>
      <c r="X2063" s="318"/>
      <c r="Y2063" s="318"/>
      <c r="Z2063" s="318"/>
      <c r="AA2063" s="318"/>
      <c r="AB2063" s="318"/>
      <c r="AC2063" s="319"/>
      <c r="AD2063" s="20" t="s">
        <v>268</v>
      </c>
      <c r="AF2063" s="21"/>
      <c r="AG2063" s="317"/>
      <c r="AH2063" s="318"/>
      <c r="AI2063" s="318"/>
      <c r="AJ2063" s="318"/>
      <c r="AK2063" s="318"/>
      <c r="AL2063" s="318"/>
      <c r="AM2063" s="318"/>
      <c r="AN2063" s="318"/>
      <c r="AO2063" s="319"/>
    </row>
    <row r="2064" spans="2:41" ht="3.65" customHeight="1">
      <c r="B2064" s="20"/>
      <c r="J2064" s="20"/>
      <c r="N2064" s="22"/>
      <c r="O2064" s="23"/>
      <c r="P2064" s="23"/>
      <c r="Q2064" s="24"/>
      <c r="R2064" s="23"/>
      <c r="S2064" s="23"/>
      <c r="T2064" s="24"/>
      <c r="U2064" s="320"/>
      <c r="V2064" s="321"/>
      <c r="W2064" s="321"/>
      <c r="X2064" s="321"/>
      <c r="Y2064" s="321"/>
      <c r="Z2064" s="321"/>
      <c r="AA2064" s="321"/>
      <c r="AB2064" s="321"/>
      <c r="AC2064" s="322"/>
      <c r="AD2064" s="22"/>
      <c r="AE2064" s="23"/>
      <c r="AF2064" s="24"/>
      <c r="AG2064" s="320"/>
      <c r="AH2064" s="321"/>
      <c r="AI2064" s="321"/>
      <c r="AJ2064" s="321"/>
      <c r="AK2064" s="321"/>
      <c r="AL2064" s="321"/>
      <c r="AM2064" s="321"/>
      <c r="AN2064" s="321"/>
      <c r="AO2064" s="322"/>
    </row>
    <row r="2065" spans="2:41" ht="3.65" customHeight="1">
      <c r="B2065" s="20"/>
      <c r="J2065" s="20"/>
      <c r="M2065" s="21"/>
      <c r="N2065" s="20"/>
      <c r="Q2065" s="21"/>
      <c r="R2065" s="17"/>
      <c r="S2065" s="18"/>
      <c r="T2065" s="18"/>
      <c r="U2065" s="18"/>
      <c r="V2065" s="18"/>
      <c r="W2065" s="18"/>
      <c r="X2065" s="18"/>
      <c r="Y2065" s="18"/>
      <c r="Z2065" s="18"/>
      <c r="AA2065" s="19"/>
      <c r="AB2065" s="18"/>
      <c r="AC2065" s="18"/>
      <c r="AD2065" s="18"/>
      <c r="AE2065" s="18"/>
      <c r="AF2065" s="18"/>
      <c r="AG2065" s="18"/>
      <c r="AH2065" s="18"/>
      <c r="AI2065" s="18"/>
      <c r="AJ2065" s="18"/>
      <c r="AK2065" s="18"/>
      <c r="AL2065" s="18"/>
      <c r="AM2065" s="18"/>
      <c r="AN2065" s="18"/>
      <c r="AO2065" s="19"/>
    </row>
    <row r="2066" spans="2:41" ht="13.4" customHeight="1">
      <c r="B2066" s="20"/>
      <c r="J2066" s="20"/>
      <c r="M2066" s="21"/>
      <c r="N2066" s="20" t="s">
        <v>359</v>
      </c>
      <c r="Q2066" s="21"/>
      <c r="R2066" s="20"/>
      <c r="S2066" s="323"/>
      <c r="T2066" s="324"/>
      <c r="V2066" s="129"/>
      <c r="W2066" s="14" t="s">
        <v>12</v>
      </c>
      <c r="X2066" s="129"/>
      <c r="Y2066" s="14" t="s">
        <v>11</v>
      </c>
      <c r="Z2066" s="129"/>
      <c r="AA2066" s="21" t="s">
        <v>1156</v>
      </c>
      <c r="AO2066" s="21"/>
    </row>
    <row r="2067" spans="2:41" ht="3.65" customHeight="1">
      <c r="B2067" s="20"/>
      <c r="J2067" s="20"/>
      <c r="M2067" s="21"/>
      <c r="N2067" s="20"/>
      <c r="Q2067" s="21"/>
      <c r="R2067" s="22"/>
      <c r="S2067" s="23"/>
      <c r="T2067" s="23"/>
      <c r="U2067" s="23"/>
      <c r="V2067" s="23"/>
      <c r="W2067" s="23"/>
      <c r="X2067" s="23"/>
      <c r="Y2067" s="23"/>
      <c r="Z2067" s="23"/>
      <c r="AA2067" s="24"/>
      <c r="AO2067" s="21"/>
    </row>
    <row r="2068" spans="2:41" ht="3.65" customHeight="1">
      <c r="B2068" s="20"/>
      <c r="J2068" s="20"/>
      <c r="M2068" s="21"/>
      <c r="N2068" s="17"/>
      <c r="O2068" s="18"/>
      <c r="P2068" s="18"/>
      <c r="Q2068" s="19"/>
      <c r="R2068" s="325"/>
      <c r="S2068" s="326"/>
      <c r="T2068" s="326"/>
      <c r="U2068" s="327"/>
      <c r="V2068" s="325"/>
      <c r="W2068" s="327"/>
      <c r="X2068" s="325"/>
      <c r="Y2068" s="326"/>
      <c r="Z2068" s="326"/>
      <c r="AA2068" s="327"/>
      <c r="AB2068" s="17"/>
      <c r="AC2068" s="18"/>
      <c r="AD2068" s="18"/>
      <c r="AE2068" s="18"/>
      <c r="AF2068" s="18"/>
      <c r="AG2068" s="18"/>
      <c r="AH2068" s="18"/>
      <c r="AI2068" s="18"/>
      <c r="AJ2068" s="18"/>
      <c r="AK2068" s="18"/>
      <c r="AL2068" s="18"/>
      <c r="AM2068" s="18"/>
      <c r="AN2068" s="18"/>
      <c r="AO2068" s="19"/>
    </row>
    <row r="2069" spans="2:41" ht="13.4" customHeight="1">
      <c r="B2069" s="20"/>
      <c r="J2069" s="20" t="s">
        <v>2743</v>
      </c>
      <c r="M2069" s="21"/>
      <c r="N2069" s="20" t="s">
        <v>362</v>
      </c>
      <c r="Q2069" s="21"/>
      <c r="R2069" s="328"/>
      <c r="S2069" s="329"/>
      <c r="T2069" s="329"/>
      <c r="U2069" s="330"/>
      <c r="V2069" s="328"/>
      <c r="W2069" s="330"/>
      <c r="X2069" s="328"/>
      <c r="Y2069" s="329"/>
      <c r="Z2069" s="329"/>
      <c r="AA2069" s="330"/>
      <c r="AB2069" s="130" t="s">
        <v>419</v>
      </c>
      <c r="AO2069" s="21"/>
    </row>
    <row r="2070" spans="2:41" ht="3.65" customHeight="1">
      <c r="B2070" s="20"/>
      <c r="J2070" s="20"/>
      <c r="M2070" s="21"/>
      <c r="N2070" s="22"/>
      <c r="O2070" s="23"/>
      <c r="P2070" s="23"/>
      <c r="Q2070" s="24"/>
      <c r="R2070" s="331"/>
      <c r="S2070" s="332"/>
      <c r="T2070" s="332"/>
      <c r="U2070" s="333"/>
      <c r="V2070" s="331"/>
      <c r="W2070" s="333"/>
      <c r="X2070" s="331"/>
      <c r="Y2070" s="332"/>
      <c r="Z2070" s="332"/>
      <c r="AA2070" s="333"/>
      <c r="AB2070" s="22"/>
      <c r="AC2070" s="23"/>
      <c r="AD2070" s="23"/>
      <c r="AE2070" s="23"/>
      <c r="AF2070" s="23"/>
      <c r="AG2070" s="23"/>
      <c r="AH2070" s="23"/>
      <c r="AI2070" s="23"/>
      <c r="AJ2070" s="23"/>
      <c r="AK2070" s="23"/>
      <c r="AL2070" s="23"/>
      <c r="AM2070" s="23"/>
      <c r="AN2070" s="23"/>
      <c r="AO2070" s="24"/>
    </row>
    <row r="2071" spans="2:41" ht="3.65" customHeight="1">
      <c r="B2071" s="20"/>
      <c r="J2071" s="20"/>
      <c r="M2071" s="21"/>
      <c r="N2071" s="17"/>
      <c r="O2071" s="18"/>
      <c r="P2071" s="18"/>
      <c r="Q2071" s="18"/>
      <c r="R2071" s="17"/>
      <c r="S2071" s="18"/>
      <c r="T2071" s="18"/>
      <c r="U2071" s="18"/>
      <c r="V2071" s="18"/>
      <c r="W2071" s="18"/>
      <c r="X2071" s="18"/>
      <c r="Y2071" s="18"/>
      <c r="Z2071" s="18"/>
      <c r="AA2071" s="19"/>
      <c r="AB2071" s="17"/>
      <c r="AI2071" s="21"/>
      <c r="AJ2071" s="17"/>
      <c r="AK2071" s="18"/>
      <c r="AL2071" s="18"/>
      <c r="AM2071" s="18"/>
      <c r="AN2071" s="18"/>
      <c r="AO2071" s="19"/>
    </row>
    <row r="2072" spans="2:41" ht="13.4" customHeight="1">
      <c r="B2072" s="20"/>
      <c r="J2072" s="20"/>
      <c r="M2072" s="21"/>
      <c r="N2072" s="20" t="s">
        <v>363</v>
      </c>
      <c r="R2072" s="20"/>
      <c r="S2072" s="323"/>
      <c r="T2072" s="324"/>
      <c r="V2072" s="129"/>
      <c r="W2072" s="14" t="s">
        <v>12</v>
      </c>
      <c r="X2072" s="129"/>
      <c r="Y2072" s="14" t="s">
        <v>11</v>
      </c>
      <c r="Z2072" s="129"/>
      <c r="AA2072" s="21" t="s">
        <v>1156</v>
      </c>
      <c r="AB2072" s="20" t="s">
        <v>418</v>
      </c>
      <c r="AI2072" s="21"/>
      <c r="AJ2072" s="20"/>
      <c r="AK2072" s="323"/>
      <c r="AL2072" s="334"/>
      <c r="AM2072" s="334"/>
      <c r="AN2072" s="334"/>
      <c r="AO2072" s="324"/>
    </row>
    <row r="2073" spans="2:41" ht="3.65" customHeight="1">
      <c r="B2073" s="20"/>
      <c r="J2073" s="20"/>
      <c r="M2073" s="21"/>
      <c r="N2073" s="20"/>
      <c r="R2073" s="22"/>
      <c r="S2073" s="23"/>
      <c r="T2073" s="23"/>
      <c r="U2073" s="23"/>
      <c r="V2073" s="23"/>
      <c r="W2073" s="23"/>
      <c r="X2073" s="23"/>
      <c r="Y2073" s="23"/>
      <c r="Z2073" s="23"/>
      <c r="AA2073" s="24"/>
      <c r="AB2073" s="22"/>
      <c r="AC2073" s="23"/>
      <c r="AD2073" s="23"/>
      <c r="AE2073" s="23"/>
      <c r="AF2073" s="23"/>
      <c r="AG2073" s="23"/>
      <c r="AH2073" s="23"/>
      <c r="AI2073" s="24"/>
      <c r="AJ2073" s="22"/>
      <c r="AK2073" s="23"/>
      <c r="AL2073" s="23"/>
      <c r="AM2073" s="23"/>
      <c r="AN2073" s="23"/>
      <c r="AO2073" s="24"/>
    </row>
    <row r="2074" spans="2:41" ht="3.65" customHeight="1">
      <c r="B2074" s="20"/>
      <c r="J2074" s="20"/>
      <c r="M2074" s="21"/>
      <c r="N2074" s="17"/>
      <c r="O2074" s="18"/>
      <c r="P2074" s="18"/>
      <c r="Q2074" s="19"/>
      <c r="R2074" s="325"/>
      <c r="S2074" s="326"/>
      <c r="T2074" s="326"/>
      <c r="U2074" s="326"/>
      <c r="V2074" s="326"/>
      <c r="W2074" s="326"/>
      <c r="X2074" s="326"/>
      <c r="Y2074" s="326"/>
      <c r="Z2074" s="326"/>
      <c r="AA2074" s="326"/>
      <c r="AB2074" s="326"/>
      <c r="AC2074" s="326"/>
      <c r="AD2074" s="326"/>
      <c r="AE2074" s="326"/>
      <c r="AF2074" s="326"/>
      <c r="AG2074" s="326"/>
      <c r="AH2074" s="326"/>
      <c r="AI2074" s="326"/>
      <c r="AJ2074" s="326"/>
      <c r="AK2074" s="326"/>
      <c r="AL2074" s="326"/>
      <c r="AM2074" s="326"/>
      <c r="AN2074" s="326"/>
      <c r="AO2074" s="327"/>
    </row>
    <row r="2075" spans="2:41" ht="13.4" customHeight="1">
      <c r="B2075" s="20"/>
      <c r="J2075" s="20"/>
      <c r="M2075" s="21"/>
      <c r="N2075" s="20" t="s">
        <v>280</v>
      </c>
      <c r="Q2075" s="21"/>
      <c r="R2075" s="328"/>
      <c r="S2075" s="329"/>
      <c r="T2075" s="329"/>
      <c r="U2075" s="329"/>
      <c r="V2075" s="329"/>
      <c r="W2075" s="329"/>
      <c r="X2075" s="329"/>
      <c r="Y2075" s="329"/>
      <c r="Z2075" s="329"/>
      <c r="AA2075" s="329"/>
      <c r="AB2075" s="329"/>
      <c r="AC2075" s="329"/>
      <c r="AD2075" s="329"/>
      <c r="AE2075" s="329"/>
      <c r="AF2075" s="329"/>
      <c r="AG2075" s="329"/>
      <c r="AH2075" s="329"/>
      <c r="AI2075" s="329"/>
      <c r="AJ2075" s="329"/>
      <c r="AK2075" s="329"/>
      <c r="AL2075" s="329"/>
      <c r="AM2075" s="329"/>
      <c r="AN2075" s="329"/>
      <c r="AO2075" s="330"/>
    </row>
    <row r="2076" spans="2:41" ht="3.65" customHeight="1">
      <c r="B2076" s="20"/>
      <c r="J2076" s="20"/>
      <c r="M2076" s="21"/>
      <c r="N2076" s="22"/>
      <c r="O2076" s="23"/>
      <c r="P2076" s="23"/>
      <c r="Q2076" s="24"/>
      <c r="R2076" s="331"/>
      <c r="S2076" s="332"/>
      <c r="T2076" s="332"/>
      <c r="U2076" s="332"/>
      <c r="V2076" s="332"/>
      <c r="W2076" s="332"/>
      <c r="X2076" s="332"/>
      <c r="Y2076" s="332"/>
      <c r="Z2076" s="332"/>
      <c r="AA2076" s="332"/>
      <c r="AB2076" s="332"/>
      <c r="AC2076" s="332"/>
      <c r="AD2076" s="332"/>
      <c r="AE2076" s="332"/>
      <c r="AF2076" s="332"/>
      <c r="AG2076" s="332"/>
      <c r="AH2076" s="332"/>
      <c r="AI2076" s="332"/>
      <c r="AJ2076" s="332"/>
      <c r="AK2076" s="332"/>
      <c r="AL2076" s="332"/>
      <c r="AM2076" s="332"/>
      <c r="AN2076" s="332"/>
      <c r="AO2076" s="333"/>
    </row>
    <row r="2077" spans="2:41" ht="3.65" customHeight="1">
      <c r="B2077" s="20"/>
      <c r="J2077" s="20"/>
      <c r="M2077" s="21"/>
      <c r="N2077" s="111"/>
      <c r="O2077" s="112"/>
      <c r="P2077" s="112"/>
      <c r="Q2077" s="113"/>
      <c r="R2077" s="114"/>
      <c r="S2077" s="115"/>
      <c r="T2077" s="115"/>
      <c r="U2077" s="115"/>
      <c r="V2077" s="115"/>
      <c r="W2077" s="116"/>
      <c r="X2077" s="114"/>
      <c r="Y2077" s="115"/>
      <c r="Z2077" s="115"/>
      <c r="AA2077" s="115"/>
      <c r="AB2077" s="116"/>
      <c r="AC2077" s="335"/>
      <c r="AD2077" s="336"/>
      <c r="AE2077" s="336"/>
      <c r="AF2077" s="336"/>
      <c r="AG2077" s="336"/>
      <c r="AH2077" s="336"/>
      <c r="AI2077" s="336"/>
      <c r="AJ2077" s="336"/>
      <c r="AK2077" s="336"/>
      <c r="AL2077" s="336"/>
      <c r="AM2077" s="336"/>
      <c r="AN2077" s="336"/>
      <c r="AO2077" s="337"/>
    </row>
    <row r="2078" spans="2:41" ht="13.4" customHeight="1">
      <c r="B2078" s="20"/>
      <c r="J2078" s="20"/>
      <c r="M2078" s="21"/>
      <c r="N2078" s="114" t="s">
        <v>413</v>
      </c>
      <c r="O2078" s="115"/>
      <c r="P2078" s="115"/>
      <c r="Q2078" s="116"/>
      <c r="R2078" s="114"/>
      <c r="S2078" s="119"/>
      <c r="T2078" s="115" t="s">
        <v>281</v>
      </c>
      <c r="U2078" s="115"/>
      <c r="V2078" s="115"/>
      <c r="W2078" s="116"/>
      <c r="X2078" s="114" t="s">
        <v>1182</v>
      </c>
      <c r="Y2078" s="115"/>
      <c r="Z2078" s="115"/>
      <c r="AA2078" s="115"/>
      <c r="AB2078" s="116"/>
      <c r="AC2078" s="338"/>
      <c r="AD2078" s="339"/>
      <c r="AE2078" s="339"/>
      <c r="AF2078" s="339"/>
      <c r="AG2078" s="339"/>
      <c r="AH2078" s="339"/>
      <c r="AI2078" s="339"/>
      <c r="AJ2078" s="339"/>
      <c r="AK2078" s="339"/>
      <c r="AL2078" s="339"/>
      <c r="AM2078" s="339"/>
      <c r="AN2078" s="339"/>
      <c r="AO2078" s="340"/>
    </row>
    <row r="2079" spans="2:41" ht="3.65" customHeight="1">
      <c r="B2079" s="20"/>
      <c r="J2079" s="20"/>
      <c r="M2079" s="21"/>
      <c r="N2079" s="122"/>
      <c r="O2079" s="123"/>
      <c r="P2079" s="123"/>
      <c r="Q2079" s="124"/>
      <c r="R2079" s="122"/>
      <c r="S2079" s="123"/>
      <c r="T2079" s="123"/>
      <c r="U2079" s="123"/>
      <c r="V2079" s="123"/>
      <c r="W2079" s="124"/>
      <c r="X2079" s="122"/>
      <c r="Y2079" s="123"/>
      <c r="Z2079" s="123"/>
      <c r="AA2079" s="123"/>
      <c r="AB2079" s="124"/>
      <c r="AC2079" s="341"/>
      <c r="AD2079" s="342"/>
      <c r="AE2079" s="342"/>
      <c r="AF2079" s="342"/>
      <c r="AG2079" s="342"/>
      <c r="AH2079" s="342"/>
      <c r="AI2079" s="342"/>
      <c r="AJ2079" s="342"/>
      <c r="AK2079" s="342"/>
      <c r="AL2079" s="342"/>
      <c r="AM2079" s="342"/>
      <c r="AN2079" s="342"/>
      <c r="AO2079" s="343"/>
    </row>
    <row r="2080" spans="2:41" ht="3.65" customHeight="1">
      <c r="B2080" s="20"/>
      <c r="J2080" s="20"/>
      <c r="M2080" s="21"/>
      <c r="N2080" s="111"/>
      <c r="O2080" s="112"/>
      <c r="P2080" s="112"/>
      <c r="Q2080" s="113"/>
      <c r="R2080" s="111"/>
      <c r="S2080" s="112"/>
      <c r="T2080" s="112"/>
      <c r="U2080" s="112"/>
      <c r="V2080" s="112"/>
      <c r="W2080" s="112"/>
      <c r="X2080" s="112"/>
      <c r="Y2080" s="112"/>
      <c r="Z2080" s="112"/>
      <c r="AA2080" s="113"/>
      <c r="AB2080" s="111"/>
      <c r="AC2080" s="112"/>
      <c r="AD2080" s="112"/>
      <c r="AE2080" s="113"/>
      <c r="AF2080" s="111"/>
      <c r="AG2080" s="112"/>
      <c r="AH2080" s="112"/>
      <c r="AI2080" s="112"/>
      <c r="AJ2080" s="112"/>
      <c r="AK2080" s="112"/>
      <c r="AL2080" s="112"/>
      <c r="AM2080" s="112"/>
      <c r="AN2080" s="112"/>
      <c r="AO2080" s="113"/>
    </row>
    <row r="2081" spans="2:41" ht="13.4" customHeight="1">
      <c r="B2081" s="20"/>
      <c r="J2081" s="20"/>
      <c r="M2081" s="21"/>
      <c r="N2081" s="114" t="s">
        <v>3519</v>
      </c>
      <c r="O2081" s="115"/>
      <c r="P2081" s="115"/>
      <c r="Q2081" s="116"/>
      <c r="R2081" s="114"/>
      <c r="S2081" s="365"/>
      <c r="T2081" s="366"/>
      <c r="U2081" s="115"/>
      <c r="V2081" s="127"/>
      <c r="W2081" s="115" t="s">
        <v>12</v>
      </c>
      <c r="X2081" s="127"/>
      <c r="Y2081" s="115" t="s">
        <v>11</v>
      </c>
      <c r="Z2081" s="127"/>
      <c r="AA2081" s="116" t="s">
        <v>1156</v>
      </c>
      <c r="AB2081" s="114" t="s">
        <v>416</v>
      </c>
      <c r="AC2081" s="115"/>
      <c r="AD2081" s="115"/>
      <c r="AE2081" s="116"/>
      <c r="AF2081" s="114"/>
      <c r="AG2081" s="365"/>
      <c r="AH2081" s="366"/>
      <c r="AI2081" s="115"/>
      <c r="AJ2081" s="127"/>
      <c r="AK2081" s="115" t="s">
        <v>12</v>
      </c>
      <c r="AL2081" s="127"/>
      <c r="AM2081" s="115" t="s">
        <v>11</v>
      </c>
      <c r="AN2081" s="127"/>
      <c r="AO2081" s="116" t="s">
        <v>1156</v>
      </c>
    </row>
    <row r="2082" spans="2:41" ht="3.65" customHeight="1">
      <c r="B2082" s="20"/>
      <c r="J2082" s="20"/>
      <c r="M2082" s="21"/>
      <c r="N2082" s="122"/>
      <c r="O2082" s="123"/>
      <c r="P2082" s="123"/>
      <c r="Q2082" s="124"/>
      <c r="R2082" s="122"/>
      <c r="S2082" s="123"/>
      <c r="T2082" s="123"/>
      <c r="U2082" s="123"/>
      <c r="V2082" s="123"/>
      <c r="W2082" s="123"/>
      <c r="X2082" s="123"/>
      <c r="Y2082" s="123"/>
      <c r="Z2082" s="123"/>
      <c r="AA2082" s="124"/>
      <c r="AB2082" s="122"/>
      <c r="AC2082" s="123"/>
      <c r="AD2082" s="123"/>
      <c r="AE2082" s="124"/>
      <c r="AF2082" s="122"/>
      <c r="AG2082" s="123"/>
      <c r="AH2082" s="123"/>
      <c r="AI2082" s="123"/>
      <c r="AJ2082" s="123"/>
      <c r="AK2082" s="123"/>
      <c r="AL2082" s="123"/>
      <c r="AM2082" s="123"/>
      <c r="AN2082" s="123"/>
      <c r="AO2082" s="124"/>
    </row>
    <row r="2083" spans="2:41" ht="3.65" customHeight="1">
      <c r="B2083" s="20"/>
      <c r="J2083" s="20"/>
      <c r="M2083" s="21"/>
      <c r="N2083" s="111"/>
      <c r="O2083" s="112"/>
      <c r="P2083" s="112"/>
      <c r="Q2083" s="113"/>
      <c r="R2083" s="335"/>
      <c r="S2083" s="336"/>
      <c r="T2083" s="336"/>
      <c r="U2083" s="336"/>
      <c r="V2083" s="336"/>
      <c r="W2083" s="336"/>
      <c r="X2083" s="336"/>
      <c r="Y2083" s="336"/>
      <c r="Z2083" s="336"/>
      <c r="AA2083" s="336"/>
      <c r="AB2083" s="336"/>
      <c r="AC2083" s="336"/>
      <c r="AD2083" s="336"/>
      <c r="AE2083" s="336"/>
      <c r="AF2083" s="336"/>
      <c r="AG2083" s="336"/>
      <c r="AH2083" s="336"/>
      <c r="AI2083" s="336"/>
      <c r="AJ2083" s="336"/>
      <c r="AK2083" s="336"/>
      <c r="AL2083" s="336"/>
      <c r="AM2083" s="336"/>
      <c r="AN2083" s="336"/>
      <c r="AO2083" s="337"/>
    </row>
    <row r="2084" spans="2:41" ht="13.4" customHeight="1">
      <c r="B2084" s="20"/>
      <c r="J2084" s="20"/>
      <c r="M2084" s="21"/>
      <c r="N2084" s="114" t="s">
        <v>417</v>
      </c>
      <c r="O2084" s="115"/>
      <c r="P2084" s="115"/>
      <c r="Q2084" s="116"/>
      <c r="R2084" s="338"/>
      <c r="S2084" s="339"/>
      <c r="T2084" s="339"/>
      <c r="U2084" s="339"/>
      <c r="V2084" s="339"/>
      <c r="W2084" s="339"/>
      <c r="X2084" s="339"/>
      <c r="Y2084" s="339"/>
      <c r="Z2084" s="339"/>
      <c r="AA2084" s="339"/>
      <c r="AB2084" s="339"/>
      <c r="AC2084" s="339"/>
      <c r="AD2084" s="339"/>
      <c r="AE2084" s="339"/>
      <c r="AF2084" s="339"/>
      <c r="AG2084" s="339"/>
      <c r="AH2084" s="339"/>
      <c r="AI2084" s="339"/>
      <c r="AJ2084" s="339"/>
      <c r="AK2084" s="339"/>
      <c r="AL2084" s="339"/>
      <c r="AM2084" s="339"/>
      <c r="AN2084" s="339"/>
      <c r="AO2084" s="340"/>
    </row>
    <row r="2085" spans="2:41" ht="3.65" customHeight="1">
      <c r="B2085" s="20"/>
      <c r="J2085" s="20"/>
      <c r="M2085" s="21"/>
      <c r="N2085" s="114"/>
      <c r="O2085" s="115"/>
      <c r="P2085" s="115"/>
      <c r="Q2085" s="116"/>
      <c r="R2085" s="341"/>
      <c r="S2085" s="342"/>
      <c r="T2085" s="342"/>
      <c r="U2085" s="342"/>
      <c r="V2085" s="342"/>
      <c r="W2085" s="342"/>
      <c r="X2085" s="342"/>
      <c r="Y2085" s="342"/>
      <c r="Z2085" s="342"/>
      <c r="AA2085" s="342"/>
      <c r="AB2085" s="342"/>
      <c r="AC2085" s="342"/>
      <c r="AD2085" s="342"/>
      <c r="AE2085" s="342"/>
      <c r="AF2085" s="342"/>
      <c r="AG2085" s="342"/>
      <c r="AH2085" s="342"/>
      <c r="AI2085" s="342"/>
      <c r="AJ2085" s="342"/>
      <c r="AK2085" s="342"/>
      <c r="AL2085" s="342"/>
      <c r="AM2085" s="342"/>
      <c r="AN2085" s="342"/>
      <c r="AO2085" s="343"/>
    </row>
    <row r="2086" spans="2:41" ht="3.65" customHeight="1">
      <c r="B2086" s="20"/>
      <c r="J2086" s="20"/>
      <c r="N2086" s="111"/>
      <c r="O2086" s="112"/>
      <c r="P2086" s="112"/>
      <c r="Q2086" s="113"/>
      <c r="R2086" s="112"/>
      <c r="S2086" s="112"/>
      <c r="T2086" s="112"/>
      <c r="U2086" s="112"/>
      <c r="V2086" s="115"/>
      <c r="W2086" s="115"/>
      <c r="X2086" s="118"/>
      <c r="Y2086" s="117"/>
      <c r="Z2086" s="118"/>
      <c r="AA2086" s="118"/>
      <c r="AB2086" s="118"/>
      <c r="AC2086" s="118"/>
      <c r="AD2086" s="117"/>
      <c r="AE2086" s="118"/>
      <c r="AF2086" s="112"/>
      <c r="AG2086" s="112"/>
      <c r="AH2086" s="367"/>
      <c r="AI2086" s="368"/>
      <c r="AJ2086" s="368"/>
      <c r="AK2086" s="368"/>
      <c r="AL2086" s="368"/>
      <c r="AM2086" s="368"/>
      <c r="AN2086" s="368"/>
      <c r="AO2086" s="369"/>
    </row>
    <row r="2087" spans="2:41" ht="13.4" customHeight="1">
      <c r="B2087" s="20"/>
      <c r="J2087" s="20"/>
      <c r="N2087" s="114" t="s">
        <v>1180</v>
      </c>
      <c r="O2087" s="115"/>
      <c r="P2087" s="115"/>
      <c r="Q2087" s="116"/>
      <c r="R2087" s="115" t="s">
        <v>3491</v>
      </c>
      <c r="S2087" s="115"/>
      <c r="T2087" s="115"/>
      <c r="U2087" s="115"/>
      <c r="V2087" s="115"/>
      <c r="W2087" s="115"/>
      <c r="X2087" s="121"/>
      <c r="Y2087" s="120"/>
      <c r="Z2087" s="119"/>
      <c r="AA2087" s="115" t="s">
        <v>282</v>
      </c>
      <c r="AB2087" s="121"/>
      <c r="AC2087" s="121"/>
      <c r="AD2087" s="120" t="s">
        <v>425</v>
      </c>
      <c r="AE2087" s="121"/>
      <c r="AF2087" s="115"/>
      <c r="AG2087" s="115"/>
      <c r="AH2087" s="370"/>
      <c r="AI2087" s="371"/>
      <c r="AJ2087" s="371"/>
      <c r="AK2087" s="371"/>
      <c r="AL2087" s="371"/>
      <c r="AM2087" s="371"/>
      <c r="AN2087" s="371"/>
      <c r="AO2087" s="372"/>
    </row>
    <row r="2088" spans="2:41" ht="3.65" customHeight="1">
      <c r="B2088" s="20"/>
      <c r="J2088" s="20"/>
      <c r="N2088" s="114"/>
      <c r="O2088" s="115"/>
      <c r="P2088" s="115"/>
      <c r="Q2088" s="116"/>
      <c r="R2088" s="123"/>
      <c r="S2088" s="123"/>
      <c r="T2088" s="123"/>
      <c r="U2088" s="123"/>
      <c r="V2088" s="115"/>
      <c r="W2088" s="115"/>
      <c r="X2088" s="126"/>
      <c r="Y2088" s="125"/>
      <c r="Z2088" s="126"/>
      <c r="AA2088" s="126"/>
      <c r="AB2088" s="126"/>
      <c r="AC2088" s="126"/>
      <c r="AD2088" s="125"/>
      <c r="AE2088" s="126"/>
      <c r="AF2088" s="123"/>
      <c r="AG2088" s="123"/>
      <c r="AH2088" s="373"/>
      <c r="AI2088" s="374"/>
      <c r="AJ2088" s="374"/>
      <c r="AK2088" s="374"/>
      <c r="AL2088" s="374"/>
      <c r="AM2088" s="374"/>
      <c r="AN2088" s="374"/>
      <c r="AO2088" s="375"/>
    </row>
    <row r="2089" spans="2:41" ht="3.65" customHeight="1">
      <c r="B2089" s="20"/>
      <c r="J2089" s="20"/>
      <c r="N2089" s="114"/>
      <c r="O2089" s="115"/>
      <c r="P2089" s="115"/>
      <c r="Q2089" s="116"/>
      <c r="R2089" s="112"/>
      <c r="S2089" s="112"/>
      <c r="T2089" s="112"/>
      <c r="U2089" s="112"/>
      <c r="V2089" s="344"/>
      <c r="W2089" s="345"/>
      <c r="X2089" s="345"/>
      <c r="Y2089" s="345"/>
      <c r="Z2089" s="345"/>
      <c r="AA2089" s="345"/>
      <c r="AB2089" s="345"/>
      <c r="AC2089" s="345"/>
      <c r="AD2089" s="345"/>
      <c r="AE2089" s="345"/>
      <c r="AF2089" s="345"/>
      <c r="AG2089" s="345"/>
      <c r="AH2089" s="345"/>
      <c r="AI2089" s="345"/>
      <c r="AJ2089" s="345"/>
      <c r="AK2089" s="345"/>
      <c r="AL2089" s="345"/>
      <c r="AM2089" s="345"/>
      <c r="AN2089" s="345"/>
      <c r="AO2089" s="346"/>
    </row>
    <row r="2090" spans="2:41" ht="13.4" customHeight="1">
      <c r="B2090" s="20"/>
      <c r="J2090" s="20"/>
      <c r="N2090" s="114" t="s">
        <v>3520</v>
      </c>
      <c r="O2090" s="115"/>
      <c r="P2090" s="115"/>
      <c r="Q2090" s="116"/>
      <c r="R2090" s="115" t="s">
        <v>427</v>
      </c>
      <c r="S2090" s="115"/>
      <c r="T2090" s="115"/>
      <c r="U2090" s="115"/>
      <c r="V2090" s="347"/>
      <c r="W2090" s="348"/>
      <c r="X2090" s="348"/>
      <c r="Y2090" s="348"/>
      <c r="Z2090" s="348"/>
      <c r="AA2090" s="348"/>
      <c r="AB2090" s="348"/>
      <c r="AC2090" s="348"/>
      <c r="AD2090" s="348"/>
      <c r="AE2090" s="348"/>
      <c r="AF2090" s="348"/>
      <c r="AG2090" s="348"/>
      <c r="AH2090" s="348"/>
      <c r="AI2090" s="348"/>
      <c r="AJ2090" s="348"/>
      <c r="AK2090" s="348"/>
      <c r="AL2090" s="348"/>
      <c r="AM2090" s="348"/>
      <c r="AN2090" s="348"/>
      <c r="AO2090" s="349"/>
    </row>
    <row r="2091" spans="2:41" ht="3.65" customHeight="1">
      <c r="B2091" s="20"/>
      <c r="J2091" s="20"/>
      <c r="N2091" s="114"/>
      <c r="O2091" s="115"/>
      <c r="P2091" s="115"/>
      <c r="Q2091" s="116"/>
      <c r="R2091" s="115"/>
      <c r="S2091" s="115"/>
      <c r="T2091" s="115"/>
      <c r="U2091" s="115"/>
      <c r="V2091" s="350"/>
      <c r="W2091" s="351"/>
      <c r="X2091" s="351"/>
      <c r="Y2091" s="351"/>
      <c r="Z2091" s="351"/>
      <c r="AA2091" s="351"/>
      <c r="AB2091" s="351"/>
      <c r="AC2091" s="351"/>
      <c r="AD2091" s="351"/>
      <c r="AE2091" s="351"/>
      <c r="AF2091" s="351"/>
      <c r="AG2091" s="351"/>
      <c r="AH2091" s="351"/>
      <c r="AI2091" s="351"/>
      <c r="AJ2091" s="351"/>
      <c r="AK2091" s="351"/>
      <c r="AL2091" s="351"/>
      <c r="AM2091" s="351"/>
      <c r="AN2091" s="351"/>
      <c r="AO2091" s="352"/>
    </row>
    <row r="2092" spans="2:41" ht="3.65" customHeight="1">
      <c r="B2092" s="20"/>
      <c r="J2092" s="20"/>
      <c r="N2092" s="114"/>
      <c r="O2092" s="115"/>
      <c r="P2092" s="115"/>
      <c r="Q2092" s="115"/>
      <c r="R2092" s="111"/>
      <c r="S2092" s="112"/>
      <c r="T2092" s="112"/>
      <c r="U2092" s="113"/>
      <c r="V2092" s="115"/>
      <c r="W2092" s="115"/>
      <c r="X2092" s="116"/>
      <c r="Y2092" s="335"/>
      <c r="Z2092" s="336"/>
      <c r="AA2092" s="337"/>
      <c r="AB2092" s="113"/>
      <c r="AC2092" s="335"/>
      <c r="AD2092" s="336"/>
      <c r="AE2092" s="337"/>
      <c r="AF2092" s="114"/>
      <c r="AG2092" s="115"/>
      <c r="AH2092" s="116"/>
      <c r="AI2092" s="335"/>
      <c r="AJ2092" s="336"/>
      <c r="AK2092" s="336"/>
      <c r="AL2092" s="336"/>
      <c r="AM2092" s="336"/>
      <c r="AN2092" s="336"/>
      <c r="AO2092" s="337"/>
    </row>
    <row r="2093" spans="2:41" ht="13.4" customHeight="1">
      <c r="B2093" s="20"/>
      <c r="J2093" s="20"/>
      <c r="N2093" s="114"/>
      <c r="O2093" s="115"/>
      <c r="P2093" s="115"/>
      <c r="Q2093" s="115"/>
      <c r="R2093" s="114"/>
      <c r="S2093" s="115"/>
      <c r="T2093" s="115"/>
      <c r="U2093" s="116"/>
      <c r="V2093" s="115" t="s">
        <v>264</v>
      </c>
      <c r="W2093" s="115"/>
      <c r="X2093" s="116"/>
      <c r="Y2093" s="338"/>
      <c r="Z2093" s="339"/>
      <c r="AA2093" s="340"/>
      <c r="AB2093" s="128" t="s">
        <v>1149</v>
      </c>
      <c r="AC2093" s="338"/>
      <c r="AD2093" s="339"/>
      <c r="AE2093" s="340"/>
      <c r="AF2093" s="114" t="s">
        <v>304</v>
      </c>
      <c r="AG2093" s="115"/>
      <c r="AH2093" s="116"/>
      <c r="AI2093" s="338"/>
      <c r="AJ2093" s="339"/>
      <c r="AK2093" s="339"/>
      <c r="AL2093" s="339"/>
      <c r="AM2093" s="339"/>
      <c r="AN2093" s="339"/>
      <c r="AO2093" s="340"/>
    </row>
    <row r="2094" spans="2:41" ht="3.65" customHeight="1">
      <c r="B2094" s="20"/>
      <c r="J2094" s="20"/>
      <c r="N2094" s="114"/>
      <c r="O2094" s="115"/>
      <c r="P2094" s="115"/>
      <c r="Q2094" s="115"/>
      <c r="R2094" s="114"/>
      <c r="S2094" s="115"/>
      <c r="T2094" s="115"/>
      <c r="U2094" s="116"/>
      <c r="V2094" s="123"/>
      <c r="W2094" s="123"/>
      <c r="X2094" s="124"/>
      <c r="Y2094" s="341"/>
      <c r="Z2094" s="342"/>
      <c r="AA2094" s="343"/>
      <c r="AB2094" s="124"/>
      <c r="AC2094" s="341"/>
      <c r="AD2094" s="342"/>
      <c r="AE2094" s="343"/>
      <c r="AF2094" s="122"/>
      <c r="AG2094" s="123"/>
      <c r="AH2094" s="124"/>
      <c r="AI2094" s="341"/>
      <c r="AJ2094" s="342"/>
      <c r="AK2094" s="342"/>
      <c r="AL2094" s="342"/>
      <c r="AM2094" s="342"/>
      <c r="AN2094" s="342"/>
      <c r="AO2094" s="343"/>
    </row>
    <row r="2095" spans="2:41" ht="3.65" customHeight="1">
      <c r="B2095" s="20"/>
      <c r="J2095" s="20"/>
      <c r="N2095" s="114"/>
      <c r="O2095" s="115"/>
      <c r="P2095" s="115"/>
      <c r="Q2095" s="115"/>
      <c r="R2095" s="114"/>
      <c r="S2095" s="115"/>
      <c r="T2095" s="115"/>
      <c r="U2095" s="116"/>
      <c r="V2095" s="112"/>
      <c r="W2095" s="112"/>
      <c r="X2095" s="113"/>
      <c r="Y2095" s="335"/>
      <c r="Z2095" s="336"/>
      <c r="AA2095" s="336"/>
      <c r="AB2095" s="336"/>
      <c r="AC2095" s="336"/>
      <c r="AD2095" s="336"/>
      <c r="AE2095" s="337"/>
      <c r="AF2095" s="111"/>
      <c r="AG2095" s="112"/>
      <c r="AH2095" s="113"/>
      <c r="AI2095" s="335"/>
      <c r="AJ2095" s="336"/>
      <c r="AK2095" s="336"/>
      <c r="AL2095" s="336"/>
      <c r="AM2095" s="336"/>
      <c r="AN2095" s="336"/>
      <c r="AO2095" s="337"/>
    </row>
    <row r="2096" spans="2:41" ht="13.4" customHeight="1">
      <c r="B2096" s="20"/>
      <c r="J2096" s="20"/>
      <c r="N2096" s="114"/>
      <c r="O2096" s="115"/>
      <c r="P2096" s="115"/>
      <c r="Q2096" s="115"/>
      <c r="R2096" s="114" t="s">
        <v>428</v>
      </c>
      <c r="S2096" s="115"/>
      <c r="T2096" s="115"/>
      <c r="U2096" s="116"/>
      <c r="V2096" s="115" t="s">
        <v>266</v>
      </c>
      <c r="W2096" s="115"/>
      <c r="X2096" s="116"/>
      <c r="Y2096" s="338"/>
      <c r="Z2096" s="339"/>
      <c r="AA2096" s="339"/>
      <c r="AB2096" s="339"/>
      <c r="AC2096" s="339"/>
      <c r="AD2096" s="339"/>
      <c r="AE2096" s="340"/>
      <c r="AF2096" s="114" t="s">
        <v>5752</v>
      </c>
      <c r="AG2096" s="115"/>
      <c r="AH2096" s="116"/>
      <c r="AI2096" s="338"/>
      <c r="AJ2096" s="339"/>
      <c r="AK2096" s="339"/>
      <c r="AL2096" s="339"/>
      <c r="AM2096" s="339"/>
      <c r="AN2096" s="339"/>
      <c r="AO2096" s="340"/>
    </row>
    <row r="2097" spans="2:41" ht="3.65" customHeight="1">
      <c r="B2097" s="20"/>
      <c r="J2097" s="20"/>
      <c r="N2097" s="114"/>
      <c r="O2097" s="115"/>
      <c r="P2097" s="115"/>
      <c r="Q2097" s="115"/>
      <c r="R2097" s="114"/>
      <c r="S2097" s="115"/>
      <c r="T2097" s="115"/>
      <c r="U2097" s="116"/>
      <c r="V2097" s="123"/>
      <c r="W2097" s="123"/>
      <c r="X2097" s="124"/>
      <c r="Y2097" s="341"/>
      <c r="Z2097" s="342"/>
      <c r="AA2097" s="342"/>
      <c r="AB2097" s="342"/>
      <c r="AC2097" s="342"/>
      <c r="AD2097" s="342"/>
      <c r="AE2097" s="343"/>
      <c r="AF2097" s="122"/>
      <c r="AG2097" s="123"/>
      <c r="AH2097" s="124"/>
      <c r="AI2097" s="341"/>
      <c r="AJ2097" s="342"/>
      <c r="AK2097" s="342"/>
      <c r="AL2097" s="342"/>
      <c r="AM2097" s="342"/>
      <c r="AN2097" s="342"/>
      <c r="AO2097" s="343"/>
    </row>
    <row r="2098" spans="2:41" ht="3.65" customHeight="1">
      <c r="B2098" s="20"/>
      <c r="J2098" s="20"/>
      <c r="N2098" s="114"/>
      <c r="O2098" s="115"/>
      <c r="P2098" s="115"/>
      <c r="Q2098" s="115"/>
      <c r="R2098" s="114"/>
      <c r="S2098" s="115"/>
      <c r="T2098" s="115"/>
      <c r="U2098" s="116"/>
      <c r="V2098" s="112"/>
      <c r="W2098" s="112"/>
      <c r="X2098" s="113"/>
      <c r="Y2098" s="335"/>
      <c r="Z2098" s="336"/>
      <c r="AA2098" s="336"/>
      <c r="AB2098" s="336"/>
      <c r="AC2098" s="336"/>
      <c r="AD2098" s="336"/>
      <c r="AE2098" s="337"/>
      <c r="AF2098" s="111"/>
      <c r="AG2098" s="112"/>
      <c r="AH2098" s="113"/>
      <c r="AI2098" s="335"/>
      <c r="AJ2098" s="336"/>
      <c r="AK2098" s="336"/>
      <c r="AL2098" s="336"/>
      <c r="AM2098" s="336"/>
      <c r="AN2098" s="336"/>
      <c r="AO2098" s="337"/>
    </row>
    <row r="2099" spans="2:41" ht="13.4" customHeight="1">
      <c r="B2099" s="20"/>
      <c r="J2099" s="20"/>
      <c r="N2099" s="114"/>
      <c r="O2099" s="115"/>
      <c r="P2099" s="115"/>
      <c r="Q2099" s="115"/>
      <c r="R2099" s="114"/>
      <c r="S2099" s="115"/>
      <c r="T2099" s="115"/>
      <c r="U2099" s="116"/>
      <c r="V2099" s="115" t="s">
        <v>267</v>
      </c>
      <c r="W2099" s="115"/>
      <c r="X2099" s="116"/>
      <c r="Y2099" s="338"/>
      <c r="Z2099" s="339"/>
      <c r="AA2099" s="339"/>
      <c r="AB2099" s="339"/>
      <c r="AC2099" s="339"/>
      <c r="AD2099" s="339"/>
      <c r="AE2099" s="340"/>
      <c r="AF2099" s="114" t="s">
        <v>268</v>
      </c>
      <c r="AG2099" s="115"/>
      <c r="AH2099" s="116"/>
      <c r="AI2099" s="338"/>
      <c r="AJ2099" s="339"/>
      <c r="AK2099" s="339"/>
      <c r="AL2099" s="339"/>
      <c r="AM2099" s="339"/>
      <c r="AN2099" s="339"/>
      <c r="AO2099" s="340"/>
    </row>
    <row r="2100" spans="2:41" ht="3.65" customHeight="1">
      <c r="B2100" s="20"/>
      <c r="J2100" s="22"/>
      <c r="K2100" s="23"/>
      <c r="L2100" s="23"/>
      <c r="M2100" s="23"/>
      <c r="N2100" s="122"/>
      <c r="O2100" s="123"/>
      <c r="P2100" s="123"/>
      <c r="Q2100" s="123"/>
      <c r="R2100" s="122"/>
      <c r="S2100" s="123"/>
      <c r="T2100" s="123"/>
      <c r="U2100" s="124"/>
      <c r="V2100" s="123"/>
      <c r="W2100" s="123"/>
      <c r="X2100" s="124"/>
      <c r="Y2100" s="341"/>
      <c r="Z2100" s="342"/>
      <c r="AA2100" s="342"/>
      <c r="AB2100" s="342"/>
      <c r="AC2100" s="342"/>
      <c r="AD2100" s="342"/>
      <c r="AE2100" s="343"/>
      <c r="AF2100" s="122"/>
      <c r="AG2100" s="123"/>
      <c r="AH2100" s="124"/>
      <c r="AI2100" s="341"/>
      <c r="AJ2100" s="342"/>
      <c r="AK2100" s="342"/>
      <c r="AL2100" s="342"/>
      <c r="AM2100" s="342"/>
      <c r="AN2100" s="342"/>
      <c r="AO2100" s="343"/>
    </row>
    <row r="2101" spans="2:41" ht="3.65" customHeight="1">
      <c r="B2101" s="20"/>
      <c r="J2101" s="17"/>
      <c r="K2101" s="18"/>
      <c r="L2101" s="18"/>
      <c r="M2101" s="19"/>
      <c r="N2101" s="17"/>
      <c r="O2101" s="18"/>
      <c r="P2101" s="18"/>
      <c r="Q2101" s="19"/>
      <c r="R2101" s="17"/>
      <c r="S2101" s="18"/>
      <c r="T2101" s="18"/>
      <c r="U2101" s="18"/>
      <c r="V2101" s="18"/>
      <c r="W2101" s="18"/>
      <c r="X2101" s="18"/>
      <c r="Y2101" s="18"/>
      <c r="Z2101" s="18"/>
      <c r="AA2101" s="19"/>
      <c r="AB2101" s="17"/>
      <c r="AC2101" s="18"/>
      <c r="AD2101" s="18"/>
      <c r="AE2101" s="19"/>
      <c r="AF2101" s="18"/>
      <c r="AG2101" s="18"/>
      <c r="AH2101" s="18"/>
      <c r="AI2101" s="18"/>
      <c r="AJ2101" s="18"/>
      <c r="AK2101" s="18"/>
      <c r="AL2101" s="18"/>
      <c r="AM2101" s="18"/>
      <c r="AN2101" s="18"/>
      <c r="AO2101" s="19"/>
    </row>
    <row r="2102" spans="2:41" ht="13.4" customHeight="1">
      <c r="B2102" s="20"/>
      <c r="J2102" s="20"/>
      <c r="M2102" s="21"/>
      <c r="N2102" s="20" t="s">
        <v>275</v>
      </c>
      <c r="Q2102" s="21"/>
      <c r="R2102" s="20"/>
      <c r="S2102" s="362" t="str">
        <f>IF(変更_2!L220&lt;&gt;"",コードマスタ!D3,"")</f>
        <v/>
      </c>
      <c r="T2102" s="363"/>
      <c r="U2102" s="363"/>
      <c r="V2102" s="363"/>
      <c r="W2102" s="363"/>
      <c r="X2102" s="363"/>
      <c r="Y2102" s="363"/>
      <c r="Z2102" s="363"/>
      <c r="AA2102" s="364"/>
      <c r="AB2102" s="20" t="s">
        <v>276</v>
      </c>
      <c r="AE2102" s="21"/>
      <c r="AF2102" s="20"/>
      <c r="AG2102" s="323"/>
      <c r="AH2102" s="334"/>
      <c r="AI2102" s="334"/>
      <c r="AJ2102" s="334"/>
      <c r="AK2102" s="334"/>
      <c r="AL2102" s="334"/>
      <c r="AM2102" s="334"/>
      <c r="AN2102" s="334"/>
      <c r="AO2102" s="324"/>
    </row>
    <row r="2103" spans="2:41" ht="3.65" customHeight="1">
      <c r="B2103" s="20"/>
      <c r="J2103" s="20"/>
      <c r="M2103" s="21"/>
      <c r="N2103" s="22"/>
      <c r="O2103" s="23"/>
      <c r="P2103" s="23"/>
      <c r="Q2103" s="24"/>
      <c r="R2103" s="22"/>
      <c r="S2103" s="23"/>
      <c r="T2103" s="23"/>
      <c r="U2103" s="23"/>
      <c r="V2103" s="23"/>
      <c r="W2103" s="23"/>
      <c r="X2103" s="23"/>
      <c r="Y2103" s="23"/>
      <c r="Z2103" s="23"/>
      <c r="AA2103" s="24"/>
      <c r="AB2103" s="22"/>
      <c r="AC2103" s="23"/>
      <c r="AD2103" s="23"/>
      <c r="AE2103" s="24"/>
      <c r="AF2103" s="23"/>
      <c r="AG2103" s="23"/>
      <c r="AH2103" s="23"/>
      <c r="AI2103" s="23"/>
      <c r="AJ2103" s="23"/>
      <c r="AK2103" s="23"/>
      <c r="AL2103" s="23"/>
      <c r="AM2103" s="23"/>
      <c r="AN2103" s="23"/>
      <c r="AO2103" s="24"/>
    </row>
    <row r="2104" spans="2:41" ht="3.65" customHeight="1">
      <c r="B2104" s="20"/>
      <c r="J2104" s="20"/>
      <c r="M2104" s="21"/>
      <c r="N2104" s="17"/>
      <c r="O2104" s="18"/>
      <c r="P2104" s="18"/>
      <c r="Q2104" s="19"/>
      <c r="R2104" s="17"/>
      <c r="S2104" s="18"/>
      <c r="T2104" s="18"/>
      <c r="U2104" s="18"/>
      <c r="V2104" s="18"/>
      <c r="W2104" s="18"/>
      <c r="X2104" s="18"/>
      <c r="Y2104" s="18"/>
      <c r="Z2104" s="18"/>
      <c r="AA2104" s="19"/>
      <c r="AB2104" s="17"/>
      <c r="AC2104" s="18"/>
      <c r="AD2104" s="18"/>
      <c r="AE2104" s="19"/>
      <c r="AF2104" s="17"/>
      <c r="AG2104" s="18"/>
      <c r="AH2104" s="18"/>
      <c r="AI2104" s="18"/>
      <c r="AJ2104" s="18"/>
      <c r="AK2104" s="18"/>
      <c r="AL2104" s="18"/>
      <c r="AM2104" s="18"/>
      <c r="AN2104" s="18"/>
      <c r="AO2104" s="19"/>
    </row>
    <row r="2105" spans="2:41" ht="13.4" customHeight="1">
      <c r="B2105" s="20"/>
      <c r="J2105" s="20"/>
      <c r="M2105" s="21"/>
      <c r="N2105" s="20" t="s">
        <v>358</v>
      </c>
      <c r="Q2105" s="21"/>
      <c r="R2105" s="20"/>
      <c r="S2105" s="323"/>
      <c r="T2105" s="324"/>
      <c r="V2105" s="129"/>
      <c r="W2105" s="14" t="s">
        <v>12</v>
      </c>
      <c r="X2105" s="129"/>
      <c r="Y2105" s="14" t="s">
        <v>11</v>
      </c>
      <c r="Z2105" s="129"/>
      <c r="AA2105" s="21" t="s">
        <v>1156</v>
      </c>
      <c r="AB2105" s="20" t="s">
        <v>314</v>
      </c>
      <c r="AE2105" s="21"/>
      <c r="AF2105" s="20"/>
      <c r="AG2105" s="323"/>
      <c r="AH2105" s="324"/>
      <c r="AJ2105" s="129"/>
      <c r="AK2105" s="14" t="s">
        <v>12</v>
      </c>
      <c r="AL2105" s="129"/>
      <c r="AM2105" s="14" t="s">
        <v>11</v>
      </c>
      <c r="AN2105" s="129"/>
      <c r="AO2105" s="21" t="s">
        <v>1156</v>
      </c>
    </row>
    <row r="2106" spans="2:41" ht="3.65" customHeight="1">
      <c r="B2106" s="20"/>
      <c r="J2106" s="20"/>
      <c r="M2106" s="21"/>
      <c r="N2106" s="22"/>
      <c r="O2106" s="23"/>
      <c r="P2106" s="23"/>
      <c r="Q2106" s="24"/>
      <c r="R2106" s="22"/>
      <c r="S2106" s="23"/>
      <c r="T2106" s="23"/>
      <c r="U2106" s="23"/>
      <c r="V2106" s="23"/>
      <c r="W2106" s="23"/>
      <c r="X2106" s="23"/>
      <c r="Y2106" s="23"/>
      <c r="Z2106" s="23"/>
      <c r="AA2106" s="24"/>
      <c r="AB2106" s="22"/>
      <c r="AC2106" s="23"/>
      <c r="AD2106" s="23"/>
      <c r="AE2106" s="24"/>
      <c r="AF2106" s="22"/>
      <c r="AG2106" s="23"/>
      <c r="AH2106" s="23"/>
      <c r="AI2106" s="23"/>
      <c r="AJ2106" s="23"/>
      <c r="AK2106" s="23"/>
      <c r="AL2106" s="23"/>
      <c r="AM2106" s="23"/>
      <c r="AN2106" s="23"/>
      <c r="AO2106" s="24"/>
    </row>
    <row r="2107" spans="2:41" ht="3.65" customHeight="1">
      <c r="B2107" s="20"/>
      <c r="J2107" s="20"/>
      <c r="M2107" s="21"/>
      <c r="N2107" s="17"/>
      <c r="O2107" s="18"/>
      <c r="P2107" s="18"/>
      <c r="Q2107" s="19"/>
      <c r="R2107" s="314" t="str">
        <f>IF(変更_2!L220&lt;&gt;"",変更_2!L220,"")</f>
        <v/>
      </c>
      <c r="S2107" s="315"/>
      <c r="T2107" s="315"/>
      <c r="U2107" s="315"/>
      <c r="V2107" s="315"/>
      <c r="W2107" s="315"/>
      <c r="X2107" s="315"/>
      <c r="Y2107" s="315"/>
      <c r="Z2107" s="315"/>
      <c r="AA2107" s="315"/>
      <c r="AB2107" s="315"/>
      <c r="AC2107" s="315"/>
      <c r="AD2107" s="315"/>
      <c r="AE2107" s="315"/>
      <c r="AF2107" s="315"/>
      <c r="AG2107" s="315"/>
      <c r="AH2107" s="315"/>
      <c r="AI2107" s="315"/>
      <c r="AJ2107" s="316"/>
      <c r="AK2107" s="18"/>
      <c r="AL2107" s="18"/>
      <c r="AM2107" s="18"/>
      <c r="AN2107" s="18"/>
      <c r="AO2107" s="19"/>
    </row>
    <row r="2108" spans="2:41" ht="13.4" customHeight="1">
      <c r="B2108" s="20"/>
      <c r="J2108" s="20"/>
      <c r="M2108" s="21"/>
      <c r="N2108" s="20" t="s">
        <v>8</v>
      </c>
      <c r="Q2108" s="21"/>
      <c r="R2108" s="317"/>
      <c r="S2108" s="318"/>
      <c r="T2108" s="318"/>
      <c r="U2108" s="318"/>
      <c r="V2108" s="318"/>
      <c r="W2108" s="318"/>
      <c r="X2108" s="318"/>
      <c r="Y2108" s="318"/>
      <c r="Z2108" s="318"/>
      <c r="AA2108" s="318"/>
      <c r="AB2108" s="318"/>
      <c r="AC2108" s="318"/>
      <c r="AD2108" s="318"/>
      <c r="AE2108" s="318"/>
      <c r="AF2108" s="318"/>
      <c r="AG2108" s="318"/>
      <c r="AH2108" s="318"/>
      <c r="AI2108" s="318"/>
      <c r="AJ2108" s="319"/>
      <c r="AL2108" s="77"/>
      <c r="AM2108" s="14" t="s">
        <v>277</v>
      </c>
      <c r="AO2108" s="21"/>
    </row>
    <row r="2109" spans="2:41" ht="3.65" customHeight="1">
      <c r="B2109" s="20"/>
      <c r="J2109" s="20"/>
      <c r="M2109" s="21"/>
      <c r="N2109" s="22"/>
      <c r="O2109" s="23"/>
      <c r="P2109" s="23"/>
      <c r="Q2109" s="24"/>
      <c r="R2109" s="320"/>
      <c r="S2109" s="321"/>
      <c r="T2109" s="321"/>
      <c r="U2109" s="321"/>
      <c r="V2109" s="321"/>
      <c r="W2109" s="321"/>
      <c r="X2109" s="321"/>
      <c r="Y2109" s="321"/>
      <c r="Z2109" s="321"/>
      <c r="AA2109" s="321"/>
      <c r="AB2109" s="321"/>
      <c r="AC2109" s="321"/>
      <c r="AD2109" s="321"/>
      <c r="AE2109" s="321"/>
      <c r="AF2109" s="321"/>
      <c r="AG2109" s="321"/>
      <c r="AH2109" s="321"/>
      <c r="AI2109" s="321"/>
      <c r="AJ2109" s="322"/>
      <c r="AK2109" s="23"/>
      <c r="AL2109" s="23"/>
      <c r="AM2109" s="23"/>
      <c r="AN2109" s="23"/>
      <c r="AO2109" s="24"/>
    </row>
    <row r="2110" spans="2:41" ht="3.65" customHeight="1">
      <c r="B2110" s="20"/>
      <c r="J2110" s="20"/>
      <c r="M2110" s="21"/>
      <c r="N2110" s="17"/>
      <c r="O2110" s="18"/>
      <c r="P2110" s="18"/>
      <c r="Q2110" s="19"/>
      <c r="R2110" s="314" t="str">
        <f>ASC(PHONETIC(変更_2!L220))</f>
        <v/>
      </c>
      <c r="S2110" s="315"/>
      <c r="T2110" s="315"/>
      <c r="U2110" s="315"/>
      <c r="V2110" s="315"/>
      <c r="W2110" s="315"/>
      <c r="X2110" s="315"/>
      <c r="Y2110" s="315"/>
      <c r="Z2110" s="315"/>
      <c r="AA2110" s="315"/>
      <c r="AB2110" s="315"/>
      <c r="AC2110" s="315"/>
      <c r="AD2110" s="315"/>
      <c r="AE2110" s="315"/>
      <c r="AF2110" s="315"/>
      <c r="AG2110" s="315"/>
      <c r="AH2110" s="315"/>
      <c r="AI2110" s="315"/>
      <c r="AJ2110" s="315"/>
      <c r="AK2110" s="315"/>
      <c r="AL2110" s="315"/>
      <c r="AM2110" s="315"/>
      <c r="AN2110" s="315"/>
      <c r="AO2110" s="316"/>
    </row>
    <row r="2111" spans="2:41" ht="13.4" customHeight="1">
      <c r="B2111" s="20"/>
      <c r="J2111" s="20"/>
      <c r="M2111" s="21"/>
      <c r="N2111" s="20" t="s">
        <v>309</v>
      </c>
      <c r="Q2111" s="21"/>
      <c r="R2111" s="317"/>
      <c r="S2111" s="318"/>
      <c r="T2111" s="318"/>
      <c r="U2111" s="318"/>
      <c r="V2111" s="318"/>
      <c r="W2111" s="318"/>
      <c r="X2111" s="318"/>
      <c r="Y2111" s="318"/>
      <c r="Z2111" s="318"/>
      <c r="AA2111" s="318"/>
      <c r="AB2111" s="318"/>
      <c r="AC2111" s="318"/>
      <c r="AD2111" s="318"/>
      <c r="AE2111" s="318"/>
      <c r="AF2111" s="318"/>
      <c r="AG2111" s="318"/>
      <c r="AH2111" s="318"/>
      <c r="AI2111" s="318"/>
      <c r="AJ2111" s="318"/>
      <c r="AK2111" s="318"/>
      <c r="AL2111" s="318"/>
      <c r="AM2111" s="318"/>
      <c r="AN2111" s="318"/>
      <c r="AO2111" s="319"/>
    </row>
    <row r="2112" spans="2:41" ht="3.65" customHeight="1">
      <c r="B2112" s="20"/>
      <c r="J2112" s="20"/>
      <c r="M2112" s="21"/>
      <c r="N2112" s="20"/>
      <c r="Q2112" s="21"/>
      <c r="R2112" s="320"/>
      <c r="S2112" s="321"/>
      <c r="T2112" s="321"/>
      <c r="U2112" s="321"/>
      <c r="V2112" s="321"/>
      <c r="W2112" s="321"/>
      <c r="X2112" s="321"/>
      <c r="Y2112" s="321"/>
      <c r="Z2112" s="321"/>
      <c r="AA2112" s="321"/>
      <c r="AB2112" s="321"/>
      <c r="AC2112" s="321"/>
      <c r="AD2112" s="321"/>
      <c r="AE2112" s="321"/>
      <c r="AF2112" s="321"/>
      <c r="AG2112" s="321"/>
      <c r="AH2112" s="321"/>
      <c r="AI2112" s="321"/>
      <c r="AJ2112" s="321"/>
      <c r="AK2112" s="321"/>
      <c r="AL2112" s="321"/>
      <c r="AM2112" s="321"/>
      <c r="AN2112" s="321"/>
      <c r="AO2112" s="322"/>
    </row>
    <row r="2113" spans="2:41" ht="3.65" customHeight="1">
      <c r="B2113" s="20"/>
      <c r="J2113" s="20"/>
      <c r="N2113" s="17"/>
      <c r="O2113" s="18"/>
      <c r="P2113" s="18"/>
      <c r="Q2113" s="19"/>
      <c r="U2113" s="353" t="str">
        <f>ASC(変更_2!O221)</f>
        <v/>
      </c>
      <c r="V2113" s="354"/>
      <c r="W2113" s="354"/>
      <c r="X2113" s="355"/>
      <c r="Y2113" s="18"/>
      <c r="Z2113" s="353" t="str">
        <f>ASC(変更_2!S221)</f>
        <v/>
      </c>
      <c r="AA2113" s="354"/>
      <c r="AB2113" s="354"/>
      <c r="AC2113" s="355"/>
      <c r="AG2113" s="314" t="str">
        <f>IF(変更_2!O222&lt;&gt;"",変更_2!O222,"")</f>
        <v/>
      </c>
      <c r="AH2113" s="315"/>
      <c r="AI2113" s="315"/>
      <c r="AJ2113" s="315"/>
      <c r="AK2113" s="315"/>
      <c r="AL2113" s="315"/>
      <c r="AM2113" s="315"/>
      <c r="AN2113" s="315"/>
      <c r="AO2113" s="316"/>
    </row>
    <row r="2114" spans="2:41" ht="13.4" customHeight="1">
      <c r="B2114" s="20"/>
      <c r="J2114" s="20"/>
      <c r="N2114" s="20"/>
      <c r="Q2114" s="21"/>
      <c r="R2114" s="14" t="s">
        <v>264</v>
      </c>
      <c r="U2114" s="356"/>
      <c r="V2114" s="357"/>
      <c r="W2114" s="357"/>
      <c r="X2114" s="358"/>
      <c r="Y2114" s="15" t="s">
        <v>1149</v>
      </c>
      <c r="Z2114" s="356"/>
      <c r="AA2114" s="357"/>
      <c r="AB2114" s="357"/>
      <c r="AC2114" s="358"/>
      <c r="AD2114" s="14" t="s">
        <v>304</v>
      </c>
      <c r="AG2114" s="317"/>
      <c r="AH2114" s="318"/>
      <c r="AI2114" s="318"/>
      <c r="AJ2114" s="318"/>
      <c r="AK2114" s="318"/>
      <c r="AL2114" s="318"/>
      <c r="AM2114" s="318"/>
      <c r="AN2114" s="318"/>
      <c r="AO2114" s="319"/>
    </row>
    <row r="2115" spans="2:41" ht="3.65" customHeight="1">
      <c r="B2115" s="20"/>
      <c r="J2115" s="20"/>
      <c r="N2115" s="20"/>
      <c r="Q2115" s="21"/>
      <c r="R2115" s="23"/>
      <c r="S2115" s="23"/>
      <c r="T2115" s="23"/>
      <c r="U2115" s="359"/>
      <c r="V2115" s="360"/>
      <c r="W2115" s="360"/>
      <c r="X2115" s="361"/>
      <c r="Y2115" s="23"/>
      <c r="Z2115" s="359"/>
      <c r="AA2115" s="360"/>
      <c r="AB2115" s="360"/>
      <c r="AC2115" s="361"/>
      <c r="AD2115" s="23"/>
      <c r="AE2115" s="23"/>
      <c r="AF2115" s="23"/>
      <c r="AG2115" s="320"/>
      <c r="AH2115" s="321"/>
      <c r="AI2115" s="321"/>
      <c r="AJ2115" s="321"/>
      <c r="AK2115" s="321"/>
      <c r="AL2115" s="321"/>
      <c r="AM2115" s="321"/>
      <c r="AN2115" s="321"/>
      <c r="AO2115" s="322"/>
    </row>
    <row r="2116" spans="2:41" ht="3.65" customHeight="1">
      <c r="B2116" s="20"/>
      <c r="J2116" s="20"/>
      <c r="N2116" s="20"/>
      <c r="Q2116" s="21"/>
      <c r="R2116" s="18"/>
      <c r="S2116" s="18"/>
      <c r="T2116" s="19"/>
      <c r="U2116" s="314" t="str">
        <f>IF(変更_2!X222&lt;&gt;"",変更_2!X222,"")</f>
        <v/>
      </c>
      <c r="V2116" s="315"/>
      <c r="W2116" s="315"/>
      <c r="X2116" s="315"/>
      <c r="Y2116" s="315"/>
      <c r="Z2116" s="315"/>
      <c r="AA2116" s="315"/>
      <c r="AB2116" s="315"/>
      <c r="AC2116" s="316"/>
      <c r="AD2116" s="17"/>
      <c r="AE2116" s="18"/>
      <c r="AF2116" s="19"/>
      <c r="AG2116" s="314" t="str">
        <f>IF(変更_2!O223&lt;&gt;"",変更_2!O223,"")</f>
        <v/>
      </c>
      <c r="AH2116" s="315"/>
      <c r="AI2116" s="315"/>
      <c r="AJ2116" s="315"/>
      <c r="AK2116" s="315"/>
      <c r="AL2116" s="315"/>
      <c r="AM2116" s="315"/>
      <c r="AN2116" s="315"/>
      <c r="AO2116" s="316"/>
    </row>
    <row r="2117" spans="2:41" ht="13.4" customHeight="1">
      <c r="B2117" s="20"/>
      <c r="J2117" s="20" t="s">
        <v>5020</v>
      </c>
      <c r="N2117" s="20" t="s">
        <v>271</v>
      </c>
      <c r="Q2117" s="21"/>
      <c r="R2117" s="14" t="s">
        <v>266</v>
      </c>
      <c r="T2117" s="21"/>
      <c r="U2117" s="317"/>
      <c r="V2117" s="318"/>
      <c r="W2117" s="318"/>
      <c r="X2117" s="318"/>
      <c r="Y2117" s="318"/>
      <c r="Z2117" s="318"/>
      <c r="AA2117" s="318"/>
      <c r="AB2117" s="318"/>
      <c r="AC2117" s="319"/>
      <c r="AD2117" s="20" t="s">
        <v>5752</v>
      </c>
      <c r="AF2117" s="21"/>
      <c r="AG2117" s="317"/>
      <c r="AH2117" s="318"/>
      <c r="AI2117" s="318"/>
      <c r="AJ2117" s="318"/>
      <c r="AK2117" s="318"/>
      <c r="AL2117" s="318"/>
      <c r="AM2117" s="318"/>
      <c r="AN2117" s="318"/>
      <c r="AO2117" s="319"/>
    </row>
    <row r="2118" spans="2:41" ht="3.65" customHeight="1">
      <c r="B2118" s="20"/>
      <c r="J2118" s="20"/>
      <c r="N2118" s="20"/>
      <c r="Q2118" s="21"/>
      <c r="R2118" s="23"/>
      <c r="S2118" s="23"/>
      <c r="T2118" s="24"/>
      <c r="U2118" s="320"/>
      <c r="V2118" s="321"/>
      <c r="W2118" s="321"/>
      <c r="X2118" s="321"/>
      <c r="Y2118" s="321"/>
      <c r="Z2118" s="321"/>
      <c r="AA2118" s="321"/>
      <c r="AB2118" s="321"/>
      <c r="AC2118" s="322"/>
      <c r="AD2118" s="22"/>
      <c r="AE2118" s="23"/>
      <c r="AF2118" s="24"/>
      <c r="AG2118" s="320"/>
      <c r="AH2118" s="321"/>
      <c r="AI2118" s="321"/>
      <c r="AJ2118" s="321"/>
      <c r="AK2118" s="321"/>
      <c r="AL2118" s="321"/>
      <c r="AM2118" s="321"/>
      <c r="AN2118" s="321"/>
      <c r="AO2118" s="322"/>
    </row>
    <row r="2119" spans="2:41" ht="3.65" customHeight="1">
      <c r="B2119" s="20"/>
      <c r="J2119" s="20"/>
      <c r="N2119" s="20"/>
      <c r="Q2119" s="21"/>
      <c r="R2119" s="18"/>
      <c r="S2119" s="18"/>
      <c r="T2119" s="19"/>
      <c r="U2119" s="314" t="str">
        <f>IF(変更_2!X223&lt;&gt;"",変更_2!X223,"")</f>
        <v/>
      </c>
      <c r="V2119" s="315"/>
      <c r="W2119" s="315"/>
      <c r="X2119" s="315"/>
      <c r="Y2119" s="315"/>
      <c r="Z2119" s="315"/>
      <c r="AA2119" s="315"/>
      <c r="AB2119" s="315"/>
      <c r="AC2119" s="316"/>
      <c r="AD2119" s="17"/>
      <c r="AE2119" s="18"/>
      <c r="AF2119" s="19"/>
      <c r="AG2119" s="314" t="str">
        <f>IF(変更_2!O224&lt;&gt;"",変更_2!O224,"")</f>
        <v/>
      </c>
      <c r="AH2119" s="315"/>
      <c r="AI2119" s="315"/>
      <c r="AJ2119" s="315"/>
      <c r="AK2119" s="315"/>
      <c r="AL2119" s="315"/>
      <c r="AM2119" s="315"/>
      <c r="AN2119" s="315"/>
      <c r="AO2119" s="316"/>
    </row>
    <row r="2120" spans="2:41" ht="13.4" customHeight="1">
      <c r="B2120" s="20"/>
      <c r="J2120" s="20"/>
      <c r="K2120" s="14" t="s">
        <v>5002</v>
      </c>
      <c r="N2120" s="20"/>
      <c r="Q2120" s="21"/>
      <c r="R2120" s="14" t="s">
        <v>267</v>
      </c>
      <c r="T2120" s="21"/>
      <c r="U2120" s="317"/>
      <c r="V2120" s="318"/>
      <c r="W2120" s="318"/>
      <c r="X2120" s="318"/>
      <c r="Y2120" s="318"/>
      <c r="Z2120" s="318"/>
      <c r="AA2120" s="318"/>
      <c r="AB2120" s="318"/>
      <c r="AC2120" s="319"/>
      <c r="AD2120" s="20" t="s">
        <v>268</v>
      </c>
      <c r="AF2120" s="21"/>
      <c r="AG2120" s="317"/>
      <c r="AH2120" s="318"/>
      <c r="AI2120" s="318"/>
      <c r="AJ2120" s="318"/>
      <c r="AK2120" s="318"/>
      <c r="AL2120" s="318"/>
      <c r="AM2120" s="318"/>
      <c r="AN2120" s="318"/>
      <c r="AO2120" s="319"/>
    </row>
    <row r="2121" spans="2:41" ht="3.65" customHeight="1">
      <c r="B2121" s="20"/>
      <c r="J2121" s="20"/>
      <c r="N2121" s="22"/>
      <c r="O2121" s="23"/>
      <c r="P2121" s="23"/>
      <c r="Q2121" s="24"/>
      <c r="R2121" s="23"/>
      <c r="S2121" s="23"/>
      <c r="T2121" s="24"/>
      <c r="U2121" s="320"/>
      <c r="V2121" s="321"/>
      <c r="W2121" s="321"/>
      <c r="X2121" s="321"/>
      <c r="Y2121" s="321"/>
      <c r="Z2121" s="321"/>
      <c r="AA2121" s="321"/>
      <c r="AB2121" s="321"/>
      <c r="AC2121" s="322"/>
      <c r="AD2121" s="22"/>
      <c r="AE2121" s="23"/>
      <c r="AF2121" s="24"/>
      <c r="AG2121" s="320"/>
      <c r="AH2121" s="321"/>
      <c r="AI2121" s="321"/>
      <c r="AJ2121" s="321"/>
      <c r="AK2121" s="321"/>
      <c r="AL2121" s="321"/>
      <c r="AM2121" s="321"/>
      <c r="AN2121" s="321"/>
      <c r="AO2121" s="322"/>
    </row>
    <row r="2122" spans="2:41" ht="3.65" customHeight="1">
      <c r="B2122" s="20"/>
      <c r="J2122" s="20"/>
      <c r="M2122" s="21"/>
      <c r="N2122" s="20"/>
      <c r="Q2122" s="21"/>
      <c r="R2122" s="17"/>
      <c r="S2122" s="18"/>
      <c r="T2122" s="18"/>
      <c r="U2122" s="18"/>
      <c r="V2122" s="18"/>
      <c r="W2122" s="18"/>
      <c r="X2122" s="18"/>
      <c r="Y2122" s="18"/>
      <c r="Z2122" s="18"/>
      <c r="AA2122" s="19"/>
      <c r="AB2122" s="18"/>
      <c r="AC2122" s="18"/>
      <c r="AD2122" s="18"/>
      <c r="AE2122" s="18"/>
      <c r="AF2122" s="18"/>
      <c r="AG2122" s="18"/>
      <c r="AH2122" s="18"/>
      <c r="AI2122" s="18"/>
      <c r="AJ2122" s="18"/>
      <c r="AK2122" s="18"/>
      <c r="AL2122" s="18"/>
      <c r="AM2122" s="18"/>
      <c r="AN2122" s="18"/>
      <c r="AO2122" s="19"/>
    </row>
    <row r="2123" spans="2:41" ht="13.4" customHeight="1">
      <c r="B2123" s="20"/>
      <c r="J2123" s="20"/>
      <c r="M2123" s="21"/>
      <c r="N2123" s="20" t="s">
        <v>359</v>
      </c>
      <c r="Q2123" s="21"/>
      <c r="R2123" s="20"/>
      <c r="S2123" s="323"/>
      <c r="T2123" s="324"/>
      <c r="V2123" s="129"/>
      <c r="W2123" s="14" t="s">
        <v>12</v>
      </c>
      <c r="X2123" s="129"/>
      <c r="Y2123" s="14" t="s">
        <v>11</v>
      </c>
      <c r="Z2123" s="129"/>
      <c r="AA2123" s="21" t="s">
        <v>1156</v>
      </c>
      <c r="AO2123" s="21"/>
    </row>
    <row r="2124" spans="2:41" ht="3.65" customHeight="1">
      <c r="B2124" s="20"/>
      <c r="J2124" s="20"/>
      <c r="M2124" s="21"/>
      <c r="N2124" s="20"/>
      <c r="Q2124" s="21"/>
      <c r="R2124" s="22"/>
      <c r="S2124" s="23"/>
      <c r="T2124" s="23"/>
      <c r="U2124" s="23"/>
      <c r="V2124" s="23"/>
      <c r="W2124" s="23"/>
      <c r="X2124" s="23"/>
      <c r="Y2124" s="23"/>
      <c r="Z2124" s="23"/>
      <c r="AA2124" s="24"/>
      <c r="AO2124" s="21"/>
    </row>
    <row r="2125" spans="2:41" ht="3.65" customHeight="1">
      <c r="B2125" s="20"/>
      <c r="J2125" s="20"/>
      <c r="M2125" s="21"/>
      <c r="N2125" s="17"/>
      <c r="O2125" s="18"/>
      <c r="P2125" s="18"/>
      <c r="Q2125" s="19"/>
      <c r="R2125" s="325"/>
      <c r="S2125" s="326"/>
      <c r="T2125" s="326"/>
      <c r="U2125" s="327"/>
      <c r="V2125" s="325"/>
      <c r="W2125" s="327"/>
      <c r="X2125" s="325"/>
      <c r="Y2125" s="326"/>
      <c r="Z2125" s="326"/>
      <c r="AA2125" s="327"/>
      <c r="AB2125" s="17"/>
      <c r="AC2125" s="18"/>
      <c r="AD2125" s="18"/>
      <c r="AE2125" s="18"/>
      <c r="AF2125" s="18"/>
      <c r="AG2125" s="18"/>
      <c r="AH2125" s="18"/>
      <c r="AI2125" s="18"/>
      <c r="AJ2125" s="18"/>
      <c r="AK2125" s="18"/>
      <c r="AL2125" s="18"/>
      <c r="AM2125" s="18"/>
      <c r="AN2125" s="18"/>
      <c r="AO2125" s="19"/>
    </row>
    <row r="2126" spans="2:41" ht="13.4" customHeight="1">
      <c r="B2126" s="20"/>
      <c r="J2126" s="20"/>
      <c r="M2126" s="21"/>
      <c r="N2126" s="20" t="s">
        <v>362</v>
      </c>
      <c r="Q2126" s="21"/>
      <c r="R2126" s="328"/>
      <c r="S2126" s="329"/>
      <c r="T2126" s="329"/>
      <c r="U2126" s="330"/>
      <c r="V2126" s="328"/>
      <c r="W2126" s="330"/>
      <c r="X2126" s="328"/>
      <c r="Y2126" s="329"/>
      <c r="Z2126" s="329"/>
      <c r="AA2126" s="330"/>
      <c r="AB2126" s="130" t="s">
        <v>419</v>
      </c>
      <c r="AO2126" s="21"/>
    </row>
    <row r="2127" spans="2:41" ht="3.65" customHeight="1">
      <c r="B2127" s="20"/>
      <c r="J2127" s="20"/>
      <c r="M2127" s="21"/>
      <c r="N2127" s="22"/>
      <c r="O2127" s="23"/>
      <c r="P2127" s="23"/>
      <c r="Q2127" s="24"/>
      <c r="R2127" s="331"/>
      <c r="S2127" s="332"/>
      <c r="T2127" s="332"/>
      <c r="U2127" s="333"/>
      <c r="V2127" s="331"/>
      <c r="W2127" s="333"/>
      <c r="X2127" s="331"/>
      <c r="Y2127" s="332"/>
      <c r="Z2127" s="332"/>
      <c r="AA2127" s="333"/>
      <c r="AB2127" s="22"/>
      <c r="AC2127" s="23"/>
      <c r="AD2127" s="23"/>
      <c r="AE2127" s="23"/>
      <c r="AF2127" s="23"/>
      <c r="AG2127" s="23"/>
      <c r="AH2127" s="23"/>
      <c r="AI2127" s="23"/>
      <c r="AJ2127" s="23"/>
      <c r="AK2127" s="23"/>
      <c r="AL2127" s="23"/>
      <c r="AM2127" s="23"/>
      <c r="AN2127" s="23"/>
      <c r="AO2127" s="24"/>
    </row>
    <row r="2128" spans="2:41" ht="3.65" customHeight="1">
      <c r="B2128" s="20"/>
      <c r="J2128" s="20"/>
      <c r="M2128" s="21"/>
      <c r="N2128" s="17"/>
      <c r="O2128" s="18"/>
      <c r="P2128" s="18"/>
      <c r="Q2128" s="18"/>
      <c r="R2128" s="17"/>
      <c r="S2128" s="18"/>
      <c r="T2128" s="18"/>
      <c r="U2128" s="18"/>
      <c r="V2128" s="18"/>
      <c r="W2128" s="18"/>
      <c r="X2128" s="18"/>
      <c r="Y2128" s="18"/>
      <c r="Z2128" s="18"/>
      <c r="AA2128" s="19"/>
      <c r="AB2128" s="17"/>
      <c r="AI2128" s="21"/>
      <c r="AJ2128" s="17"/>
      <c r="AK2128" s="18"/>
      <c r="AL2128" s="18"/>
      <c r="AM2128" s="18"/>
      <c r="AN2128" s="18"/>
      <c r="AO2128" s="19"/>
    </row>
    <row r="2129" spans="2:41" ht="13.4" customHeight="1">
      <c r="B2129" s="20"/>
      <c r="J2129" s="20"/>
      <c r="M2129" s="21"/>
      <c r="N2129" s="20" t="s">
        <v>363</v>
      </c>
      <c r="R2129" s="20"/>
      <c r="S2129" s="323"/>
      <c r="T2129" s="324"/>
      <c r="V2129" s="129"/>
      <c r="W2129" s="14" t="s">
        <v>12</v>
      </c>
      <c r="X2129" s="129"/>
      <c r="Y2129" s="14" t="s">
        <v>11</v>
      </c>
      <c r="Z2129" s="129"/>
      <c r="AA2129" s="21" t="s">
        <v>1156</v>
      </c>
      <c r="AB2129" s="20" t="s">
        <v>418</v>
      </c>
      <c r="AI2129" s="21"/>
      <c r="AJ2129" s="20"/>
      <c r="AK2129" s="323"/>
      <c r="AL2129" s="334"/>
      <c r="AM2129" s="334"/>
      <c r="AN2129" s="334"/>
      <c r="AO2129" s="324"/>
    </row>
    <row r="2130" spans="2:41" ht="3.65" customHeight="1">
      <c r="B2130" s="20"/>
      <c r="J2130" s="20"/>
      <c r="M2130" s="21"/>
      <c r="N2130" s="20"/>
      <c r="R2130" s="22"/>
      <c r="S2130" s="23"/>
      <c r="T2130" s="23"/>
      <c r="U2130" s="23"/>
      <c r="V2130" s="23"/>
      <c r="W2130" s="23"/>
      <c r="X2130" s="23"/>
      <c r="Y2130" s="23"/>
      <c r="Z2130" s="23"/>
      <c r="AA2130" s="24"/>
      <c r="AB2130" s="22"/>
      <c r="AC2130" s="23"/>
      <c r="AD2130" s="23"/>
      <c r="AE2130" s="23"/>
      <c r="AF2130" s="23"/>
      <c r="AG2130" s="23"/>
      <c r="AH2130" s="23"/>
      <c r="AI2130" s="24"/>
      <c r="AJ2130" s="22"/>
      <c r="AK2130" s="23"/>
      <c r="AL2130" s="23"/>
      <c r="AM2130" s="23"/>
      <c r="AN2130" s="23"/>
      <c r="AO2130" s="24"/>
    </row>
    <row r="2131" spans="2:41" ht="3.65" customHeight="1">
      <c r="B2131" s="20"/>
      <c r="J2131" s="20"/>
      <c r="M2131" s="21"/>
      <c r="N2131" s="17"/>
      <c r="O2131" s="18"/>
      <c r="P2131" s="18"/>
      <c r="Q2131" s="19"/>
      <c r="R2131" s="325"/>
      <c r="S2131" s="326"/>
      <c r="T2131" s="326"/>
      <c r="U2131" s="326"/>
      <c r="V2131" s="326"/>
      <c r="W2131" s="326"/>
      <c r="X2131" s="326"/>
      <c r="Y2131" s="326"/>
      <c r="Z2131" s="326"/>
      <c r="AA2131" s="326"/>
      <c r="AB2131" s="326"/>
      <c r="AC2131" s="326"/>
      <c r="AD2131" s="326"/>
      <c r="AE2131" s="326"/>
      <c r="AF2131" s="326"/>
      <c r="AG2131" s="326"/>
      <c r="AH2131" s="326"/>
      <c r="AI2131" s="326"/>
      <c r="AJ2131" s="326"/>
      <c r="AK2131" s="326"/>
      <c r="AL2131" s="326"/>
      <c r="AM2131" s="326"/>
      <c r="AN2131" s="326"/>
      <c r="AO2131" s="327"/>
    </row>
    <row r="2132" spans="2:41" ht="13.4" customHeight="1">
      <c r="B2132" s="20"/>
      <c r="J2132" s="20"/>
      <c r="M2132" s="21"/>
      <c r="N2132" s="20" t="s">
        <v>280</v>
      </c>
      <c r="Q2132" s="21"/>
      <c r="R2132" s="328"/>
      <c r="S2132" s="329"/>
      <c r="T2132" s="329"/>
      <c r="U2132" s="329"/>
      <c r="V2132" s="329"/>
      <c r="W2132" s="329"/>
      <c r="X2132" s="329"/>
      <c r="Y2132" s="329"/>
      <c r="Z2132" s="329"/>
      <c r="AA2132" s="329"/>
      <c r="AB2132" s="329"/>
      <c r="AC2132" s="329"/>
      <c r="AD2132" s="329"/>
      <c r="AE2132" s="329"/>
      <c r="AF2132" s="329"/>
      <c r="AG2132" s="329"/>
      <c r="AH2132" s="329"/>
      <c r="AI2132" s="329"/>
      <c r="AJ2132" s="329"/>
      <c r="AK2132" s="329"/>
      <c r="AL2132" s="329"/>
      <c r="AM2132" s="329"/>
      <c r="AN2132" s="329"/>
      <c r="AO2132" s="330"/>
    </row>
    <row r="2133" spans="2:41" ht="3.65" customHeight="1">
      <c r="B2133" s="20"/>
      <c r="J2133" s="20"/>
      <c r="M2133" s="21"/>
      <c r="N2133" s="22"/>
      <c r="O2133" s="23"/>
      <c r="P2133" s="23"/>
      <c r="Q2133" s="24"/>
      <c r="R2133" s="331"/>
      <c r="S2133" s="332"/>
      <c r="T2133" s="332"/>
      <c r="U2133" s="332"/>
      <c r="V2133" s="332"/>
      <c r="W2133" s="332"/>
      <c r="X2133" s="332"/>
      <c r="Y2133" s="332"/>
      <c r="Z2133" s="332"/>
      <c r="AA2133" s="332"/>
      <c r="AB2133" s="332"/>
      <c r="AC2133" s="332"/>
      <c r="AD2133" s="332"/>
      <c r="AE2133" s="332"/>
      <c r="AF2133" s="332"/>
      <c r="AG2133" s="332"/>
      <c r="AH2133" s="332"/>
      <c r="AI2133" s="332"/>
      <c r="AJ2133" s="332"/>
      <c r="AK2133" s="332"/>
      <c r="AL2133" s="332"/>
      <c r="AM2133" s="332"/>
      <c r="AN2133" s="332"/>
      <c r="AO2133" s="333"/>
    </row>
    <row r="2134" spans="2:41" ht="3.65" customHeight="1">
      <c r="B2134" s="20"/>
      <c r="J2134" s="17"/>
      <c r="K2134" s="18"/>
      <c r="L2134" s="18"/>
      <c r="M2134" s="19"/>
      <c r="N2134" s="17"/>
      <c r="O2134" s="18"/>
      <c r="P2134" s="18"/>
      <c r="Q2134" s="19"/>
      <c r="R2134" s="17"/>
      <c r="S2134" s="18"/>
      <c r="T2134" s="18"/>
      <c r="U2134" s="18"/>
      <c r="V2134" s="18"/>
      <c r="W2134" s="18"/>
      <c r="X2134" s="18"/>
      <c r="Y2134" s="18"/>
      <c r="Z2134" s="18"/>
      <c r="AA2134" s="19"/>
      <c r="AB2134" s="17"/>
      <c r="AC2134" s="18"/>
      <c r="AD2134" s="18"/>
      <c r="AE2134" s="19"/>
      <c r="AF2134" s="18"/>
      <c r="AG2134" s="18"/>
      <c r="AH2134" s="18"/>
      <c r="AI2134" s="18"/>
      <c r="AJ2134" s="18"/>
      <c r="AK2134" s="18"/>
      <c r="AL2134" s="18"/>
      <c r="AM2134" s="18"/>
      <c r="AN2134" s="18"/>
      <c r="AO2134" s="19"/>
    </row>
    <row r="2135" spans="2:41" ht="13.4" customHeight="1">
      <c r="B2135" s="20"/>
      <c r="J2135" s="20"/>
      <c r="M2135" s="21"/>
      <c r="N2135" s="20" t="s">
        <v>275</v>
      </c>
      <c r="Q2135" s="21"/>
      <c r="R2135" s="20"/>
      <c r="S2135" s="362" t="str">
        <f>IF(COUNTA(許可_1!L123,変更_2!L225)&gt;0,コードマスタ!D3,"")</f>
        <v/>
      </c>
      <c r="T2135" s="363"/>
      <c r="U2135" s="363"/>
      <c r="V2135" s="363"/>
      <c r="W2135" s="363"/>
      <c r="X2135" s="363"/>
      <c r="Y2135" s="363"/>
      <c r="Z2135" s="363"/>
      <c r="AA2135" s="364"/>
      <c r="AB2135" s="20" t="s">
        <v>276</v>
      </c>
      <c r="AE2135" s="21"/>
      <c r="AF2135" s="20"/>
      <c r="AG2135" s="323"/>
      <c r="AH2135" s="334"/>
      <c r="AI2135" s="334"/>
      <c r="AJ2135" s="334"/>
      <c r="AK2135" s="334"/>
      <c r="AL2135" s="334"/>
      <c r="AM2135" s="334"/>
      <c r="AN2135" s="334"/>
      <c r="AO2135" s="324"/>
    </row>
    <row r="2136" spans="2:41" ht="3.65" customHeight="1">
      <c r="B2136" s="20"/>
      <c r="J2136" s="20"/>
      <c r="M2136" s="21"/>
      <c r="N2136" s="22"/>
      <c r="O2136" s="23"/>
      <c r="P2136" s="23"/>
      <c r="Q2136" s="24"/>
      <c r="R2136" s="22"/>
      <c r="S2136" s="23"/>
      <c r="T2136" s="23"/>
      <c r="U2136" s="23"/>
      <c r="V2136" s="23"/>
      <c r="W2136" s="23"/>
      <c r="X2136" s="23"/>
      <c r="Y2136" s="23"/>
      <c r="Z2136" s="23"/>
      <c r="AA2136" s="24"/>
      <c r="AB2136" s="22"/>
      <c r="AC2136" s="23"/>
      <c r="AD2136" s="23"/>
      <c r="AE2136" s="24"/>
      <c r="AF2136" s="23"/>
      <c r="AG2136" s="23"/>
      <c r="AH2136" s="23"/>
      <c r="AI2136" s="23"/>
      <c r="AJ2136" s="23"/>
      <c r="AK2136" s="23"/>
      <c r="AL2136" s="23"/>
      <c r="AM2136" s="23"/>
      <c r="AN2136" s="23"/>
      <c r="AO2136" s="24"/>
    </row>
    <row r="2137" spans="2:41" ht="3.65" customHeight="1">
      <c r="B2137" s="20"/>
      <c r="J2137" s="20"/>
      <c r="M2137" s="21"/>
      <c r="N2137" s="17"/>
      <c r="O2137" s="18"/>
      <c r="P2137" s="18"/>
      <c r="Q2137" s="19"/>
      <c r="R2137" s="17"/>
      <c r="S2137" s="18"/>
      <c r="T2137" s="18"/>
      <c r="U2137" s="18"/>
      <c r="V2137" s="18"/>
      <c r="W2137" s="18"/>
      <c r="X2137" s="18"/>
      <c r="Y2137" s="18"/>
      <c r="Z2137" s="18"/>
      <c r="AA2137" s="19"/>
      <c r="AB2137" s="17"/>
      <c r="AC2137" s="18"/>
      <c r="AD2137" s="18"/>
      <c r="AE2137" s="19"/>
      <c r="AF2137" s="17"/>
      <c r="AG2137" s="18"/>
      <c r="AH2137" s="18"/>
      <c r="AI2137" s="18"/>
      <c r="AJ2137" s="18"/>
      <c r="AK2137" s="18"/>
      <c r="AL2137" s="18"/>
      <c r="AM2137" s="18"/>
      <c r="AN2137" s="18"/>
      <c r="AO2137" s="19"/>
    </row>
    <row r="2138" spans="2:41" ht="13.4" customHeight="1">
      <c r="B2138" s="20"/>
      <c r="J2138" s="20"/>
      <c r="M2138" s="21"/>
      <c r="N2138" s="20" t="s">
        <v>358</v>
      </c>
      <c r="Q2138" s="21"/>
      <c r="R2138" s="20"/>
      <c r="S2138" s="323"/>
      <c r="T2138" s="324"/>
      <c r="V2138" s="129"/>
      <c r="W2138" s="14" t="s">
        <v>12</v>
      </c>
      <c r="X2138" s="129"/>
      <c r="Y2138" s="14" t="s">
        <v>11</v>
      </c>
      <c r="Z2138" s="129"/>
      <c r="AA2138" s="21" t="s">
        <v>1156</v>
      </c>
      <c r="AB2138" s="20" t="s">
        <v>314</v>
      </c>
      <c r="AE2138" s="21"/>
      <c r="AF2138" s="20"/>
      <c r="AG2138" s="323"/>
      <c r="AH2138" s="324"/>
      <c r="AJ2138" s="129"/>
      <c r="AK2138" s="14" t="s">
        <v>12</v>
      </c>
      <c r="AL2138" s="129"/>
      <c r="AM2138" s="14" t="s">
        <v>11</v>
      </c>
      <c r="AN2138" s="129"/>
      <c r="AO2138" s="21" t="s">
        <v>1156</v>
      </c>
    </row>
    <row r="2139" spans="2:41" ht="3.65" customHeight="1">
      <c r="B2139" s="20"/>
      <c r="I2139" s="21"/>
      <c r="J2139" s="20"/>
      <c r="M2139" s="21"/>
      <c r="N2139" s="22"/>
      <c r="O2139" s="23"/>
      <c r="P2139" s="23"/>
      <c r="Q2139" s="24"/>
      <c r="R2139" s="22"/>
      <c r="S2139" s="23"/>
      <c r="T2139" s="23"/>
      <c r="U2139" s="23"/>
      <c r="V2139" s="23"/>
      <c r="W2139" s="23"/>
      <c r="X2139" s="23"/>
      <c r="Y2139" s="23"/>
      <c r="Z2139" s="23"/>
      <c r="AA2139" s="24"/>
      <c r="AB2139" s="22"/>
      <c r="AC2139" s="23"/>
      <c r="AD2139" s="23"/>
      <c r="AE2139" s="24"/>
      <c r="AF2139" s="22"/>
      <c r="AG2139" s="23"/>
      <c r="AH2139" s="23"/>
      <c r="AI2139" s="23"/>
      <c r="AJ2139" s="23"/>
      <c r="AK2139" s="23"/>
      <c r="AL2139" s="23"/>
      <c r="AM2139" s="23"/>
      <c r="AN2139" s="23"/>
      <c r="AO2139" s="24"/>
    </row>
    <row r="2140" spans="2:41" ht="3.65" customHeight="1">
      <c r="B2140" s="20"/>
      <c r="J2140" s="20"/>
      <c r="M2140" s="21"/>
      <c r="N2140" s="17"/>
      <c r="O2140" s="18"/>
      <c r="P2140" s="18"/>
      <c r="Q2140" s="19"/>
      <c r="R2140" s="314" t="str">
        <f>許可_1!L123&amp;変更_2!L225</f>
        <v/>
      </c>
      <c r="S2140" s="315"/>
      <c r="T2140" s="315"/>
      <c r="U2140" s="315"/>
      <c r="V2140" s="315"/>
      <c r="W2140" s="315"/>
      <c r="X2140" s="315"/>
      <c r="Y2140" s="315"/>
      <c r="Z2140" s="315"/>
      <c r="AA2140" s="315"/>
      <c r="AB2140" s="315"/>
      <c r="AC2140" s="315"/>
      <c r="AD2140" s="315"/>
      <c r="AE2140" s="315"/>
      <c r="AF2140" s="315"/>
      <c r="AG2140" s="315"/>
      <c r="AH2140" s="315"/>
      <c r="AI2140" s="315"/>
      <c r="AJ2140" s="316"/>
      <c r="AK2140" s="18"/>
      <c r="AL2140" s="18"/>
      <c r="AM2140" s="18"/>
      <c r="AN2140" s="18"/>
      <c r="AO2140" s="19"/>
    </row>
    <row r="2141" spans="2:41" ht="13.4" customHeight="1">
      <c r="B2141" s="20"/>
      <c r="J2141" s="20"/>
      <c r="M2141" s="21"/>
      <c r="N2141" s="20" t="s">
        <v>8</v>
      </c>
      <c r="Q2141" s="21"/>
      <c r="R2141" s="317"/>
      <c r="S2141" s="318"/>
      <c r="T2141" s="318"/>
      <c r="U2141" s="318"/>
      <c r="V2141" s="318"/>
      <c r="W2141" s="318"/>
      <c r="X2141" s="318"/>
      <c r="Y2141" s="318"/>
      <c r="Z2141" s="318"/>
      <c r="AA2141" s="318"/>
      <c r="AB2141" s="318"/>
      <c r="AC2141" s="318"/>
      <c r="AD2141" s="318"/>
      <c r="AE2141" s="318"/>
      <c r="AF2141" s="318"/>
      <c r="AG2141" s="318"/>
      <c r="AH2141" s="318"/>
      <c r="AI2141" s="318"/>
      <c r="AJ2141" s="319"/>
      <c r="AL2141" s="77"/>
      <c r="AM2141" s="14" t="s">
        <v>277</v>
      </c>
      <c r="AO2141" s="21"/>
    </row>
    <row r="2142" spans="2:41" ht="3.65" customHeight="1">
      <c r="B2142" s="20"/>
      <c r="J2142" s="20"/>
      <c r="M2142" s="21"/>
      <c r="N2142" s="22"/>
      <c r="O2142" s="23"/>
      <c r="P2142" s="23"/>
      <c r="Q2142" s="24"/>
      <c r="R2142" s="320"/>
      <c r="S2142" s="321"/>
      <c r="T2142" s="321"/>
      <c r="U2142" s="321"/>
      <c r="V2142" s="321"/>
      <c r="W2142" s="321"/>
      <c r="X2142" s="321"/>
      <c r="Y2142" s="321"/>
      <c r="Z2142" s="321"/>
      <c r="AA2142" s="321"/>
      <c r="AB2142" s="321"/>
      <c r="AC2142" s="321"/>
      <c r="AD2142" s="321"/>
      <c r="AE2142" s="321"/>
      <c r="AF2142" s="321"/>
      <c r="AG2142" s="321"/>
      <c r="AH2142" s="321"/>
      <c r="AI2142" s="321"/>
      <c r="AJ2142" s="322"/>
      <c r="AK2142" s="23"/>
      <c r="AL2142" s="23"/>
      <c r="AM2142" s="23"/>
      <c r="AN2142" s="23"/>
      <c r="AO2142" s="24"/>
    </row>
    <row r="2143" spans="2:41" ht="3.65" customHeight="1">
      <c r="B2143" s="20"/>
      <c r="J2143" s="20"/>
      <c r="M2143" s="21"/>
      <c r="N2143" s="17"/>
      <c r="O2143" s="18"/>
      <c r="P2143" s="18"/>
      <c r="Q2143" s="19"/>
      <c r="R2143" s="314" t="str">
        <f>ASC(PHONETIC(許可_1!L123))&amp;ASC(PHONETIC(変更_2!L225))</f>
        <v/>
      </c>
      <c r="S2143" s="315"/>
      <c r="T2143" s="315"/>
      <c r="U2143" s="315"/>
      <c r="V2143" s="315"/>
      <c r="W2143" s="315"/>
      <c r="X2143" s="315"/>
      <c r="Y2143" s="315"/>
      <c r="Z2143" s="315"/>
      <c r="AA2143" s="315"/>
      <c r="AB2143" s="315"/>
      <c r="AC2143" s="315"/>
      <c r="AD2143" s="315"/>
      <c r="AE2143" s="315"/>
      <c r="AF2143" s="315"/>
      <c r="AG2143" s="315"/>
      <c r="AH2143" s="315"/>
      <c r="AI2143" s="315"/>
      <c r="AJ2143" s="315"/>
      <c r="AK2143" s="315"/>
      <c r="AL2143" s="315"/>
      <c r="AM2143" s="315"/>
      <c r="AN2143" s="315"/>
      <c r="AO2143" s="316"/>
    </row>
    <row r="2144" spans="2:41" ht="13.4" customHeight="1">
      <c r="B2144" s="20"/>
      <c r="J2144" s="20"/>
      <c r="M2144" s="21"/>
      <c r="N2144" s="20" t="s">
        <v>309</v>
      </c>
      <c r="Q2144" s="21"/>
      <c r="R2144" s="317"/>
      <c r="S2144" s="318"/>
      <c r="T2144" s="318"/>
      <c r="U2144" s="318"/>
      <c r="V2144" s="318"/>
      <c r="W2144" s="318"/>
      <c r="X2144" s="318"/>
      <c r="Y2144" s="318"/>
      <c r="Z2144" s="318"/>
      <c r="AA2144" s="318"/>
      <c r="AB2144" s="318"/>
      <c r="AC2144" s="318"/>
      <c r="AD2144" s="318"/>
      <c r="AE2144" s="318"/>
      <c r="AF2144" s="318"/>
      <c r="AG2144" s="318"/>
      <c r="AH2144" s="318"/>
      <c r="AI2144" s="318"/>
      <c r="AJ2144" s="318"/>
      <c r="AK2144" s="318"/>
      <c r="AL2144" s="318"/>
      <c r="AM2144" s="318"/>
      <c r="AN2144" s="318"/>
      <c r="AO2144" s="319"/>
    </row>
    <row r="2145" spans="2:41" ht="3.65" customHeight="1">
      <c r="B2145" s="20"/>
      <c r="J2145" s="20"/>
      <c r="M2145" s="21"/>
      <c r="N2145" s="20"/>
      <c r="Q2145" s="21"/>
      <c r="R2145" s="320"/>
      <c r="S2145" s="321"/>
      <c r="T2145" s="321"/>
      <c r="U2145" s="321"/>
      <c r="V2145" s="321"/>
      <c r="W2145" s="321"/>
      <c r="X2145" s="321"/>
      <c r="Y2145" s="321"/>
      <c r="Z2145" s="321"/>
      <c r="AA2145" s="321"/>
      <c r="AB2145" s="321"/>
      <c r="AC2145" s="321"/>
      <c r="AD2145" s="321"/>
      <c r="AE2145" s="321"/>
      <c r="AF2145" s="321"/>
      <c r="AG2145" s="321"/>
      <c r="AH2145" s="321"/>
      <c r="AI2145" s="321"/>
      <c r="AJ2145" s="321"/>
      <c r="AK2145" s="321"/>
      <c r="AL2145" s="321"/>
      <c r="AM2145" s="321"/>
      <c r="AN2145" s="321"/>
      <c r="AO2145" s="322"/>
    </row>
    <row r="2146" spans="2:41" ht="3.65" customHeight="1">
      <c r="B2146" s="20"/>
      <c r="J2146" s="20"/>
      <c r="N2146" s="17"/>
      <c r="O2146" s="18"/>
      <c r="P2146" s="18"/>
      <c r="Q2146" s="19"/>
      <c r="U2146" s="353" t="str">
        <f>ASC(許可_1!O124)&amp;ASC(変更_2!O226)</f>
        <v/>
      </c>
      <c r="V2146" s="354"/>
      <c r="W2146" s="354"/>
      <c r="X2146" s="355"/>
      <c r="Y2146" s="18"/>
      <c r="Z2146" s="353" t="str">
        <f>ASC(許可_1!S124)&amp;ASC(変更_2!S226)</f>
        <v/>
      </c>
      <c r="AA2146" s="354"/>
      <c r="AB2146" s="354"/>
      <c r="AC2146" s="355"/>
      <c r="AG2146" s="314" t="str">
        <f>許可_1!O125&amp;変更_2!O227</f>
        <v/>
      </c>
      <c r="AH2146" s="315"/>
      <c r="AI2146" s="315"/>
      <c r="AJ2146" s="315"/>
      <c r="AK2146" s="315"/>
      <c r="AL2146" s="315"/>
      <c r="AM2146" s="315"/>
      <c r="AN2146" s="315"/>
      <c r="AO2146" s="316"/>
    </row>
    <row r="2147" spans="2:41" ht="13.4" customHeight="1">
      <c r="B2147" s="20"/>
      <c r="J2147" s="20"/>
      <c r="N2147" s="20"/>
      <c r="Q2147" s="21"/>
      <c r="R2147" s="14" t="s">
        <v>264</v>
      </c>
      <c r="U2147" s="356"/>
      <c r="V2147" s="357"/>
      <c r="W2147" s="357"/>
      <c r="X2147" s="358"/>
      <c r="Y2147" s="15" t="s">
        <v>1149</v>
      </c>
      <c r="Z2147" s="356"/>
      <c r="AA2147" s="357"/>
      <c r="AB2147" s="357"/>
      <c r="AC2147" s="358"/>
      <c r="AD2147" s="14" t="s">
        <v>304</v>
      </c>
      <c r="AG2147" s="317"/>
      <c r="AH2147" s="318"/>
      <c r="AI2147" s="318"/>
      <c r="AJ2147" s="318"/>
      <c r="AK2147" s="318"/>
      <c r="AL2147" s="318"/>
      <c r="AM2147" s="318"/>
      <c r="AN2147" s="318"/>
      <c r="AO2147" s="319"/>
    </row>
    <row r="2148" spans="2:41" ht="3.65" customHeight="1">
      <c r="B2148" s="20"/>
      <c r="J2148" s="20"/>
      <c r="N2148" s="20"/>
      <c r="Q2148" s="21"/>
      <c r="R2148" s="23"/>
      <c r="S2148" s="23"/>
      <c r="T2148" s="23"/>
      <c r="U2148" s="359"/>
      <c r="V2148" s="360"/>
      <c r="W2148" s="360"/>
      <c r="X2148" s="361"/>
      <c r="Y2148" s="23"/>
      <c r="Z2148" s="359"/>
      <c r="AA2148" s="360"/>
      <c r="AB2148" s="360"/>
      <c r="AC2148" s="361"/>
      <c r="AD2148" s="23"/>
      <c r="AE2148" s="23"/>
      <c r="AF2148" s="23"/>
      <c r="AG2148" s="320"/>
      <c r="AH2148" s="321"/>
      <c r="AI2148" s="321"/>
      <c r="AJ2148" s="321"/>
      <c r="AK2148" s="321"/>
      <c r="AL2148" s="321"/>
      <c r="AM2148" s="321"/>
      <c r="AN2148" s="321"/>
      <c r="AO2148" s="322"/>
    </row>
    <row r="2149" spans="2:41" ht="3.65" customHeight="1">
      <c r="B2149" s="20"/>
      <c r="J2149" s="20"/>
      <c r="N2149" s="20"/>
      <c r="Q2149" s="21"/>
      <c r="R2149" s="18"/>
      <c r="S2149" s="18"/>
      <c r="T2149" s="19"/>
      <c r="U2149" s="314" t="str">
        <f>許可_1!X125&amp;変更_2!X227</f>
        <v/>
      </c>
      <c r="V2149" s="315"/>
      <c r="W2149" s="315"/>
      <c r="X2149" s="315"/>
      <c r="Y2149" s="315"/>
      <c r="Z2149" s="315"/>
      <c r="AA2149" s="315"/>
      <c r="AB2149" s="315"/>
      <c r="AC2149" s="316"/>
      <c r="AD2149" s="17"/>
      <c r="AE2149" s="18"/>
      <c r="AF2149" s="19"/>
      <c r="AG2149" s="314" t="str">
        <f>許可_1!O126&amp;変更_2!O228</f>
        <v/>
      </c>
      <c r="AH2149" s="315"/>
      <c r="AI2149" s="315"/>
      <c r="AJ2149" s="315"/>
      <c r="AK2149" s="315"/>
      <c r="AL2149" s="315"/>
      <c r="AM2149" s="315"/>
      <c r="AN2149" s="315"/>
      <c r="AO2149" s="316"/>
    </row>
    <row r="2150" spans="2:41" ht="13.4" customHeight="1">
      <c r="B2150" s="20"/>
      <c r="J2150" s="20"/>
      <c r="N2150" s="20" t="s">
        <v>271</v>
      </c>
      <c r="Q2150" s="21"/>
      <c r="R2150" s="14" t="s">
        <v>266</v>
      </c>
      <c r="T2150" s="21"/>
      <c r="U2150" s="317"/>
      <c r="V2150" s="318"/>
      <c r="W2150" s="318"/>
      <c r="X2150" s="318"/>
      <c r="Y2150" s="318"/>
      <c r="Z2150" s="318"/>
      <c r="AA2150" s="318"/>
      <c r="AB2150" s="318"/>
      <c r="AC2150" s="319"/>
      <c r="AD2150" s="20" t="s">
        <v>5752</v>
      </c>
      <c r="AF2150" s="21"/>
      <c r="AG2150" s="317"/>
      <c r="AH2150" s="318"/>
      <c r="AI2150" s="318"/>
      <c r="AJ2150" s="318"/>
      <c r="AK2150" s="318"/>
      <c r="AL2150" s="318"/>
      <c r="AM2150" s="318"/>
      <c r="AN2150" s="318"/>
      <c r="AO2150" s="319"/>
    </row>
    <row r="2151" spans="2:41" ht="3.65" customHeight="1">
      <c r="B2151" s="20"/>
      <c r="J2151" s="20"/>
      <c r="N2151" s="20"/>
      <c r="Q2151" s="21"/>
      <c r="R2151" s="23"/>
      <c r="S2151" s="23"/>
      <c r="T2151" s="24"/>
      <c r="U2151" s="320"/>
      <c r="V2151" s="321"/>
      <c r="W2151" s="321"/>
      <c r="X2151" s="321"/>
      <c r="Y2151" s="321"/>
      <c r="Z2151" s="321"/>
      <c r="AA2151" s="321"/>
      <c r="AB2151" s="321"/>
      <c r="AC2151" s="322"/>
      <c r="AD2151" s="22"/>
      <c r="AE2151" s="23"/>
      <c r="AF2151" s="24"/>
      <c r="AG2151" s="320"/>
      <c r="AH2151" s="321"/>
      <c r="AI2151" s="321"/>
      <c r="AJ2151" s="321"/>
      <c r="AK2151" s="321"/>
      <c r="AL2151" s="321"/>
      <c r="AM2151" s="321"/>
      <c r="AN2151" s="321"/>
      <c r="AO2151" s="322"/>
    </row>
    <row r="2152" spans="2:41" ht="3.65" customHeight="1">
      <c r="B2152" s="20"/>
      <c r="J2152" s="20"/>
      <c r="N2152" s="20"/>
      <c r="Q2152" s="21"/>
      <c r="R2152" s="18"/>
      <c r="S2152" s="18"/>
      <c r="T2152" s="19"/>
      <c r="U2152" s="314" t="str">
        <f>許可_1!X126&amp;変更_2!X228</f>
        <v/>
      </c>
      <c r="V2152" s="315"/>
      <c r="W2152" s="315"/>
      <c r="X2152" s="315"/>
      <c r="Y2152" s="315"/>
      <c r="Z2152" s="315"/>
      <c r="AA2152" s="315"/>
      <c r="AB2152" s="315"/>
      <c r="AC2152" s="316"/>
      <c r="AD2152" s="17"/>
      <c r="AE2152" s="18"/>
      <c r="AF2152" s="19"/>
      <c r="AG2152" s="314" t="str">
        <f>許可_1!O127&amp;変更_2!O229</f>
        <v/>
      </c>
      <c r="AH2152" s="315"/>
      <c r="AI2152" s="315"/>
      <c r="AJ2152" s="315"/>
      <c r="AK2152" s="315"/>
      <c r="AL2152" s="315"/>
      <c r="AM2152" s="315"/>
      <c r="AN2152" s="315"/>
      <c r="AO2152" s="316"/>
    </row>
    <row r="2153" spans="2:41" ht="13.4" customHeight="1">
      <c r="B2153" s="20"/>
      <c r="J2153" s="20"/>
      <c r="N2153" s="20"/>
      <c r="Q2153" s="21"/>
      <c r="R2153" s="14" t="s">
        <v>267</v>
      </c>
      <c r="T2153" s="21"/>
      <c r="U2153" s="317"/>
      <c r="V2153" s="318"/>
      <c r="W2153" s="318"/>
      <c r="X2153" s="318"/>
      <c r="Y2153" s="318"/>
      <c r="Z2153" s="318"/>
      <c r="AA2153" s="318"/>
      <c r="AB2153" s="318"/>
      <c r="AC2153" s="319"/>
      <c r="AD2153" s="20" t="s">
        <v>268</v>
      </c>
      <c r="AF2153" s="21"/>
      <c r="AG2153" s="317"/>
      <c r="AH2153" s="318"/>
      <c r="AI2153" s="318"/>
      <c r="AJ2153" s="318"/>
      <c r="AK2153" s="318"/>
      <c r="AL2153" s="318"/>
      <c r="AM2153" s="318"/>
      <c r="AN2153" s="318"/>
      <c r="AO2153" s="319"/>
    </row>
    <row r="2154" spans="2:41" ht="3.65" customHeight="1">
      <c r="B2154" s="20"/>
      <c r="J2154" s="20"/>
      <c r="N2154" s="22"/>
      <c r="O2154" s="23"/>
      <c r="P2154" s="23"/>
      <c r="Q2154" s="24"/>
      <c r="R2154" s="23"/>
      <c r="S2154" s="23"/>
      <c r="T2154" s="24"/>
      <c r="U2154" s="320"/>
      <c r="V2154" s="321"/>
      <c r="W2154" s="321"/>
      <c r="X2154" s="321"/>
      <c r="Y2154" s="321"/>
      <c r="Z2154" s="321"/>
      <c r="AA2154" s="321"/>
      <c r="AB2154" s="321"/>
      <c r="AC2154" s="322"/>
      <c r="AD2154" s="22"/>
      <c r="AE2154" s="23"/>
      <c r="AF2154" s="24"/>
      <c r="AG2154" s="320"/>
      <c r="AH2154" s="321"/>
      <c r="AI2154" s="321"/>
      <c r="AJ2154" s="321"/>
      <c r="AK2154" s="321"/>
      <c r="AL2154" s="321"/>
      <c r="AM2154" s="321"/>
      <c r="AN2154" s="321"/>
      <c r="AO2154" s="322"/>
    </row>
    <row r="2155" spans="2:41" ht="3.65" customHeight="1">
      <c r="B2155" s="20"/>
      <c r="J2155" s="20"/>
      <c r="M2155" s="21"/>
      <c r="N2155" s="20"/>
      <c r="Q2155" s="21"/>
      <c r="R2155" s="17"/>
      <c r="S2155" s="18"/>
      <c r="T2155" s="18"/>
      <c r="U2155" s="18"/>
      <c r="V2155" s="18"/>
      <c r="W2155" s="18"/>
      <c r="X2155" s="18"/>
      <c r="Y2155" s="18"/>
      <c r="Z2155" s="18"/>
      <c r="AA2155" s="19"/>
      <c r="AB2155" s="18"/>
      <c r="AC2155" s="18"/>
      <c r="AD2155" s="18"/>
      <c r="AE2155" s="18"/>
      <c r="AF2155" s="18"/>
      <c r="AG2155" s="18"/>
      <c r="AH2155" s="18"/>
      <c r="AI2155" s="18"/>
      <c r="AJ2155" s="18"/>
      <c r="AK2155" s="18"/>
      <c r="AL2155" s="18"/>
      <c r="AM2155" s="18"/>
      <c r="AN2155" s="18"/>
      <c r="AO2155" s="19"/>
    </row>
    <row r="2156" spans="2:41" ht="13.4" customHeight="1">
      <c r="B2156" s="20"/>
      <c r="J2156" s="20"/>
      <c r="M2156" s="21"/>
      <c r="N2156" s="20" t="s">
        <v>359</v>
      </c>
      <c r="Q2156" s="21"/>
      <c r="R2156" s="20"/>
      <c r="S2156" s="323"/>
      <c r="T2156" s="324"/>
      <c r="V2156" s="129"/>
      <c r="W2156" s="14" t="s">
        <v>12</v>
      </c>
      <c r="X2156" s="129"/>
      <c r="Y2156" s="14" t="s">
        <v>11</v>
      </c>
      <c r="Z2156" s="129"/>
      <c r="AA2156" s="21" t="s">
        <v>1156</v>
      </c>
      <c r="AO2156" s="21"/>
    </row>
    <row r="2157" spans="2:41" ht="3.65" customHeight="1">
      <c r="B2157" s="20"/>
      <c r="J2157" s="20"/>
      <c r="M2157" s="21"/>
      <c r="N2157" s="20"/>
      <c r="Q2157" s="21"/>
      <c r="R2157" s="22"/>
      <c r="S2157" s="23"/>
      <c r="T2157" s="23"/>
      <c r="U2157" s="23"/>
      <c r="V2157" s="23"/>
      <c r="W2157" s="23"/>
      <c r="X2157" s="23"/>
      <c r="Y2157" s="23"/>
      <c r="Z2157" s="23"/>
      <c r="AA2157" s="24"/>
      <c r="AO2157" s="21"/>
    </row>
    <row r="2158" spans="2:41" ht="3.65" customHeight="1">
      <c r="B2158" s="20"/>
      <c r="J2158" s="20"/>
      <c r="M2158" s="21"/>
      <c r="N2158" s="17"/>
      <c r="O2158" s="18"/>
      <c r="P2158" s="18"/>
      <c r="Q2158" s="19"/>
      <c r="R2158" s="325"/>
      <c r="S2158" s="326"/>
      <c r="T2158" s="326"/>
      <c r="U2158" s="327"/>
      <c r="V2158" s="325"/>
      <c r="W2158" s="327"/>
      <c r="X2158" s="325"/>
      <c r="Y2158" s="326"/>
      <c r="Z2158" s="326"/>
      <c r="AA2158" s="327"/>
      <c r="AB2158" s="17"/>
      <c r="AC2158" s="18"/>
      <c r="AD2158" s="18"/>
      <c r="AE2158" s="18"/>
      <c r="AF2158" s="18"/>
      <c r="AG2158" s="18"/>
      <c r="AH2158" s="18"/>
      <c r="AI2158" s="18"/>
      <c r="AJ2158" s="18"/>
      <c r="AK2158" s="18"/>
      <c r="AL2158" s="18"/>
      <c r="AM2158" s="18"/>
      <c r="AN2158" s="18"/>
      <c r="AO2158" s="19"/>
    </row>
    <row r="2159" spans="2:41" ht="13.4" customHeight="1">
      <c r="B2159" s="20"/>
      <c r="J2159" s="20" t="s">
        <v>2744</v>
      </c>
      <c r="M2159" s="21"/>
      <c r="N2159" s="20" t="s">
        <v>362</v>
      </c>
      <c r="Q2159" s="21"/>
      <c r="R2159" s="328"/>
      <c r="S2159" s="329"/>
      <c r="T2159" s="329"/>
      <c r="U2159" s="330"/>
      <c r="V2159" s="328"/>
      <c r="W2159" s="330"/>
      <c r="X2159" s="328"/>
      <c r="Y2159" s="329"/>
      <c r="Z2159" s="329"/>
      <c r="AA2159" s="330"/>
      <c r="AB2159" s="130" t="s">
        <v>419</v>
      </c>
      <c r="AO2159" s="21"/>
    </row>
    <row r="2160" spans="2:41" ht="3.65" customHeight="1">
      <c r="B2160" s="20"/>
      <c r="J2160" s="20"/>
      <c r="M2160" s="21"/>
      <c r="N2160" s="22"/>
      <c r="O2160" s="23"/>
      <c r="P2160" s="23"/>
      <c r="Q2160" s="24"/>
      <c r="R2160" s="331"/>
      <c r="S2160" s="332"/>
      <c r="T2160" s="332"/>
      <c r="U2160" s="333"/>
      <c r="V2160" s="331"/>
      <c r="W2160" s="333"/>
      <c r="X2160" s="331"/>
      <c r="Y2160" s="332"/>
      <c r="Z2160" s="332"/>
      <c r="AA2160" s="333"/>
      <c r="AB2160" s="22"/>
      <c r="AC2160" s="23"/>
      <c r="AD2160" s="23"/>
      <c r="AE2160" s="23"/>
      <c r="AF2160" s="23"/>
      <c r="AG2160" s="23"/>
      <c r="AH2160" s="23"/>
      <c r="AI2160" s="23"/>
      <c r="AJ2160" s="23"/>
      <c r="AK2160" s="23"/>
      <c r="AL2160" s="23"/>
      <c r="AM2160" s="23"/>
      <c r="AN2160" s="23"/>
      <c r="AO2160" s="24"/>
    </row>
    <row r="2161" spans="2:41" ht="3.65" customHeight="1">
      <c r="B2161" s="20"/>
      <c r="J2161" s="20"/>
      <c r="M2161" s="21"/>
      <c r="N2161" s="17"/>
      <c r="O2161" s="18"/>
      <c r="P2161" s="18"/>
      <c r="Q2161" s="18"/>
      <c r="R2161" s="17"/>
      <c r="S2161" s="18"/>
      <c r="T2161" s="18"/>
      <c r="U2161" s="18"/>
      <c r="V2161" s="18"/>
      <c r="W2161" s="18"/>
      <c r="X2161" s="18"/>
      <c r="Y2161" s="18"/>
      <c r="Z2161" s="18"/>
      <c r="AA2161" s="19"/>
      <c r="AB2161" s="17"/>
      <c r="AI2161" s="21"/>
      <c r="AJ2161" s="17"/>
      <c r="AK2161" s="18"/>
      <c r="AL2161" s="18"/>
      <c r="AM2161" s="18"/>
      <c r="AN2161" s="18"/>
      <c r="AO2161" s="19"/>
    </row>
    <row r="2162" spans="2:41" ht="13.4" customHeight="1">
      <c r="B2162" s="20"/>
      <c r="J2162" s="20"/>
      <c r="M2162" s="21"/>
      <c r="N2162" s="20" t="s">
        <v>363</v>
      </c>
      <c r="R2162" s="20"/>
      <c r="S2162" s="323"/>
      <c r="T2162" s="324"/>
      <c r="V2162" s="129"/>
      <c r="W2162" s="14" t="s">
        <v>12</v>
      </c>
      <c r="X2162" s="129"/>
      <c r="Y2162" s="14" t="s">
        <v>11</v>
      </c>
      <c r="Z2162" s="129"/>
      <c r="AA2162" s="21" t="s">
        <v>1156</v>
      </c>
      <c r="AB2162" s="20" t="s">
        <v>418</v>
      </c>
      <c r="AI2162" s="21"/>
      <c r="AJ2162" s="20"/>
      <c r="AK2162" s="323"/>
      <c r="AL2162" s="334"/>
      <c r="AM2162" s="334"/>
      <c r="AN2162" s="334"/>
      <c r="AO2162" s="324"/>
    </row>
    <row r="2163" spans="2:41" ht="3.65" customHeight="1">
      <c r="B2163" s="20"/>
      <c r="J2163" s="20"/>
      <c r="M2163" s="21"/>
      <c r="N2163" s="20"/>
      <c r="R2163" s="22"/>
      <c r="S2163" s="23"/>
      <c r="T2163" s="23"/>
      <c r="U2163" s="23"/>
      <c r="V2163" s="23"/>
      <c r="W2163" s="23"/>
      <c r="X2163" s="23"/>
      <c r="Y2163" s="23"/>
      <c r="Z2163" s="23"/>
      <c r="AA2163" s="24"/>
      <c r="AB2163" s="22"/>
      <c r="AC2163" s="23"/>
      <c r="AD2163" s="23"/>
      <c r="AE2163" s="23"/>
      <c r="AF2163" s="23"/>
      <c r="AG2163" s="23"/>
      <c r="AH2163" s="23"/>
      <c r="AI2163" s="24"/>
      <c r="AJ2163" s="22"/>
      <c r="AK2163" s="23"/>
      <c r="AL2163" s="23"/>
      <c r="AM2163" s="23"/>
      <c r="AN2163" s="23"/>
      <c r="AO2163" s="24"/>
    </row>
    <row r="2164" spans="2:41" ht="3.65" customHeight="1">
      <c r="B2164" s="20"/>
      <c r="J2164" s="20"/>
      <c r="M2164" s="21"/>
      <c r="N2164" s="17"/>
      <c r="O2164" s="18"/>
      <c r="P2164" s="18"/>
      <c r="Q2164" s="19"/>
      <c r="R2164" s="325"/>
      <c r="S2164" s="326"/>
      <c r="T2164" s="326"/>
      <c r="U2164" s="326"/>
      <c r="V2164" s="326"/>
      <c r="W2164" s="326"/>
      <c r="X2164" s="326"/>
      <c r="Y2164" s="326"/>
      <c r="Z2164" s="326"/>
      <c r="AA2164" s="326"/>
      <c r="AB2164" s="326"/>
      <c r="AC2164" s="326"/>
      <c r="AD2164" s="326"/>
      <c r="AE2164" s="326"/>
      <c r="AF2164" s="326"/>
      <c r="AG2164" s="326"/>
      <c r="AH2164" s="326"/>
      <c r="AI2164" s="326"/>
      <c r="AJ2164" s="326"/>
      <c r="AK2164" s="326"/>
      <c r="AL2164" s="326"/>
      <c r="AM2164" s="326"/>
      <c r="AN2164" s="326"/>
      <c r="AO2164" s="327"/>
    </row>
    <row r="2165" spans="2:41" ht="13.4" customHeight="1">
      <c r="B2165" s="20"/>
      <c r="J2165" s="20"/>
      <c r="M2165" s="21"/>
      <c r="N2165" s="20" t="s">
        <v>280</v>
      </c>
      <c r="Q2165" s="21"/>
      <c r="R2165" s="328"/>
      <c r="S2165" s="329"/>
      <c r="T2165" s="329"/>
      <c r="U2165" s="329"/>
      <c r="V2165" s="329"/>
      <c r="W2165" s="329"/>
      <c r="X2165" s="329"/>
      <c r="Y2165" s="329"/>
      <c r="Z2165" s="329"/>
      <c r="AA2165" s="329"/>
      <c r="AB2165" s="329"/>
      <c r="AC2165" s="329"/>
      <c r="AD2165" s="329"/>
      <c r="AE2165" s="329"/>
      <c r="AF2165" s="329"/>
      <c r="AG2165" s="329"/>
      <c r="AH2165" s="329"/>
      <c r="AI2165" s="329"/>
      <c r="AJ2165" s="329"/>
      <c r="AK2165" s="329"/>
      <c r="AL2165" s="329"/>
      <c r="AM2165" s="329"/>
      <c r="AN2165" s="329"/>
      <c r="AO2165" s="330"/>
    </row>
    <row r="2166" spans="2:41" ht="3.65" customHeight="1">
      <c r="B2166" s="20"/>
      <c r="J2166" s="20"/>
      <c r="M2166" s="21"/>
      <c r="N2166" s="22"/>
      <c r="O2166" s="23"/>
      <c r="P2166" s="23"/>
      <c r="Q2166" s="24"/>
      <c r="R2166" s="331"/>
      <c r="S2166" s="332"/>
      <c r="T2166" s="332"/>
      <c r="U2166" s="332"/>
      <c r="V2166" s="332"/>
      <c r="W2166" s="332"/>
      <c r="X2166" s="332"/>
      <c r="Y2166" s="332"/>
      <c r="Z2166" s="332"/>
      <c r="AA2166" s="332"/>
      <c r="AB2166" s="332"/>
      <c r="AC2166" s="332"/>
      <c r="AD2166" s="332"/>
      <c r="AE2166" s="332"/>
      <c r="AF2166" s="332"/>
      <c r="AG2166" s="332"/>
      <c r="AH2166" s="332"/>
      <c r="AI2166" s="332"/>
      <c r="AJ2166" s="332"/>
      <c r="AK2166" s="332"/>
      <c r="AL2166" s="332"/>
      <c r="AM2166" s="332"/>
      <c r="AN2166" s="332"/>
      <c r="AO2166" s="333"/>
    </row>
    <row r="2167" spans="2:41" ht="3.65" customHeight="1">
      <c r="B2167" s="20"/>
      <c r="J2167" s="20"/>
      <c r="M2167" s="21"/>
      <c r="N2167" s="111"/>
      <c r="O2167" s="112"/>
      <c r="P2167" s="112"/>
      <c r="Q2167" s="113"/>
      <c r="R2167" s="114"/>
      <c r="S2167" s="115"/>
      <c r="T2167" s="115"/>
      <c r="U2167" s="115"/>
      <c r="V2167" s="115"/>
      <c r="W2167" s="116"/>
      <c r="X2167" s="114"/>
      <c r="Y2167" s="115"/>
      <c r="Z2167" s="115"/>
      <c r="AA2167" s="115"/>
      <c r="AB2167" s="116"/>
      <c r="AC2167" s="335"/>
      <c r="AD2167" s="336"/>
      <c r="AE2167" s="336"/>
      <c r="AF2167" s="336"/>
      <c r="AG2167" s="336"/>
      <c r="AH2167" s="336"/>
      <c r="AI2167" s="336"/>
      <c r="AJ2167" s="336"/>
      <c r="AK2167" s="336"/>
      <c r="AL2167" s="336"/>
      <c r="AM2167" s="336"/>
      <c r="AN2167" s="336"/>
      <c r="AO2167" s="337"/>
    </row>
    <row r="2168" spans="2:41" ht="13.4" customHeight="1">
      <c r="B2168" s="20"/>
      <c r="J2168" s="20"/>
      <c r="M2168" s="21"/>
      <c r="N2168" s="114" t="s">
        <v>413</v>
      </c>
      <c r="O2168" s="115"/>
      <c r="P2168" s="115"/>
      <c r="Q2168" s="116"/>
      <c r="R2168" s="114"/>
      <c r="S2168" s="119"/>
      <c r="T2168" s="115" t="s">
        <v>281</v>
      </c>
      <c r="U2168" s="115"/>
      <c r="V2168" s="115"/>
      <c r="W2168" s="116"/>
      <c r="X2168" s="114" t="s">
        <v>1182</v>
      </c>
      <c r="Y2168" s="115"/>
      <c r="Z2168" s="115"/>
      <c r="AA2168" s="115"/>
      <c r="AB2168" s="116"/>
      <c r="AC2168" s="338"/>
      <c r="AD2168" s="339"/>
      <c r="AE2168" s="339"/>
      <c r="AF2168" s="339"/>
      <c r="AG2168" s="339"/>
      <c r="AH2168" s="339"/>
      <c r="AI2168" s="339"/>
      <c r="AJ2168" s="339"/>
      <c r="AK2168" s="339"/>
      <c r="AL2168" s="339"/>
      <c r="AM2168" s="339"/>
      <c r="AN2168" s="339"/>
      <c r="AO2168" s="340"/>
    </row>
    <row r="2169" spans="2:41" ht="3.65" customHeight="1">
      <c r="B2169" s="20"/>
      <c r="J2169" s="20"/>
      <c r="M2169" s="21"/>
      <c r="N2169" s="122"/>
      <c r="O2169" s="123"/>
      <c r="P2169" s="123"/>
      <c r="Q2169" s="124"/>
      <c r="R2169" s="122"/>
      <c r="S2169" s="123"/>
      <c r="T2169" s="123"/>
      <c r="U2169" s="123"/>
      <c r="V2169" s="123"/>
      <c r="W2169" s="124"/>
      <c r="X2169" s="122"/>
      <c r="Y2169" s="123"/>
      <c r="Z2169" s="123"/>
      <c r="AA2169" s="123"/>
      <c r="AB2169" s="124"/>
      <c r="AC2169" s="341"/>
      <c r="AD2169" s="342"/>
      <c r="AE2169" s="342"/>
      <c r="AF2169" s="342"/>
      <c r="AG2169" s="342"/>
      <c r="AH2169" s="342"/>
      <c r="AI2169" s="342"/>
      <c r="AJ2169" s="342"/>
      <c r="AK2169" s="342"/>
      <c r="AL2169" s="342"/>
      <c r="AM2169" s="342"/>
      <c r="AN2169" s="342"/>
      <c r="AO2169" s="343"/>
    </row>
    <row r="2170" spans="2:41" ht="3.65" customHeight="1">
      <c r="B2170" s="20"/>
      <c r="J2170" s="20"/>
      <c r="M2170" s="21"/>
      <c r="N2170" s="111"/>
      <c r="O2170" s="112"/>
      <c r="P2170" s="112"/>
      <c r="Q2170" s="113"/>
      <c r="R2170" s="111"/>
      <c r="S2170" s="112"/>
      <c r="T2170" s="112"/>
      <c r="U2170" s="112"/>
      <c r="V2170" s="112"/>
      <c r="W2170" s="112"/>
      <c r="X2170" s="112"/>
      <c r="Y2170" s="112"/>
      <c r="Z2170" s="112"/>
      <c r="AA2170" s="113"/>
      <c r="AB2170" s="111"/>
      <c r="AC2170" s="112"/>
      <c r="AD2170" s="112"/>
      <c r="AE2170" s="113"/>
      <c r="AF2170" s="111"/>
      <c r="AG2170" s="112"/>
      <c r="AH2170" s="112"/>
      <c r="AI2170" s="112"/>
      <c r="AJ2170" s="112"/>
      <c r="AK2170" s="112"/>
      <c r="AL2170" s="112"/>
      <c r="AM2170" s="112"/>
      <c r="AN2170" s="112"/>
      <c r="AO2170" s="113"/>
    </row>
    <row r="2171" spans="2:41" ht="13.4" customHeight="1">
      <c r="B2171" s="20"/>
      <c r="J2171" s="20"/>
      <c r="M2171" s="21"/>
      <c r="N2171" s="114" t="s">
        <v>3519</v>
      </c>
      <c r="O2171" s="115"/>
      <c r="P2171" s="115"/>
      <c r="Q2171" s="116"/>
      <c r="R2171" s="114"/>
      <c r="S2171" s="365"/>
      <c r="T2171" s="366"/>
      <c r="U2171" s="115"/>
      <c r="V2171" s="127"/>
      <c r="W2171" s="115" t="s">
        <v>12</v>
      </c>
      <c r="X2171" s="127"/>
      <c r="Y2171" s="115" t="s">
        <v>11</v>
      </c>
      <c r="Z2171" s="127"/>
      <c r="AA2171" s="116" t="s">
        <v>1156</v>
      </c>
      <c r="AB2171" s="114" t="s">
        <v>416</v>
      </c>
      <c r="AC2171" s="115"/>
      <c r="AD2171" s="115"/>
      <c r="AE2171" s="116"/>
      <c r="AF2171" s="114"/>
      <c r="AG2171" s="365"/>
      <c r="AH2171" s="366"/>
      <c r="AI2171" s="115"/>
      <c r="AJ2171" s="127"/>
      <c r="AK2171" s="115" t="s">
        <v>12</v>
      </c>
      <c r="AL2171" s="127"/>
      <c r="AM2171" s="115" t="s">
        <v>11</v>
      </c>
      <c r="AN2171" s="127"/>
      <c r="AO2171" s="116" t="s">
        <v>1156</v>
      </c>
    </row>
    <row r="2172" spans="2:41" ht="3.65" customHeight="1">
      <c r="B2172" s="20"/>
      <c r="J2172" s="20"/>
      <c r="M2172" s="21"/>
      <c r="N2172" s="122"/>
      <c r="O2172" s="123"/>
      <c r="P2172" s="123"/>
      <c r="Q2172" s="124"/>
      <c r="R2172" s="122"/>
      <c r="S2172" s="123"/>
      <c r="T2172" s="123"/>
      <c r="U2172" s="123"/>
      <c r="V2172" s="123"/>
      <c r="W2172" s="123"/>
      <c r="X2172" s="123"/>
      <c r="Y2172" s="123"/>
      <c r="Z2172" s="123"/>
      <c r="AA2172" s="124"/>
      <c r="AB2172" s="122"/>
      <c r="AC2172" s="123"/>
      <c r="AD2172" s="123"/>
      <c r="AE2172" s="124"/>
      <c r="AF2172" s="122"/>
      <c r="AG2172" s="123"/>
      <c r="AH2172" s="123"/>
      <c r="AI2172" s="123"/>
      <c r="AJ2172" s="123"/>
      <c r="AK2172" s="123"/>
      <c r="AL2172" s="123"/>
      <c r="AM2172" s="123"/>
      <c r="AN2172" s="123"/>
      <c r="AO2172" s="124"/>
    </row>
    <row r="2173" spans="2:41" ht="3.65" customHeight="1">
      <c r="B2173" s="20"/>
      <c r="J2173" s="20"/>
      <c r="M2173" s="21"/>
      <c r="N2173" s="111"/>
      <c r="O2173" s="112"/>
      <c r="P2173" s="112"/>
      <c r="Q2173" s="113"/>
      <c r="R2173" s="335"/>
      <c r="S2173" s="336"/>
      <c r="T2173" s="336"/>
      <c r="U2173" s="336"/>
      <c r="V2173" s="336"/>
      <c r="W2173" s="336"/>
      <c r="X2173" s="336"/>
      <c r="Y2173" s="336"/>
      <c r="Z2173" s="336"/>
      <c r="AA2173" s="336"/>
      <c r="AB2173" s="336"/>
      <c r="AC2173" s="336"/>
      <c r="AD2173" s="336"/>
      <c r="AE2173" s="336"/>
      <c r="AF2173" s="336"/>
      <c r="AG2173" s="336"/>
      <c r="AH2173" s="336"/>
      <c r="AI2173" s="336"/>
      <c r="AJ2173" s="336"/>
      <c r="AK2173" s="336"/>
      <c r="AL2173" s="336"/>
      <c r="AM2173" s="336"/>
      <c r="AN2173" s="336"/>
      <c r="AO2173" s="337"/>
    </row>
    <row r="2174" spans="2:41" ht="13.4" customHeight="1">
      <c r="B2174" s="20"/>
      <c r="J2174" s="20"/>
      <c r="M2174" s="21"/>
      <c r="N2174" s="114" t="s">
        <v>417</v>
      </c>
      <c r="O2174" s="115"/>
      <c r="P2174" s="115"/>
      <c r="Q2174" s="116"/>
      <c r="R2174" s="338"/>
      <c r="S2174" s="339"/>
      <c r="T2174" s="339"/>
      <c r="U2174" s="339"/>
      <c r="V2174" s="339"/>
      <c r="W2174" s="339"/>
      <c r="X2174" s="339"/>
      <c r="Y2174" s="339"/>
      <c r="Z2174" s="339"/>
      <c r="AA2174" s="339"/>
      <c r="AB2174" s="339"/>
      <c r="AC2174" s="339"/>
      <c r="AD2174" s="339"/>
      <c r="AE2174" s="339"/>
      <c r="AF2174" s="339"/>
      <c r="AG2174" s="339"/>
      <c r="AH2174" s="339"/>
      <c r="AI2174" s="339"/>
      <c r="AJ2174" s="339"/>
      <c r="AK2174" s="339"/>
      <c r="AL2174" s="339"/>
      <c r="AM2174" s="339"/>
      <c r="AN2174" s="339"/>
      <c r="AO2174" s="340"/>
    </row>
    <row r="2175" spans="2:41" ht="3.65" customHeight="1">
      <c r="B2175" s="20"/>
      <c r="J2175" s="20"/>
      <c r="M2175" s="21"/>
      <c r="N2175" s="114"/>
      <c r="O2175" s="115"/>
      <c r="P2175" s="115"/>
      <c r="Q2175" s="116"/>
      <c r="R2175" s="341"/>
      <c r="S2175" s="342"/>
      <c r="T2175" s="342"/>
      <c r="U2175" s="342"/>
      <c r="V2175" s="342"/>
      <c r="W2175" s="342"/>
      <c r="X2175" s="342"/>
      <c r="Y2175" s="342"/>
      <c r="Z2175" s="342"/>
      <c r="AA2175" s="342"/>
      <c r="AB2175" s="342"/>
      <c r="AC2175" s="342"/>
      <c r="AD2175" s="342"/>
      <c r="AE2175" s="342"/>
      <c r="AF2175" s="342"/>
      <c r="AG2175" s="342"/>
      <c r="AH2175" s="342"/>
      <c r="AI2175" s="342"/>
      <c r="AJ2175" s="342"/>
      <c r="AK2175" s="342"/>
      <c r="AL2175" s="342"/>
      <c r="AM2175" s="342"/>
      <c r="AN2175" s="342"/>
      <c r="AO2175" s="343"/>
    </row>
    <row r="2176" spans="2:41" ht="3.65" customHeight="1">
      <c r="B2176" s="20"/>
      <c r="J2176" s="20"/>
      <c r="N2176" s="111"/>
      <c r="O2176" s="112"/>
      <c r="P2176" s="112"/>
      <c r="Q2176" s="113"/>
      <c r="R2176" s="112"/>
      <c r="S2176" s="112"/>
      <c r="T2176" s="112"/>
      <c r="U2176" s="112"/>
      <c r="V2176" s="115"/>
      <c r="W2176" s="115"/>
      <c r="X2176" s="118"/>
      <c r="Y2176" s="117"/>
      <c r="Z2176" s="118"/>
      <c r="AA2176" s="118"/>
      <c r="AB2176" s="118"/>
      <c r="AC2176" s="118"/>
      <c r="AD2176" s="117"/>
      <c r="AE2176" s="118"/>
      <c r="AF2176" s="112"/>
      <c r="AG2176" s="112"/>
      <c r="AH2176" s="367"/>
      <c r="AI2176" s="368"/>
      <c r="AJ2176" s="368"/>
      <c r="AK2176" s="368"/>
      <c r="AL2176" s="368"/>
      <c r="AM2176" s="368"/>
      <c r="AN2176" s="368"/>
      <c r="AO2176" s="369"/>
    </row>
    <row r="2177" spans="2:41" ht="13.4" customHeight="1">
      <c r="B2177" s="20"/>
      <c r="J2177" s="20"/>
      <c r="N2177" s="114" t="s">
        <v>1180</v>
      </c>
      <c r="O2177" s="115"/>
      <c r="P2177" s="115"/>
      <c r="Q2177" s="116"/>
      <c r="R2177" s="115" t="s">
        <v>3491</v>
      </c>
      <c r="S2177" s="115"/>
      <c r="T2177" s="115"/>
      <c r="U2177" s="115"/>
      <c r="V2177" s="115"/>
      <c r="W2177" s="115"/>
      <c r="X2177" s="121"/>
      <c r="Y2177" s="120"/>
      <c r="Z2177" s="119"/>
      <c r="AA2177" s="115" t="s">
        <v>282</v>
      </c>
      <c r="AB2177" s="121"/>
      <c r="AC2177" s="121"/>
      <c r="AD2177" s="120" t="s">
        <v>425</v>
      </c>
      <c r="AE2177" s="121"/>
      <c r="AF2177" s="115"/>
      <c r="AG2177" s="115"/>
      <c r="AH2177" s="370"/>
      <c r="AI2177" s="371"/>
      <c r="AJ2177" s="371"/>
      <c r="AK2177" s="371"/>
      <c r="AL2177" s="371"/>
      <c r="AM2177" s="371"/>
      <c r="AN2177" s="371"/>
      <c r="AO2177" s="372"/>
    </row>
    <row r="2178" spans="2:41" ht="3.65" customHeight="1">
      <c r="B2178" s="20"/>
      <c r="J2178" s="20"/>
      <c r="N2178" s="114"/>
      <c r="O2178" s="115"/>
      <c r="P2178" s="115"/>
      <c r="Q2178" s="116"/>
      <c r="R2178" s="123"/>
      <c r="S2178" s="123"/>
      <c r="T2178" s="123"/>
      <c r="U2178" s="123"/>
      <c r="V2178" s="115"/>
      <c r="W2178" s="115"/>
      <c r="X2178" s="126"/>
      <c r="Y2178" s="125"/>
      <c r="Z2178" s="126"/>
      <c r="AA2178" s="126"/>
      <c r="AB2178" s="126"/>
      <c r="AC2178" s="126"/>
      <c r="AD2178" s="125"/>
      <c r="AE2178" s="126"/>
      <c r="AF2178" s="123"/>
      <c r="AG2178" s="123"/>
      <c r="AH2178" s="373"/>
      <c r="AI2178" s="374"/>
      <c r="AJ2178" s="374"/>
      <c r="AK2178" s="374"/>
      <c r="AL2178" s="374"/>
      <c r="AM2178" s="374"/>
      <c r="AN2178" s="374"/>
      <c r="AO2178" s="375"/>
    </row>
    <row r="2179" spans="2:41" ht="3.65" customHeight="1">
      <c r="B2179" s="20"/>
      <c r="J2179" s="20"/>
      <c r="N2179" s="114"/>
      <c r="O2179" s="115"/>
      <c r="P2179" s="115"/>
      <c r="Q2179" s="116"/>
      <c r="R2179" s="112"/>
      <c r="S2179" s="112"/>
      <c r="T2179" s="112"/>
      <c r="U2179" s="112"/>
      <c r="V2179" s="344"/>
      <c r="W2179" s="345"/>
      <c r="X2179" s="345"/>
      <c r="Y2179" s="345"/>
      <c r="Z2179" s="345"/>
      <c r="AA2179" s="345"/>
      <c r="AB2179" s="345"/>
      <c r="AC2179" s="345"/>
      <c r="AD2179" s="345"/>
      <c r="AE2179" s="345"/>
      <c r="AF2179" s="345"/>
      <c r="AG2179" s="345"/>
      <c r="AH2179" s="345"/>
      <c r="AI2179" s="345"/>
      <c r="AJ2179" s="345"/>
      <c r="AK2179" s="345"/>
      <c r="AL2179" s="345"/>
      <c r="AM2179" s="345"/>
      <c r="AN2179" s="345"/>
      <c r="AO2179" s="346"/>
    </row>
    <row r="2180" spans="2:41" ht="13.4" customHeight="1">
      <c r="B2180" s="20"/>
      <c r="J2180" s="20"/>
      <c r="N2180" s="114" t="s">
        <v>3520</v>
      </c>
      <c r="O2180" s="115"/>
      <c r="P2180" s="115"/>
      <c r="Q2180" s="116"/>
      <c r="R2180" s="115" t="s">
        <v>427</v>
      </c>
      <c r="S2180" s="115"/>
      <c r="T2180" s="115"/>
      <c r="U2180" s="115"/>
      <c r="V2180" s="347"/>
      <c r="W2180" s="348"/>
      <c r="X2180" s="348"/>
      <c r="Y2180" s="348"/>
      <c r="Z2180" s="348"/>
      <c r="AA2180" s="348"/>
      <c r="AB2180" s="348"/>
      <c r="AC2180" s="348"/>
      <c r="AD2180" s="348"/>
      <c r="AE2180" s="348"/>
      <c r="AF2180" s="348"/>
      <c r="AG2180" s="348"/>
      <c r="AH2180" s="348"/>
      <c r="AI2180" s="348"/>
      <c r="AJ2180" s="348"/>
      <c r="AK2180" s="348"/>
      <c r="AL2180" s="348"/>
      <c r="AM2180" s="348"/>
      <c r="AN2180" s="348"/>
      <c r="AO2180" s="349"/>
    </row>
    <row r="2181" spans="2:41" ht="3.65" customHeight="1">
      <c r="B2181" s="20"/>
      <c r="J2181" s="20"/>
      <c r="N2181" s="114"/>
      <c r="O2181" s="115"/>
      <c r="P2181" s="115"/>
      <c r="Q2181" s="116"/>
      <c r="R2181" s="115"/>
      <c r="S2181" s="115"/>
      <c r="T2181" s="115"/>
      <c r="U2181" s="115"/>
      <c r="V2181" s="350"/>
      <c r="W2181" s="351"/>
      <c r="X2181" s="351"/>
      <c r="Y2181" s="351"/>
      <c r="Z2181" s="351"/>
      <c r="AA2181" s="351"/>
      <c r="AB2181" s="351"/>
      <c r="AC2181" s="351"/>
      <c r="AD2181" s="351"/>
      <c r="AE2181" s="351"/>
      <c r="AF2181" s="351"/>
      <c r="AG2181" s="351"/>
      <c r="AH2181" s="351"/>
      <c r="AI2181" s="351"/>
      <c r="AJ2181" s="351"/>
      <c r="AK2181" s="351"/>
      <c r="AL2181" s="351"/>
      <c r="AM2181" s="351"/>
      <c r="AN2181" s="351"/>
      <c r="AO2181" s="352"/>
    </row>
    <row r="2182" spans="2:41" ht="3.65" customHeight="1">
      <c r="B2182" s="20"/>
      <c r="J2182" s="20"/>
      <c r="N2182" s="114"/>
      <c r="O2182" s="115"/>
      <c r="P2182" s="115"/>
      <c r="Q2182" s="115"/>
      <c r="R2182" s="111"/>
      <c r="S2182" s="112"/>
      <c r="T2182" s="112"/>
      <c r="U2182" s="113"/>
      <c r="V2182" s="115"/>
      <c r="W2182" s="115"/>
      <c r="X2182" s="116"/>
      <c r="Y2182" s="335"/>
      <c r="Z2182" s="336"/>
      <c r="AA2182" s="337"/>
      <c r="AB2182" s="113"/>
      <c r="AC2182" s="335"/>
      <c r="AD2182" s="336"/>
      <c r="AE2182" s="337"/>
      <c r="AF2182" s="114"/>
      <c r="AG2182" s="115"/>
      <c r="AH2182" s="116"/>
      <c r="AI2182" s="335"/>
      <c r="AJ2182" s="336"/>
      <c r="AK2182" s="336"/>
      <c r="AL2182" s="336"/>
      <c r="AM2182" s="336"/>
      <c r="AN2182" s="336"/>
      <c r="AO2182" s="337"/>
    </row>
    <row r="2183" spans="2:41" ht="13.4" customHeight="1">
      <c r="B2183" s="20"/>
      <c r="J2183" s="20"/>
      <c r="N2183" s="114"/>
      <c r="O2183" s="115"/>
      <c r="P2183" s="115"/>
      <c r="Q2183" s="115"/>
      <c r="R2183" s="114"/>
      <c r="S2183" s="115"/>
      <c r="T2183" s="115"/>
      <c r="U2183" s="116"/>
      <c r="V2183" s="115" t="s">
        <v>264</v>
      </c>
      <c r="W2183" s="115"/>
      <c r="X2183" s="116"/>
      <c r="Y2183" s="338"/>
      <c r="Z2183" s="339"/>
      <c r="AA2183" s="340"/>
      <c r="AB2183" s="128" t="s">
        <v>1149</v>
      </c>
      <c r="AC2183" s="338"/>
      <c r="AD2183" s="339"/>
      <c r="AE2183" s="340"/>
      <c r="AF2183" s="114" t="s">
        <v>304</v>
      </c>
      <c r="AG2183" s="115"/>
      <c r="AH2183" s="116"/>
      <c r="AI2183" s="338"/>
      <c r="AJ2183" s="339"/>
      <c r="AK2183" s="339"/>
      <c r="AL2183" s="339"/>
      <c r="AM2183" s="339"/>
      <c r="AN2183" s="339"/>
      <c r="AO2183" s="340"/>
    </row>
    <row r="2184" spans="2:41" ht="3.65" customHeight="1">
      <c r="B2184" s="20"/>
      <c r="J2184" s="20"/>
      <c r="N2184" s="114"/>
      <c r="O2184" s="115"/>
      <c r="P2184" s="115"/>
      <c r="Q2184" s="115"/>
      <c r="R2184" s="114"/>
      <c r="S2184" s="115"/>
      <c r="T2184" s="115"/>
      <c r="U2184" s="116"/>
      <c r="V2184" s="123"/>
      <c r="W2184" s="123"/>
      <c r="X2184" s="124"/>
      <c r="Y2184" s="341"/>
      <c r="Z2184" s="342"/>
      <c r="AA2184" s="343"/>
      <c r="AB2184" s="124"/>
      <c r="AC2184" s="341"/>
      <c r="AD2184" s="342"/>
      <c r="AE2184" s="343"/>
      <c r="AF2184" s="122"/>
      <c r="AG2184" s="123"/>
      <c r="AH2184" s="124"/>
      <c r="AI2184" s="341"/>
      <c r="AJ2184" s="342"/>
      <c r="AK2184" s="342"/>
      <c r="AL2184" s="342"/>
      <c r="AM2184" s="342"/>
      <c r="AN2184" s="342"/>
      <c r="AO2184" s="343"/>
    </row>
    <row r="2185" spans="2:41" ht="3.65" customHeight="1">
      <c r="B2185" s="20"/>
      <c r="J2185" s="20"/>
      <c r="N2185" s="114"/>
      <c r="O2185" s="115"/>
      <c r="P2185" s="115"/>
      <c r="Q2185" s="115"/>
      <c r="R2185" s="114"/>
      <c r="S2185" s="115"/>
      <c r="T2185" s="115"/>
      <c r="U2185" s="116"/>
      <c r="V2185" s="112"/>
      <c r="W2185" s="112"/>
      <c r="X2185" s="113"/>
      <c r="Y2185" s="335"/>
      <c r="Z2185" s="336"/>
      <c r="AA2185" s="336"/>
      <c r="AB2185" s="336"/>
      <c r="AC2185" s="336"/>
      <c r="AD2185" s="336"/>
      <c r="AE2185" s="337"/>
      <c r="AF2185" s="111"/>
      <c r="AG2185" s="112"/>
      <c r="AH2185" s="113"/>
      <c r="AI2185" s="335"/>
      <c r="AJ2185" s="336"/>
      <c r="AK2185" s="336"/>
      <c r="AL2185" s="336"/>
      <c r="AM2185" s="336"/>
      <c r="AN2185" s="336"/>
      <c r="AO2185" s="337"/>
    </row>
    <row r="2186" spans="2:41" ht="13.4" customHeight="1">
      <c r="B2186" s="20"/>
      <c r="J2186" s="20"/>
      <c r="N2186" s="114"/>
      <c r="O2186" s="115"/>
      <c r="P2186" s="115"/>
      <c r="Q2186" s="115"/>
      <c r="R2186" s="114" t="s">
        <v>428</v>
      </c>
      <c r="S2186" s="115"/>
      <c r="T2186" s="115"/>
      <c r="U2186" s="116"/>
      <c r="V2186" s="115" t="s">
        <v>266</v>
      </c>
      <c r="W2186" s="115"/>
      <c r="X2186" s="116"/>
      <c r="Y2186" s="338"/>
      <c r="Z2186" s="339"/>
      <c r="AA2186" s="339"/>
      <c r="AB2186" s="339"/>
      <c r="AC2186" s="339"/>
      <c r="AD2186" s="339"/>
      <c r="AE2186" s="340"/>
      <c r="AF2186" s="114" t="s">
        <v>5752</v>
      </c>
      <c r="AG2186" s="115"/>
      <c r="AH2186" s="116"/>
      <c r="AI2186" s="338"/>
      <c r="AJ2186" s="339"/>
      <c r="AK2186" s="339"/>
      <c r="AL2186" s="339"/>
      <c r="AM2186" s="339"/>
      <c r="AN2186" s="339"/>
      <c r="AO2186" s="340"/>
    </row>
    <row r="2187" spans="2:41" ht="3.65" customHeight="1">
      <c r="B2187" s="20"/>
      <c r="J2187" s="20"/>
      <c r="N2187" s="114"/>
      <c r="O2187" s="115"/>
      <c r="P2187" s="115"/>
      <c r="Q2187" s="115"/>
      <c r="R2187" s="114"/>
      <c r="S2187" s="115"/>
      <c r="T2187" s="115"/>
      <c r="U2187" s="116"/>
      <c r="V2187" s="123"/>
      <c r="W2187" s="123"/>
      <c r="X2187" s="124"/>
      <c r="Y2187" s="341"/>
      <c r="Z2187" s="342"/>
      <c r="AA2187" s="342"/>
      <c r="AB2187" s="342"/>
      <c r="AC2187" s="342"/>
      <c r="AD2187" s="342"/>
      <c r="AE2187" s="343"/>
      <c r="AF2187" s="122"/>
      <c r="AG2187" s="123"/>
      <c r="AH2187" s="124"/>
      <c r="AI2187" s="341"/>
      <c r="AJ2187" s="342"/>
      <c r="AK2187" s="342"/>
      <c r="AL2187" s="342"/>
      <c r="AM2187" s="342"/>
      <c r="AN2187" s="342"/>
      <c r="AO2187" s="343"/>
    </row>
    <row r="2188" spans="2:41" ht="3.65" customHeight="1">
      <c r="B2188" s="20"/>
      <c r="J2188" s="20"/>
      <c r="N2188" s="114"/>
      <c r="O2188" s="115"/>
      <c r="P2188" s="115"/>
      <c r="Q2188" s="115"/>
      <c r="R2188" s="114"/>
      <c r="S2188" s="115"/>
      <c r="T2188" s="115"/>
      <c r="U2188" s="116"/>
      <c r="V2188" s="112"/>
      <c r="W2188" s="112"/>
      <c r="X2188" s="113"/>
      <c r="Y2188" s="335"/>
      <c r="Z2188" s="336"/>
      <c r="AA2188" s="336"/>
      <c r="AB2188" s="336"/>
      <c r="AC2188" s="336"/>
      <c r="AD2188" s="336"/>
      <c r="AE2188" s="337"/>
      <c r="AF2188" s="111"/>
      <c r="AG2188" s="112"/>
      <c r="AH2188" s="113"/>
      <c r="AI2188" s="335"/>
      <c r="AJ2188" s="336"/>
      <c r="AK2188" s="336"/>
      <c r="AL2188" s="336"/>
      <c r="AM2188" s="336"/>
      <c r="AN2188" s="336"/>
      <c r="AO2188" s="337"/>
    </row>
    <row r="2189" spans="2:41" ht="13.4" customHeight="1">
      <c r="B2189" s="20"/>
      <c r="J2189" s="20"/>
      <c r="N2189" s="114"/>
      <c r="O2189" s="115"/>
      <c r="P2189" s="115"/>
      <c r="Q2189" s="115"/>
      <c r="R2189" s="114"/>
      <c r="S2189" s="115"/>
      <c r="T2189" s="115"/>
      <c r="U2189" s="116"/>
      <c r="V2189" s="115" t="s">
        <v>267</v>
      </c>
      <c r="W2189" s="115"/>
      <c r="X2189" s="116"/>
      <c r="Y2189" s="338"/>
      <c r="Z2189" s="339"/>
      <c r="AA2189" s="339"/>
      <c r="AB2189" s="339"/>
      <c r="AC2189" s="339"/>
      <c r="AD2189" s="339"/>
      <c r="AE2189" s="340"/>
      <c r="AF2189" s="114" t="s">
        <v>268</v>
      </c>
      <c r="AG2189" s="115"/>
      <c r="AH2189" s="116"/>
      <c r="AI2189" s="338"/>
      <c r="AJ2189" s="339"/>
      <c r="AK2189" s="339"/>
      <c r="AL2189" s="339"/>
      <c r="AM2189" s="339"/>
      <c r="AN2189" s="339"/>
      <c r="AO2189" s="340"/>
    </row>
    <row r="2190" spans="2:41" ht="3.65" customHeight="1">
      <c r="B2190" s="20"/>
      <c r="J2190" s="22"/>
      <c r="K2190" s="23"/>
      <c r="L2190" s="23"/>
      <c r="M2190" s="23"/>
      <c r="N2190" s="122"/>
      <c r="O2190" s="123"/>
      <c r="P2190" s="123"/>
      <c r="Q2190" s="123"/>
      <c r="R2190" s="122"/>
      <c r="S2190" s="123"/>
      <c r="T2190" s="123"/>
      <c r="U2190" s="124"/>
      <c r="V2190" s="123"/>
      <c r="W2190" s="123"/>
      <c r="X2190" s="124"/>
      <c r="Y2190" s="341"/>
      <c r="Z2190" s="342"/>
      <c r="AA2190" s="342"/>
      <c r="AB2190" s="342"/>
      <c r="AC2190" s="342"/>
      <c r="AD2190" s="342"/>
      <c r="AE2190" s="343"/>
      <c r="AF2190" s="122"/>
      <c r="AG2190" s="123"/>
      <c r="AH2190" s="124"/>
      <c r="AI2190" s="341"/>
      <c r="AJ2190" s="342"/>
      <c r="AK2190" s="342"/>
      <c r="AL2190" s="342"/>
      <c r="AM2190" s="342"/>
      <c r="AN2190" s="342"/>
      <c r="AO2190" s="343"/>
    </row>
    <row r="2191" spans="2:41" ht="3.65" customHeight="1">
      <c r="B2191" s="20"/>
      <c r="J2191" s="17"/>
      <c r="K2191" s="18"/>
      <c r="L2191" s="18"/>
      <c r="M2191" s="19"/>
      <c r="N2191" s="17"/>
      <c r="O2191" s="18"/>
      <c r="P2191" s="18"/>
      <c r="Q2191" s="19"/>
      <c r="R2191" s="17"/>
      <c r="S2191" s="18"/>
      <c r="T2191" s="18"/>
      <c r="U2191" s="18"/>
      <c r="V2191" s="18"/>
      <c r="W2191" s="18"/>
      <c r="X2191" s="18"/>
      <c r="Y2191" s="18"/>
      <c r="Z2191" s="18"/>
      <c r="AA2191" s="19"/>
      <c r="AB2191" s="17"/>
      <c r="AC2191" s="18"/>
      <c r="AD2191" s="18"/>
      <c r="AE2191" s="19"/>
      <c r="AF2191" s="18"/>
      <c r="AG2191" s="18"/>
      <c r="AH2191" s="18"/>
      <c r="AI2191" s="18"/>
      <c r="AJ2191" s="18"/>
      <c r="AK2191" s="18"/>
      <c r="AL2191" s="18"/>
      <c r="AM2191" s="18"/>
      <c r="AN2191" s="18"/>
      <c r="AO2191" s="19"/>
    </row>
    <row r="2192" spans="2:41" ht="13.4" customHeight="1">
      <c r="B2192" s="20"/>
      <c r="J2192" s="20"/>
      <c r="M2192" s="21"/>
      <c r="N2192" s="20" t="s">
        <v>275</v>
      </c>
      <c r="Q2192" s="21"/>
      <c r="R2192" s="20"/>
      <c r="S2192" s="362" t="str">
        <f>IF(変更_2!L230&lt;&gt;"",コードマスタ!D3,"")</f>
        <v/>
      </c>
      <c r="T2192" s="363"/>
      <c r="U2192" s="363"/>
      <c r="V2192" s="363"/>
      <c r="W2192" s="363"/>
      <c r="X2192" s="363"/>
      <c r="Y2192" s="363"/>
      <c r="Z2192" s="363"/>
      <c r="AA2192" s="364"/>
      <c r="AB2192" s="20" t="s">
        <v>276</v>
      </c>
      <c r="AE2192" s="21"/>
      <c r="AF2192" s="20"/>
      <c r="AG2192" s="323"/>
      <c r="AH2192" s="334"/>
      <c r="AI2192" s="334"/>
      <c r="AJ2192" s="334"/>
      <c r="AK2192" s="334"/>
      <c r="AL2192" s="334"/>
      <c r="AM2192" s="334"/>
      <c r="AN2192" s="334"/>
      <c r="AO2192" s="324"/>
    </row>
    <row r="2193" spans="2:41" ht="3.65" customHeight="1">
      <c r="B2193" s="20"/>
      <c r="J2193" s="20"/>
      <c r="M2193" s="21"/>
      <c r="N2193" s="22"/>
      <c r="O2193" s="23"/>
      <c r="P2193" s="23"/>
      <c r="Q2193" s="24"/>
      <c r="R2193" s="22"/>
      <c r="S2193" s="23"/>
      <c r="T2193" s="23"/>
      <c r="U2193" s="23"/>
      <c r="V2193" s="23"/>
      <c r="W2193" s="23"/>
      <c r="X2193" s="23"/>
      <c r="Y2193" s="23"/>
      <c r="Z2193" s="23"/>
      <c r="AA2193" s="24"/>
      <c r="AB2193" s="22"/>
      <c r="AC2193" s="23"/>
      <c r="AD2193" s="23"/>
      <c r="AE2193" s="24"/>
      <c r="AF2193" s="23"/>
      <c r="AG2193" s="23"/>
      <c r="AH2193" s="23"/>
      <c r="AI2193" s="23"/>
      <c r="AJ2193" s="23"/>
      <c r="AK2193" s="23"/>
      <c r="AL2193" s="23"/>
      <c r="AM2193" s="23"/>
      <c r="AN2193" s="23"/>
      <c r="AO2193" s="24"/>
    </row>
    <row r="2194" spans="2:41" ht="3.65" customHeight="1">
      <c r="B2194" s="20"/>
      <c r="J2194" s="20"/>
      <c r="M2194" s="21"/>
      <c r="N2194" s="17"/>
      <c r="O2194" s="18"/>
      <c r="P2194" s="18"/>
      <c r="Q2194" s="19"/>
      <c r="R2194" s="17"/>
      <c r="S2194" s="18"/>
      <c r="T2194" s="18"/>
      <c r="U2194" s="18"/>
      <c r="V2194" s="18"/>
      <c r="W2194" s="18"/>
      <c r="X2194" s="18"/>
      <c r="Y2194" s="18"/>
      <c r="Z2194" s="18"/>
      <c r="AA2194" s="19"/>
      <c r="AB2194" s="17"/>
      <c r="AC2194" s="18"/>
      <c r="AD2194" s="18"/>
      <c r="AE2194" s="19"/>
      <c r="AF2194" s="17"/>
      <c r="AG2194" s="18"/>
      <c r="AH2194" s="18"/>
      <c r="AI2194" s="18"/>
      <c r="AJ2194" s="18"/>
      <c r="AK2194" s="18"/>
      <c r="AL2194" s="18"/>
      <c r="AM2194" s="18"/>
      <c r="AN2194" s="18"/>
      <c r="AO2194" s="19"/>
    </row>
    <row r="2195" spans="2:41" ht="13.4" customHeight="1">
      <c r="B2195" s="20"/>
      <c r="J2195" s="20"/>
      <c r="M2195" s="21"/>
      <c r="N2195" s="20" t="s">
        <v>358</v>
      </c>
      <c r="Q2195" s="21"/>
      <c r="R2195" s="20"/>
      <c r="S2195" s="323"/>
      <c r="T2195" s="324"/>
      <c r="V2195" s="129"/>
      <c r="W2195" s="14" t="s">
        <v>12</v>
      </c>
      <c r="X2195" s="129"/>
      <c r="Y2195" s="14" t="s">
        <v>11</v>
      </c>
      <c r="Z2195" s="129"/>
      <c r="AA2195" s="21" t="s">
        <v>1156</v>
      </c>
      <c r="AB2195" s="20" t="s">
        <v>314</v>
      </c>
      <c r="AE2195" s="21"/>
      <c r="AF2195" s="20"/>
      <c r="AG2195" s="323"/>
      <c r="AH2195" s="324"/>
      <c r="AJ2195" s="129"/>
      <c r="AK2195" s="14" t="s">
        <v>12</v>
      </c>
      <c r="AL2195" s="129"/>
      <c r="AM2195" s="14" t="s">
        <v>11</v>
      </c>
      <c r="AN2195" s="129"/>
      <c r="AO2195" s="21" t="s">
        <v>1156</v>
      </c>
    </row>
    <row r="2196" spans="2:41" ht="3.65" customHeight="1">
      <c r="B2196" s="20"/>
      <c r="J2196" s="20"/>
      <c r="M2196" s="21"/>
      <c r="N2196" s="22"/>
      <c r="O2196" s="23"/>
      <c r="P2196" s="23"/>
      <c r="Q2196" s="24"/>
      <c r="R2196" s="22"/>
      <c r="S2196" s="23"/>
      <c r="T2196" s="23"/>
      <c r="U2196" s="23"/>
      <c r="V2196" s="23"/>
      <c r="W2196" s="23"/>
      <c r="X2196" s="23"/>
      <c r="Y2196" s="23"/>
      <c r="Z2196" s="23"/>
      <c r="AA2196" s="24"/>
      <c r="AB2196" s="22"/>
      <c r="AC2196" s="23"/>
      <c r="AD2196" s="23"/>
      <c r="AE2196" s="24"/>
      <c r="AF2196" s="22"/>
      <c r="AG2196" s="23"/>
      <c r="AH2196" s="23"/>
      <c r="AI2196" s="23"/>
      <c r="AJ2196" s="23"/>
      <c r="AK2196" s="23"/>
      <c r="AL2196" s="23"/>
      <c r="AM2196" s="23"/>
      <c r="AN2196" s="23"/>
      <c r="AO2196" s="24"/>
    </row>
    <row r="2197" spans="2:41" ht="3.65" customHeight="1">
      <c r="B2197" s="20"/>
      <c r="J2197" s="20"/>
      <c r="M2197" s="21"/>
      <c r="N2197" s="17"/>
      <c r="O2197" s="18"/>
      <c r="P2197" s="18"/>
      <c r="Q2197" s="19"/>
      <c r="R2197" s="314" t="str">
        <f>IF(変更_2!L230&lt;&gt;"",変更_2!L230,"")</f>
        <v/>
      </c>
      <c r="S2197" s="315"/>
      <c r="T2197" s="315"/>
      <c r="U2197" s="315"/>
      <c r="V2197" s="315"/>
      <c r="W2197" s="315"/>
      <c r="X2197" s="315"/>
      <c r="Y2197" s="315"/>
      <c r="Z2197" s="315"/>
      <c r="AA2197" s="315"/>
      <c r="AB2197" s="315"/>
      <c r="AC2197" s="315"/>
      <c r="AD2197" s="315"/>
      <c r="AE2197" s="315"/>
      <c r="AF2197" s="315"/>
      <c r="AG2197" s="315"/>
      <c r="AH2197" s="315"/>
      <c r="AI2197" s="315"/>
      <c r="AJ2197" s="316"/>
      <c r="AK2197" s="18"/>
      <c r="AL2197" s="18"/>
      <c r="AM2197" s="18"/>
      <c r="AN2197" s="18"/>
      <c r="AO2197" s="19"/>
    </row>
    <row r="2198" spans="2:41" ht="13.4" customHeight="1">
      <c r="B2198" s="20"/>
      <c r="J2198" s="20"/>
      <c r="M2198" s="21"/>
      <c r="N2198" s="20" t="s">
        <v>8</v>
      </c>
      <c r="Q2198" s="21"/>
      <c r="R2198" s="317"/>
      <c r="S2198" s="318"/>
      <c r="T2198" s="318"/>
      <c r="U2198" s="318"/>
      <c r="V2198" s="318"/>
      <c r="W2198" s="318"/>
      <c r="X2198" s="318"/>
      <c r="Y2198" s="318"/>
      <c r="Z2198" s="318"/>
      <c r="AA2198" s="318"/>
      <c r="AB2198" s="318"/>
      <c r="AC2198" s="318"/>
      <c r="AD2198" s="318"/>
      <c r="AE2198" s="318"/>
      <c r="AF2198" s="318"/>
      <c r="AG2198" s="318"/>
      <c r="AH2198" s="318"/>
      <c r="AI2198" s="318"/>
      <c r="AJ2198" s="319"/>
      <c r="AL2198" s="77"/>
      <c r="AM2198" s="14" t="s">
        <v>277</v>
      </c>
      <c r="AO2198" s="21"/>
    </row>
    <row r="2199" spans="2:41" ht="3.65" customHeight="1">
      <c r="B2199" s="20"/>
      <c r="J2199" s="20"/>
      <c r="M2199" s="21"/>
      <c r="N2199" s="22"/>
      <c r="O2199" s="23"/>
      <c r="P2199" s="23"/>
      <c r="Q2199" s="24"/>
      <c r="R2199" s="320"/>
      <c r="S2199" s="321"/>
      <c r="T2199" s="321"/>
      <c r="U2199" s="321"/>
      <c r="V2199" s="321"/>
      <c r="W2199" s="321"/>
      <c r="X2199" s="321"/>
      <c r="Y2199" s="321"/>
      <c r="Z2199" s="321"/>
      <c r="AA2199" s="321"/>
      <c r="AB2199" s="321"/>
      <c r="AC2199" s="321"/>
      <c r="AD2199" s="321"/>
      <c r="AE2199" s="321"/>
      <c r="AF2199" s="321"/>
      <c r="AG2199" s="321"/>
      <c r="AH2199" s="321"/>
      <c r="AI2199" s="321"/>
      <c r="AJ2199" s="322"/>
      <c r="AK2199" s="23"/>
      <c r="AL2199" s="23"/>
      <c r="AM2199" s="23"/>
      <c r="AN2199" s="23"/>
      <c r="AO2199" s="24"/>
    </row>
    <row r="2200" spans="2:41" ht="3.65" customHeight="1">
      <c r="B2200" s="20"/>
      <c r="J2200" s="20"/>
      <c r="M2200" s="21"/>
      <c r="N2200" s="17"/>
      <c r="O2200" s="18"/>
      <c r="P2200" s="18"/>
      <c r="Q2200" s="19"/>
      <c r="R2200" s="314"/>
      <c r="S2200" s="315"/>
      <c r="T2200" s="315"/>
      <c r="U2200" s="315"/>
      <c r="V2200" s="315"/>
      <c r="W2200" s="315"/>
      <c r="X2200" s="315"/>
      <c r="Y2200" s="315"/>
      <c r="Z2200" s="315"/>
      <c r="AA2200" s="315"/>
      <c r="AB2200" s="315"/>
      <c r="AC2200" s="315"/>
      <c r="AD2200" s="315"/>
      <c r="AE2200" s="315"/>
      <c r="AF2200" s="315"/>
      <c r="AG2200" s="315"/>
      <c r="AH2200" s="315"/>
      <c r="AI2200" s="315"/>
      <c r="AJ2200" s="315"/>
      <c r="AK2200" s="315"/>
      <c r="AL2200" s="315"/>
      <c r="AM2200" s="315"/>
      <c r="AN2200" s="315"/>
      <c r="AO2200" s="316"/>
    </row>
    <row r="2201" spans="2:41" ht="13.4" customHeight="1">
      <c r="B2201" s="20"/>
      <c r="J2201" s="20"/>
      <c r="M2201" s="21"/>
      <c r="N2201" s="20" t="s">
        <v>309</v>
      </c>
      <c r="Q2201" s="21"/>
      <c r="R2201" s="317"/>
      <c r="S2201" s="318"/>
      <c r="T2201" s="318"/>
      <c r="U2201" s="318"/>
      <c r="V2201" s="318"/>
      <c r="W2201" s="318"/>
      <c r="X2201" s="318"/>
      <c r="Y2201" s="318"/>
      <c r="Z2201" s="318"/>
      <c r="AA2201" s="318"/>
      <c r="AB2201" s="318"/>
      <c r="AC2201" s="318"/>
      <c r="AD2201" s="318"/>
      <c r="AE2201" s="318"/>
      <c r="AF2201" s="318"/>
      <c r="AG2201" s="318"/>
      <c r="AH2201" s="318"/>
      <c r="AI2201" s="318"/>
      <c r="AJ2201" s="318"/>
      <c r="AK2201" s="318"/>
      <c r="AL2201" s="318"/>
      <c r="AM2201" s="318"/>
      <c r="AN2201" s="318"/>
      <c r="AO2201" s="319"/>
    </row>
    <row r="2202" spans="2:41" ht="3.65" customHeight="1">
      <c r="B2202" s="20"/>
      <c r="J2202" s="20"/>
      <c r="M2202" s="21"/>
      <c r="N2202" s="20"/>
      <c r="Q2202" s="21"/>
      <c r="R2202" s="320"/>
      <c r="S2202" s="321"/>
      <c r="T2202" s="321"/>
      <c r="U2202" s="321"/>
      <c r="V2202" s="321"/>
      <c r="W2202" s="321"/>
      <c r="X2202" s="321"/>
      <c r="Y2202" s="321"/>
      <c r="Z2202" s="321"/>
      <c r="AA2202" s="321"/>
      <c r="AB2202" s="321"/>
      <c r="AC2202" s="321"/>
      <c r="AD2202" s="321"/>
      <c r="AE2202" s="321"/>
      <c r="AF2202" s="321"/>
      <c r="AG2202" s="321"/>
      <c r="AH2202" s="321"/>
      <c r="AI2202" s="321"/>
      <c r="AJ2202" s="321"/>
      <c r="AK2202" s="321"/>
      <c r="AL2202" s="321"/>
      <c r="AM2202" s="321"/>
      <c r="AN2202" s="321"/>
      <c r="AO2202" s="322"/>
    </row>
    <row r="2203" spans="2:41" ht="3.65" customHeight="1">
      <c r="B2203" s="20"/>
      <c r="J2203" s="20"/>
      <c r="N2203" s="17"/>
      <c r="O2203" s="18"/>
      <c r="P2203" s="18"/>
      <c r="Q2203" s="19"/>
      <c r="U2203" s="353" t="str">
        <f>ASC(変更_2!O231)</f>
        <v/>
      </c>
      <c r="V2203" s="354"/>
      <c r="W2203" s="354"/>
      <c r="X2203" s="355"/>
      <c r="Y2203" s="18"/>
      <c r="Z2203" s="353" t="str">
        <f>ASC(変更_2!S231)</f>
        <v/>
      </c>
      <c r="AA2203" s="354"/>
      <c r="AB2203" s="354"/>
      <c r="AC2203" s="355"/>
      <c r="AG2203" s="314" t="str">
        <f>IF(変更_2!O232&lt;&gt;"",変更_2!O232,"")</f>
        <v/>
      </c>
      <c r="AH2203" s="315"/>
      <c r="AI2203" s="315"/>
      <c r="AJ2203" s="315"/>
      <c r="AK2203" s="315"/>
      <c r="AL2203" s="315"/>
      <c r="AM2203" s="315"/>
      <c r="AN2203" s="315"/>
      <c r="AO2203" s="316"/>
    </row>
    <row r="2204" spans="2:41" ht="13.4" customHeight="1">
      <c r="B2204" s="20"/>
      <c r="J2204" s="20"/>
      <c r="N2204" s="20"/>
      <c r="Q2204" s="21"/>
      <c r="R2204" s="14" t="s">
        <v>264</v>
      </c>
      <c r="U2204" s="356"/>
      <c r="V2204" s="357"/>
      <c r="W2204" s="357"/>
      <c r="X2204" s="358"/>
      <c r="Y2204" s="15" t="s">
        <v>1149</v>
      </c>
      <c r="Z2204" s="356"/>
      <c r="AA2204" s="357"/>
      <c r="AB2204" s="357"/>
      <c r="AC2204" s="358"/>
      <c r="AD2204" s="14" t="s">
        <v>304</v>
      </c>
      <c r="AG2204" s="317"/>
      <c r="AH2204" s="318"/>
      <c r="AI2204" s="318"/>
      <c r="AJ2204" s="318"/>
      <c r="AK2204" s="318"/>
      <c r="AL2204" s="318"/>
      <c r="AM2204" s="318"/>
      <c r="AN2204" s="318"/>
      <c r="AO2204" s="319"/>
    </row>
    <row r="2205" spans="2:41" ht="3.65" customHeight="1">
      <c r="B2205" s="20"/>
      <c r="J2205" s="20"/>
      <c r="N2205" s="20"/>
      <c r="Q2205" s="21"/>
      <c r="R2205" s="23"/>
      <c r="S2205" s="23"/>
      <c r="T2205" s="23"/>
      <c r="U2205" s="359"/>
      <c r="V2205" s="360"/>
      <c r="W2205" s="360"/>
      <c r="X2205" s="361"/>
      <c r="Y2205" s="23"/>
      <c r="Z2205" s="359"/>
      <c r="AA2205" s="360"/>
      <c r="AB2205" s="360"/>
      <c r="AC2205" s="361"/>
      <c r="AD2205" s="23"/>
      <c r="AE2205" s="23"/>
      <c r="AF2205" s="23"/>
      <c r="AG2205" s="320"/>
      <c r="AH2205" s="321"/>
      <c r="AI2205" s="321"/>
      <c r="AJ2205" s="321"/>
      <c r="AK2205" s="321"/>
      <c r="AL2205" s="321"/>
      <c r="AM2205" s="321"/>
      <c r="AN2205" s="321"/>
      <c r="AO2205" s="322"/>
    </row>
    <row r="2206" spans="2:41" ht="3.65" customHeight="1">
      <c r="B2206" s="20"/>
      <c r="J2206" s="20"/>
      <c r="N2206" s="20"/>
      <c r="Q2206" s="21"/>
      <c r="R2206" s="18"/>
      <c r="S2206" s="18"/>
      <c r="T2206" s="19"/>
      <c r="U2206" s="314" t="str">
        <f>IF(変更_2!X232&lt;&gt;"",変更_2!X232,"")</f>
        <v/>
      </c>
      <c r="V2206" s="315"/>
      <c r="W2206" s="315"/>
      <c r="X2206" s="315"/>
      <c r="Y2206" s="315"/>
      <c r="Z2206" s="315"/>
      <c r="AA2206" s="315"/>
      <c r="AB2206" s="315"/>
      <c r="AC2206" s="316"/>
      <c r="AD2206" s="17"/>
      <c r="AE2206" s="18"/>
      <c r="AF2206" s="19"/>
      <c r="AG2206" s="314" t="str">
        <f>IF(変更_2!O233&lt;&gt;"",変更_2!O233,"")</f>
        <v/>
      </c>
      <c r="AH2206" s="315"/>
      <c r="AI2206" s="315"/>
      <c r="AJ2206" s="315"/>
      <c r="AK2206" s="315"/>
      <c r="AL2206" s="315"/>
      <c r="AM2206" s="315"/>
      <c r="AN2206" s="315"/>
      <c r="AO2206" s="316"/>
    </row>
    <row r="2207" spans="2:41" ht="13.4" customHeight="1">
      <c r="B2207" s="20"/>
      <c r="J2207" s="20" t="s">
        <v>5021</v>
      </c>
      <c r="N2207" s="20" t="s">
        <v>271</v>
      </c>
      <c r="Q2207" s="21"/>
      <c r="R2207" s="14" t="s">
        <v>266</v>
      </c>
      <c r="T2207" s="21"/>
      <c r="U2207" s="317"/>
      <c r="V2207" s="318"/>
      <c r="W2207" s="318"/>
      <c r="X2207" s="318"/>
      <c r="Y2207" s="318"/>
      <c r="Z2207" s="318"/>
      <c r="AA2207" s="318"/>
      <c r="AB2207" s="318"/>
      <c r="AC2207" s="319"/>
      <c r="AD2207" s="20" t="s">
        <v>5752</v>
      </c>
      <c r="AF2207" s="21"/>
      <c r="AG2207" s="317"/>
      <c r="AH2207" s="318"/>
      <c r="AI2207" s="318"/>
      <c r="AJ2207" s="318"/>
      <c r="AK2207" s="318"/>
      <c r="AL2207" s="318"/>
      <c r="AM2207" s="318"/>
      <c r="AN2207" s="318"/>
      <c r="AO2207" s="319"/>
    </row>
    <row r="2208" spans="2:41" ht="3.65" customHeight="1">
      <c r="B2208" s="20"/>
      <c r="J2208" s="20"/>
      <c r="N2208" s="20"/>
      <c r="Q2208" s="21"/>
      <c r="R2208" s="23"/>
      <c r="S2208" s="23"/>
      <c r="T2208" s="24"/>
      <c r="U2208" s="320"/>
      <c r="V2208" s="321"/>
      <c r="W2208" s="321"/>
      <c r="X2208" s="321"/>
      <c r="Y2208" s="321"/>
      <c r="Z2208" s="321"/>
      <c r="AA2208" s="321"/>
      <c r="AB2208" s="321"/>
      <c r="AC2208" s="322"/>
      <c r="AD2208" s="22"/>
      <c r="AE2208" s="23"/>
      <c r="AF2208" s="24"/>
      <c r="AG2208" s="320"/>
      <c r="AH2208" s="321"/>
      <c r="AI2208" s="321"/>
      <c r="AJ2208" s="321"/>
      <c r="AK2208" s="321"/>
      <c r="AL2208" s="321"/>
      <c r="AM2208" s="321"/>
      <c r="AN2208" s="321"/>
      <c r="AO2208" s="322"/>
    </row>
    <row r="2209" spans="2:41" ht="3.65" customHeight="1">
      <c r="B2209" s="20"/>
      <c r="J2209" s="20"/>
      <c r="N2209" s="20"/>
      <c r="Q2209" s="21"/>
      <c r="R2209" s="18"/>
      <c r="S2209" s="18"/>
      <c r="T2209" s="19"/>
      <c r="U2209" s="314" t="str">
        <f>IF(変更_2!X233&lt;&gt;"",変更_2!X233,"")</f>
        <v/>
      </c>
      <c r="V2209" s="315"/>
      <c r="W2209" s="315"/>
      <c r="X2209" s="315"/>
      <c r="Y2209" s="315"/>
      <c r="Z2209" s="315"/>
      <c r="AA2209" s="315"/>
      <c r="AB2209" s="315"/>
      <c r="AC2209" s="316"/>
      <c r="AD2209" s="17"/>
      <c r="AE2209" s="18"/>
      <c r="AF2209" s="19"/>
      <c r="AG2209" s="314" t="str">
        <f>IF(変更_2!O234&lt;&gt;"",変更_2!O234,"")</f>
        <v/>
      </c>
      <c r="AH2209" s="315"/>
      <c r="AI2209" s="315"/>
      <c r="AJ2209" s="315"/>
      <c r="AK2209" s="315"/>
      <c r="AL2209" s="315"/>
      <c r="AM2209" s="315"/>
      <c r="AN2209" s="315"/>
      <c r="AO2209" s="316"/>
    </row>
    <row r="2210" spans="2:41" ht="13.4" customHeight="1">
      <c r="B2210" s="20"/>
      <c r="J2210" s="20"/>
      <c r="K2210" s="14" t="s">
        <v>5002</v>
      </c>
      <c r="N2210" s="20"/>
      <c r="Q2210" s="21"/>
      <c r="R2210" s="14" t="s">
        <v>267</v>
      </c>
      <c r="T2210" s="21"/>
      <c r="U2210" s="317"/>
      <c r="V2210" s="318"/>
      <c r="W2210" s="318"/>
      <c r="X2210" s="318"/>
      <c r="Y2210" s="318"/>
      <c r="Z2210" s="318"/>
      <c r="AA2210" s="318"/>
      <c r="AB2210" s="318"/>
      <c r="AC2210" s="319"/>
      <c r="AD2210" s="20" t="s">
        <v>268</v>
      </c>
      <c r="AF2210" s="21"/>
      <c r="AG2210" s="317"/>
      <c r="AH2210" s="318"/>
      <c r="AI2210" s="318"/>
      <c r="AJ2210" s="318"/>
      <c r="AK2210" s="318"/>
      <c r="AL2210" s="318"/>
      <c r="AM2210" s="318"/>
      <c r="AN2210" s="318"/>
      <c r="AO2210" s="319"/>
    </row>
    <row r="2211" spans="2:41" ht="3.65" customHeight="1">
      <c r="B2211" s="20"/>
      <c r="J2211" s="20"/>
      <c r="N2211" s="22"/>
      <c r="O2211" s="23"/>
      <c r="P2211" s="23"/>
      <c r="Q2211" s="24"/>
      <c r="R2211" s="23"/>
      <c r="S2211" s="23"/>
      <c r="T2211" s="24"/>
      <c r="U2211" s="320"/>
      <c r="V2211" s="321"/>
      <c r="W2211" s="321"/>
      <c r="X2211" s="321"/>
      <c r="Y2211" s="321"/>
      <c r="Z2211" s="321"/>
      <c r="AA2211" s="321"/>
      <c r="AB2211" s="321"/>
      <c r="AC2211" s="322"/>
      <c r="AD2211" s="22"/>
      <c r="AE2211" s="23"/>
      <c r="AF2211" s="24"/>
      <c r="AG2211" s="320"/>
      <c r="AH2211" s="321"/>
      <c r="AI2211" s="321"/>
      <c r="AJ2211" s="321"/>
      <c r="AK2211" s="321"/>
      <c r="AL2211" s="321"/>
      <c r="AM2211" s="321"/>
      <c r="AN2211" s="321"/>
      <c r="AO2211" s="322"/>
    </row>
    <row r="2212" spans="2:41" ht="3.65" customHeight="1">
      <c r="B2212" s="20"/>
      <c r="J2212" s="20"/>
      <c r="M2212" s="21"/>
      <c r="N2212" s="20"/>
      <c r="Q2212" s="21"/>
      <c r="R2212" s="17"/>
      <c r="S2212" s="18"/>
      <c r="T2212" s="18"/>
      <c r="U2212" s="18"/>
      <c r="V2212" s="18"/>
      <c r="W2212" s="18"/>
      <c r="X2212" s="18"/>
      <c r="Y2212" s="18"/>
      <c r="Z2212" s="18"/>
      <c r="AA2212" s="19"/>
      <c r="AB2212" s="18"/>
      <c r="AC2212" s="18"/>
      <c r="AD2212" s="18"/>
      <c r="AE2212" s="18"/>
      <c r="AF2212" s="18"/>
      <c r="AG2212" s="18"/>
      <c r="AH2212" s="18"/>
      <c r="AI2212" s="18"/>
      <c r="AJ2212" s="18"/>
      <c r="AK2212" s="18"/>
      <c r="AL2212" s="18"/>
      <c r="AM2212" s="18"/>
      <c r="AN2212" s="18"/>
      <c r="AO2212" s="19"/>
    </row>
    <row r="2213" spans="2:41" ht="13.4" customHeight="1">
      <c r="B2213" s="20"/>
      <c r="J2213" s="20"/>
      <c r="M2213" s="21"/>
      <c r="N2213" s="20" t="s">
        <v>359</v>
      </c>
      <c r="Q2213" s="21"/>
      <c r="R2213" s="20"/>
      <c r="S2213" s="323"/>
      <c r="T2213" s="324"/>
      <c r="V2213" s="129"/>
      <c r="W2213" s="14" t="s">
        <v>12</v>
      </c>
      <c r="X2213" s="129"/>
      <c r="Y2213" s="14" t="s">
        <v>11</v>
      </c>
      <c r="Z2213" s="129"/>
      <c r="AA2213" s="21" t="s">
        <v>1156</v>
      </c>
      <c r="AO2213" s="21"/>
    </row>
    <row r="2214" spans="2:41" ht="3.65" customHeight="1">
      <c r="B2214" s="20"/>
      <c r="J2214" s="20"/>
      <c r="M2214" s="21"/>
      <c r="N2214" s="20"/>
      <c r="Q2214" s="21"/>
      <c r="R2214" s="22"/>
      <c r="S2214" s="23"/>
      <c r="T2214" s="23"/>
      <c r="U2214" s="23"/>
      <c r="V2214" s="23"/>
      <c r="W2214" s="23"/>
      <c r="X2214" s="23"/>
      <c r="Y2214" s="23"/>
      <c r="Z2214" s="23"/>
      <c r="AA2214" s="24"/>
      <c r="AO2214" s="21"/>
    </row>
    <row r="2215" spans="2:41" ht="3.65" customHeight="1">
      <c r="B2215" s="20"/>
      <c r="J2215" s="20"/>
      <c r="M2215" s="21"/>
      <c r="N2215" s="17"/>
      <c r="O2215" s="18"/>
      <c r="P2215" s="18"/>
      <c r="Q2215" s="19"/>
      <c r="R2215" s="325"/>
      <c r="S2215" s="326"/>
      <c r="T2215" s="326"/>
      <c r="U2215" s="327"/>
      <c r="V2215" s="325"/>
      <c r="W2215" s="327"/>
      <c r="X2215" s="325"/>
      <c r="Y2215" s="326"/>
      <c r="Z2215" s="326"/>
      <c r="AA2215" s="327"/>
      <c r="AB2215" s="17"/>
      <c r="AC2215" s="18"/>
      <c r="AD2215" s="18"/>
      <c r="AE2215" s="18"/>
      <c r="AF2215" s="18"/>
      <c r="AG2215" s="18"/>
      <c r="AH2215" s="18"/>
      <c r="AI2215" s="18"/>
      <c r="AJ2215" s="18"/>
      <c r="AK2215" s="18"/>
      <c r="AL2215" s="18"/>
      <c r="AM2215" s="18"/>
      <c r="AN2215" s="18"/>
      <c r="AO2215" s="19"/>
    </row>
    <row r="2216" spans="2:41" ht="13.4" customHeight="1">
      <c r="B2216" s="20"/>
      <c r="J2216" s="20"/>
      <c r="M2216" s="21"/>
      <c r="N2216" s="20" t="s">
        <v>362</v>
      </c>
      <c r="Q2216" s="21"/>
      <c r="R2216" s="328"/>
      <c r="S2216" s="329"/>
      <c r="T2216" s="329"/>
      <c r="U2216" s="330"/>
      <c r="V2216" s="328"/>
      <c r="W2216" s="330"/>
      <c r="X2216" s="328"/>
      <c r="Y2216" s="329"/>
      <c r="Z2216" s="329"/>
      <c r="AA2216" s="330"/>
      <c r="AB2216" s="130" t="s">
        <v>419</v>
      </c>
      <c r="AO2216" s="21"/>
    </row>
    <row r="2217" spans="2:41" ht="3.65" customHeight="1">
      <c r="B2217" s="20"/>
      <c r="J2217" s="20"/>
      <c r="M2217" s="21"/>
      <c r="N2217" s="22"/>
      <c r="O2217" s="23"/>
      <c r="P2217" s="23"/>
      <c r="Q2217" s="24"/>
      <c r="R2217" s="331"/>
      <c r="S2217" s="332"/>
      <c r="T2217" s="332"/>
      <c r="U2217" s="333"/>
      <c r="V2217" s="331"/>
      <c r="W2217" s="333"/>
      <c r="X2217" s="331"/>
      <c r="Y2217" s="332"/>
      <c r="Z2217" s="332"/>
      <c r="AA2217" s="333"/>
      <c r="AB2217" s="22"/>
      <c r="AC2217" s="23"/>
      <c r="AD2217" s="23"/>
      <c r="AE2217" s="23"/>
      <c r="AF2217" s="23"/>
      <c r="AG2217" s="23"/>
      <c r="AH2217" s="23"/>
      <c r="AI2217" s="23"/>
      <c r="AJ2217" s="23"/>
      <c r="AK2217" s="23"/>
      <c r="AL2217" s="23"/>
      <c r="AM2217" s="23"/>
      <c r="AN2217" s="23"/>
      <c r="AO2217" s="24"/>
    </row>
    <row r="2218" spans="2:41" ht="3.65" customHeight="1">
      <c r="B2218" s="20"/>
      <c r="J2218" s="20"/>
      <c r="M2218" s="21"/>
      <c r="N2218" s="17"/>
      <c r="O2218" s="18"/>
      <c r="P2218" s="18"/>
      <c r="Q2218" s="18"/>
      <c r="R2218" s="17"/>
      <c r="S2218" s="18"/>
      <c r="T2218" s="18"/>
      <c r="U2218" s="18"/>
      <c r="V2218" s="18"/>
      <c r="W2218" s="18"/>
      <c r="X2218" s="18"/>
      <c r="Y2218" s="18"/>
      <c r="Z2218" s="18"/>
      <c r="AA2218" s="19"/>
      <c r="AB2218" s="17"/>
      <c r="AI2218" s="21"/>
      <c r="AJ2218" s="17"/>
      <c r="AK2218" s="18"/>
      <c r="AL2218" s="18"/>
      <c r="AM2218" s="18"/>
      <c r="AN2218" s="18"/>
      <c r="AO2218" s="19"/>
    </row>
    <row r="2219" spans="2:41" ht="13.4" customHeight="1">
      <c r="B2219" s="20"/>
      <c r="J2219" s="20"/>
      <c r="M2219" s="21"/>
      <c r="N2219" s="20" t="s">
        <v>363</v>
      </c>
      <c r="R2219" s="20"/>
      <c r="S2219" s="323"/>
      <c r="T2219" s="324"/>
      <c r="V2219" s="129"/>
      <c r="W2219" s="14" t="s">
        <v>12</v>
      </c>
      <c r="X2219" s="129"/>
      <c r="Y2219" s="14" t="s">
        <v>11</v>
      </c>
      <c r="Z2219" s="129"/>
      <c r="AA2219" s="21" t="s">
        <v>1156</v>
      </c>
      <c r="AB2219" s="20" t="s">
        <v>418</v>
      </c>
      <c r="AI2219" s="21"/>
      <c r="AJ2219" s="20"/>
      <c r="AK2219" s="323"/>
      <c r="AL2219" s="334"/>
      <c r="AM2219" s="334"/>
      <c r="AN2219" s="334"/>
      <c r="AO2219" s="324"/>
    </row>
    <row r="2220" spans="2:41" ht="3.65" customHeight="1">
      <c r="B2220" s="20"/>
      <c r="J2220" s="20"/>
      <c r="M2220" s="21"/>
      <c r="N2220" s="20"/>
      <c r="R2220" s="22"/>
      <c r="S2220" s="23"/>
      <c r="T2220" s="23"/>
      <c r="U2220" s="23"/>
      <c r="V2220" s="23"/>
      <c r="W2220" s="23"/>
      <c r="X2220" s="23"/>
      <c r="Y2220" s="23"/>
      <c r="Z2220" s="23"/>
      <c r="AA2220" s="24"/>
      <c r="AB2220" s="22"/>
      <c r="AC2220" s="23"/>
      <c r="AD2220" s="23"/>
      <c r="AE2220" s="23"/>
      <c r="AF2220" s="23"/>
      <c r="AG2220" s="23"/>
      <c r="AH2220" s="23"/>
      <c r="AI2220" s="24"/>
      <c r="AJ2220" s="22"/>
      <c r="AK2220" s="23"/>
      <c r="AL2220" s="23"/>
      <c r="AM2220" s="23"/>
      <c r="AN2220" s="23"/>
      <c r="AO2220" s="24"/>
    </row>
    <row r="2221" spans="2:41" ht="3.65" customHeight="1">
      <c r="B2221" s="20"/>
      <c r="J2221" s="20"/>
      <c r="M2221" s="21"/>
      <c r="N2221" s="17"/>
      <c r="O2221" s="18"/>
      <c r="P2221" s="18"/>
      <c r="Q2221" s="19"/>
      <c r="R2221" s="325"/>
      <c r="S2221" s="326"/>
      <c r="T2221" s="326"/>
      <c r="U2221" s="326"/>
      <c r="V2221" s="326"/>
      <c r="W2221" s="326"/>
      <c r="X2221" s="326"/>
      <c r="Y2221" s="326"/>
      <c r="Z2221" s="326"/>
      <c r="AA2221" s="326"/>
      <c r="AB2221" s="326"/>
      <c r="AC2221" s="326"/>
      <c r="AD2221" s="326"/>
      <c r="AE2221" s="326"/>
      <c r="AF2221" s="326"/>
      <c r="AG2221" s="326"/>
      <c r="AH2221" s="326"/>
      <c r="AI2221" s="326"/>
      <c r="AJ2221" s="326"/>
      <c r="AK2221" s="326"/>
      <c r="AL2221" s="326"/>
      <c r="AM2221" s="326"/>
      <c r="AN2221" s="326"/>
      <c r="AO2221" s="327"/>
    </row>
    <row r="2222" spans="2:41" ht="13.4" customHeight="1">
      <c r="B2222" s="20"/>
      <c r="J2222" s="20"/>
      <c r="M2222" s="21"/>
      <c r="N2222" s="20" t="s">
        <v>280</v>
      </c>
      <c r="Q2222" s="21"/>
      <c r="R2222" s="328"/>
      <c r="S2222" s="329"/>
      <c r="T2222" s="329"/>
      <c r="U2222" s="329"/>
      <c r="V2222" s="329"/>
      <c r="W2222" s="329"/>
      <c r="X2222" s="329"/>
      <c r="Y2222" s="329"/>
      <c r="Z2222" s="329"/>
      <c r="AA2222" s="329"/>
      <c r="AB2222" s="329"/>
      <c r="AC2222" s="329"/>
      <c r="AD2222" s="329"/>
      <c r="AE2222" s="329"/>
      <c r="AF2222" s="329"/>
      <c r="AG2222" s="329"/>
      <c r="AH2222" s="329"/>
      <c r="AI2222" s="329"/>
      <c r="AJ2222" s="329"/>
      <c r="AK2222" s="329"/>
      <c r="AL2222" s="329"/>
      <c r="AM2222" s="329"/>
      <c r="AN2222" s="329"/>
      <c r="AO2222" s="330"/>
    </row>
    <row r="2223" spans="2:41" ht="3.65" customHeight="1">
      <c r="B2223" s="20"/>
      <c r="J2223" s="20"/>
      <c r="M2223" s="21"/>
      <c r="N2223" s="22"/>
      <c r="O2223" s="23"/>
      <c r="P2223" s="23"/>
      <c r="Q2223" s="24"/>
      <c r="R2223" s="331"/>
      <c r="S2223" s="332"/>
      <c r="T2223" s="332"/>
      <c r="U2223" s="332"/>
      <c r="V2223" s="332"/>
      <c r="W2223" s="332"/>
      <c r="X2223" s="332"/>
      <c r="Y2223" s="332"/>
      <c r="Z2223" s="332"/>
      <c r="AA2223" s="332"/>
      <c r="AB2223" s="332"/>
      <c r="AC2223" s="332"/>
      <c r="AD2223" s="332"/>
      <c r="AE2223" s="332"/>
      <c r="AF2223" s="332"/>
      <c r="AG2223" s="332"/>
      <c r="AH2223" s="332"/>
      <c r="AI2223" s="332"/>
      <c r="AJ2223" s="332"/>
      <c r="AK2223" s="332"/>
      <c r="AL2223" s="332"/>
      <c r="AM2223" s="332"/>
      <c r="AN2223" s="332"/>
      <c r="AO2223" s="333"/>
    </row>
    <row r="2224" spans="2:41" ht="3.65" customHeight="1">
      <c r="B2224" s="20"/>
      <c r="J2224" s="17"/>
      <c r="K2224" s="18"/>
      <c r="L2224" s="18"/>
      <c r="M2224" s="19"/>
      <c r="N2224" s="17"/>
      <c r="O2224" s="18"/>
      <c r="P2224" s="18"/>
      <c r="Q2224" s="19"/>
      <c r="R2224" s="17"/>
      <c r="S2224" s="18"/>
      <c r="T2224" s="18"/>
      <c r="U2224" s="18"/>
      <c r="V2224" s="18"/>
      <c r="W2224" s="18"/>
      <c r="X2224" s="18"/>
      <c r="Y2224" s="18"/>
      <c r="Z2224" s="18"/>
      <c r="AA2224" s="19"/>
      <c r="AB2224" s="17"/>
      <c r="AC2224" s="18"/>
      <c r="AD2224" s="18"/>
      <c r="AE2224" s="19"/>
      <c r="AF2224" s="18"/>
      <c r="AG2224" s="18"/>
      <c r="AH2224" s="18"/>
      <c r="AI2224" s="18"/>
      <c r="AJ2224" s="18"/>
      <c r="AK2224" s="18"/>
      <c r="AL2224" s="18"/>
      <c r="AM2224" s="18"/>
      <c r="AN2224" s="18"/>
      <c r="AO2224" s="19"/>
    </row>
    <row r="2225" spans="2:41" ht="13.4" customHeight="1">
      <c r="B2225" s="20"/>
      <c r="J2225" s="20"/>
      <c r="M2225" s="21"/>
      <c r="N2225" s="20" t="s">
        <v>275</v>
      </c>
      <c r="Q2225" s="21"/>
      <c r="R2225" s="20"/>
      <c r="S2225" s="362" t="str">
        <f>IF(COUNTA(許可_1!L128,変更_2!L235)&gt;0,コードマスタ!D3,"")</f>
        <v/>
      </c>
      <c r="T2225" s="363"/>
      <c r="U2225" s="363"/>
      <c r="V2225" s="363"/>
      <c r="W2225" s="363"/>
      <c r="X2225" s="363"/>
      <c r="Y2225" s="363"/>
      <c r="Z2225" s="363"/>
      <c r="AA2225" s="364"/>
      <c r="AB2225" s="20" t="s">
        <v>276</v>
      </c>
      <c r="AE2225" s="21"/>
      <c r="AF2225" s="20"/>
      <c r="AG2225" s="323"/>
      <c r="AH2225" s="334"/>
      <c r="AI2225" s="334"/>
      <c r="AJ2225" s="334"/>
      <c r="AK2225" s="334"/>
      <c r="AL2225" s="334"/>
      <c r="AM2225" s="334"/>
      <c r="AN2225" s="334"/>
      <c r="AO2225" s="324"/>
    </row>
    <row r="2226" spans="2:41" ht="3.65" customHeight="1">
      <c r="B2226" s="20"/>
      <c r="J2226" s="20"/>
      <c r="M2226" s="21"/>
      <c r="N2226" s="22"/>
      <c r="O2226" s="23"/>
      <c r="P2226" s="23"/>
      <c r="Q2226" s="24"/>
      <c r="R2226" s="22"/>
      <c r="S2226" s="23"/>
      <c r="T2226" s="23"/>
      <c r="U2226" s="23"/>
      <c r="V2226" s="23"/>
      <c r="W2226" s="23"/>
      <c r="X2226" s="23"/>
      <c r="Y2226" s="23"/>
      <c r="Z2226" s="23"/>
      <c r="AA2226" s="24"/>
      <c r="AB2226" s="22"/>
      <c r="AC2226" s="23"/>
      <c r="AD2226" s="23"/>
      <c r="AE2226" s="24"/>
      <c r="AF2226" s="23"/>
      <c r="AG2226" s="23"/>
      <c r="AH2226" s="23"/>
      <c r="AI2226" s="23"/>
      <c r="AJ2226" s="23"/>
      <c r="AK2226" s="23"/>
      <c r="AL2226" s="23"/>
      <c r="AM2226" s="23"/>
      <c r="AN2226" s="23"/>
      <c r="AO2226" s="24"/>
    </row>
    <row r="2227" spans="2:41" ht="3.65" customHeight="1">
      <c r="B2227" s="20"/>
      <c r="J2227" s="20"/>
      <c r="M2227" s="21"/>
      <c r="N2227" s="17"/>
      <c r="O2227" s="18"/>
      <c r="P2227" s="18"/>
      <c r="Q2227" s="19"/>
      <c r="R2227" s="17"/>
      <c r="S2227" s="18"/>
      <c r="T2227" s="18"/>
      <c r="U2227" s="18"/>
      <c r="V2227" s="18"/>
      <c r="W2227" s="18"/>
      <c r="X2227" s="18"/>
      <c r="Y2227" s="18"/>
      <c r="Z2227" s="18"/>
      <c r="AA2227" s="19"/>
      <c r="AB2227" s="17"/>
      <c r="AC2227" s="18"/>
      <c r="AD2227" s="18"/>
      <c r="AE2227" s="19"/>
      <c r="AF2227" s="17"/>
      <c r="AG2227" s="18"/>
      <c r="AH2227" s="18"/>
      <c r="AI2227" s="18"/>
      <c r="AJ2227" s="18"/>
      <c r="AK2227" s="18"/>
      <c r="AL2227" s="18"/>
      <c r="AM2227" s="18"/>
      <c r="AN2227" s="18"/>
      <c r="AO2227" s="19"/>
    </row>
    <row r="2228" spans="2:41" ht="13.4" customHeight="1">
      <c r="B2228" s="20"/>
      <c r="J2228" s="20"/>
      <c r="M2228" s="21"/>
      <c r="N2228" s="20" t="s">
        <v>358</v>
      </c>
      <c r="Q2228" s="21"/>
      <c r="R2228" s="20"/>
      <c r="S2228" s="323"/>
      <c r="T2228" s="324"/>
      <c r="V2228" s="129"/>
      <c r="W2228" s="14" t="s">
        <v>12</v>
      </c>
      <c r="X2228" s="129"/>
      <c r="Y2228" s="14" t="s">
        <v>11</v>
      </c>
      <c r="Z2228" s="129"/>
      <c r="AA2228" s="21" t="s">
        <v>1156</v>
      </c>
      <c r="AB2228" s="20" t="s">
        <v>314</v>
      </c>
      <c r="AE2228" s="21"/>
      <c r="AF2228" s="20"/>
      <c r="AG2228" s="323"/>
      <c r="AH2228" s="324"/>
      <c r="AJ2228" s="129"/>
      <c r="AK2228" s="14" t="s">
        <v>12</v>
      </c>
      <c r="AL2228" s="129"/>
      <c r="AM2228" s="14" t="s">
        <v>11</v>
      </c>
      <c r="AN2228" s="129"/>
      <c r="AO2228" s="21" t="s">
        <v>1156</v>
      </c>
    </row>
    <row r="2229" spans="2:41" ht="3.65" customHeight="1">
      <c r="B2229" s="20"/>
      <c r="I2229" s="21"/>
      <c r="J2229" s="20"/>
      <c r="M2229" s="21"/>
      <c r="N2229" s="22"/>
      <c r="O2229" s="23"/>
      <c r="P2229" s="23"/>
      <c r="Q2229" s="24"/>
      <c r="R2229" s="22"/>
      <c r="S2229" s="23"/>
      <c r="T2229" s="23"/>
      <c r="U2229" s="23"/>
      <c r="V2229" s="23"/>
      <c r="W2229" s="23"/>
      <c r="X2229" s="23"/>
      <c r="Y2229" s="23"/>
      <c r="Z2229" s="23"/>
      <c r="AA2229" s="24"/>
      <c r="AB2229" s="22"/>
      <c r="AC2229" s="23"/>
      <c r="AD2229" s="23"/>
      <c r="AE2229" s="24"/>
      <c r="AF2229" s="22"/>
      <c r="AG2229" s="23"/>
      <c r="AH2229" s="23"/>
      <c r="AI2229" s="23"/>
      <c r="AJ2229" s="23"/>
      <c r="AK2229" s="23"/>
      <c r="AL2229" s="23"/>
      <c r="AM2229" s="23"/>
      <c r="AN2229" s="23"/>
      <c r="AO2229" s="24"/>
    </row>
    <row r="2230" spans="2:41" ht="3.65" customHeight="1">
      <c r="B2230" s="20"/>
      <c r="J2230" s="20"/>
      <c r="M2230" s="21"/>
      <c r="N2230" s="17"/>
      <c r="O2230" s="18"/>
      <c r="P2230" s="18"/>
      <c r="Q2230" s="19"/>
      <c r="R2230" s="314" t="str">
        <f>許可_1!L128&amp;変更_2!L235</f>
        <v/>
      </c>
      <c r="S2230" s="315"/>
      <c r="T2230" s="315"/>
      <c r="U2230" s="315"/>
      <c r="V2230" s="315"/>
      <c r="W2230" s="315"/>
      <c r="X2230" s="315"/>
      <c r="Y2230" s="315"/>
      <c r="Z2230" s="315"/>
      <c r="AA2230" s="315"/>
      <c r="AB2230" s="315"/>
      <c r="AC2230" s="315"/>
      <c r="AD2230" s="315"/>
      <c r="AE2230" s="315"/>
      <c r="AF2230" s="315"/>
      <c r="AG2230" s="315"/>
      <c r="AH2230" s="315"/>
      <c r="AI2230" s="315"/>
      <c r="AJ2230" s="316"/>
      <c r="AK2230" s="18"/>
      <c r="AL2230" s="18"/>
      <c r="AM2230" s="18"/>
      <c r="AN2230" s="18"/>
      <c r="AO2230" s="19"/>
    </row>
    <row r="2231" spans="2:41" ht="13.4" customHeight="1">
      <c r="B2231" s="20"/>
      <c r="J2231" s="20"/>
      <c r="M2231" s="21"/>
      <c r="N2231" s="20" t="s">
        <v>8</v>
      </c>
      <c r="Q2231" s="21"/>
      <c r="R2231" s="317"/>
      <c r="S2231" s="318"/>
      <c r="T2231" s="318"/>
      <c r="U2231" s="318"/>
      <c r="V2231" s="318"/>
      <c r="W2231" s="318"/>
      <c r="X2231" s="318"/>
      <c r="Y2231" s="318"/>
      <c r="Z2231" s="318"/>
      <c r="AA2231" s="318"/>
      <c r="AB2231" s="318"/>
      <c r="AC2231" s="318"/>
      <c r="AD2231" s="318"/>
      <c r="AE2231" s="318"/>
      <c r="AF2231" s="318"/>
      <c r="AG2231" s="318"/>
      <c r="AH2231" s="318"/>
      <c r="AI2231" s="318"/>
      <c r="AJ2231" s="319"/>
      <c r="AL2231" s="77"/>
      <c r="AM2231" s="14" t="s">
        <v>277</v>
      </c>
      <c r="AO2231" s="21"/>
    </row>
    <row r="2232" spans="2:41" ht="3.65" customHeight="1">
      <c r="B2232" s="20"/>
      <c r="J2232" s="20"/>
      <c r="M2232" s="21"/>
      <c r="N2232" s="22"/>
      <c r="O2232" s="23"/>
      <c r="P2232" s="23"/>
      <c r="Q2232" s="24"/>
      <c r="R2232" s="320"/>
      <c r="S2232" s="321"/>
      <c r="T2232" s="321"/>
      <c r="U2232" s="321"/>
      <c r="V2232" s="321"/>
      <c r="W2232" s="321"/>
      <c r="X2232" s="321"/>
      <c r="Y2232" s="321"/>
      <c r="Z2232" s="321"/>
      <c r="AA2232" s="321"/>
      <c r="AB2232" s="321"/>
      <c r="AC2232" s="321"/>
      <c r="AD2232" s="321"/>
      <c r="AE2232" s="321"/>
      <c r="AF2232" s="321"/>
      <c r="AG2232" s="321"/>
      <c r="AH2232" s="321"/>
      <c r="AI2232" s="321"/>
      <c r="AJ2232" s="322"/>
      <c r="AK2232" s="23"/>
      <c r="AL2232" s="23"/>
      <c r="AM2232" s="23"/>
      <c r="AN2232" s="23"/>
      <c r="AO2232" s="24"/>
    </row>
    <row r="2233" spans="2:41" ht="3.65" customHeight="1">
      <c r="B2233" s="20"/>
      <c r="J2233" s="20"/>
      <c r="M2233" s="21"/>
      <c r="N2233" s="17"/>
      <c r="O2233" s="18"/>
      <c r="P2233" s="18"/>
      <c r="Q2233" s="19"/>
      <c r="R2233" s="314"/>
      <c r="S2233" s="315"/>
      <c r="T2233" s="315"/>
      <c r="U2233" s="315"/>
      <c r="V2233" s="315"/>
      <c r="W2233" s="315"/>
      <c r="X2233" s="315"/>
      <c r="Y2233" s="315"/>
      <c r="Z2233" s="315"/>
      <c r="AA2233" s="315"/>
      <c r="AB2233" s="315"/>
      <c r="AC2233" s="315"/>
      <c r="AD2233" s="315"/>
      <c r="AE2233" s="315"/>
      <c r="AF2233" s="315"/>
      <c r="AG2233" s="315"/>
      <c r="AH2233" s="315"/>
      <c r="AI2233" s="315"/>
      <c r="AJ2233" s="315"/>
      <c r="AK2233" s="315"/>
      <c r="AL2233" s="315"/>
      <c r="AM2233" s="315"/>
      <c r="AN2233" s="315"/>
      <c r="AO2233" s="316"/>
    </row>
    <row r="2234" spans="2:41" ht="13.4" customHeight="1">
      <c r="B2234" s="20"/>
      <c r="J2234" s="20"/>
      <c r="M2234" s="21"/>
      <c r="N2234" s="20" t="s">
        <v>309</v>
      </c>
      <c r="Q2234" s="21"/>
      <c r="R2234" s="317"/>
      <c r="S2234" s="318"/>
      <c r="T2234" s="318"/>
      <c r="U2234" s="318"/>
      <c r="V2234" s="318"/>
      <c r="W2234" s="318"/>
      <c r="X2234" s="318"/>
      <c r="Y2234" s="318"/>
      <c r="Z2234" s="318"/>
      <c r="AA2234" s="318"/>
      <c r="AB2234" s="318"/>
      <c r="AC2234" s="318"/>
      <c r="AD2234" s="318"/>
      <c r="AE2234" s="318"/>
      <c r="AF2234" s="318"/>
      <c r="AG2234" s="318"/>
      <c r="AH2234" s="318"/>
      <c r="AI2234" s="318"/>
      <c r="AJ2234" s="318"/>
      <c r="AK2234" s="318"/>
      <c r="AL2234" s="318"/>
      <c r="AM2234" s="318"/>
      <c r="AN2234" s="318"/>
      <c r="AO2234" s="319"/>
    </row>
    <row r="2235" spans="2:41" ht="3.65" customHeight="1">
      <c r="B2235" s="20"/>
      <c r="J2235" s="20"/>
      <c r="M2235" s="21"/>
      <c r="N2235" s="20"/>
      <c r="Q2235" s="21"/>
      <c r="R2235" s="320"/>
      <c r="S2235" s="321"/>
      <c r="T2235" s="321"/>
      <c r="U2235" s="321"/>
      <c r="V2235" s="321"/>
      <c r="W2235" s="321"/>
      <c r="X2235" s="321"/>
      <c r="Y2235" s="321"/>
      <c r="Z2235" s="321"/>
      <c r="AA2235" s="321"/>
      <c r="AB2235" s="321"/>
      <c r="AC2235" s="321"/>
      <c r="AD2235" s="321"/>
      <c r="AE2235" s="321"/>
      <c r="AF2235" s="321"/>
      <c r="AG2235" s="321"/>
      <c r="AH2235" s="321"/>
      <c r="AI2235" s="321"/>
      <c r="AJ2235" s="321"/>
      <c r="AK2235" s="321"/>
      <c r="AL2235" s="321"/>
      <c r="AM2235" s="321"/>
      <c r="AN2235" s="321"/>
      <c r="AO2235" s="322"/>
    </row>
    <row r="2236" spans="2:41" ht="3.65" customHeight="1">
      <c r="B2236" s="20"/>
      <c r="J2236" s="20"/>
      <c r="N2236" s="17"/>
      <c r="O2236" s="18"/>
      <c r="P2236" s="18"/>
      <c r="Q2236" s="19"/>
      <c r="U2236" s="353" t="str">
        <f>ASC(許可_1!O129)&amp;ASC(変更_2!O236)</f>
        <v/>
      </c>
      <c r="V2236" s="354"/>
      <c r="W2236" s="354"/>
      <c r="X2236" s="355"/>
      <c r="Y2236" s="18"/>
      <c r="Z2236" s="353" t="str">
        <f>ASC(許可_1!S129)&amp;ASC(変更_2!S236)</f>
        <v/>
      </c>
      <c r="AA2236" s="354"/>
      <c r="AB2236" s="354"/>
      <c r="AC2236" s="355"/>
      <c r="AG2236" s="314" t="str">
        <f>許可_1!O130&amp;変更_2!O237</f>
        <v/>
      </c>
      <c r="AH2236" s="315"/>
      <c r="AI2236" s="315"/>
      <c r="AJ2236" s="315"/>
      <c r="AK2236" s="315"/>
      <c r="AL2236" s="315"/>
      <c r="AM2236" s="315"/>
      <c r="AN2236" s="315"/>
      <c r="AO2236" s="316"/>
    </row>
    <row r="2237" spans="2:41" ht="13.4" customHeight="1">
      <c r="B2237" s="20"/>
      <c r="J2237" s="20"/>
      <c r="N2237" s="20"/>
      <c r="Q2237" s="21"/>
      <c r="R2237" s="14" t="s">
        <v>264</v>
      </c>
      <c r="U2237" s="356"/>
      <c r="V2237" s="357"/>
      <c r="W2237" s="357"/>
      <c r="X2237" s="358"/>
      <c r="Y2237" s="15" t="s">
        <v>1149</v>
      </c>
      <c r="Z2237" s="356"/>
      <c r="AA2237" s="357"/>
      <c r="AB2237" s="357"/>
      <c r="AC2237" s="358"/>
      <c r="AD2237" s="14" t="s">
        <v>304</v>
      </c>
      <c r="AG2237" s="317"/>
      <c r="AH2237" s="318"/>
      <c r="AI2237" s="318"/>
      <c r="AJ2237" s="318"/>
      <c r="AK2237" s="318"/>
      <c r="AL2237" s="318"/>
      <c r="AM2237" s="318"/>
      <c r="AN2237" s="318"/>
      <c r="AO2237" s="319"/>
    </row>
    <row r="2238" spans="2:41" ht="3.65" customHeight="1">
      <c r="B2238" s="20"/>
      <c r="J2238" s="20"/>
      <c r="N2238" s="20"/>
      <c r="Q2238" s="21"/>
      <c r="R2238" s="23"/>
      <c r="S2238" s="23"/>
      <c r="T2238" s="23"/>
      <c r="U2238" s="359"/>
      <c r="V2238" s="360"/>
      <c r="W2238" s="360"/>
      <c r="X2238" s="361"/>
      <c r="Y2238" s="23"/>
      <c r="Z2238" s="359"/>
      <c r="AA2238" s="360"/>
      <c r="AB2238" s="360"/>
      <c r="AC2238" s="361"/>
      <c r="AD2238" s="23"/>
      <c r="AE2238" s="23"/>
      <c r="AF2238" s="23"/>
      <c r="AG2238" s="320"/>
      <c r="AH2238" s="321"/>
      <c r="AI2238" s="321"/>
      <c r="AJ2238" s="321"/>
      <c r="AK2238" s="321"/>
      <c r="AL2238" s="321"/>
      <c r="AM2238" s="321"/>
      <c r="AN2238" s="321"/>
      <c r="AO2238" s="322"/>
    </row>
    <row r="2239" spans="2:41" ht="3.65" customHeight="1">
      <c r="B2239" s="20"/>
      <c r="J2239" s="20"/>
      <c r="N2239" s="20"/>
      <c r="Q2239" s="21"/>
      <c r="R2239" s="18"/>
      <c r="S2239" s="18"/>
      <c r="T2239" s="19"/>
      <c r="U2239" s="314" t="str">
        <f>許可_1!X130&amp;変更_2!X237</f>
        <v/>
      </c>
      <c r="V2239" s="315"/>
      <c r="W2239" s="315"/>
      <c r="X2239" s="315"/>
      <c r="Y2239" s="315"/>
      <c r="Z2239" s="315"/>
      <c r="AA2239" s="315"/>
      <c r="AB2239" s="315"/>
      <c r="AC2239" s="316"/>
      <c r="AD2239" s="17"/>
      <c r="AE2239" s="18"/>
      <c r="AF2239" s="19"/>
      <c r="AG2239" s="314" t="str">
        <f>許可_1!O131&amp;変更_2!O238</f>
        <v/>
      </c>
      <c r="AH2239" s="315"/>
      <c r="AI2239" s="315"/>
      <c r="AJ2239" s="315"/>
      <c r="AK2239" s="315"/>
      <c r="AL2239" s="315"/>
      <c r="AM2239" s="315"/>
      <c r="AN2239" s="315"/>
      <c r="AO2239" s="316"/>
    </row>
    <row r="2240" spans="2:41" ht="13.4" customHeight="1">
      <c r="B2240" s="20"/>
      <c r="J2240" s="20"/>
      <c r="N2240" s="20" t="s">
        <v>271</v>
      </c>
      <c r="Q2240" s="21"/>
      <c r="R2240" s="14" t="s">
        <v>266</v>
      </c>
      <c r="T2240" s="21"/>
      <c r="U2240" s="317"/>
      <c r="V2240" s="318"/>
      <c r="W2240" s="318"/>
      <c r="X2240" s="318"/>
      <c r="Y2240" s="318"/>
      <c r="Z2240" s="318"/>
      <c r="AA2240" s="318"/>
      <c r="AB2240" s="318"/>
      <c r="AC2240" s="319"/>
      <c r="AD2240" s="20" t="s">
        <v>5752</v>
      </c>
      <c r="AF2240" s="21"/>
      <c r="AG2240" s="317"/>
      <c r="AH2240" s="318"/>
      <c r="AI2240" s="318"/>
      <c r="AJ2240" s="318"/>
      <c r="AK2240" s="318"/>
      <c r="AL2240" s="318"/>
      <c r="AM2240" s="318"/>
      <c r="AN2240" s="318"/>
      <c r="AO2240" s="319"/>
    </row>
    <row r="2241" spans="2:41" ht="3.65" customHeight="1">
      <c r="B2241" s="20"/>
      <c r="J2241" s="20"/>
      <c r="N2241" s="20"/>
      <c r="Q2241" s="21"/>
      <c r="R2241" s="23"/>
      <c r="S2241" s="23"/>
      <c r="T2241" s="24"/>
      <c r="U2241" s="320"/>
      <c r="V2241" s="321"/>
      <c r="W2241" s="321"/>
      <c r="X2241" s="321"/>
      <c r="Y2241" s="321"/>
      <c r="Z2241" s="321"/>
      <c r="AA2241" s="321"/>
      <c r="AB2241" s="321"/>
      <c r="AC2241" s="322"/>
      <c r="AD2241" s="22"/>
      <c r="AE2241" s="23"/>
      <c r="AF2241" s="24"/>
      <c r="AG2241" s="320"/>
      <c r="AH2241" s="321"/>
      <c r="AI2241" s="321"/>
      <c r="AJ2241" s="321"/>
      <c r="AK2241" s="321"/>
      <c r="AL2241" s="321"/>
      <c r="AM2241" s="321"/>
      <c r="AN2241" s="321"/>
      <c r="AO2241" s="322"/>
    </row>
    <row r="2242" spans="2:41" ht="3.65" customHeight="1">
      <c r="B2242" s="20"/>
      <c r="J2242" s="20"/>
      <c r="N2242" s="20"/>
      <c r="Q2242" s="21"/>
      <c r="R2242" s="18"/>
      <c r="S2242" s="18"/>
      <c r="T2242" s="19"/>
      <c r="U2242" s="314" t="str">
        <f>許可_1!X131&amp;変更_2!X238</f>
        <v/>
      </c>
      <c r="V2242" s="315"/>
      <c r="W2242" s="315"/>
      <c r="X2242" s="315"/>
      <c r="Y2242" s="315"/>
      <c r="Z2242" s="315"/>
      <c r="AA2242" s="315"/>
      <c r="AB2242" s="315"/>
      <c r="AC2242" s="316"/>
      <c r="AD2242" s="17"/>
      <c r="AE2242" s="18"/>
      <c r="AF2242" s="19"/>
      <c r="AG2242" s="314" t="str">
        <f>許可_1!O132&amp;変更_2!O239</f>
        <v/>
      </c>
      <c r="AH2242" s="315"/>
      <c r="AI2242" s="315"/>
      <c r="AJ2242" s="315"/>
      <c r="AK2242" s="315"/>
      <c r="AL2242" s="315"/>
      <c r="AM2242" s="315"/>
      <c r="AN2242" s="315"/>
      <c r="AO2242" s="316"/>
    </row>
    <row r="2243" spans="2:41" ht="13.4" customHeight="1">
      <c r="B2243" s="20"/>
      <c r="J2243" s="20"/>
      <c r="N2243" s="20"/>
      <c r="Q2243" s="21"/>
      <c r="R2243" s="14" t="s">
        <v>267</v>
      </c>
      <c r="T2243" s="21"/>
      <c r="U2243" s="317"/>
      <c r="V2243" s="318"/>
      <c r="W2243" s="318"/>
      <c r="X2243" s="318"/>
      <c r="Y2243" s="318"/>
      <c r="Z2243" s="318"/>
      <c r="AA2243" s="318"/>
      <c r="AB2243" s="318"/>
      <c r="AC2243" s="319"/>
      <c r="AD2243" s="20" t="s">
        <v>268</v>
      </c>
      <c r="AF2243" s="21"/>
      <c r="AG2243" s="317"/>
      <c r="AH2243" s="318"/>
      <c r="AI2243" s="318"/>
      <c r="AJ2243" s="318"/>
      <c r="AK2243" s="318"/>
      <c r="AL2243" s="318"/>
      <c r="AM2243" s="318"/>
      <c r="AN2243" s="318"/>
      <c r="AO2243" s="319"/>
    </row>
    <row r="2244" spans="2:41" ht="3.65" customHeight="1">
      <c r="B2244" s="20"/>
      <c r="J2244" s="20"/>
      <c r="N2244" s="22"/>
      <c r="O2244" s="23"/>
      <c r="P2244" s="23"/>
      <c r="Q2244" s="24"/>
      <c r="R2244" s="23"/>
      <c r="S2244" s="23"/>
      <c r="T2244" s="24"/>
      <c r="U2244" s="320"/>
      <c r="V2244" s="321"/>
      <c r="W2244" s="321"/>
      <c r="X2244" s="321"/>
      <c r="Y2244" s="321"/>
      <c r="Z2244" s="321"/>
      <c r="AA2244" s="321"/>
      <c r="AB2244" s="321"/>
      <c r="AC2244" s="322"/>
      <c r="AD2244" s="22"/>
      <c r="AE2244" s="23"/>
      <c r="AF2244" s="24"/>
      <c r="AG2244" s="320"/>
      <c r="AH2244" s="321"/>
      <c r="AI2244" s="321"/>
      <c r="AJ2244" s="321"/>
      <c r="AK2244" s="321"/>
      <c r="AL2244" s="321"/>
      <c r="AM2244" s="321"/>
      <c r="AN2244" s="321"/>
      <c r="AO2244" s="322"/>
    </row>
    <row r="2245" spans="2:41" ht="3.65" customHeight="1">
      <c r="B2245" s="20"/>
      <c r="J2245" s="20"/>
      <c r="M2245" s="21"/>
      <c r="N2245" s="20"/>
      <c r="Q2245" s="21"/>
      <c r="R2245" s="17"/>
      <c r="S2245" s="18"/>
      <c r="T2245" s="18"/>
      <c r="U2245" s="18"/>
      <c r="V2245" s="18"/>
      <c r="W2245" s="18"/>
      <c r="X2245" s="18"/>
      <c r="Y2245" s="18"/>
      <c r="Z2245" s="18"/>
      <c r="AA2245" s="19"/>
      <c r="AB2245" s="18"/>
      <c r="AC2245" s="18"/>
      <c r="AD2245" s="18"/>
      <c r="AE2245" s="18"/>
      <c r="AF2245" s="18"/>
      <c r="AG2245" s="18"/>
      <c r="AH2245" s="18"/>
      <c r="AI2245" s="18"/>
      <c r="AJ2245" s="18"/>
      <c r="AK2245" s="18"/>
      <c r="AL2245" s="18"/>
      <c r="AM2245" s="18"/>
      <c r="AN2245" s="18"/>
      <c r="AO2245" s="19"/>
    </row>
    <row r="2246" spans="2:41" ht="13.4" customHeight="1">
      <c r="B2246" s="20"/>
      <c r="J2246" s="20"/>
      <c r="M2246" s="21"/>
      <c r="N2246" s="20" t="s">
        <v>359</v>
      </c>
      <c r="Q2246" s="21"/>
      <c r="R2246" s="20"/>
      <c r="S2246" s="323"/>
      <c r="T2246" s="324"/>
      <c r="V2246" s="129"/>
      <c r="W2246" s="14" t="s">
        <v>12</v>
      </c>
      <c r="X2246" s="129"/>
      <c r="Y2246" s="14" t="s">
        <v>11</v>
      </c>
      <c r="Z2246" s="129"/>
      <c r="AA2246" s="21" t="s">
        <v>1156</v>
      </c>
      <c r="AO2246" s="21"/>
    </row>
    <row r="2247" spans="2:41" ht="3.65" customHeight="1">
      <c r="B2247" s="20"/>
      <c r="J2247" s="20"/>
      <c r="M2247" s="21"/>
      <c r="N2247" s="20"/>
      <c r="Q2247" s="21"/>
      <c r="R2247" s="22"/>
      <c r="S2247" s="23"/>
      <c r="T2247" s="23"/>
      <c r="U2247" s="23"/>
      <c r="V2247" s="23"/>
      <c r="W2247" s="23"/>
      <c r="X2247" s="23"/>
      <c r="Y2247" s="23"/>
      <c r="Z2247" s="23"/>
      <c r="AA2247" s="24"/>
      <c r="AO2247" s="21"/>
    </row>
    <row r="2248" spans="2:41" ht="3.65" customHeight="1">
      <c r="B2248" s="20"/>
      <c r="J2248" s="20"/>
      <c r="M2248" s="21"/>
      <c r="N2248" s="17"/>
      <c r="O2248" s="18"/>
      <c r="P2248" s="18"/>
      <c r="Q2248" s="19"/>
      <c r="R2248" s="325"/>
      <c r="S2248" s="326"/>
      <c r="T2248" s="326"/>
      <c r="U2248" s="327"/>
      <c r="V2248" s="325"/>
      <c r="W2248" s="327"/>
      <c r="X2248" s="325"/>
      <c r="Y2248" s="326"/>
      <c r="Z2248" s="326"/>
      <c r="AA2248" s="327"/>
      <c r="AB2248" s="17"/>
      <c r="AC2248" s="18"/>
      <c r="AD2248" s="18"/>
      <c r="AE2248" s="18"/>
      <c r="AF2248" s="18"/>
      <c r="AG2248" s="18"/>
      <c r="AH2248" s="18"/>
      <c r="AI2248" s="18"/>
      <c r="AJ2248" s="18"/>
      <c r="AK2248" s="18"/>
      <c r="AL2248" s="18"/>
      <c r="AM2248" s="18"/>
      <c r="AN2248" s="18"/>
      <c r="AO2248" s="19"/>
    </row>
    <row r="2249" spans="2:41" ht="13.4" customHeight="1">
      <c r="B2249" s="20"/>
      <c r="J2249" s="20" t="s">
        <v>2745</v>
      </c>
      <c r="M2249" s="21"/>
      <c r="N2249" s="20" t="s">
        <v>362</v>
      </c>
      <c r="Q2249" s="21"/>
      <c r="R2249" s="328"/>
      <c r="S2249" s="329"/>
      <c r="T2249" s="329"/>
      <c r="U2249" s="330"/>
      <c r="V2249" s="328"/>
      <c r="W2249" s="330"/>
      <c r="X2249" s="328"/>
      <c r="Y2249" s="329"/>
      <c r="Z2249" s="329"/>
      <c r="AA2249" s="330"/>
      <c r="AB2249" s="130" t="s">
        <v>419</v>
      </c>
      <c r="AO2249" s="21"/>
    </row>
    <row r="2250" spans="2:41" ht="3.65" customHeight="1">
      <c r="B2250" s="20"/>
      <c r="J2250" s="20"/>
      <c r="M2250" s="21"/>
      <c r="N2250" s="22"/>
      <c r="O2250" s="23"/>
      <c r="P2250" s="23"/>
      <c r="Q2250" s="24"/>
      <c r="R2250" s="331"/>
      <c r="S2250" s="332"/>
      <c r="T2250" s="332"/>
      <c r="U2250" s="333"/>
      <c r="V2250" s="331"/>
      <c r="W2250" s="333"/>
      <c r="X2250" s="331"/>
      <c r="Y2250" s="332"/>
      <c r="Z2250" s="332"/>
      <c r="AA2250" s="333"/>
      <c r="AB2250" s="22"/>
      <c r="AC2250" s="23"/>
      <c r="AD2250" s="23"/>
      <c r="AE2250" s="23"/>
      <c r="AF2250" s="23"/>
      <c r="AG2250" s="23"/>
      <c r="AH2250" s="23"/>
      <c r="AI2250" s="23"/>
      <c r="AJ2250" s="23"/>
      <c r="AK2250" s="23"/>
      <c r="AL2250" s="23"/>
      <c r="AM2250" s="23"/>
      <c r="AN2250" s="23"/>
      <c r="AO2250" s="24"/>
    </row>
    <row r="2251" spans="2:41" ht="3.65" customHeight="1">
      <c r="B2251" s="20"/>
      <c r="J2251" s="20"/>
      <c r="M2251" s="21"/>
      <c r="N2251" s="17"/>
      <c r="O2251" s="18"/>
      <c r="P2251" s="18"/>
      <c r="Q2251" s="18"/>
      <c r="R2251" s="17"/>
      <c r="S2251" s="18"/>
      <c r="T2251" s="18"/>
      <c r="U2251" s="18"/>
      <c r="V2251" s="18"/>
      <c r="W2251" s="18"/>
      <c r="X2251" s="18"/>
      <c r="Y2251" s="18"/>
      <c r="Z2251" s="18"/>
      <c r="AA2251" s="19"/>
      <c r="AB2251" s="17"/>
      <c r="AI2251" s="21"/>
      <c r="AJ2251" s="17"/>
      <c r="AK2251" s="18"/>
      <c r="AL2251" s="18"/>
      <c r="AM2251" s="18"/>
      <c r="AN2251" s="18"/>
      <c r="AO2251" s="19"/>
    </row>
    <row r="2252" spans="2:41" ht="13.4" customHeight="1">
      <c r="B2252" s="20"/>
      <c r="J2252" s="20"/>
      <c r="M2252" s="21"/>
      <c r="N2252" s="20" t="s">
        <v>363</v>
      </c>
      <c r="R2252" s="20"/>
      <c r="S2252" s="323"/>
      <c r="T2252" s="324"/>
      <c r="V2252" s="129"/>
      <c r="W2252" s="14" t="s">
        <v>12</v>
      </c>
      <c r="X2252" s="129"/>
      <c r="Y2252" s="14" t="s">
        <v>11</v>
      </c>
      <c r="Z2252" s="129"/>
      <c r="AA2252" s="21" t="s">
        <v>1156</v>
      </c>
      <c r="AB2252" s="20" t="s">
        <v>418</v>
      </c>
      <c r="AI2252" s="21"/>
      <c r="AJ2252" s="20"/>
      <c r="AK2252" s="323"/>
      <c r="AL2252" s="334"/>
      <c r="AM2252" s="334"/>
      <c r="AN2252" s="334"/>
      <c r="AO2252" s="324"/>
    </row>
    <row r="2253" spans="2:41" ht="3.65" customHeight="1">
      <c r="B2253" s="20"/>
      <c r="J2253" s="20"/>
      <c r="M2253" s="21"/>
      <c r="N2253" s="20"/>
      <c r="R2253" s="22"/>
      <c r="S2253" s="23"/>
      <c r="T2253" s="23"/>
      <c r="U2253" s="23"/>
      <c r="V2253" s="23"/>
      <c r="W2253" s="23"/>
      <c r="X2253" s="23"/>
      <c r="Y2253" s="23"/>
      <c r="Z2253" s="23"/>
      <c r="AA2253" s="24"/>
      <c r="AB2253" s="22"/>
      <c r="AC2253" s="23"/>
      <c r="AD2253" s="23"/>
      <c r="AE2253" s="23"/>
      <c r="AF2253" s="23"/>
      <c r="AG2253" s="23"/>
      <c r="AH2253" s="23"/>
      <c r="AI2253" s="24"/>
      <c r="AJ2253" s="22"/>
      <c r="AK2253" s="23"/>
      <c r="AL2253" s="23"/>
      <c r="AM2253" s="23"/>
      <c r="AN2253" s="23"/>
      <c r="AO2253" s="24"/>
    </row>
    <row r="2254" spans="2:41" ht="3.65" customHeight="1">
      <c r="B2254" s="20"/>
      <c r="J2254" s="20"/>
      <c r="M2254" s="21"/>
      <c r="N2254" s="17"/>
      <c r="O2254" s="18"/>
      <c r="P2254" s="18"/>
      <c r="Q2254" s="19"/>
      <c r="R2254" s="325"/>
      <c r="S2254" s="326"/>
      <c r="T2254" s="326"/>
      <c r="U2254" s="326"/>
      <c r="V2254" s="326"/>
      <c r="W2254" s="326"/>
      <c r="X2254" s="326"/>
      <c r="Y2254" s="326"/>
      <c r="Z2254" s="326"/>
      <c r="AA2254" s="326"/>
      <c r="AB2254" s="326"/>
      <c r="AC2254" s="326"/>
      <c r="AD2254" s="326"/>
      <c r="AE2254" s="326"/>
      <c r="AF2254" s="326"/>
      <c r="AG2254" s="326"/>
      <c r="AH2254" s="326"/>
      <c r="AI2254" s="326"/>
      <c r="AJ2254" s="326"/>
      <c r="AK2254" s="326"/>
      <c r="AL2254" s="326"/>
      <c r="AM2254" s="326"/>
      <c r="AN2254" s="326"/>
      <c r="AO2254" s="327"/>
    </row>
    <row r="2255" spans="2:41" ht="13.4" customHeight="1">
      <c r="B2255" s="20"/>
      <c r="J2255" s="20"/>
      <c r="M2255" s="21"/>
      <c r="N2255" s="20" t="s">
        <v>280</v>
      </c>
      <c r="Q2255" s="21"/>
      <c r="R2255" s="328"/>
      <c r="S2255" s="329"/>
      <c r="T2255" s="329"/>
      <c r="U2255" s="329"/>
      <c r="V2255" s="329"/>
      <c r="W2255" s="329"/>
      <c r="X2255" s="329"/>
      <c r="Y2255" s="329"/>
      <c r="Z2255" s="329"/>
      <c r="AA2255" s="329"/>
      <c r="AB2255" s="329"/>
      <c r="AC2255" s="329"/>
      <c r="AD2255" s="329"/>
      <c r="AE2255" s="329"/>
      <c r="AF2255" s="329"/>
      <c r="AG2255" s="329"/>
      <c r="AH2255" s="329"/>
      <c r="AI2255" s="329"/>
      <c r="AJ2255" s="329"/>
      <c r="AK2255" s="329"/>
      <c r="AL2255" s="329"/>
      <c r="AM2255" s="329"/>
      <c r="AN2255" s="329"/>
      <c r="AO2255" s="330"/>
    </row>
    <row r="2256" spans="2:41" ht="3.65" customHeight="1">
      <c r="B2256" s="20"/>
      <c r="J2256" s="20"/>
      <c r="M2256" s="21"/>
      <c r="N2256" s="22"/>
      <c r="O2256" s="23"/>
      <c r="P2256" s="23"/>
      <c r="Q2256" s="24"/>
      <c r="R2256" s="331"/>
      <c r="S2256" s="332"/>
      <c r="T2256" s="332"/>
      <c r="U2256" s="332"/>
      <c r="V2256" s="332"/>
      <c r="W2256" s="332"/>
      <c r="X2256" s="332"/>
      <c r="Y2256" s="332"/>
      <c r="Z2256" s="332"/>
      <c r="AA2256" s="332"/>
      <c r="AB2256" s="332"/>
      <c r="AC2256" s="332"/>
      <c r="AD2256" s="332"/>
      <c r="AE2256" s="332"/>
      <c r="AF2256" s="332"/>
      <c r="AG2256" s="332"/>
      <c r="AH2256" s="332"/>
      <c r="AI2256" s="332"/>
      <c r="AJ2256" s="332"/>
      <c r="AK2256" s="332"/>
      <c r="AL2256" s="332"/>
      <c r="AM2256" s="332"/>
      <c r="AN2256" s="332"/>
      <c r="AO2256" s="333"/>
    </row>
    <row r="2257" spans="2:41" ht="3.65" customHeight="1">
      <c r="B2257" s="20"/>
      <c r="J2257" s="20"/>
      <c r="M2257" s="21"/>
      <c r="N2257" s="111"/>
      <c r="O2257" s="112"/>
      <c r="P2257" s="112"/>
      <c r="Q2257" s="113"/>
      <c r="R2257" s="114"/>
      <c r="S2257" s="115"/>
      <c r="T2257" s="115"/>
      <c r="U2257" s="115"/>
      <c r="V2257" s="115"/>
      <c r="W2257" s="116"/>
      <c r="X2257" s="114"/>
      <c r="Y2257" s="115"/>
      <c r="Z2257" s="115"/>
      <c r="AA2257" s="115"/>
      <c r="AB2257" s="116"/>
      <c r="AC2257" s="335"/>
      <c r="AD2257" s="336"/>
      <c r="AE2257" s="336"/>
      <c r="AF2257" s="336"/>
      <c r="AG2257" s="336"/>
      <c r="AH2257" s="336"/>
      <c r="AI2257" s="336"/>
      <c r="AJ2257" s="336"/>
      <c r="AK2257" s="336"/>
      <c r="AL2257" s="336"/>
      <c r="AM2257" s="336"/>
      <c r="AN2257" s="336"/>
      <c r="AO2257" s="337"/>
    </row>
    <row r="2258" spans="2:41" ht="13.4" customHeight="1">
      <c r="B2258" s="20"/>
      <c r="J2258" s="20"/>
      <c r="M2258" s="21"/>
      <c r="N2258" s="114" t="s">
        <v>413</v>
      </c>
      <c r="O2258" s="115"/>
      <c r="P2258" s="115"/>
      <c r="Q2258" s="116"/>
      <c r="R2258" s="114"/>
      <c r="S2258" s="119"/>
      <c r="T2258" s="115" t="s">
        <v>281</v>
      </c>
      <c r="U2258" s="115"/>
      <c r="V2258" s="115"/>
      <c r="W2258" s="116"/>
      <c r="X2258" s="114" t="s">
        <v>1182</v>
      </c>
      <c r="Y2258" s="115"/>
      <c r="Z2258" s="115"/>
      <c r="AA2258" s="115"/>
      <c r="AB2258" s="116"/>
      <c r="AC2258" s="338"/>
      <c r="AD2258" s="339"/>
      <c r="AE2258" s="339"/>
      <c r="AF2258" s="339"/>
      <c r="AG2258" s="339"/>
      <c r="AH2258" s="339"/>
      <c r="AI2258" s="339"/>
      <c r="AJ2258" s="339"/>
      <c r="AK2258" s="339"/>
      <c r="AL2258" s="339"/>
      <c r="AM2258" s="339"/>
      <c r="AN2258" s="339"/>
      <c r="AO2258" s="340"/>
    </row>
    <row r="2259" spans="2:41" ht="3.65" customHeight="1">
      <c r="B2259" s="20"/>
      <c r="J2259" s="20"/>
      <c r="M2259" s="21"/>
      <c r="N2259" s="122"/>
      <c r="O2259" s="123"/>
      <c r="P2259" s="123"/>
      <c r="Q2259" s="124"/>
      <c r="R2259" s="122"/>
      <c r="S2259" s="123"/>
      <c r="T2259" s="123"/>
      <c r="U2259" s="123"/>
      <c r="V2259" s="123"/>
      <c r="W2259" s="124"/>
      <c r="X2259" s="122"/>
      <c r="Y2259" s="123"/>
      <c r="Z2259" s="123"/>
      <c r="AA2259" s="123"/>
      <c r="AB2259" s="124"/>
      <c r="AC2259" s="341"/>
      <c r="AD2259" s="342"/>
      <c r="AE2259" s="342"/>
      <c r="AF2259" s="342"/>
      <c r="AG2259" s="342"/>
      <c r="AH2259" s="342"/>
      <c r="AI2259" s="342"/>
      <c r="AJ2259" s="342"/>
      <c r="AK2259" s="342"/>
      <c r="AL2259" s="342"/>
      <c r="AM2259" s="342"/>
      <c r="AN2259" s="342"/>
      <c r="AO2259" s="343"/>
    </row>
    <row r="2260" spans="2:41" ht="3.65" customHeight="1">
      <c r="B2260" s="20"/>
      <c r="J2260" s="20"/>
      <c r="M2260" s="21"/>
      <c r="N2260" s="111"/>
      <c r="O2260" s="112"/>
      <c r="P2260" s="112"/>
      <c r="Q2260" s="113"/>
      <c r="R2260" s="111"/>
      <c r="S2260" s="112"/>
      <c r="T2260" s="112"/>
      <c r="U2260" s="112"/>
      <c r="V2260" s="112"/>
      <c r="W2260" s="112"/>
      <c r="X2260" s="112"/>
      <c r="Y2260" s="112"/>
      <c r="Z2260" s="112"/>
      <c r="AA2260" s="113"/>
      <c r="AB2260" s="111"/>
      <c r="AC2260" s="112"/>
      <c r="AD2260" s="112"/>
      <c r="AE2260" s="113"/>
      <c r="AF2260" s="111"/>
      <c r="AG2260" s="112"/>
      <c r="AH2260" s="112"/>
      <c r="AI2260" s="112"/>
      <c r="AJ2260" s="112"/>
      <c r="AK2260" s="112"/>
      <c r="AL2260" s="112"/>
      <c r="AM2260" s="112"/>
      <c r="AN2260" s="112"/>
      <c r="AO2260" s="113"/>
    </row>
    <row r="2261" spans="2:41" ht="13.4" customHeight="1">
      <c r="B2261" s="20"/>
      <c r="J2261" s="20"/>
      <c r="M2261" s="21"/>
      <c r="N2261" s="114" t="s">
        <v>3519</v>
      </c>
      <c r="O2261" s="115"/>
      <c r="P2261" s="115"/>
      <c r="Q2261" s="116"/>
      <c r="R2261" s="114"/>
      <c r="S2261" s="365"/>
      <c r="T2261" s="366"/>
      <c r="U2261" s="115"/>
      <c r="V2261" s="127"/>
      <c r="W2261" s="115" t="s">
        <v>12</v>
      </c>
      <c r="X2261" s="127"/>
      <c r="Y2261" s="115" t="s">
        <v>11</v>
      </c>
      <c r="Z2261" s="127"/>
      <c r="AA2261" s="116" t="s">
        <v>1156</v>
      </c>
      <c r="AB2261" s="114" t="s">
        <v>416</v>
      </c>
      <c r="AC2261" s="115"/>
      <c r="AD2261" s="115"/>
      <c r="AE2261" s="116"/>
      <c r="AF2261" s="114"/>
      <c r="AG2261" s="365"/>
      <c r="AH2261" s="366"/>
      <c r="AI2261" s="115"/>
      <c r="AJ2261" s="127"/>
      <c r="AK2261" s="115" t="s">
        <v>12</v>
      </c>
      <c r="AL2261" s="127"/>
      <c r="AM2261" s="115" t="s">
        <v>11</v>
      </c>
      <c r="AN2261" s="127"/>
      <c r="AO2261" s="116" t="s">
        <v>1156</v>
      </c>
    </row>
    <row r="2262" spans="2:41" ht="3.65" customHeight="1">
      <c r="B2262" s="20"/>
      <c r="J2262" s="20"/>
      <c r="M2262" s="21"/>
      <c r="N2262" s="122"/>
      <c r="O2262" s="123"/>
      <c r="P2262" s="123"/>
      <c r="Q2262" s="124"/>
      <c r="R2262" s="122"/>
      <c r="S2262" s="123"/>
      <c r="T2262" s="123"/>
      <c r="U2262" s="123"/>
      <c r="V2262" s="123"/>
      <c r="W2262" s="123"/>
      <c r="X2262" s="123"/>
      <c r="Y2262" s="123"/>
      <c r="Z2262" s="123"/>
      <c r="AA2262" s="124"/>
      <c r="AB2262" s="122"/>
      <c r="AC2262" s="123"/>
      <c r="AD2262" s="123"/>
      <c r="AE2262" s="124"/>
      <c r="AF2262" s="122"/>
      <c r="AG2262" s="123"/>
      <c r="AH2262" s="123"/>
      <c r="AI2262" s="123"/>
      <c r="AJ2262" s="123"/>
      <c r="AK2262" s="123"/>
      <c r="AL2262" s="123"/>
      <c r="AM2262" s="123"/>
      <c r="AN2262" s="123"/>
      <c r="AO2262" s="124"/>
    </row>
    <row r="2263" spans="2:41" ht="3.65" customHeight="1">
      <c r="B2263" s="20"/>
      <c r="J2263" s="20"/>
      <c r="M2263" s="21"/>
      <c r="N2263" s="111"/>
      <c r="O2263" s="112"/>
      <c r="P2263" s="112"/>
      <c r="Q2263" s="113"/>
      <c r="R2263" s="335"/>
      <c r="S2263" s="336"/>
      <c r="T2263" s="336"/>
      <c r="U2263" s="336"/>
      <c r="V2263" s="336"/>
      <c r="W2263" s="336"/>
      <c r="X2263" s="336"/>
      <c r="Y2263" s="336"/>
      <c r="Z2263" s="336"/>
      <c r="AA2263" s="336"/>
      <c r="AB2263" s="336"/>
      <c r="AC2263" s="336"/>
      <c r="AD2263" s="336"/>
      <c r="AE2263" s="336"/>
      <c r="AF2263" s="336"/>
      <c r="AG2263" s="336"/>
      <c r="AH2263" s="336"/>
      <c r="AI2263" s="336"/>
      <c r="AJ2263" s="336"/>
      <c r="AK2263" s="336"/>
      <c r="AL2263" s="336"/>
      <c r="AM2263" s="336"/>
      <c r="AN2263" s="336"/>
      <c r="AO2263" s="337"/>
    </row>
    <row r="2264" spans="2:41" ht="13.4" customHeight="1">
      <c r="B2264" s="20"/>
      <c r="J2264" s="20"/>
      <c r="M2264" s="21"/>
      <c r="N2264" s="114" t="s">
        <v>417</v>
      </c>
      <c r="O2264" s="115"/>
      <c r="P2264" s="115"/>
      <c r="Q2264" s="116"/>
      <c r="R2264" s="338"/>
      <c r="S2264" s="339"/>
      <c r="T2264" s="339"/>
      <c r="U2264" s="339"/>
      <c r="V2264" s="339"/>
      <c r="W2264" s="339"/>
      <c r="X2264" s="339"/>
      <c r="Y2264" s="339"/>
      <c r="Z2264" s="339"/>
      <c r="AA2264" s="339"/>
      <c r="AB2264" s="339"/>
      <c r="AC2264" s="339"/>
      <c r="AD2264" s="339"/>
      <c r="AE2264" s="339"/>
      <c r="AF2264" s="339"/>
      <c r="AG2264" s="339"/>
      <c r="AH2264" s="339"/>
      <c r="AI2264" s="339"/>
      <c r="AJ2264" s="339"/>
      <c r="AK2264" s="339"/>
      <c r="AL2264" s="339"/>
      <c r="AM2264" s="339"/>
      <c r="AN2264" s="339"/>
      <c r="AO2264" s="340"/>
    </row>
    <row r="2265" spans="2:41" ht="3.65" customHeight="1">
      <c r="B2265" s="20"/>
      <c r="J2265" s="20"/>
      <c r="M2265" s="21"/>
      <c r="N2265" s="114"/>
      <c r="O2265" s="115"/>
      <c r="P2265" s="115"/>
      <c r="Q2265" s="116"/>
      <c r="R2265" s="341"/>
      <c r="S2265" s="342"/>
      <c r="T2265" s="342"/>
      <c r="U2265" s="342"/>
      <c r="V2265" s="342"/>
      <c r="W2265" s="342"/>
      <c r="X2265" s="342"/>
      <c r="Y2265" s="342"/>
      <c r="Z2265" s="342"/>
      <c r="AA2265" s="342"/>
      <c r="AB2265" s="342"/>
      <c r="AC2265" s="342"/>
      <c r="AD2265" s="342"/>
      <c r="AE2265" s="342"/>
      <c r="AF2265" s="342"/>
      <c r="AG2265" s="342"/>
      <c r="AH2265" s="342"/>
      <c r="AI2265" s="342"/>
      <c r="AJ2265" s="342"/>
      <c r="AK2265" s="342"/>
      <c r="AL2265" s="342"/>
      <c r="AM2265" s="342"/>
      <c r="AN2265" s="342"/>
      <c r="AO2265" s="343"/>
    </row>
    <row r="2266" spans="2:41" ht="3.65" customHeight="1">
      <c r="B2266" s="20"/>
      <c r="J2266" s="20"/>
      <c r="N2266" s="111"/>
      <c r="O2266" s="112"/>
      <c r="P2266" s="112"/>
      <c r="Q2266" s="113"/>
      <c r="R2266" s="112"/>
      <c r="S2266" s="112"/>
      <c r="T2266" s="112"/>
      <c r="U2266" s="112"/>
      <c r="V2266" s="115"/>
      <c r="W2266" s="115"/>
      <c r="X2266" s="118"/>
      <c r="Y2266" s="117"/>
      <c r="Z2266" s="118"/>
      <c r="AA2266" s="118"/>
      <c r="AB2266" s="118"/>
      <c r="AC2266" s="118"/>
      <c r="AD2266" s="117"/>
      <c r="AE2266" s="118"/>
      <c r="AF2266" s="112"/>
      <c r="AG2266" s="112"/>
      <c r="AH2266" s="367"/>
      <c r="AI2266" s="368"/>
      <c r="AJ2266" s="368"/>
      <c r="AK2266" s="368"/>
      <c r="AL2266" s="368"/>
      <c r="AM2266" s="368"/>
      <c r="AN2266" s="368"/>
      <c r="AO2266" s="369"/>
    </row>
    <row r="2267" spans="2:41" ht="13.4" customHeight="1">
      <c r="B2267" s="20"/>
      <c r="J2267" s="20"/>
      <c r="N2267" s="114" t="s">
        <v>1180</v>
      </c>
      <c r="O2267" s="115"/>
      <c r="P2267" s="115"/>
      <c r="Q2267" s="116"/>
      <c r="R2267" s="115" t="s">
        <v>3491</v>
      </c>
      <c r="S2267" s="115"/>
      <c r="T2267" s="115"/>
      <c r="U2267" s="115"/>
      <c r="V2267" s="115"/>
      <c r="W2267" s="115"/>
      <c r="X2267" s="121"/>
      <c r="Y2267" s="120"/>
      <c r="Z2267" s="119"/>
      <c r="AA2267" s="115" t="s">
        <v>282</v>
      </c>
      <c r="AB2267" s="121"/>
      <c r="AC2267" s="121"/>
      <c r="AD2267" s="120" t="s">
        <v>425</v>
      </c>
      <c r="AE2267" s="121"/>
      <c r="AF2267" s="115"/>
      <c r="AG2267" s="115"/>
      <c r="AH2267" s="370"/>
      <c r="AI2267" s="371"/>
      <c r="AJ2267" s="371"/>
      <c r="AK2267" s="371"/>
      <c r="AL2267" s="371"/>
      <c r="AM2267" s="371"/>
      <c r="AN2267" s="371"/>
      <c r="AO2267" s="372"/>
    </row>
    <row r="2268" spans="2:41" ht="3.65" customHeight="1">
      <c r="B2268" s="20"/>
      <c r="J2268" s="20"/>
      <c r="N2268" s="114"/>
      <c r="O2268" s="115"/>
      <c r="P2268" s="115"/>
      <c r="Q2268" s="116"/>
      <c r="R2268" s="123"/>
      <c r="S2268" s="123"/>
      <c r="T2268" s="123"/>
      <c r="U2268" s="123"/>
      <c r="V2268" s="115"/>
      <c r="W2268" s="115"/>
      <c r="X2268" s="126"/>
      <c r="Y2268" s="125"/>
      <c r="Z2268" s="126"/>
      <c r="AA2268" s="126"/>
      <c r="AB2268" s="126"/>
      <c r="AC2268" s="126"/>
      <c r="AD2268" s="125"/>
      <c r="AE2268" s="126"/>
      <c r="AF2268" s="123"/>
      <c r="AG2268" s="123"/>
      <c r="AH2268" s="373"/>
      <c r="AI2268" s="374"/>
      <c r="AJ2268" s="374"/>
      <c r="AK2268" s="374"/>
      <c r="AL2268" s="374"/>
      <c r="AM2268" s="374"/>
      <c r="AN2268" s="374"/>
      <c r="AO2268" s="375"/>
    </row>
    <row r="2269" spans="2:41" ht="3.65" customHeight="1">
      <c r="B2269" s="20"/>
      <c r="J2269" s="20"/>
      <c r="N2269" s="114"/>
      <c r="O2269" s="115"/>
      <c r="P2269" s="115"/>
      <c r="Q2269" s="116"/>
      <c r="R2269" s="112"/>
      <c r="S2269" s="112"/>
      <c r="T2269" s="112"/>
      <c r="U2269" s="112"/>
      <c r="V2269" s="344"/>
      <c r="W2269" s="345"/>
      <c r="X2269" s="345"/>
      <c r="Y2269" s="345"/>
      <c r="Z2269" s="345"/>
      <c r="AA2269" s="345"/>
      <c r="AB2269" s="345"/>
      <c r="AC2269" s="345"/>
      <c r="AD2269" s="345"/>
      <c r="AE2269" s="345"/>
      <c r="AF2269" s="345"/>
      <c r="AG2269" s="345"/>
      <c r="AH2269" s="345"/>
      <c r="AI2269" s="345"/>
      <c r="AJ2269" s="345"/>
      <c r="AK2269" s="345"/>
      <c r="AL2269" s="345"/>
      <c r="AM2269" s="345"/>
      <c r="AN2269" s="345"/>
      <c r="AO2269" s="346"/>
    </row>
    <row r="2270" spans="2:41" ht="13.4" customHeight="1">
      <c r="B2270" s="20"/>
      <c r="J2270" s="20"/>
      <c r="N2270" s="114" t="s">
        <v>3520</v>
      </c>
      <c r="O2270" s="115"/>
      <c r="P2270" s="115"/>
      <c r="Q2270" s="116"/>
      <c r="R2270" s="115" t="s">
        <v>427</v>
      </c>
      <c r="S2270" s="115"/>
      <c r="T2270" s="115"/>
      <c r="U2270" s="115"/>
      <c r="V2270" s="347"/>
      <c r="W2270" s="348"/>
      <c r="X2270" s="348"/>
      <c r="Y2270" s="348"/>
      <c r="Z2270" s="348"/>
      <c r="AA2270" s="348"/>
      <c r="AB2270" s="348"/>
      <c r="AC2270" s="348"/>
      <c r="AD2270" s="348"/>
      <c r="AE2270" s="348"/>
      <c r="AF2270" s="348"/>
      <c r="AG2270" s="348"/>
      <c r="AH2270" s="348"/>
      <c r="AI2270" s="348"/>
      <c r="AJ2270" s="348"/>
      <c r="AK2270" s="348"/>
      <c r="AL2270" s="348"/>
      <c r="AM2270" s="348"/>
      <c r="AN2270" s="348"/>
      <c r="AO2270" s="349"/>
    </row>
    <row r="2271" spans="2:41" ht="3.65" customHeight="1">
      <c r="B2271" s="20"/>
      <c r="J2271" s="20"/>
      <c r="N2271" s="114"/>
      <c r="O2271" s="115"/>
      <c r="P2271" s="115"/>
      <c r="Q2271" s="116"/>
      <c r="R2271" s="115"/>
      <c r="S2271" s="115"/>
      <c r="T2271" s="115"/>
      <c r="U2271" s="115"/>
      <c r="V2271" s="350"/>
      <c r="W2271" s="351"/>
      <c r="X2271" s="351"/>
      <c r="Y2271" s="351"/>
      <c r="Z2271" s="351"/>
      <c r="AA2271" s="351"/>
      <c r="AB2271" s="351"/>
      <c r="AC2271" s="351"/>
      <c r="AD2271" s="351"/>
      <c r="AE2271" s="351"/>
      <c r="AF2271" s="351"/>
      <c r="AG2271" s="351"/>
      <c r="AH2271" s="351"/>
      <c r="AI2271" s="351"/>
      <c r="AJ2271" s="351"/>
      <c r="AK2271" s="351"/>
      <c r="AL2271" s="351"/>
      <c r="AM2271" s="351"/>
      <c r="AN2271" s="351"/>
      <c r="AO2271" s="352"/>
    </row>
    <row r="2272" spans="2:41" ht="3.65" customHeight="1">
      <c r="B2272" s="20"/>
      <c r="J2272" s="20"/>
      <c r="N2272" s="114"/>
      <c r="O2272" s="115"/>
      <c r="P2272" s="115"/>
      <c r="Q2272" s="115"/>
      <c r="R2272" s="111"/>
      <c r="S2272" s="112"/>
      <c r="T2272" s="112"/>
      <c r="U2272" s="113"/>
      <c r="V2272" s="115"/>
      <c r="W2272" s="115"/>
      <c r="X2272" s="116"/>
      <c r="Y2272" s="335"/>
      <c r="Z2272" s="336"/>
      <c r="AA2272" s="337"/>
      <c r="AB2272" s="113"/>
      <c r="AC2272" s="335"/>
      <c r="AD2272" s="336"/>
      <c r="AE2272" s="337"/>
      <c r="AF2272" s="114"/>
      <c r="AG2272" s="115"/>
      <c r="AH2272" s="116"/>
      <c r="AI2272" s="335"/>
      <c r="AJ2272" s="336"/>
      <c r="AK2272" s="336"/>
      <c r="AL2272" s="336"/>
      <c r="AM2272" s="336"/>
      <c r="AN2272" s="336"/>
      <c r="AO2272" s="337"/>
    </row>
    <row r="2273" spans="2:41" ht="13.4" customHeight="1">
      <c r="B2273" s="20"/>
      <c r="J2273" s="20"/>
      <c r="N2273" s="114"/>
      <c r="O2273" s="115"/>
      <c r="P2273" s="115"/>
      <c r="Q2273" s="115"/>
      <c r="R2273" s="114"/>
      <c r="S2273" s="115"/>
      <c r="T2273" s="115"/>
      <c r="U2273" s="116"/>
      <c r="V2273" s="115" t="s">
        <v>264</v>
      </c>
      <c r="W2273" s="115"/>
      <c r="X2273" s="116"/>
      <c r="Y2273" s="338"/>
      <c r="Z2273" s="339"/>
      <c r="AA2273" s="340"/>
      <c r="AB2273" s="128" t="s">
        <v>1149</v>
      </c>
      <c r="AC2273" s="338"/>
      <c r="AD2273" s="339"/>
      <c r="AE2273" s="340"/>
      <c r="AF2273" s="114" t="s">
        <v>304</v>
      </c>
      <c r="AG2273" s="115"/>
      <c r="AH2273" s="116"/>
      <c r="AI2273" s="338"/>
      <c r="AJ2273" s="339"/>
      <c r="AK2273" s="339"/>
      <c r="AL2273" s="339"/>
      <c r="AM2273" s="339"/>
      <c r="AN2273" s="339"/>
      <c r="AO2273" s="340"/>
    </row>
    <row r="2274" spans="2:41" ht="3.65" customHeight="1">
      <c r="B2274" s="20"/>
      <c r="J2274" s="20"/>
      <c r="N2274" s="114"/>
      <c r="O2274" s="115"/>
      <c r="P2274" s="115"/>
      <c r="Q2274" s="115"/>
      <c r="R2274" s="114"/>
      <c r="S2274" s="115"/>
      <c r="T2274" s="115"/>
      <c r="U2274" s="116"/>
      <c r="V2274" s="123"/>
      <c r="W2274" s="123"/>
      <c r="X2274" s="124"/>
      <c r="Y2274" s="341"/>
      <c r="Z2274" s="342"/>
      <c r="AA2274" s="343"/>
      <c r="AB2274" s="124"/>
      <c r="AC2274" s="341"/>
      <c r="AD2274" s="342"/>
      <c r="AE2274" s="343"/>
      <c r="AF2274" s="122"/>
      <c r="AG2274" s="123"/>
      <c r="AH2274" s="124"/>
      <c r="AI2274" s="341"/>
      <c r="AJ2274" s="342"/>
      <c r="AK2274" s="342"/>
      <c r="AL2274" s="342"/>
      <c r="AM2274" s="342"/>
      <c r="AN2274" s="342"/>
      <c r="AO2274" s="343"/>
    </row>
    <row r="2275" spans="2:41" ht="3.65" customHeight="1">
      <c r="B2275" s="20"/>
      <c r="J2275" s="20"/>
      <c r="N2275" s="114"/>
      <c r="O2275" s="115"/>
      <c r="P2275" s="115"/>
      <c r="Q2275" s="115"/>
      <c r="R2275" s="114"/>
      <c r="S2275" s="115"/>
      <c r="T2275" s="115"/>
      <c r="U2275" s="116"/>
      <c r="V2275" s="112"/>
      <c r="W2275" s="112"/>
      <c r="X2275" s="113"/>
      <c r="Y2275" s="335"/>
      <c r="Z2275" s="336"/>
      <c r="AA2275" s="336"/>
      <c r="AB2275" s="336"/>
      <c r="AC2275" s="336"/>
      <c r="AD2275" s="336"/>
      <c r="AE2275" s="337"/>
      <c r="AF2275" s="111"/>
      <c r="AG2275" s="112"/>
      <c r="AH2275" s="113"/>
      <c r="AI2275" s="335"/>
      <c r="AJ2275" s="336"/>
      <c r="AK2275" s="336"/>
      <c r="AL2275" s="336"/>
      <c r="AM2275" s="336"/>
      <c r="AN2275" s="336"/>
      <c r="AO2275" s="337"/>
    </row>
    <row r="2276" spans="2:41" ht="13.4" customHeight="1">
      <c r="B2276" s="20"/>
      <c r="J2276" s="20"/>
      <c r="N2276" s="114"/>
      <c r="O2276" s="115"/>
      <c r="P2276" s="115"/>
      <c r="Q2276" s="115"/>
      <c r="R2276" s="114" t="s">
        <v>428</v>
      </c>
      <c r="S2276" s="115"/>
      <c r="T2276" s="115"/>
      <c r="U2276" s="116"/>
      <c r="V2276" s="115" t="s">
        <v>266</v>
      </c>
      <c r="W2276" s="115"/>
      <c r="X2276" s="116"/>
      <c r="Y2276" s="338"/>
      <c r="Z2276" s="339"/>
      <c r="AA2276" s="339"/>
      <c r="AB2276" s="339"/>
      <c r="AC2276" s="339"/>
      <c r="AD2276" s="339"/>
      <c r="AE2276" s="340"/>
      <c r="AF2276" s="114" t="s">
        <v>5752</v>
      </c>
      <c r="AG2276" s="115"/>
      <c r="AH2276" s="116"/>
      <c r="AI2276" s="338"/>
      <c r="AJ2276" s="339"/>
      <c r="AK2276" s="339"/>
      <c r="AL2276" s="339"/>
      <c r="AM2276" s="339"/>
      <c r="AN2276" s="339"/>
      <c r="AO2276" s="340"/>
    </row>
    <row r="2277" spans="2:41" ht="3.65" customHeight="1">
      <c r="B2277" s="20"/>
      <c r="J2277" s="20"/>
      <c r="N2277" s="114"/>
      <c r="O2277" s="115"/>
      <c r="P2277" s="115"/>
      <c r="Q2277" s="115"/>
      <c r="R2277" s="114"/>
      <c r="S2277" s="115"/>
      <c r="T2277" s="115"/>
      <c r="U2277" s="116"/>
      <c r="V2277" s="123"/>
      <c r="W2277" s="123"/>
      <c r="X2277" s="124"/>
      <c r="Y2277" s="341"/>
      <c r="Z2277" s="342"/>
      <c r="AA2277" s="342"/>
      <c r="AB2277" s="342"/>
      <c r="AC2277" s="342"/>
      <c r="AD2277" s="342"/>
      <c r="AE2277" s="343"/>
      <c r="AF2277" s="122"/>
      <c r="AG2277" s="123"/>
      <c r="AH2277" s="124"/>
      <c r="AI2277" s="341"/>
      <c r="AJ2277" s="342"/>
      <c r="AK2277" s="342"/>
      <c r="AL2277" s="342"/>
      <c r="AM2277" s="342"/>
      <c r="AN2277" s="342"/>
      <c r="AO2277" s="343"/>
    </row>
    <row r="2278" spans="2:41" ht="3.65" customHeight="1">
      <c r="B2278" s="20"/>
      <c r="J2278" s="20"/>
      <c r="N2278" s="114"/>
      <c r="O2278" s="115"/>
      <c r="P2278" s="115"/>
      <c r="Q2278" s="115"/>
      <c r="R2278" s="114"/>
      <c r="S2278" s="115"/>
      <c r="T2278" s="115"/>
      <c r="U2278" s="116"/>
      <c r="V2278" s="112"/>
      <c r="W2278" s="112"/>
      <c r="X2278" s="113"/>
      <c r="Y2278" s="335"/>
      <c r="Z2278" s="336"/>
      <c r="AA2278" s="336"/>
      <c r="AB2278" s="336"/>
      <c r="AC2278" s="336"/>
      <c r="AD2278" s="336"/>
      <c r="AE2278" s="337"/>
      <c r="AF2278" s="111"/>
      <c r="AG2278" s="112"/>
      <c r="AH2278" s="113"/>
      <c r="AI2278" s="335"/>
      <c r="AJ2278" s="336"/>
      <c r="AK2278" s="336"/>
      <c r="AL2278" s="336"/>
      <c r="AM2278" s="336"/>
      <c r="AN2278" s="336"/>
      <c r="AO2278" s="337"/>
    </row>
    <row r="2279" spans="2:41" ht="13.4" customHeight="1">
      <c r="B2279" s="20"/>
      <c r="J2279" s="20"/>
      <c r="N2279" s="114"/>
      <c r="O2279" s="115"/>
      <c r="P2279" s="115"/>
      <c r="Q2279" s="115"/>
      <c r="R2279" s="114"/>
      <c r="S2279" s="115"/>
      <c r="T2279" s="115"/>
      <c r="U2279" s="116"/>
      <c r="V2279" s="115" t="s">
        <v>267</v>
      </c>
      <c r="W2279" s="115"/>
      <c r="X2279" s="116"/>
      <c r="Y2279" s="338"/>
      <c r="Z2279" s="339"/>
      <c r="AA2279" s="339"/>
      <c r="AB2279" s="339"/>
      <c r="AC2279" s="339"/>
      <c r="AD2279" s="339"/>
      <c r="AE2279" s="340"/>
      <c r="AF2279" s="114" t="s">
        <v>268</v>
      </c>
      <c r="AG2279" s="115"/>
      <c r="AH2279" s="116"/>
      <c r="AI2279" s="338"/>
      <c r="AJ2279" s="339"/>
      <c r="AK2279" s="339"/>
      <c r="AL2279" s="339"/>
      <c r="AM2279" s="339"/>
      <c r="AN2279" s="339"/>
      <c r="AO2279" s="340"/>
    </row>
    <row r="2280" spans="2:41" ht="3.65" customHeight="1">
      <c r="B2280" s="20"/>
      <c r="J2280" s="22"/>
      <c r="K2280" s="23"/>
      <c r="L2280" s="23"/>
      <c r="M2280" s="23"/>
      <c r="N2280" s="122"/>
      <c r="O2280" s="123"/>
      <c r="P2280" s="123"/>
      <c r="Q2280" s="123"/>
      <c r="R2280" s="122"/>
      <c r="S2280" s="123"/>
      <c r="T2280" s="123"/>
      <c r="U2280" s="124"/>
      <c r="V2280" s="123"/>
      <c r="W2280" s="123"/>
      <c r="X2280" s="124"/>
      <c r="Y2280" s="341"/>
      <c r="Z2280" s="342"/>
      <c r="AA2280" s="342"/>
      <c r="AB2280" s="342"/>
      <c r="AC2280" s="342"/>
      <c r="AD2280" s="342"/>
      <c r="AE2280" s="343"/>
      <c r="AF2280" s="122"/>
      <c r="AG2280" s="123"/>
      <c r="AH2280" s="124"/>
      <c r="AI2280" s="341"/>
      <c r="AJ2280" s="342"/>
      <c r="AK2280" s="342"/>
      <c r="AL2280" s="342"/>
      <c r="AM2280" s="342"/>
      <c r="AN2280" s="342"/>
      <c r="AO2280" s="343"/>
    </row>
    <row r="2281" spans="2:41" ht="3.65" customHeight="1">
      <c r="B2281" s="17"/>
      <c r="C2281" s="18"/>
      <c r="D2281" s="18"/>
      <c r="E2281" s="18"/>
      <c r="F2281" s="18"/>
      <c r="G2281" s="18"/>
      <c r="H2281" s="18"/>
      <c r="I2281" s="18"/>
      <c r="J2281" s="17"/>
      <c r="K2281" s="18"/>
      <c r="L2281" s="18"/>
      <c r="M2281" s="18"/>
      <c r="N2281" s="18"/>
      <c r="O2281" s="18"/>
      <c r="P2281" s="18"/>
      <c r="Q2281" s="18"/>
      <c r="R2281" s="432" t="str">
        <f>ASC(許可_2!I31)&amp;ASC(変更_6!I119)</f>
        <v/>
      </c>
      <c r="S2281" s="432" t="str">
        <f>ASC(許可_2!J31)&amp;ASC(変更_6!J119)</f>
        <v/>
      </c>
      <c r="T2281" s="432" t="str">
        <f>ASC(許可_2!K31)&amp;ASC(変更_6!K119)</f>
        <v/>
      </c>
      <c r="U2281" s="432" t="str">
        <f>ASC(許可_2!L31)&amp;ASC(変更_6!L119)</f>
        <v/>
      </c>
      <c r="V2281" s="18"/>
      <c r="W2281" s="433" t="str">
        <f>ASC(許可_2!N31)&amp;ASC(変更_6!N119)</f>
        <v/>
      </c>
      <c r="Y2281" s="18"/>
      <c r="Z2281" s="17"/>
      <c r="AA2281" s="18"/>
      <c r="AB2281" s="18"/>
      <c r="AC2281" s="18"/>
      <c r="AD2281" s="18"/>
      <c r="AE2281" s="18"/>
      <c r="AF2281" s="18"/>
      <c r="AG2281" s="432" t="str">
        <f>ASC(許可_2!V31)&amp;ASC(変更_6!V119)</f>
        <v/>
      </c>
      <c r="AH2281" s="432" t="str">
        <f>ASC(許可_2!W31)&amp;ASC(変更_6!W119)</f>
        <v/>
      </c>
      <c r="AI2281" s="432" t="str">
        <f>ASC(許可_2!X31)&amp;ASC(変更_6!X119)</f>
        <v/>
      </c>
      <c r="AJ2281" s="432" t="str">
        <f>ASC(許可_2!Y31)&amp;ASC(変更_6!Y119)</f>
        <v/>
      </c>
      <c r="AK2281" s="18"/>
      <c r="AL2281" s="432" t="str">
        <f>ASC(許可_2!AA31)&amp;ASC(変更_6!AA119)</f>
        <v/>
      </c>
      <c r="AM2281" s="18"/>
      <c r="AN2281" s="18"/>
      <c r="AO2281" s="19"/>
    </row>
    <row r="2282" spans="2:41" ht="13.4" customHeight="1">
      <c r="B2282" s="20" t="s">
        <v>2415</v>
      </c>
      <c r="J2282" s="20" t="s">
        <v>4520</v>
      </c>
      <c r="R2282" s="432"/>
      <c r="S2282" s="432"/>
      <c r="T2282" s="432"/>
      <c r="U2282" s="432"/>
      <c r="V2282" s="14" t="s">
        <v>4656</v>
      </c>
      <c r="W2282" s="434"/>
      <c r="X2282" s="14" t="s">
        <v>4521</v>
      </c>
      <c r="Z2282" s="20" t="s">
        <v>4522</v>
      </c>
      <c r="AG2282" s="432"/>
      <c r="AH2282" s="432"/>
      <c r="AI2282" s="432"/>
      <c r="AJ2282" s="432"/>
      <c r="AK2282" s="14" t="s">
        <v>4656</v>
      </c>
      <c r="AL2282" s="432"/>
      <c r="AM2282" s="14" t="s">
        <v>4521</v>
      </c>
      <c r="AO2282" s="21"/>
    </row>
    <row r="2283" spans="2:41" ht="3.65" customHeight="1">
      <c r="B2283" s="20"/>
      <c r="J2283" s="22"/>
      <c r="K2283" s="23"/>
      <c r="L2283" s="23"/>
      <c r="M2283" s="23"/>
      <c r="N2283" s="23"/>
      <c r="O2283" s="23"/>
      <c r="P2283" s="23"/>
      <c r="Q2283" s="23"/>
      <c r="R2283" s="432"/>
      <c r="S2283" s="432"/>
      <c r="T2283" s="432"/>
      <c r="U2283" s="432"/>
      <c r="V2283" s="23"/>
      <c r="W2283" s="435"/>
      <c r="Y2283" s="23"/>
      <c r="Z2283" s="22"/>
      <c r="AA2283" s="23"/>
      <c r="AB2283" s="23"/>
      <c r="AC2283" s="23"/>
      <c r="AD2283" s="23"/>
      <c r="AE2283" s="23"/>
      <c r="AF2283" s="23"/>
      <c r="AG2283" s="432"/>
      <c r="AH2283" s="432"/>
      <c r="AI2283" s="432"/>
      <c r="AJ2283" s="432"/>
      <c r="AK2283" s="23"/>
      <c r="AL2283" s="432"/>
      <c r="AM2283" s="23"/>
      <c r="AN2283" s="23"/>
      <c r="AO2283" s="24"/>
    </row>
    <row r="2284" spans="2:41" ht="3.65" customHeight="1">
      <c r="B2284" s="20"/>
      <c r="J2284" s="17"/>
      <c r="K2284" s="18"/>
      <c r="L2284" s="18"/>
      <c r="M2284" s="18"/>
      <c r="N2284" s="18"/>
      <c r="O2284" s="18"/>
      <c r="P2284" s="18"/>
      <c r="Q2284" s="18"/>
      <c r="R2284" s="417" t="str">
        <f>_xlfn.TEXTJOIN(CHAR(10),TRUE,
IF(COUNTIF(許可_2!E25:E28,"☑")+COUNTIF(変更_6!E113:E116,"☑")&gt;0,
"種類："&amp;_xlfn.TEXTJOIN("、",TRUE,
IF(OR(許可_2!E25="☑",変更_6!E113="☑"),"鉄筋",""),
IF(OR(許可_2!E26="☑",変更_6!E114="☑"),"モルタル",""),
IF(OR(許可_2!E27="☑",変更_6!E115="☑"),"木造",""),
IF(許可_2!I28&lt;&gt;"",許可_2!I28,""),
IF(変更_6!I116&lt;&gt;"",変更_6!I116,"")
),""),
IF(許可_2!N25&lt;&gt;"","使用場所："&amp;許可_2!N25,""),
IF(変更_6!N113&lt;&gt;"","使用場所："&amp;変更_6!N113,""),
IF(許可_2!W25&lt;&gt;"","床の材質："&amp;許可_2!W25,""),
IF(変更_6!W113&lt;&gt;"","床の材質："&amp;変更_6!W113,"")
)</f>
        <v/>
      </c>
      <c r="S2284" s="418"/>
      <c r="T2284" s="418"/>
      <c r="U2284" s="418"/>
      <c r="V2284" s="418"/>
      <c r="W2284" s="418"/>
      <c r="X2284" s="418"/>
      <c r="Y2284" s="418"/>
      <c r="Z2284" s="418"/>
      <c r="AA2284" s="418"/>
      <c r="AB2284" s="418"/>
      <c r="AC2284" s="418"/>
      <c r="AD2284" s="418"/>
      <c r="AE2284" s="418"/>
      <c r="AF2284" s="418"/>
      <c r="AG2284" s="418"/>
      <c r="AH2284" s="418"/>
      <c r="AI2284" s="418"/>
      <c r="AJ2284" s="418"/>
      <c r="AK2284" s="418"/>
      <c r="AL2284" s="418"/>
      <c r="AM2284" s="418"/>
      <c r="AN2284" s="418"/>
      <c r="AO2284" s="419"/>
    </row>
    <row r="2285" spans="2:41" ht="13.4" customHeight="1">
      <c r="B2285" s="20"/>
      <c r="J2285" s="20" t="s">
        <v>4523</v>
      </c>
      <c r="R2285" s="420"/>
      <c r="S2285" s="421"/>
      <c r="T2285" s="421"/>
      <c r="U2285" s="421"/>
      <c r="V2285" s="421"/>
      <c r="W2285" s="421"/>
      <c r="X2285" s="421"/>
      <c r="Y2285" s="421"/>
      <c r="Z2285" s="421"/>
      <c r="AA2285" s="421"/>
      <c r="AB2285" s="421"/>
      <c r="AC2285" s="421"/>
      <c r="AD2285" s="421"/>
      <c r="AE2285" s="421"/>
      <c r="AF2285" s="421"/>
      <c r="AG2285" s="421"/>
      <c r="AH2285" s="421"/>
      <c r="AI2285" s="421"/>
      <c r="AJ2285" s="421"/>
      <c r="AK2285" s="421"/>
      <c r="AL2285" s="421"/>
      <c r="AM2285" s="421"/>
      <c r="AN2285" s="421"/>
      <c r="AO2285" s="422"/>
    </row>
    <row r="2286" spans="2:41" ht="3.65" customHeight="1">
      <c r="B2286" s="20"/>
      <c r="J2286" s="20"/>
      <c r="R2286" s="420"/>
      <c r="S2286" s="421"/>
      <c r="T2286" s="421"/>
      <c r="U2286" s="421"/>
      <c r="V2286" s="421"/>
      <c r="W2286" s="421"/>
      <c r="X2286" s="421"/>
      <c r="Y2286" s="421"/>
      <c r="Z2286" s="421"/>
      <c r="AA2286" s="421"/>
      <c r="AB2286" s="421"/>
      <c r="AC2286" s="421"/>
      <c r="AD2286" s="421"/>
      <c r="AE2286" s="421"/>
      <c r="AF2286" s="421"/>
      <c r="AG2286" s="421"/>
      <c r="AH2286" s="421"/>
      <c r="AI2286" s="421"/>
      <c r="AJ2286" s="421"/>
      <c r="AK2286" s="421"/>
      <c r="AL2286" s="421"/>
      <c r="AM2286" s="421"/>
      <c r="AN2286" s="421"/>
      <c r="AO2286" s="422"/>
    </row>
    <row r="2287" spans="2:41" ht="3.65" customHeight="1">
      <c r="B2287" s="20"/>
      <c r="J2287" s="20"/>
      <c r="R2287" s="420"/>
      <c r="S2287" s="421"/>
      <c r="T2287" s="421"/>
      <c r="U2287" s="421"/>
      <c r="V2287" s="421"/>
      <c r="W2287" s="421"/>
      <c r="X2287" s="421"/>
      <c r="Y2287" s="421"/>
      <c r="Z2287" s="421"/>
      <c r="AA2287" s="421"/>
      <c r="AB2287" s="421"/>
      <c r="AC2287" s="421"/>
      <c r="AD2287" s="421"/>
      <c r="AE2287" s="421"/>
      <c r="AF2287" s="421"/>
      <c r="AG2287" s="421"/>
      <c r="AH2287" s="421"/>
      <c r="AI2287" s="421"/>
      <c r="AJ2287" s="421"/>
      <c r="AK2287" s="421"/>
      <c r="AL2287" s="421"/>
      <c r="AM2287" s="421"/>
      <c r="AN2287" s="421"/>
      <c r="AO2287" s="422"/>
    </row>
    <row r="2288" spans="2:41" ht="13.4" customHeight="1">
      <c r="B2288" s="20"/>
      <c r="J2288" s="20"/>
      <c r="R2288" s="420"/>
      <c r="S2288" s="421"/>
      <c r="T2288" s="421"/>
      <c r="U2288" s="421"/>
      <c r="V2288" s="421"/>
      <c r="W2288" s="421"/>
      <c r="X2288" s="421"/>
      <c r="Y2288" s="421"/>
      <c r="Z2288" s="421"/>
      <c r="AA2288" s="421"/>
      <c r="AB2288" s="421"/>
      <c r="AC2288" s="421"/>
      <c r="AD2288" s="421"/>
      <c r="AE2288" s="421"/>
      <c r="AF2288" s="421"/>
      <c r="AG2288" s="421"/>
      <c r="AH2288" s="421"/>
      <c r="AI2288" s="421"/>
      <c r="AJ2288" s="421"/>
      <c r="AK2288" s="421"/>
      <c r="AL2288" s="421"/>
      <c r="AM2288" s="421"/>
      <c r="AN2288" s="421"/>
      <c r="AO2288" s="422"/>
    </row>
    <row r="2289" spans="2:41" ht="3.65" customHeight="1">
      <c r="B2289" s="20"/>
      <c r="J2289" s="22"/>
      <c r="K2289" s="23"/>
      <c r="L2289" s="23"/>
      <c r="M2289" s="23"/>
      <c r="N2289" s="23"/>
      <c r="O2289" s="23"/>
      <c r="P2289" s="23"/>
      <c r="Q2289" s="23"/>
      <c r="R2289" s="423"/>
      <c r="S2289" s="424"/>
      <c r="T2289" s="424"/>
      <c r="U2289" s="424"/>
      <c r="V2289" s="424"/>
      <c r="W2289" s="424"/>
      <c r="X2289" s="424"/>
      <c r="Y2289" s="424"/>
      <c r="Z2289" s="424"/>
      <c r="AA2289" s="424"/>
      <c r="AB2289" s="424"/>
      <c r="AC2289" s="424"/>
      <c r="AD2289" s="424"/>
      <c r="AE2289" s="424"/>
      <c r="AF2289" s="424"/>
      <c r="AG2289" s="424"/>
      <c r="AH2289" s="424"/>
      <c r="AI2289" s="424"/>
      <c r="AJ2289" s="424"/>
      <c r="AK2289" s="424"/>
      <c r="AL2289" s="424"/>
      <c r="AM2289" s="424"/>
      <c r="AN2289" s="424"/>
      <c r="AO2289" s="425"/>
    </row>
    <row r="2290" spans="2:41" ht="3.65" customHeight="1">
      <c r="B2290" s="20"/>
      <c r="J2290" s="17"/>
      <c r="K2290" s="18"/>
      <c r="L2290" s="18"/>
      <c r="M2290" s="19"/>
      <c r="N2290" s="17"/>
      <c r="O2290" s="18"/>
      <c r="P2290" s="18"/>
      <c r="Q2290" s="19"/>
      <c r="R2290" s="426"/>
      <c r="S2290" s="427"/>
      <c r="T2290" s="427"/>
      <c r="U2290" s="427"/>
      <c r="V2290" s="427"/>
      <c r="W2290" s="427"/>
      <c r="X2290" s="427"/>
      <c r="Y2290" s="428"/>
      <c r="Z2290" s="17"/>
      <c r="AA2290" s="18"/>
      <c r="AB2290" s="18"/>
      <c r="AC2290" s="18"/>
      <c r="AD2290" s="18"/>
      <c r="AE2290" s="18"/>
      <c r="AF2290" s="18"/>
      <c r="AG2290" s="18"/>
      <c r="AH2290" s="18"/>
      <c r="AI2290" s="18"/>
      <c r="AJ2290" s="18"/>
      <c r="AK2290" s="18"/>
      <c r="AL2290" s="18"/>
      <c r="AM2290" s="18"/>
      <c r="AN2290" s="18"/>
      <c r="AO2290" s="19"/>
    </row>
    <row r="2291" spans="2:41" ht="13.4" customHeight="1">
      <c r="B2291" s="20"/>
      <c r="J2291" s="20"/>
      <c r="M2291" s="21"/>
      <c r="N2291" s="20" t="s">
        <v>3507</v>
      </c>
      <c r="Q2291" s="21"/>
      <c r="R2291" s="312"/>
      <c r="S2291" s="301"/>
      <c r="T2291" s="301"/>
      <c r="U2291" s="301"/>
      <c r="V2291" s="301"/>
      <c r="W2291" s="301"/>
      <c r="X2291" s="301"/>
      <c r="Y2291" s="313"/>
      <c r="Z2291" s="20"/>
      <c r="AA2291" s="77"/>
      <c r="AB2291" s="14" t="s">
        <v>4525</v>
      </c>
      <c r="AO2291" s="21"/>
    </row>
    <row r="2292" spans="2:41" ht="3.65" customHeight="1">
      <c r="B2292" s="20"/>
      <c r="J2292" s="20"/>
      <c r="M2292" s="21"/>
      <c r="N2292" s="22"/>
      <c r="O2292" s="23"/>
      <c r="P2292" s="23"/>
      <c r="Q2292" s="24"/>
      <c r="R2292" s="429"/>
      <c r="S2292" s="430"/>
      <c r="T2292" s="430"/>
      <c r="U2292" s="430"/>
      <c r="V2292" s="430"/>
      <c r="W2292" s="430"/>
      <c r="X2292" s="430"/>
      <c r="Y2292" s="431"/>
      <c r="Z2292" s="22"/>
      <c r="AA2292" s="23"/>
      <c r="AB2292" s="23"/>
      <c r="AC2292" s="23"/>
      <c r="AD2292" s="23"/>
      <c r="AE2292" s="23"/>
      <c r="AF2292" s="23"/>
      <c r="AG2292" s="23"/>
      <c r="AH2292" s="23"/>
      <c r="AI2292" s="23"/>
      <c r="AJ2292" s="23"/>
      <c r="AK2292" s="23"/>
      <c r="AL2292" s="23"/>
      <c r="AM2292" s="23"/>
      <c r="AN2292" s="23"/>
      <c r="AO2292" s="24"/>
    </row>
    <row r="2293" spans="2:41" ht="3.65" customHeight="1">
      <c r="B2293" s="20"/>
      <c r="J2293" s="20"/>
      <c r="M2293" s="21"/>
      <c r="N2293" s="17"/>
      <c r="O2293" s="18"/>
      <c r="P2293" s="18"/>
      <c r="Q2293" s="19"/>
      <c r="R2293" s="426"/>
      <c r="S2293" s="427"/>
      <c r="T2293" s="427"/>
      <c r="U2293" s="427"/>
      <c r="V2293" s="427"/>
      <c r="W2293" s="427"/>
      <c r="X2293" s="427"/>
      <c r="Y2293" s="428"/>
      <c r="Z2293" s="17"/>
      <c r="AA2293" s="19"/>
      <c r="AB2293" s="426"/>
      <c r="AC2293" s="427"/>
      <c r="AD2293" s="427"/>
      <c r="AE2293" s="427"/>
      <c r="AF2293" s="427"/>
      <c r="AG2293" s="427"/>
      <c r="AH2293" s="427"/>
      <c r="AI2293" s="427"/>
      <c r="AJ2293" s="427"/>
      <c r="AK2293" s="427"/>
      <c r="AL2293" s="427"/>
      <c r="AM2293" s="427"/>
      <c r="AN2293" s="427"/>
      <c r="AO2293" s="428"/>
    </row>
    <row r="2294" spans="2:41" ht="13.4" customHeight="1">
      <c r="B2294" s="20"/>
      <c r="J2294" s="20"/>
      <c r="M2294" s="21"/>
      <c r="N2294" s="20" t="s">
        <v>3508</v>
      </c>
      <c r="Q2294" s="21"/>
      <c r="R2294" s="312"/>
      <c r="S2294" s="301"/>
      <c r="T2294" s="301"/>
      <c r="U2294" s="301"/>
      <c r="V2294" s="301"/>
      <c r="W2294" s="301"/>
      <c r="X2294" s="301"/>
      <c r="Y2294" s="313"/>
      <c r="Z2294" s="20" t="s">
        <v>276</v>
      </c>
      <c r="AA2294" s="21"/>
      <c r="AB2294" s="312"/>
      <c r="AC2294" s="301"/>
      <c r="AD2294" s="301"/>
      <c r="AE2294" s="301"/>
      <c r="AF2294" s="301"/>
      <c r="AG2294" s="301"/>
      <c r="AH2294" s="301"/>
      <c r="AI2294" s="301"/>
      <c r="AJ2294" s="301"/>
      <c r="AK2294" s="301"/>
      <c r="AL2294" s="301"/>
      <c r="AM2294" s="301"/>
      <c r="AN2294" s="301"/>
      <c r="AO2294" s="313"/>
    </row>
    <row r="2295" spans="2:41" ht="3.65" customHeight="1">
      <c r="B2295" s="20"/>
      <c r="J2295" s="20"/>
      <c r="M2295" s="21"/>
      <c r="N2295" s="22"/>
      <c r="O2295" s="23"/>
      <c r="P2295" s="23"/>
      <c r="Q2295" s="24"/>
      <c r="R2295" s="429"/>
      <c r="S2295" s="430"/>
      <c r="T2295" s="430"/>
      <c r="U2295" s="430"/>
      <c r="V2295" s="430"/>
      <c r="W2295" s="430"/>
      <c r="X2295" s="430"/>
      <c r="Y2295" s="431"/>
      <c r="Z2295" s="22"/>
      <c r="AA2295" s="24"/>
      <c r="AB2295" s="429"/>
      <c r="AC2295" s="430"/>
      <c r="AD2295" s="430"/>
      <c r="AE2295" s="430"/>
      <c r="AF2295" s="430"/>
      <c r="AG2295" s="430"/>
      <c r="AH2295" s="430"/>
      <c r="AI2295" s="430"/>
      <c r="AJ2295" s="430"/>
      <c r="AK2295" s="430"/>
      <c r="AL2295" s="430"/>
      <c r="AM2295" s="430"/>
      <c r="AN2295" s="430"/>
      <c r="AO2295" s="431"/>
    </row>
    <row r="2296" spans="2:41" ht="3.65" customHeight="1">
      <c r="B2296" s="20"/>
      <c r="J2296" s="20"/>
      <c r="M2296" s="21"/>
      <c r="N2296" s="17"/>
      <c r="O2296" s="18"/>
      <c r="P2296" s="18"/>
      <c r="Q2296" s="19"/>
      <c r="R2296" s="426"/>
      <c r="S2296" s="427"/>
      <c r="T2296" s="427"/>
      <c r="U2296" s="427"/>
      <c r="V2296" s="427"/>
      <c r="W2296" s="427"/>
      <c r="X2296" s="427"/>
      <c r="Y2296" s="428"/>
      <c r="Z2296" s="17"/>
      <c r="AA2296" s="18"/>
      <c r="AB2296" s="18"/>
      <c r="AC2296" s="18"/>
      <c r="AD2296" s="19"/>
      <c r="AE2296" s="17"/>
      <c r="AF2296" s="18"/>
      <c r="AG2296" s="18"/>
      <c r="AH2296" s="18"/>
      <c r="AI2296" s="18"/>
      <c r="AJ2296" s="18"/>
      <c r="AK2296" s="18"/>
      <c r="AL2296" s="18"/>
      <c r="AM2296" s="18"/>
      <c r="AN2296" s="19"/>
      <c r="AO2296" s="21"/>
    </row>
    <row r="2297" spans="2:41" ht="13.4" customHeight="1">
      <c r="B2297" s="20"/>
      <c r="J2297" s="20" t="s">
        <v>3513</v>
      </c>
      <c r="M2297" s="21"/>
      <c r="N2297" s="20" t="s">
        <v>3509</v>
      </c>
      <c r="Q2297" s="21"/>
      <c r="R2297" s="312"/>
      <c r="S2297" s="301"/>
      <c r="T2297" s="301"/>
      <c r="U2297" s="301"/>
      <c r="V2297" s="301"/>
      <c r="W2297" s="301"/>
      <c r="X2297" s="301"/>
      <c r="Y2297" s="313"/>
      <c r="Z2297" s="20" t="s">
        <v>3510</v>
      </c>
      <c r="AD2297" s="21"/>
      <c r="AE2297" s="20"/>
      <c r="AF2297" s="323"/>
      <c r="AG2297" s="324"/>
      <c r="AI2297" s="129"/>
      <c r="AJ2297" s="14" t="s">
        <v>12</v>
      </c>
      <c r="AK2297" s="129"/>
      <c r="AL2297" s="14" t="s">
        <v>11</v>
      </c>
      <c r="AM2297" s="129"/>
      <c r="AN2297" s="21" t="s">
        <v>1156</v>
      </c>
      <c r="AO2297" s="21"/>
    </row>
    <row r="2298" spans="2:41" ht="3.65" customHeight="1">
      <c r="B2298" s="20"/>
      <c r="J2298" s="20"/>
      <c r="M2298" s="21"/>
      <c r="N2298" s="22"/>
      <c r="O2298" s="23"/>
      <c r="P2298" s="23"/>
      <c r="Q2298" s="24"/>
      <c r="R2298" s="429"/>
      <c r="S2298" s="430"/>
      <c r="T2298" s="430"/>
      <c r="U2298" s="430"/>
      <c r="V2298" s="430"/>
      <c r="W2298" s="430"/>
      <c r="X2298" s="430"/>
      <c r="Y2298" s="431"/>
      <c r="Z2298" s="20"/>
      <c r="AD2298" s="21"/>
      <c r="AE2298" s="22"/>
      <c r="AF2298" s="23"/>
      <c r="AG2298" s="23"/>
      <c r="AH2298" s="23"/>
      <c r="AI2298" s="23"/>
      <c r="AJ2298" s="23"/>
      <c r="AK2298" s="23"/>
      <c r="AL2298" s="23"/>
      <c r="AM2298" s="23"/>
      <c r="AN2298" s="24"/>
      <c r="AO2298" s="21"/>
    </row>
    <row r="2299" spans="2:41" ht="3.65" customHeight="1">
      <c r="B2299" s="20"/>
      <c r="J2299" s="20"/>
      <c r="M2299" s="21"/>
      <c r="N2299" s="17"/>
      <c r="O2299" s="18"/>
      <c r="P2299" s="18"/>
      <c r="Q2299" s="19"/>
      <c r="R2299" s="17"/>
      <c r="S2299" s="18"/>
      <c r="T2299" s="18"/>
      <c r="U2299" s="416"/>
      <c r="V2299" s="437"/>
      <c r="W2299" s="437"/>
      <c r="X2299" s="438"/>
      <c r="Y2299" s="18"/>
      <c r="Z2299" s="416"/>
      <c r="AA2299" s="437"/>
      <c r="AB2299" s="437"/>
      <c r="AC2299" s="438"/>
      <c r="AD2299" s="18"/>
      <c r="AE2299" s="18"/>
      <c r="AF2299" s="18"/>
      <c r="AG2299" s="325"/>
      <c r="AH2299" s="326"/>
      <c r="AI2299" s="326"/>
      <c r="AJ2299" s="326"/>
      <c r="AK2299" s="326"/>
      <c r="AL2299" s="326"/>
      <c r="AM2299" s="326"/>
      <c r="AN2299" s="326"/>
      <c r="AO2299" s="327"/>
    </row>
    <row r="2300" spans="2:41" ht="13.4" customHeight="1">
      <c r="B2300" s="20"/>
      <c r="J2300" s="20" t="s">
        <v>4524</v>
      </c>
      <c r="M2300" s="21"/>
      <c r="N2300" s="20"/>
      <c r="Q2300" s="21"/>
      <c r="R2300" s="20" t="s">
        <v>264</v>
      </c>
      <c r="U2300" s="439"/>
      <c r="V2300" s="440"/>
      <c r="W2300" s="440"/>
      <c r="X2300" s="441"/>
      <c r="Y2300" s="15" t="s">
        <v>1149</v>
      </c>
      <c r="Z2300" s="439"/>
      <c r="AA2300" s="440"/>
      <c r="AB2300" s="440"/>
      <c r="AC2300" s="441"/>
      <c r="AD2300" s="14" t="s">
        <v>304</v>
      </c>
      <c r="AG2300" s="328"/>
      <c r="AH2300" s="329"/>
      <c r="AI2300" s="329"/>
      <c r="AJ2300" s="329"/>
      <c r="AK2300" s="329"/>
      <c r="AL2300" s="329"/>
      <c r="AM2300" s="329"/>
      <c r="AN2300" s="329"/>
      <c r="AO2300" s="330"/>
    </row>
    <row r="2301" spans="2:41" ht="3.65" customHeight="1">
      <c r="B2301" s="20"/>
      <c r="J2301" s="20"/>
      <c r="M2301" s="21"/>
      <c r="N2301" s="20"/>
      <c r="Q2301" s="21"/>
      <c r="R2301" s="22"/>
      <c r="S2301" s="23"/>
      <c r="T2301" s="23"/>
      <c r="U2301" s="442"/>
      <c r="V2301" s="443"/>
      <c r="W2301" s="443"/>
      <c r="X2301" s="444"/>
      <c r="Y2301" s="23"/>
      <c r="Z2301" s="442"/>
      <c r="AA2301" s="443"/>
      <c r="AB2301" s="443"/>
      <c r="AC2301" s="444"/>
      <c r="AD2301" s="23"/>
      <c r="AE2301" s="23"/>
      <c r="AF2301" s="23"/>
      <c r="AG2301" s="331"/>
      <c r="AH2301" s="332"/>
      <c r="AI2301" s="332"/>
      <c r="AJ2301" s="332"/>
      <c r="AK2301" s="332"/>
      <c r="AL2301" s="332"/>
      <c r="AM2301" s="332"/>
      <c r="AN2301" s="332"/>
      <c r="AO2301" s="333"/>
    </row>
    <row r="2302" spans="2:41" ht="3.65" customHeight="1">
      <c r="B2302" s="20"/>
      <c r="J2302" s="20"/>
      <c r="M2302" s="21"/>
      <c r="N2302" s="20"/>
      <c r="Q2302" s="21"/>
      <c r="R2302" s="17"/>
      <c r="S2302" s="18"/>
      <c r="T2302" s="19"/>
      <c r="U2302" s="325"/>
      <c r="V2302" s="326"/>
      <c r="W2302" s="326"/>
      <c r="X2302" s="326"/>
      <c r="Y2302" s="326"/>
      <c r="Z2302" s="326"/>
      <c r="AA2302" s="326"/>
      <c r="AB2302" s="326"/>
      <c r="AC2302" s="327"/>
      <c r="AD2302" s="17"/>
      <c r="AE2302" s="18"/>
      <c r="AF2302" s="19"/>
      <c r="AG2302" s="325"/>
      <c r="AH2302" s="326"/>
      <c r="AI2302" s="326"/>
      <c r="AJ2302" s="326"/>
      <c r="AK2302" s="326"/>
      <c r="AL2302" s="326"/>
      <c r="AM2302" s="326"/>
      <c r="AN2302" s="326"/>
      <c r="AO2302" s="327"/>
    </row>
    <row r="2303" spans="2:41" ht="13.4" customHeight="1">
      <c r="B2303" s="20"/>
      <c r="J2303" s="20"/>
      <c r="M2303" s="21"/>
      <c r="N2303" s="20" t="s">
        <v>271</v>
      </c>
      <c r="Q2303" s="21"/>
      <c r="R2303" s="20" t="s">
        <v>266</v>
      </c>
      <c r="T2303" s="21"/>
      <c r="U2303" s="328"/>
      <c r="V2303" s="329"/>
      <c r="W2303" s="329"/>
      <c r="X2303" s="329"/>
      <c r="Y2303" s="329"/>
      <c r="Z2303" s="329"/>
      <c r="AA2303" s="329"/>
      <c r="AB2303" s="329"/>
      <c r="AC2303" s="330"/>
      <c r="AD2303" s="20" t="s">
        <v>5752</v>
      </c>
      <c r="AF2303" s="21"/>
      <c r="AG2303" s="328"/>
      <c r="AH2303" s="329"/>
      <c r="AI2303" s="329"/>
      <c r="AJ2303" s="329"/>
      <c r="AK2303" s="329"/>
      <c r="AL2303" s="329"/>
      <c r="AM2303" s="329"/>
      <c r="AN2303" s="329"/>
      <c r="AO2303" s="330"/>
    </row>
    <row r="2304" spans="2:41" ht="3.65" customHeight="1">
      <c r="B2304" s="20"/>
      <c r="J2304" s="20"/>
      <c r="M2304" s="21"/>
      <c r="N2304" s="20"/>
      <c r="Q2304" s="21"/>
      <c r="R2304" s="22"/>
      <c r="S2304" s="23"/>
      <c r="T2304" s="24"/>
      <c r="U2304" s="331"/>
      <c r="V2304" s="332"/>
      <c r="W2304" s="332"/>
      <c r="X2304" s="332"/>
      <c r="Y2304" s="332"/>
      <c r="Z2304" s="332"/>
      <c r="AA2304" s="332"/>
      <c r="AB2304" s="332"/>
      <c r="AC2304" s="333"/>
      <c r="AD2304" s="22"/>
      <c r="AE2304" s="23"/>
      <c r="AF2304" s="24"/>
      <c r="AG2304" s="331"/>
      <c r="AH2304" s="332"/>
      <c r="AI2304" s="332"/>
      <c r="AJ2304" s="332"/>
      <c r="AK2304" s="332"/>
      <c r="AL2304" s="332"/>
      <c r="AM2304" s="332"/>
      <c r="AN2304" s="332"/>
      <c r="AO2304" s="333"/>
    </row>
    <row r="2305" spans="2:41" ht="3.65" customHeight="1">
      <c r="B2305" s="20"/>
      <c r="J2305" s="20"/>
      <c r="M2305" s="21"/>
      <c r="N2305" s="20"/>
      <c r="Q2305" s="21"/>
      <c r="R2305" s="17"/>
      <c r="S2305" s="18"/>
      <c r="T2305" s="19"/>
      <c r="U2305" s="325"/>
      <c r="V2305" s="326"/>
      <c r="W2305" s="326"/>
      <c r="X2305" s="326"/>
      <c r="Y2305" s="326"/>
      <c r="Z2305" s="326"/>
      <c r="AA2305" s="326"/>
      <c r="AB2305" s="326"/>
      <c r="AC2305" s="327"/>
      <c r="AD2305" s="17"/>
      <c r="AE2305" s="18"/>
      <c r="AF2305" s="19"/>
      <c r="AG2305" s="325"/>
      <c r="AH2305" s="326"/>
      <c r="AI2305" s="326"/>
      <c r="AJ2305" s="326"/>
      <c r="AK2305" s="326"/>
      <c r="AL2305" s="326"/>
      <c r="AM2305" s="326"/>
      <c r="AN2305" s="326"/>
      <c r="AO2305" s="327"/>
    </row>
    <row r="2306" spans="2:41" ht="13.4" customHeight="1">
      <c r="B2306" s="20"/>
      <c r="J2306" s="20"/>
      <c r="M2306" s="21"/>
      <c r="N2306" s="20"/>
      <c r="Q2306" s="21"/>
      <c r="R2306" s="20" t="s">
        <v>267</v>
      </c>
      <c r="T2306" s="21"/>
      <c r="U2306" s="328"/>
      <c r="V2306" s="329"/>
      <c r="W2306" s="329"/>
      <c r="X2306" s="329"/>
      <c r="Y2306" s="329"/>
      <c r="Z2306" s="329"/>
      <c r="AA2306" s="329"/>
      <c r="AB2306" s="329"/>
      <c r="AC2306" s="330"/>
      <c r="AD2306" s="20" t="s">
        <v>268</v>
      </c>
      <c r="AF2306" s="21"/>
      <c r="AG2306" s="328"/>
      <c r="AH2306" s="329"/>
      <c r="AI2306" s="329"/>
      <c r="AJ2306" s="329"/>
      <c r="AK2306" s="329"/>
      <c r="AL2306" s="329"/>
      <c r="AM2306" s="329"/>
      <c r="AN2306" s="329"/>
      <c r="AO2306" s="330"/>
    </row>
    <row r="2307" spans="2:41" ht="3.75" customHeight="1">
      <c r="B2307" s="20"/>
      <c r="J2307" s="22"/>
      <c r="K2307" s="23"/>
      <c r="L2307" s="23"/>
      <c r="M2307" s="24"/>
      <c r="N2307" s="22"/>
      <c r="O2307" s="23"/>
      <c r="P2307" s="23"/>
      <c r="Q2307" s="24"/>
      <c r="R2307" s="22"/>
      <c r="S2307" s="23"/>
      <c r="T2307" s="24"/>
      <c r="U2307" s="331"/>
      <c r="V2307" s="332"/>
      <c r="W2307" s="332"/>
      <c r="X2307" s="332"/>
      <c r="Y2307" s="332"/>
      <c r="Z2307" s="332"/>
      <c r="AA2307" s="332"/>
      <c r="AB2307" s="332"/>
      <c r="AC2307" s="333"/>
      <c r="AD2307" s="22"/>
      <c r="AE2307" s="23"/>
      <c r="AF2307" s="24"/>
      <c r="AG2307" s="331"/>
      <c r="AH2307" s="332"/>
      <c r="AI2307" s="332"/>
      <c r="AJ2307" s="332"/>
      <c r="AK2307" s="332"/>
      <c r="AL2307" s="332"/>
      <c r="AM2307" s="332"/>
      <c r="AN2307" s="332"/>
      <c r="AO2307" s="333"/>
    </row>
    <row r="2308" spans="2:41" ht="3.75" customHeight="1">
      <c r="B2308" s="20"/>
      <c r="J2308" s="17"/>
      <c r="K2308" s="18"/>
      <c r="L2308" s="18"/>
      <c r="M2308" s="19"/>
    </row>
    <row r="2309" spans="2:41" ht="13.4" customHeight="1">
      <c r="B2309" s="20"/>
      <c r="J2309" s="20" t="s">
        <v>4526</v>
      </c>
      <c r="M2309" s="21"/>
      <c r="O2309" s="93" t="str">
        <f>IF(OR(許可_1!R148="☑",変更_2!B252="☑",更新_1!R42="☑"),"☑","☐")</f>
        <v>☐</v>
      </c>
      <c r="P2309" s="14" t="s">
        <v>4527</v>
      </c>
      <c r="X2309" s="93" t="str">
        <f>IF(OR(許可_1!O151="☑",変更_2!S252="☑",更新_1!O45="☑"),"☑","☐")</f>
        <v>☐</v>
      </c>
      <c r="Y2309" s="14" t="s">
        <v>4528</v>
      </c>
      <c r="AF2309" s="93" t="str">
        <f>IF(OR(許可_1!L145="☑",変更_2!B250="☑",更新_1!L39="☑"),"☑","☐")</f>
        <v>☐</v>
      </c>
      <c r="AG2309" s="14" t="s">
        <v>4529</v>
      </c>
    </row>
    <row r="2310" spans="2:41" ht="3.75" customHeight="1">
      <c r="B2310" s="20"/>
      <c r="J2310" s="20"/>
      <c r="M2310" s="21"/>
    </row>
    <row r="2311" spans="2:41" ht="3.75" customHeight="1">
      <c r="B2311" s="20"/>
      <c r="J2311" s="20"/>
      <c r="M2311" s="21"/>
    </row>
    <row r="2312" spans="2:41" ht="13.4" customHeight="1">
      <c r="B2312" s="20"/>
      <c r="J2312" s="20"/>
      <c r="M2312" s="21"/>
      <c r="O2312" s="93" t="str">
        <f>IF(OR(許可_1!L148="☑",変更_2!S250="☑",更新_1!L42="☑"),"☑","☐")</f>
        <v>☐</v>
      </c>
      <c r="P2312" s="14" t="s">
        <v>4530</v>
      </c>
      <c r="X2312" s="93" t="str">
        <f>IF(OR(許可_1!L151="☑",変更_2!N252="☑",更新_1!L45="☑"),"☑","☐")</f>
        <v>☐</v>
      </c>
      <c r="Y2312" s="14" t="s">
        <v>4531</v>
      </c>
      <c r="AF2312" s="93" t="str">
        <f>IF(OR(許可_1!X148="☑",変更_2!H252="☑",更新_1!W42="☑"),"☑","☐")</f>
        <v>☐</v>
      </c>
      <c r="AG2312" s="14" t="s">
        <v>4532</v>
      </c>
    </row>
    <row r="2313" spans="2:41" ht="3.75" customHeight="1">
      <c r="B2313" s="22"/>
      <c r="C2313" s="23"/>
      <c r="D2313" s="23"/>
      <c r="E2313" s="23"/>
      <c r="F2313" s="23"/>
      <c r="G2313" s="23"/>
      <c r="H2313" s="23"/>
      <c r="I2313" s="23"/>
      <c r="J2313" s="22"/>
      <c r="K2313" s="23"/>
      <c r="L2313" s="23"/>
      <c r="M2313" s="24"/>
      <c r="N2313" s="23"/>
      <c r="O2313" s="23"/>
      <c r="P2313" s="23"/>
      <c r="Q2313" s="23"/>
      <c r="R2313" s="23"/>
      <c r="S2313" s="23"/>
      <c r="T2313" s="23"/>
      <c r="U2313" s="23"/>
      <c r="V2313" s="23"/>
      <c r="W2313" s="23"/>
      <c r="X2313" s="23"/>
      <c r="Y2313" s="23"/>
      <c r="Z2313" s="23"/>
      <c r="AA2313" s="23"/>
      <c r="AB2313" s="23"/>
      <c r="AC2313" s="23"/>
      <c r="AD2313" s="23"/>
      <c r="AE2313" s="23"/>
      <c r="AF2313" s="23"/>
      <c r="AG2313" s="23"/>
      <c r="AH2313" s="23"/>
      <c r="AI2313" s="23"/>
      <c r="AJ2313" s="23"/>
      <c r="AK2313" s="23"/>
      <c r="AL2313" s="23"/>
      <c r="AM2313" s="23"/>
      <c r="AN2313" s="23"/>
      <c r="AO2313" s="23"/>
    </row>
  </sheetData>
  <mergeCells count="1297">
    <mergeCell ref="AF367:AO369"/>
    <mergeCell ref="S368:AA368"/>
    <mergeCell ref="R370:AO372"/>
    <mergeCell ref="R376:AF378"/>
    <mergeCell ref="S380:T380"/>
    <mergeCell ref="AG380:AH380"/>
    <mergeCell ref="AF382:AO384"/>
    <mergeCell ref="S383:AA383"/>
    <mergeCell ref="R385:AO387"/>
    <mergeCell ref="U2299:X2301"/>
    <mergeCell ref="Z2299:AC2301"/>
    <mergeCell ref="AG2299:AO2301"/>
    <mergeCell ref="U2302:AC2304"/>
    <mergeCell ref="AG2302:AO2304"/>
    <mergeCell ref="V808:W810"/>
    <mergeCell ref="Y835:AE837"/>
    <mergeCell ref="AI835:AO837"/>
    <mergeCell ref="Y838:AE840"/>
    <mergeCell ref="U802:AC804"/>
    <mergeCell ref="AG802:AO804"/>
    <mergeCell ref="S806:T806"/>
    <mergeCell ref="U1696:X1698"/>
    <mergeCell ref="Z1696:AC1698"/>
    <mergeCell ref="U1786:X1788"/>
    <mergeCell ref="Z1786:AC1788"/>
    <mergeCell ref="Y832:AA834"/>
    <mergeCell ref="AC832:AE834"/>
    <mergeCell ref="AI832:AO834"/>
    <mergeCell ref="AH1636:AO1638"/>
    <mergeCell ref="AG796:AO798"/>
    <mergeCell ref="U799:AC801"/>
    <mergeCell ref="AG799:AO801"/>
    <mergeCell ref="U2305:AC2307"/>
    <mergeCell ref="AG2305:AO2307"/>
    <mergeCell ref="R2284:AO2289"/>
    <mergeCell ref="R2296:Y2298"/>
    <mergeCell ref="AF2297:AG2297"/>
    <mergeCell ref="U2281:U2283"/>
    <mergeCell ref="T2281:T2283"/>
    <mergeCell ref="S2281:S2283"/>
    <mergeCell ref="R2281:R2283"/>
    <mergeCell ref="W2281:W2283"/>
    <mergeCell ref="AL2281:AL2283"/>
    <mergeCell ref="AJ2281:AJ2283"/>
    <mergeCell ref="AI2281:AI2283"/>
    <mergeCell ref="AH2281:AH2283"/>
    <mergeCell ref="AG2281:AG2283"/>
    <mergeCell ref="P13:Y15"/>
    <mergeCell ref="AB2293:AO2295"/>
    <mergeCell ref="R2293:Y2295"/>
    <mergeCell ref="R2290:Y2292"/>
    <mergeCell ref="AI1378:AO1380"/>
    <mergeCell ref="R1420:AJ1422"/>
    <mergeCell ref="R1423:AO1425"/>
    <mergeCell ref="U1339:AC1341"/>
    <mergeCell ref="U1426:X1428"/>
    <mergeCell ref="Z1426:AC1428"/>
    <mergeCell ref="S1415:AA1415"/>
    <mergeCell ref="R1363:AO1365"/>
    <mergeCell ref="V1369:AO1371"/>
    <mergeCell ref="U1606:X1608"/>
    <mergeCell ref="Z1606:AC1608"/>
    <mergeCell ref="V829:AO831"/>
    <mergeCell ref="R808:U810"/>
    <mergeCell ref="AF262:AO264"/>
    <mergeCell ref="S263:AA263"/>
    <mergeCell ref="R265:AO267"/>
    <mergeCell ref="R271:AF273"/>
    <mergeCell ref="S275:T275"/>
    <mergeCell ref="AG275:AH275"/>
    <mergeCell ref="AF277:AO279"/>
    <mergeCell ref="S788:T788"/>
    <mergeCell ref="AG788:AH788"/>
    <mergeCell ref="R790:AJ792"/>
    <mergeCell ref="R793:AO795"/>
    <mergeCell ref="Y652:AA654"/>
    <mergeCell ref="AC652:AE654"/>
    <mergeCell ref="Y655:AE657"/>
    <mergeCell ref="AI655:AO657"/>
    <mergeCell ref="AG608:AH608"/>
    <mergeCell ref="R493:AO495"/>
    <mergeCell ref="AI652:AO654"/>
    <mergeCell ref="R610:AJ612"/>
    <mergeCell ref="AG616:AO618"/>
    <mergeCell ref="U622:AC624"/>
    <mergeCell ref="AG622:AO624"/>
    <mergeCell ref="S626:T626"/>
    <mergeCell ref="S476:T476"/>
    <mergeCell ref="U616:X618"/>
    <mergeCell ref="Z616:AC618"/>
    <mergeCell ref="AK632:AO632"/>
    <mergeCell ref="R628:U630"/>
    <mergeCell ref="AG695:AO695"/>
    <mergeCell ref="S731:T731"/>
    <mergeCell ref="AG731:AH731"/>
    <mergeCell ref="R400:AO402"/>
    <mergeCell ref="AI922:AO924"/>
    <mergeCell ref="Y925:AE927"/>
    <mergeCell ref="AI925:AO927"/>
    <mergeCell ref="Y928:AE930"/>
    <mergeCell ref="Y922:AA924"/>
    <mergeCell ref="AC922:AE924"/>
    <mergeCell ref="S875:AA875"/>
    <mergeCell ref="AI838:AO840"/>
    <mergeCell ref="S878:T878"/>
    <mergeCell ref="AH1276:AO1278"/>
    <mergeCell ref="AH1366:AO1368"/>
    <mergeCell ref="AH1456:AO1458"/>
    <mergeCell ref="AG1415:AO1415"/>
    <mergeCell ref="R1060:AJ1062"/>
    <mergeCell ref="R1063:AO1065"/>
    <mergeCell ref="AG1066:AO1068"/>
    <mergeCell ref="U1156:X1158"/>
    <mergeCell ref="Z1156:AC1158"/>
    <mergeCell ref="U1066:X1068"/>
    <mergeCell ref="S1115:T1115"/>
    <mergeCell ref="AG1115:AH1115"/>
    <mergeCell ref="R1117:AJ1119"/>
    <mergeCell ref="R1120:AO1122"/>
    <mergeCell ref="U1069:AC1071"/>
    <mergeCell ref="AG1069:AO1071"/>
    <mergeCell ref="U1072:AC1074"/>
    <mergeCell ref="AG1072:AO1074"/>
    <mergeCell ref="S1076:T1076"/>
    <mergeCell ref="Y1105:AE1107"/>
    <mergeCell ref="AI1105:AO1107"/>
    <mergeCell ref="Y1015:AE1017"/>
    <mergeCell ref="AG1058:AH1058"/>
    <mergeCell ref="AG712:AO714"/>
    <mergeCell ref="U796:X798"/>
    <mergeCell ref="AI928:AO930"/>
    <mergeCell ref="R898:U900"/>
    <mergeCell ref="V898:W900"/>
    <mergeCell ref="X898:AA900"/>
    <mergeCell ref="S902:T902"/>
    <mergeCell ref="R904:AO906"/>
    <mergeCell ref="AC907:AO909"/>
    <mergeCell ref="S911:T911"/>
    <mergeCell ref="AG911:AH911"/>
    <mergeCell ref="R913:AO915"/>
    <mergeCell ref="AK902:AO902"/>
    <mergeCell ref="U469:AC471"/>
    <mergeCell ref="AG469:AO471"/>
    <mergeCell ref="S455:AA455"/>
    <mergeCell ref="Z466:AC468"/>
    <mergeCell ref="U466:X468"/>
    <mergeCell ref="AG455:AO455"/>
    <mergeCell ref="R460:AJ462"/>
    <mergeCell ref="U472:AC474"/>
    <mergeCell ref="AG472:AO474"/>
    <mergeCell ref="R634:AO636"/>
    <mergeCell ref="AC487:AO489"/>
    <mergeCell ref="S482:T482"/>
    <mergeCell ref="R484:AO486"/>
    <mergeCell ref="AK482:AO482"/>
    <mergeCell ref="S491:T491"/>
    <mergeCell ref="AG491:AH491"/>
    <mergeCell ref="S632:T632"/>
    <mergeCell ref="R613:AO615"/>
    <mergeCell ref="U619:AC621"/>
    <mergeCell ref="R145:AO147"/>
    <mergeCell ref="R130:AO132"/>
    <mergeCell ref="R136:AF138"/>
    <mergeCell ref="AF142:AO144"/>
    <mergeCell ref="S245:T245"/>
    <mergeCell ref="AG245:AH245"/>
    <mergeCell ref="AF247:AO249"/>
    <mergeCell ref="AG155:AH155"/>
    <mergeCell ref="AG458:AH458"/>
    <mergeCell ref="S140:T140"/>
    <mergeCell ref="AG466:AO468"/>
    <mergeCell ref="R190:AO192"/>
    <mergeCell ref="R196:AF198"/>
    <mergeCell ref="R256:AF258"/>
    <mergeCell ref="S260:T260"/>
    <mergeCell ref="S278:AA278"/>
    <mergeCell ref="R280:AO282"/>
    <mergeCell ref="R286:AF288"/>
    <mergeCell ref="S290:T290"/>
    <mergeCell ref="AG290:AH290"/>
    <mergeCell ref="AF292:AO294"/>
    <mergeCell ref="S293:AA293"/>
    <mergeCell ref="R295:AO297"/>
    <mergeCell ref="R301:AF303"/>
    <mergeCell ref="S305:T305"/>
    <mergeCell ref="S230:T230"/>
    <mergeCell ref="AG230:AH230"/>
    <mergeCell ref="S188:AA188"/>
    <mergeCell ref="S143:AA143"/>
    <mergeCell ref="R151:AF153"/>
    <mergeCell ref="AF157:AO159"/>
    <mergeCell ref="AG260:AH260"/>
    <mergeCell ref="S158:AA158"/>
    <mergeCell ref="AG20:AH20"/>
    <mergeCell ref="AG23:AH23"/>
    <mergeCell ref="W88:AA90"/>
    <mergeCell ref="R88:U90"/>
    <mergeCell ref="AF88:AO90"/>
    <mergeCell ref="R91:AA93"/>
    <mergeCell ref="AF91:AO93"/>
    <mergeCell ref="Q20:R20"/>
    <mergeCell ref="Q23:R23"/>
    <mergeCell ref="P58:AO60"/>
    <mergeCell ref="N61:AJ63"/>
    <mergeCell ref="N64:AO66"/>
    <mergeCell ref="S128:AA128"/>
    <mergeCell ref="R463:AO465"/>
    <mergeCell ref="AG305:AH305"/>
    <mergeCell ref="AF307:AO309"/>
    <mergeCell ref="S308:AA308"/>
    <mergeCell ref="R310:AO312"/>
    <mergeCell ref="R316:AF318"/>
    <mergeCell ref="S320:T320"/>
    <mergeCell ref="AG320:AH320"/>
    <mergeCell ref="AF322:AO324"/>
    <mergeCell ref="S323:AA323"/>
    <mergeCell ref="R325:AO327"/>
    <mergeCell ref="R331:AF333"/>
    <mergeCell ref="S335:T335"/>
    <mergeCell ref="AG335:AH335"/>
    <mergeCell ref="AF337:AO339"/>
    <mergeCell ref="S338:AA338"/>
    <mergeCell ref="AF232:AO234"/>
    <mergeCell ref="S233:AA233"/>
    <mergeCell ref="R235:AO237"/>
    <mergeCell ref="R160:AO162"/>
    <mergeCell ref="R166:AF168"/>
    <mergeCell ref="R121:AF123"/>
    <mergeCell ref="AF127:AO129"/>
    <mergeCell ref="R94:AA96"/>
    <mergeCell ref="AF94:AO96"/>
    <mergeCell ref="S170:T170"/>
    <mergeCell ref="AG170:AH170"/>
    <mergeCell ref="N409:AO414"/>
    <mergeCell ref="S458:T458"/>
    <mergeCell ref="AI97:AO99"/>
    <mergeCell ref="AG140:AH140"/>
    <mergeCell ref="S248:AA248"/>
    <mergeCell ref="N97:T99"/>
    <mergeCell ref="AF172:AO174"/>
    <mergeCell ref="S173:AA173"/>
    <mergeCell ref="R175:AO177"/>
    <mergeCell ref="S155:T155"/>
    <mergeCell ref="R241:AF243"/>
    <mergeCell ref="R181:AF183"/>
    <mergeCell ref="S185:T185"/>
    <mergeCell ref="AG185:AH185"/>
    <mergeCell ref="AF187:AO189"/>
    <mergeCell ref="R250:AO252"/>
    <mergeCell ref="R226:AF228"/>
    <mergeCell ref="S200:T200"/>
    <mergeCell ref="AG200:AH200"/>
    <mergeCell ref="AF202:AO204"/>
    <mergeCell ref="S203:AA203"/>
    <mergeCell ref="R103:AF105"/>
    <mergeCell ref="R118:AF120"/>
    <mergeCell ref="R133:AF135"/>
    <mergeCell ref="B2:AO2"/>
    <mergeCell ref="AH5:AI5"/>
    <mergeCell ref="AD67:AO69"/>
    <mergeCell ref="N70:Y72"/>
    <mergeCell ref="AD70:AO72"/>
    <mergeCell ref="N73:Y75"/>
    <mergeCell ref="AD73:AO75"/>
    <mergeCell ref="AH1006:AO1008"/>
    <mergeCell ref="N76:T78"/>
    <mergeCell ref="Y76:AE78"/>
    <mergeCell ref="AI76:AO78"/>
    <mergeCell ref="N79:AO81"/>
    <mergeCell ref="N82:AJ84"/>
    <mergeCell ref="R115:AO117"/>
    <mergeCell ref="R106:AF108"/>
    <mergeCell ref="AF112:AO114"/>
    <mergeCell ref="S113:AA113"/>
    <mergeCell ref="Y97:AE99"/>
    <mergeCell ref="N67:R69"/>
    <mergeCell ref="T67:Y69"/>
    <mergeCell ref="N85:AO87"/>
    <mergeCell ref="Q17:R17"/>
    <mergeCell ref="AG17:AH17"/>
    <mergeCell ref="V919:AO921"/>
    <mergeCell ref="S110:T110"/>
    <mergeCell ref="AG110:AH110"/>
    <mergeCell ref="S125:T125"/>
    <mergeCell ref="AG125:AH125"/>
    <mergeCell ref="AH916:AO918"/>
    <mergeCell ref="AB418:AO420"/>
    <mergeCell ref="AH646:AO648"/>
    <mergeCell ref="AH736:AO738"/>
    <mergeCell ref="S716:T716"/>
    <mergeCell ref="X718:AA720"/>
    <mergeCell ref="S722:T722"/>
    <mergeCell ref="R724:AO726"/>
    <mergeCell ref="AC727:AO729"/>
    <mergeCell ref="AI742:AO744"/>
    <mergeCell ref="AK722:AO722"/>
    <mergeCell ref="S665:T665"/>
    <mergeCell ref="AG665:AH665"/>
    <mergeCell ref="R667:AJ669"/>
    <mergeCell ref="R670:AO672"/>
    <mergeCell ref="U673:X675"/>
    <mergeCell ref="Z673:AC675"/>
    <mergeCell ref="R478:U480"/>
    <mergeCell ref="V478:W480"/>
    <mergeCell ref="X478:AA480"/>
    <mergeCell ref="R733:AO735"/>
    <mergeCell ref="R718:U720"/>
    <mergeCell ref="V718:W720"/>
    <mergeCell ref="R643:AO645"/>
    <mergeCell ref="V649:AO651"/>
    <mergeCell ref="R700:AJ702"/>
    <mergeCell ref="R703:AO705"/>
    <mergeCell ref="AG706:AO708"/>
    <mergeCell ref="U709:AC711"/>
    <mergeCell ref="AG709:AO711"/>
    <mergeCell ref="AC637:AO639"/>
    <mergeCell ref="S641:T641"/>
    <mergeCell ref="AG641:AH641"/>
    <mergeCell ref="S695:AA695"/>
    <mergeCell ref="Y523:AE525"/>
    <mergeCell ref="AI523:AO525"/>
    <mergeCell ref="R1003:AO1005"/>
    <mergeCell ref="V1009:AO1011"/>
    <mergeCell ref="Y1012:AA1014"/>
    <mergeCell ref="AC1012:AE1014"/>
    <mergeCell ref="AI1012:AO1014"/>
    <mergeCell ref="R988:U990"/>
    <mergeCell ref="V988:W990"/>
    <mergeCell ref="X988:AA990"/>
    <mergeCell ref="U982:AC984"/>
    <mergeCell ref="AG982:AO984"/>
    <mergeCell ref="S986:T986"/>
    <mergeCell ref="S968:T968"/>
    <mergeCell ref="AG968:AH968"/>
    <mergeCell ref="R970:AJ972"/>
    <mergeCell ref="R973:AO975"/>
    <mergeCell ref="AG976:AO978"/>
    <mergeCell ref="U979:AC981"/>
    <mergeCell ref="AG979:AO981"/>
    <mergeCell ref="U976:X978"/>
    <mergeCell ref="Z976:AC978"/>
    <mergeCell ref="AG586:AO588"/>
    <mergeCell ref="U589:AC591"/>
    <mergeCell ref="AG589:AO591"/>
    <mergeCell ref="AG673:AO675"/>
    <mergeCell ref="U676:AC678"/>
    <mergeCell ref="AG676:AO678"/>
    <mergeCell ref="U679:AC681"/>
    <mergeCell ref="AG679:AO681"/>
    <mergeCell ref="S683:T683"/>
    <mergeCell ref="R685:U687"/>
    <mergeCell ref="V685:W687"/>
    <mergeCell ref="S1082:T1082"/>
    <mergeCell ref="R1084:AO1086"/>
    <mergeCell ref="AC1087:AO1089"/>
    <mergeCell ref="S1091:T1091"/>
    <mergeCell ref="U1033:X1035"/>
    <mergeCell ref="Z1033:AC1035"/>
    <mergeCell ref="AG1033:AO1035"/>
    <mergeCell ref="U1036:AC1038"/>
    <mergeCell ref="AG1036:AO1038"/>
    <mergeCell ref="U1039:AC1041"/>
    <mergeCell ref="AG1039:AO1041"/>
    <mergeCell ref="Z1066:AC1068"/>
    <mergeCell ref="S1043:T1043"/>
    <mergeCell ref="R1045:U1047"/>
    <mergeCell ref="V1045:W1047"/>
    <mergeCell ref="R1051:AO1053"/>
    <mergeCell ref="U1252:AC1254"/>
    <mergeCell ref="R1168:U1170"/>
    <mergeCell ref="V1168:W1170"/>
    <mergeCell ref="X1168:AA1170"/>
    <mergeCell ref="U1159:AC1161"/>
    <mergeCell ref="AG1159:AO1161"/>
    <mergeCell ref="U1162:AC1164"/>
    <mergeCell ref="AG1162:AO1164"/>
    <mergeCell ref="S1166:T1166"/>
    <mergeCell ref="Y1195:AE1197"/>
    <mergeCell ref="AI1195:AO1197"/>
    <mergeCell ref="S1172:T1172"/>
    <mergeCell ref="R1174:AO1176"/>
    <mergeCell ref="AC1177:AO1179"/>
    <mergeCell ref="S1181:T1181"/>
    <mergeCell ref="AG1181:AH1181"/>
    <mergeCell ref="AK1172:AO1172"/>
    <mergeCell ref="AH1186:AO1188"/>
    <mergeCell ref="U1246:X1248"/>
    <mergeCell ref="Z1246:AC1248"/>
    <mergeCell ref="U1213:X1215"/>
    <mergeCell ref="Z1213:AC1215"/>
    <mergeCell ref="AG1213:AO1215"/>
    <mergeCell ref="U1216:AC1218"/>
    <mergeCell ref="AG1216:AO1218"/>
    <mergeCell ref="U1219:AC1221"/>
    <mergeCell ref="AG1219:AO1221"/>
    <mergeCell ref="S1223:T1223"/>
    <mergeCell ref="R1225:U1227"/>
    <mergeCell ref="V1225:W1227"/>
    <mergeCell ref="X1225:AA1227"/>
    <mergeCell ref="S1229:T1229"/>
    <mergeCell ref="AK1229:AO1229"/>
    <mergeCell ref="AG1249:AO1251"/>
    <mergeCell ref="S1328:T1328"/>
    <mergeCell ref="AG1339:AO1341"/>
    <mergeCell ref="U1342:AC1344"/>
    <mergeCell ref="AG1342:AO1344"/>
    <mergeCell ref="X1348:AA1350"/>
    <mergeCell ref="U1336:X1338"/>
    <mergeCell ref="Z1336:AC1338"/>
    <mergeCell ref="AG1328:AH1328"/>
    <mergeCell ref="Y1288:AE1290"/>
    <mergeCell ref="AI1288:AO1290"/>
    <mergeCell ref="U1306:AC1308"/>
    <mergeCell ref="AG1306:AO1308"/>
    <mergeCell ref="U1309:AC1311"/>
    <mergeCell ref="AG1309:AO1311"/>
    <mergeCell ref="S1313:T1313"/>
    <mergeCell ref="R1315:U1317"/>
    <mergeCell ref="V1315:W1317"/>
    <mergeCell ref="X1315:AA1317"/>
    <mergeCell ref="S1319:T1319"/>
    <mergeCell ref="AK1319:AO1319"/>
    <mergeCell ref="R1321:AO1323"/>
    <mergeCell ref="S1256:T1256"/>
    <mergeCell ref="Y1285:AE1287"/>
    <mergeCell ref="AI1285:AO1287"/>
    <mergeCell ref="S1271:T1271"/>
    <mergeCell ref="AK992:AO992"/>
    <mergeCell ref="S1055:AA1055"/>
    <mergeCell ref="AG1055:AO1055"/>
    <mergeCell ref="AK1082:AO1082"/>
    <mergeCell ref="S1262:T1262"/>
    <mergeCell ref="R1264:AO1266"/>
    <mergeCell ref="AG1252:AO1254"/>
    <mergeCell ref="AG1271:AH1271"/>
    <mergeCell ref="R1273:AO1275"/>
    <mergeCell ref="V1279:AO1281"/>
    <mergeCell ref="Y1282:AA1284"/>
    <mergeCell ref="AC1282:AE1284"/>
    <mergeCell ref="AI1282:AO1284"/>
    <mergeCell ref="AK1262:AO1262"/>
    <mergeCell ref="R1258:U1260"/>
    <mergeCell ref="AC1267:AO1269"/>
    <mergeCell ref="V1258:W1260"/>
    <mergeCell ref="X1258:AA1260"/>
    <mergeCell ref="Y1198:AE1200"/>
    <mergeCell ref="AI1198:AO1200"/>
    <mergeCell ref="S1238:T1238"/>
    <mergeCell ref="AG1238:AH1238"/>
    <mergeCell ref="R1240:AJ1242"/>
    <mergeCell ref="R1243:AO1245"/>
    <mergeCell ref="AG1246:AO1248"/>
    <mergeCell ref="S1235:AA1235"/>
    <mergeCell ref="AG1235:AO1235"/>
    <mergeCell ref="X1045:AA1047"/>
    <mergeCell ref="S1049:T1049"/>
    <mergeCell ref="AK1049:AO1049"/>
    <mergeCell ref="S1112:AA1112"/>
    <mergeCell ref="U1249:AC1251"/>
    <mergeCell ref="R205:AO207"/>
    <mergeCell ref="R211:AF213"/>
    <mergeCell ref="S215:T215"/>
    <mergeCell ref="AG215:AH215"/>
    <mergeCell ref="AF217:AO219"/>
    <mergeCell ref="S218:AA218"/>
    <mergeCell ref="Y1375:AE1377"/>
    <mergeCell ref="AI1375:AO1377"/>
    <mergeCell ref="Y1378:AE1380"/>
    <mergeCell ref="U1432:AC1434"/>
    <mergeCell ref="AG1432:AO1434"/>
    <mergeCell ref="S1325:AA1325"/>
    <mergeCell ref="AG1325:AO1325"/>
    <mergeCell ref="R220:AO222"/>
    <mergeCell ref="R1438:U1440"/>
    <mergeCell ref="V1438:W1440"/>
    <mergeCell ref="X1438:AA1440"/>
    <mergeCell ref="S1436:T1436"/>
    <mergeCell ref="AG1426:AO1428"/>
    <mergeCell ref="U1429:AC1431"/>
    <mergeCell ref="AG1429:AO1431"/>
    <mergeCell ref="R1348:U1350"/>
    <mergeCell ref="V1348:W1350"/>
    <mergeCell ref="R1330:AJ1332"/>
    <mergeCell ref="R1333:AO1335"/>
    <mergeCell ref="AG1336:AO1338"/>
    <mergeCell ref="AC517:AE519"/>
    <mergeCell ref="AI517:AO519"/>
    <mergeCell ref="Y520:AE522"/>
    <mergeCell ref="AI520:AO522"/>
    <mergeCell ref="AG1385:AH1385"/>
    <mergeCell ref="S965:AA965"/>
    <mergeCell ref="R1528:U1530"/>
    <mergeCell ref="V1528:W1530"/>
    <mergeCell ref="X1528:AA1530"/>
    <mergeCell ref="R1513:AO1515"/>
    <mergeCell ref="AG1516:AO1518"/>
    <mergeCell ref="U1519:AC1521"/>
    <mergeCell ref="AG1519:AO1521"/>
    <mergeCell ref="U1522:AC1524"/>
    <mergeCell ref="AG1522:AO1524"/>
    <mergeCell ref="U1516:X1518"/>
    <mergeCell ref="Z1516:AC1518"/>
    <mergeCell ref="S1526:T1526"/>
    <mergeCell ref="S1508:T1508"/>
    <mergeCell ref="AG1508:AH1508"/>
    <mergeCell ref="R1444:AO1446"/>
    <mergeCell ref="R1510:AJ1512"/>
    <mergeCell ref="AC1447:AO1449"/>
    <mergeCell ref="S1451:T1451"/>
    <mergeCell ref="AG1451:AH1451"/>
    <mergeCell ref="R1453:AO1455"/>
    <mergeCell ref="V1459:AO1461"/>
    <mergeCell ref="Y1462:AA1464"/>
    <mergeCell ref="AC1462:AE1464"/>
    <mergeCell ref="AI1462:AO1464"/>
    <mergeCell ref="Y1468:AE1470"/>
    <mergeCell ref="Y1465:AE1467"/>
    <mergeCell ref="AI1465:AO1467"/>
    <mergeCell ref="AI1468:AO1470"/>
    <mergeCell ref="S1505:AA1505"/>
    <mergeCell ref="AG1505:AO1505"/>
    <mergeCell ref="S1475:T1475"/>
    <mergeCell ref="AG1475:AH1475"/>
    <mergeCell ref="AC1627:AO1629"/>
    <mergeCell ref="AG1606:AO1608"/>
    <mergeCell ref="R1543:AO1545"/>
    <mergeCell ref="V1549:AO1551"/>
    <mergeCell ref="Y1552:AA1554"/>
    <mergeCell ref="AC1552:AE1554"/>
    <mergeCell ref="AI1552:AO1554"/>
    <mergeCell ref="Y1555:AE1557"/>
    <mergeCell ref="AI1555:AO1557"/>
    <mergeCell ref="Y1558:AE1560"/>
    <mergeCell ref="AH1546:AO1548"/>
    <mergeCell ref="S1595:AA1595"/>
    <mergeCell ref="AG1595:AO1595"/>
    <mergeCell ref="S1598:T1598"/>
    <mergeCell ref="AG1598:AH1598"/>
    <mergeCell ref="R1600:AJ1602"/>
    <mergeCell ref="AI1558:AO1560"/>
    <mergeCell ref="U1612:AC1614"/>
    <mergeCell ref="AG1612:AO1614"/>
    <mergeCell ref="S1616:T1616"/>
    <mergeCell ref="R1618:U1620"/>
    <mergeCell ref="V1618:W1620"/>
    <mergeCell ref="X1618:AA1620"/>
    <mergeCell ref="S1622:T1622"/>
    <mergeCell ref="AK1532:AO1532"/>
    <mergeCell ref="R1534:AO1536"/>
    <mergeCell ref="AC1537:AO1539"/>
    <mergeCell ref="S1541:T1541"/>
    <mergeCell ref="AG1541:AH1541"/>
    <mergeCell ref="R1603:AO1605"/>
    <mergeCell ref="U1609:AC1611"/>
    <mergeCell ref="AG1609:AO1611"/>
    <mergeCell ref="U1573:X1575"/>
    <mergeCell ref="Z1573:AC1575"/>
    <mergeCell ref="AG1573:AO1575"/>
    <mergeCell ref="U1576:AC1578"/>
    <mergeCell ref="AG1576:AO1578"/>
    <mergeCell ref="U1579:AC1581"/>
    <mergeCell ref="AG1579:AO1581"/>
    <mergeCell ref="S1583:T1583"/>
    <mergeCell ref="R1585:U1587"/>
    <mergeCell ref="V1585:W1587"/>
    <mergeCell ref="X1585:AA1587"/>
    <mergeCell ref="S1589:T1589"/>
    <mergeCell ref="AK1589:AO1589"/>
    <mergeCell ref="R1591:AO1593"/>
    <mergeCell ref="V1729:AO1731"/>
    <mergeCell ref="Y1732:AA1734"/>
    <mergeCell ref="AC1732:AE1734"/>
    <mergeCell ref="AI1732:AO1734"/>
    <mergeCell ref="R1708:U1710"/>
    <mergeCell ref="V1708:W1710"/>
    <mergeCell ref="X1708:AA1710"/>
    <mergeCell ref="S1712:T1712"/>
    <mergeCell ref="AK1712:AO1712"/>
    <mergeCell ref="R1714:AO1716"/>
    <mergeCell ref="AC1717:AO1719"/>
    <mergeCell ref="S1721:T1721"/>
    <mergeCell ref="AG1721:AH1721"/>
    <mergeCell ref="AH1726:AO1728"/>
    <mergeCell ref="R1723:AO1725"/>
    <mergeCell ref="Y1735:AE1737"/>
    <mergeCell ref="AC1807:AO1809"/>
    <mergeCell ref="U1789:AC1791"/>
    <mergeCell ref="R1771:AO1773"/>
    <mergeCell ref="U1756:AC1758"/>
    <mergeCell ref="AG1756:AO1758"/>
    <mergeCell ref="AI1735:AO1737"/>
    <mergeCell ref="Y1738:AE1740"/>
    <mergeCell ref="AI1738:AO1740"/>
    <mergeCell ref="U1759:AC1761"/>
    <mergeCell ref="AG1759:AO1761"/>
    <mergeCell ref="S1763:T1763"/>
    <mergeCell ref="R1765:U1767"/>
    <mergeCell ref="V1765:W1767"/>
    <mergeCell ref="X1765:AA1767"/>
    <mergeCell ref="S1769:T1769"/>
    <mergeCell ref="AK1769:AO1769"/>
    <mergeCell ref="S1865:AA1865"/>
    <mergeCell ref="AG1865:AO1865"/>
    <mergeCell ref="S1868:T1868"/>
    <mergeCell ref="AG1868:AH1868"/>
    <mergeCell ref="R1870:AJ1872"/>
    <mergeCell ref="U1876:X1878"/>
    <mergeCell ref="U1846:AC1848"/>
    <mergeCell ref="AG1846:AO1848"/>
    <mergeCell ref="U1849:AC1851"/>
    <mergeCell ref="AG1849:AO1851"/>
    <mergeCell ref="S1853:T1853"/>
    <mergeCell ref="R1855:U1857"/>
    <mergeCell ref="R1813:AO1815"/>
    <mergeCell ref="V1819:AO1821"/>
    <mergeCell ref="Y1822:AA1824"/>
    <mergeCell ref="AC1822:AE1824"/>
    <mergeCell ref="AI1822:AO1824"/>
    <mergeCell ref="AH1816:AO1818"/>
    <mergeCell ref="S1832:AA1832"/>
    <mergeCell ref="AG1832:AO1832"/>
    <mergeCell ref="S1835:T1835"/>
    <mergeCell ref="AG1835:AH1835"/>
    <mergeCell ref="R1837:AJ1839"/>
    <mergeCell ref="R1840:AO1842"/>
    <mergeCell ref="U1843:X1845"/>
    <mergeCell ref="Z1843:AC1845"/>
    <mergeCell ref="AG1843:AO1845"/>
    <mergeCell ref="Y1825:AE1827"/>
    <mergeCell ref="AI1825:AO1827"/>
    <mergeCell ref="Y1828:AE1830"/>
    <mergeCell ref="AI1828:AO1830"/>
    <mergeCell ref="V1855:W1857"/>
    <mergeCell ref="R1888:U1890"/>
    <mergeCell ref="V1888:W1890"/>
    <mergeCell ref="X1888:AA1890"/>
    <mergeCell ref="S1892:T1892"/>
    <mergeCell ref="AK1892:AO1892"/>
    <mergeCell ref="R1894:AO1896"/>
    <mergeCell ref="AC1897:AO1899"/>
    <mergeCell ref="S1901:T1901"/>
    <mergeCell ref="AG1901:AH1901"/>
    <mergeCell ref="R1873:AO1875"/>
    <mergeCell ref="AG1876:AO1878"/>
    <mergeCell ref="U1879:AC1881"/>
    <mergeCell ref="AG1879:AO1881"/>
    <mergeCell ref="U1882:AC1884"/>
    <mergeCell ref="AG1882:AO1884"/>
    <mergeCell ref="Z1876:AC1878"/>
    <mergeCell ref="S1886:T1886"/>
    <mergeCell ref="AK1982:AO1982"/>
    <mergeCell ref="S1955:AA1955"/>
    <mergeCell ref="AG1955:AO1955"/>
    <mergeCell ref="S1958:T1958"/>
    <mergeCell ref="AG1958:AH1958"/>
    <mergeCell ref="Y1918:AE1920"/>
    <mergeCell ref="AI1918:AO1920"/>
    <mergeCell ref="S1943:T1943"/>
    <mergeCell ref="R1945:U1947"/>
    <mergeCell ref="V1945:W1947"/>
    <mergeCell ref="X1945:AA1947"/>
    <mergeCell ref="S1949:T1949"/>
    <mergeCell ref="AK1949:AO1949"/>
    <mergeCell ref="R1951:AO1953"/>
    <mergeCell ref="AH1906:AO1908"/>
    <mergeCell ref="R1903:AO1905"/>
    <mergeCell ref="V1909:AO1911"/>
    <mergeCell ref="Y1912:AA1914"/>
    <mergeCell ref="AC1912:AE1914"/>
    <mergeCell ref="AI1912:AO1914"/>
    <mergeCell ref="Y1915:AE1917"/>
    <mergeCell ref="AI1915:AO1917"/>
    <mergeCell ref="R1927:AJ1929"/>
    <mergeCell ref="R1930:AO1932"/>
    <mergeCell ref="U1933:X1935"/>
    <mergeCell ref="Z1933:AC1935"/>
    <mergeCell ref="AG1933:AO1935"/>
    <mergeCell ref="U1936:AC1938"/>
    <mergeCell ref="AG1936:AO1938"/>
    <mergeCell ref="U1939:AC1941"/>
    <mergeCell ref="AG1939:AO1941"/>
    <mergeCell ref="R2050:AJ2052"/>
    <mergeCell ref="Y2005:AE2007"/>
    <mergeCell ref="U2062:AC2064"/>
    <mergeCell ref="AG2062:AO2064"/>
    <mergeCell ref="AI2005:AO2007"/>
    <mergeCell ref="Y2008:AE2010"/>
    <mergeCell ref="AI2008:AO2010"/>
    <mergeCell ref="S2045:AA2045"/>
    <mergeCell ref="AG2045:AO2045"/>
    <mergeCell ref="R2017:AJ2019"/>
    <mergeCell ref="R2020:AO2022"/>
    <mergeCell ref="U2023:X2025"/>
    <mergeCell ref="Z2023:AC2025"/>
    <mergeCell ref="AG2023:AO2025"/>
    <mergeCell ref="U2026:AC2028"/>
    <mergeCell ref="AG2026:AO2028"/>
    <mergeCell ref="U2029:AC2031"/>
    <mergeCell ref="AG2029:AO2031"/>
    <mergeCell ref="S2012:AA2012"/>
    <mergeCell ref="AG2012:AO2012"/>
    <mergeCell ref="S2015:T2015"/>
    <mergeCell ref="AG2015:AH2015"/>
    <mergeCell ref="S2033:T2033"/>
    <mergeCell ref="R2035:U2037"/>
    <mergeCell ref="V2035:W2037"/>
    <mergeCell ref="X2035:AA2037"/>
    <mergeCell ref="S2039:T2039"/>
    <mergeCell ref="AK2039:AO2039"/>
    <mergeCell ref="R2041:AO2043"/>
    <mergeCell ref="R2053:AO2055"/>
    <mergeCell ref="S2048:T2048"/>
    <mergeCell ref="AG2048:AH2048"/>
    <mergeCell ref="R2140:AJ2142"/>
    <mergeCell ref="R2143:AO2145"/>
    <mergeCell ref="AG2146:AO2148"/>
    <mergeCell ref="U2146:X2148"/>
    <mergeCell ref="Z2146:AC2148"/>
    <mergeCell ref="R2221:AO2223"/>
    <mergeCell ref="AG2206:AO2208"/>
    <mergeCell ref="U2209:AC2211"/>
    <mergeCell ref="AG2209:AO2211"/>
    <mergeCell ref="S2213:T2213"/>
    <mergeCell ref="R2215:U2217"/>
    <mergeCell ref="V2215:W2217"/>
    <mergeCell ref="X2215:AA2217"/>
    <mergeCell ref="S2219:T2219"/>
    <mergeCell ref="AK2219:AO2219"/>
    <mergeCell ref="Y2185:AE2187"/>
    <mergeCell ref="AI2185:AO2187"/>
    <mergeCell ref="R577:AJ579"/>
    <mergeCell ref="R580:AO582"/>
    <mergeCell ref="U583:X585"/>
    <mergeCell ref="Z583:AC585"/>
    <mergeCell ref="AG583:AO585"/>
    <mergeCell ref="U586:AC588"/>
    <mergeCell ref="S2228:T2228"/>
    <mergeCell ref="AK2162:AO2162"/>
    <mergeCell ref="R2164:AO2166"/>
    <mergeCell ref="AH2176:AO2178"/>
    <mergeCell ref="R2233:AO2235"/>
    <mergeCell ref="AG2236:AO2238"/>
    <mergeCell ref="Y2278:AE2280"/>
    <mergeCell ref="AI2278:AO2280"/>
    <mergeCell ref="R2254:AO2256"/>
    <mergeCell ref="AC2257:AO2259"/>
    <mergeCell ref="S2261:T2261"/>
    <mergeCell ref="AG2261:AH2261"/>
    <mergeCell ref="R2263:AO2265"/>
    <mergeCell ref="V2269:AO2271"/>
    <mergeCell ref="AH2266:AO2268"/>
    <mergeCell ref="Y2272:AA2274"/>
    <mergeCell ref="AC2272:AE2274"/>
    <mergeCell ref="AI2272:AO2274"/>
    <mergeCell ref="Y2188:AE2190"/>
    <mergeCell ref="AI2188:AO2190"/>
    <mergeCell ref="S2225:AA2225"/>
    <mergeCell ref="AG2225:AO2225"/>
    <mergeCell ref="Z2236:AC2238"/>
    <mergeCell ref="R2248:U2250"/>
    <mergeCell ref="V2248:W2250"/>
    <mergeCell ref="X2248:AA2250"/>
    <mergeCell ref="Y2275:AE2277"/>
    <mergeCell ref="AI2275:AO2277"/>
    <mergeCell ref="U2203:X2205"/>
    <mergeCell ref="Z2203:AC2205"/>
    <mergeCell ref="AG2203:AO2205"/>
    <mergeCell ref="U2206:AC2208"/>
    <mergeCell ref="AC2167:AO2169"/>
    <mergeCell ref="R2158:U2160"/>
    <mergeCell ref="V2158:W2160"/>
    <mergeCell ref="X2158:AA2160"/>
    <mergeCell ref="S2162:T2162"/>
    <mergeCell ref="AG2239:AO2241"/>
    <mergeCell ref="AG2228:AH2228"/>
    <mergeCell ref="R2230:AJ2232"/>
    <mergeCell ref="U2236:X2238"/>
    <mergeCell ref="S2171:T2171"/>
    <mergeCell ref="AG2171:AH2171"/>
    <mergeCell ref="S2252:T2252"/>
    <mergeCell ref="AK2252:AO2252"/>
    <mergeCell ref="U2242:AC2244"/>
    <mergeCell ref="AG2242:AO2244"/>
    <mergeCell ref="S2246:T2246"/>
    <mergeCell ref="U2239:AC2241"/>
    <mergeCell ref="S2192:AA2192"/>
    <mergeCell ref="AG2192:AO2192"/>
    <mergeCell ref="S2195:T2195"/>
    <mergeCell ref="AG2195:AH2195"/>
    <mergeCell ref="R2197:AJ2199"/>
    <mergeCell ref="R2200:AO2202"/>
    <mergeCell ref="R148:AF150"/>
    <mergeCell ref="R163:AF165"/>
    <mergeCell ref="R178:AF180"/>
    <mergeCell ref="R193:AF195"/>
    <mergeCell ref="R208:AF210"/>
    <mergeCell ref="R223:AF225"/>
    <mergeCell ref="AF13:AO15"/>
    <mergeCell ref="AH556:AO558"/>
    <mergeCell ref="V559:AO561"/>
    <mergeCell ref="Y562:AA564"/>
    <mergeCell ref="AC562:AE564"/>
    <mergeCell ref="AI562:AO564"/>
    <mergeCell ref="Y565:AE567"/>
    <mergeCell ref="AI565:AO567"/>
    <mergeCell ref="AH541:AO543"/>
    <mergeCell ref="V544:AO546"/>
    <mergeCell ref="Y547:AA549"/>
    <mergeCell ref="AC547:AE549"/>
    <mergeCell ref="AI547:AO549"/>
    <mergeCell ref="Y550:AE552"/>
    <mergeCell ref="AI550:AO552"/>
    <mergeCell ref="Y553:AE555"/>
    <mergeCell ref="AI553:AO555"/>
    <mergeCell ref="AH526:AO528"/>
    <mergeCell ref="V529:AO531"/>
    <mergeCell ref="Y532:AA534"/>
    <mergeCell ref="AC532:AE534"/>
    <mergeCell ref="AI532:AO534"/>
    <mergeCell ref="Y535:AE537"/>
    <mergeCell ref="S422:AA422"/>
    <mergeCell ref="AG422:AO422"/>
    <mergeCell ref="S425:T425"/>
    <mergeCell ref="AG425:AH425"/>
    <mergeCell ref="R427:AJ429"/>
    <mergeCell ref="R430:AO432"/>
    <mergeCell ref="U433:X435"/>
    <mergeCell ref="Z433:AC435"/>
    <mergeCell ref="AG433:AO435"/>
    <mergeCell ref="R238:AF240"/>
    <mergeCell ref="R253:AF255"/>
    <mergeCell ref="R268:AF270"/>
    <mergeCell ref="R283:AF285"/>
    <mergeCell ref="R298:AF300"/>
    <mergeCell ref="R313:AF315"/>
    <mergeCell ref="R328:AF330"/>
    <mergeCell ref="R343:AF345"/>
    <mergeCell ref="R358:AF360"/>
    <mergeCell ref="R340:AO342"/>
    <mergeCell ref="R346:AF348"/>
    <mergeCell ref="S350:T350"/>
    <mergeCell ref="AG350:AH350"/>
    <mergeCell ref="AF352:AO354"/>
    <mergeCell ref="S353:AA353"/>
    <mergeCell ref="R355:AO357"/>
    <mergeCell ref="R361:AF363"/>
    <mergeCell ref="S365:T365"/>
    <mergeCell ref="AG365:AH365"/>
    <mergeCell ref="R391:AF393"/>
    <mergeCell ref="S395:T395"/>
    <mergeCell ref="AG395:AH395"/>
    <mergeCell ref="R373:AF375"/>
    <mergeCell ref="R388:AF390"/>
    <mergeCell ref="AF397:AO399"/>
    <mergeCell ref="S398:AA398"/>
    <mergeCell ref="R451:AO453"/>
    <mergeCell ref="S572:AA572"/>
    <mergeCell ref="AG572:AO572"/>
    <mergeCell ref="S575:T575"/>
    <mergeCell ref="AG575:AH575"/>
    <mergeCell ref="U436:AC438"/>
    <mergeCell ref="AG436:AO438"/>
    <mergeCell ref="U439:AC441"/>
    <mergeCell ref="AG439:AO441"/>
    <mergeCell ref="S443:T443"/>
    <mergeCell ref="R445:U447"/>
    <mergeCell ref="V445:W447"/>
    <mergeCell ref="X445:AA447"/>
    <mergeCell ref="S449:T449"/>
    <mergeCell ref="AK449:AO449"/>
    <mergeCell ref="Y568:AE570"/>
    <mergeCell ref="AI568:AO570"/>
    <mergeCell ref="AI535:AO537"/>
    <mergeCell ref="Y538:AE540"/>
    <mergeCell ref="AI538:AO540"/>
    <mergeCell ref="AH511:AO513"/>
    <mergeCell ref="V514:AO516"/>
    <mergeCell ref="Y517:AA519"/>
    <mergeCell ref="AH496:AO498"/>
    <mergeCell ref="V499:AO501"/>
    <mergeCell ref="Y502:AA504"/>
    <mergeCell ref="AC502:AE504"/>
    <mergeCell ref="AI502:AO504"/>
    <mergeCell ref="Y505:AE507"/>
    <mergeCell ref="AI505:AO507"/>
    <mergeCell ref="Y508:AE510"/>
    <mergeCell ref="AI508:AO510"/>
    <mergeCell ref="X685:AA687"/>
    <mergeCell ref="S593:T593"/>
    <mergeCell ref="R595:U597"/>
    <mergeCell ref="V595:W597"/>
    <mergeCell ref="X595:AA597"/>
    <mergeCell ref="S599:T599"/>
    <mergeCell ref="AK599:AO599"/>
    <mergeCell ref="R601:AO603"/>
    <mergeCell ref="S662:AA662"/>
    <mergeCell ref="AG662:AO662"/>
    <mergeCell ref="Y658:AE660"/>
    <mergeCell ref="AI658:AO660"/>
    <mergeCell ref="S605:AA605"/>
    <mergeCell ref="AG605:AO605"/>
    <mergeCell ref="S608:T608"/>
    <mergeCell ref="V628:W630"/>
    <mergeCell ref="X628:AA630"/>
    <mergeCell ref="AG619:AO621"/>
    <mergeCell ref="U763:X765"/>
    <mergeCell ref="Z763:AC765"/>
    <mergeCell ref="AG763:AO765"/>
    <mergeCell ref="U766:AC768"/>
    <mergeCell ref="AG766:AO768"/>
    <mergeCell ref="U769:AC771"/>
    <mergeCell ref="AG769:AO771"/>
    <mergeCell ref="S773:T773"/>
    <mergeCell ref="R775:U777"/>
    <mergeCell ref="V775:W777"/>
    <mergeCell ref="X775:AA777"/>
    <mergeCell ref="S689:T689"/>
    <mergeCell ref="AK689:AO689"/>
    <mergeCell ref="R691:AO693"/>
    <mergeCell ref="S752:AA752"/>
    <mergeCell ref="AG752:AO752"/>
    <mergeCell ref="S755:T755"/>
    <mergeCell ref="AG755:AH755"/>
    <mergeCell ref="R757:AJ759"/>
    <mergeCell ref="R760:AO762"/>
    <mergeCell ref="Y745:AE747"/>
    <mergeCell ref="AI745:AO747"/>
    <mergeCell ref="Y748:AE750"/>
    <mergeCell ref="AI748:AO750"/>
    <mergeCell ref="S698:T698"/>
    <mergeCell ref="AG698:AH698"/>
    <mergeCell ref="V739:AO741"/>
    <mergeCell ref="U706:X708"/>
    <mergeCell ref="Z706:AC708"/>
    <mergeCell ref="Y742:AA744"/>
    <mergeCell ref="AC742:AE744"/>
    <mergeCell ref="U712:AC714"/>
    <mergeCell ref="U853:X855"/>
    <mergeCell ref="Z853:AC855"/>
    <mergeCell ref="AG853:AO855"/>
    <mergeCell ref="U856:AC858"/>
    <mergeCell ref="AG856:AO858"/>
    <mergeCell ref="U859:AC861"/>
    <mergeCell ref="AG859:AO861"/>
    <mergeCell ref="S863:T863"/>
    <mergeCell ref="R865:U867"/>
    <mergeCell ref="V865:W867"/>
    <mergeCell ref="X865:AA867"/>
    <mergeCell ref="S779:T779"/>
    <mergeCell ref="AK779:AO779"/>
    <mergeCell ref="R781:AO783"/>
    <mergeCell ref="S842:AA842"/>
    <mergeCell ref="AG842:AO842"/>
    <mergeCell ref="S845:T845"/>
    <mergeCell ref="AG845:AH845"/>
    <mergeCell ref="R847:AJ849"/>
    <mergeCell ref="R850:AO852"/>
    <mergeCell ref="AG785:AO785"/>
    <mergeCell ref="Z796:AC798"/>
    <mergeCell ref="S812:T812"/>
    <mergeCell ref="R814:AO816"/>
    <mergeCell ref="AC817:AO819"/>
    <mergeCell ref="S821:T821"/>
    <mergeCell ref="AH826:AO828"/>
    <mergeCell ref="AK812:AO812"/>
    <mergeCell ref="R823:AO825"/>
    <mergeCell ref="X808:AA810"/>
    <mergeCell ref="AG821:AH821"/>
    <mergeCell ref="S785:AA785"/>
    <mergeCell ref="U943:X945"/>
    <mergeCell ref="Z943:AC945"/>
    <mergeCell ref="AG943:AO945"/>
    <mergeCell ref="U946:AC948"/>
    <mergeCell ref="AG946:AO948"/>
    <mergeCell ref="U949:AC951"/>
    <mergeCell ref="AG949:AO951"/>
    <mergeCell ref="S953:T953"/>
    <mergeCell ref="R955:U957"/>
    <mergeCell ref="V955:W957"/>
    <mergeCell ref="X955:AA957"/>
    <mergeCell ref="S869:T869"/>
    <mergeCell ref="AK869:AO869"/>
    <mergeCell ref="R871:AO873"/>
    <mergeCell ref="S932:AA932"/>
    <mergeCell ref="AG932:AO932"/>
    <mergeCell ref="S935:T935"/>
    <mergeCell ref="AG935:AH935"/>
    <mergeCell ref="R937:AJ939"/>
    <mergeCell ref="R940:AO942"/>
    <mergeCell ref="S896:T896"/>
    <mergeCell ref="R880:AJ882"/>
    <mergeCell ref="R883:AO885"/>
    <mergeCell ref="AG886:AO888"/>
    <mergeCell ref="U889:AC891"/>
    <mergeCell ref="AG889:AO891"/>
    <mergeCell ref="U892:AC894"/>
    <mergeCell ref="AG892:AO894"/>
    <mergeCell ref="U886:X888"/>
    <mergeCell ref="Z886:AC888"/>
    <mergeCell ref="AG875:AO875"/>
    <mergeCell ref="AG878:AH878"/>
    <mergeCell ref="AG1112:AO1112"/>
    <mergeCell ref="S959:T959"/>
    <mergeCell ref="AK959:AO959"/>
    <mergeCell ref="R961:AO963"/>
    <mergeCell ref="S1022:AA1022"/>
    <mergeCell ref="AG1022:AO1022"/>
    <mergeCell ref="S1025:T1025"/>
    <mergeCell ref="AG1025:AH1025"/>
    <mergeCell ref="R1027:AJ1029"/>
    <mergeCell ref="R1030:AO1032"/>
    <mergeCell ref="R1078:U1080"/>
    <mergeCell ref="V1078:W1080"/>
    <mergeCell ref="X1078:AA1080"/>
    <mergeCell ref="AG1091:AH1091"/>
    <mergeCell ref="R1093:AO1095"/>
    <mergeCell ref="V1099:AO1101"/>
    <mergeCell ref="Y1102:AA1104"/>
    <mergeCell ref="AC1102:AE1104"/>
    <mergeCell ref="AI1102:AO1104"/>
    <mergeCell ref="AH1096:AO1098"/>
    <mergeCell ref="Y1108:AE1110"/>
    <mergeCell ref="AI1108:AO1110"/>
    <mergeCell ref="S992:T992"/>
    <mergeCell ref="R994:AO996"/>
    <mergeCell ref="AC997:AO999"/>
    <mergeCell ref="S1001:T1001"/>
    <mergeCell ref="AG1001:AH1001"/>
    <mergeCell ref="AI1015:AO1017"/>
    <mergeCell ref="Y1018:AE1020"/>
    <mergeCell ref="AI1018:AO1020"/>
    <mergeCell ref="S1058:T1058"/>
    <mergeCell ref="AG965:AO965"/>
    <mergeCell ref="S1139:T1139"/>
    <mergeCell ref="AK1139:AO1139"/>
    <mergeCell ref="R1141:AO1143"/>
    <mergeCell ref="S1202:AA1202"/>
    <mergeCell ref="AG1202:AO1202"/>
    <mergeCell ref="S1205:T1205"/>
    <mergeCell ref="AG1205:AH1205"/>
    <mergeCell ref="R1207:AJ1209"/>
    <mergeCell ref="R1210:AO1212"/>
    <mergeCell ref="U1123:X1125"/>
    <mergeCell ref="Z1123:AC1125"/>
    <mergeCell ref="AG1123:AO1125"/>
    <mergeCell ref="U1126:AC1128"/>
    <mergeCell ref="AG1126:AO1128"/>
    <mergeCell ref="U1129:AC1131"/>
    <mergeCell ref="AG1129:AO1131"/>
    <mergeCell ref="S1133:T1133"/>
    <mergeCell ref="R1135:U1137"/>
    <mergeCell ref="V1135:W1137"/>
    <mergeCell ref="X1135:AA1137"/>
    <mergeCell ref="S1148:T1148"/>
    <mergeCell ref="AG1148:AH1148"/>
    <mergeCell ref="R1150:AJ1152"/>
    <mergeCell ref="R1153:AO1155"/>
    <mergeCell ref="AG1156:AO1158"/>
    <mergeCell ref="AG1145:AO1145"/>
    <mergeCell ref="S1145:AA1145"/>
    <mergeCell ref="R1183:AO1185"/>
    <mergeCell ref="V1189:AO1191"/>
    <mergeCell ref="Y1192:AA1194"/>
    <mergeCell ref="AC1192:AE1194"/>
    <mergeCell ref="AI1192:AO1194"/>
    <mergeCell ref="R1387:AJ1389"/>
    <mergeCell ref="R1390:AO1392"/>
    <mergeCell ref="U1393:X1395"/>
    <mergeCell ref="Z1393:AC1395"/>
    <mergeCell ref="AG1393:AO1395"/>
    <mergeCell ref="U1396:AC1398"/>
    <mergeCell ref="AG1396:AO1398"/>
    <mergeCell ref="U1399:AC1401"/>
    <mergeCell ref="AG1399:AO1401"/>
    <mergeCell ref="R1231:AO1233"/>
    <mergeCell ref="S1292:AA1292"/>
    <mergeCell ref="AG1292:AO1292"/>
    <mergeCell ref="S1295:T1295"/>
    <mergeCell ref="AG1295:AH1295"/>
    <mergeCell ref="R1297:AJ1299"/>
    <mergeCell ref="R1300:AO1302"/>
    <mergeCell ref="U1303:X1305"/>
    <mergeCell ref="Z1303:AC1305"/>
    <mergeCell ref="AG1303:AO1305"/>
    <mergeCell ref="S1346:T1346"/>
    <mergeCell ref="Y1372:AA1374"/>
    <mergeCell ref="AC1372:AE1374"/>
    <mergeCell ref="AI1372:AO1374"/>
    <mergeCell ref="AK1352:AO1352"/>
    <mergeCell ref="S1352:T1352"/>
    <mergeCell ref="R1354:AO1356"/>
    <mergeCell ref="AC1357:AO1359"/>
    <mergeCell ref="S1361:T1361"/>
    <mergeCell ref="AG1361:AH1361"/>
    <mergeCell ref="S1382:AA1382"/>
    <mergeCell ref="AG1382:AO1382"/>
    <mergeCell ref="S1385:T1385"/>
    <mergeCell ref="AG1483:AO1485"/>
    <mergeCell ref="U1486:AC1488"/>
    <mergeCell ref="AG1486:AO1488"/>
    <mergeCell ref="U1489:AC1491"/>
    <mergeCell ref="AG1489:AO1491"/>
    <mergeCell ref="S1493:T1493"/>
    <mergeCell ref="R1495:U1497"/>
    <mergeCell ref="V1495:W1497"/>
    <mergeCell ref="X1495:AA1497"/>
    <mergeCell ref="S1403:T1403"/>
    <mergeCell ref="R1405:U1407"/>
    <mergeCell ref="V1405:W1407"/>
    <mergeCell ref="X1405:AA1407"/>
    <mergeCell ref="S1409:T1409"/>
    <mergeCell ref="AK1409:AO1409"/>
    <mergeCell ref="R1411:AO1413"/>
    <mergeCell ref="S1472:AA1472"/>
    <mergeCell ref="AG1472:AO1472"/>
    <mergeCell ref="R1477:AJ1479"/>
    <mergeCell ref="R1480:AO1482"/>
    <mergeCell ref="U1483:X1485"/>
    <mergeCell ref="Z1483:AC1485"/>
    <mergeCell ref="S1418:T1418"/>
    <mergeCell ref="AG1418:AH1418"/>
    <mergeCell ref="AK1442:AO1442"/>
    <mergeCell ref="S1442:T1442"/>
    <mergeCell ref="S1652:AA1652"/>
    <mergeCell ref="AG1652:AO1652"/>
    <mergeCell ref="S1655:T1655"/>
    <mergeCell ref="AG1655:AH1655"/>
    <mergeCell ref="R1657:AJ1659"/>
    <mergeCell ref="R1660:AO1662"/>
    <mergeCell ref="U1663:X1665"/>
    <mergeCell ref="Z1663:AC1665"/>
    <mergeCell ref="AG1663:AO1665"/>
    <mergeCell ref="S1499:T1499"/>
    <mergeCell ref="AK1499:AO1499"/>
    <mergeCell ref="R1501:AO1503"/>
    <mergeCell ref="S1562:AA1562"/>
    <mergeCell ref="AG1562:AO1562"/>
    <mergeCell ref="S1565:T1565"/>
    <mergeCell ref="AG1565:AH1565"/>
    <mergeCell ref="R1567:AJ1569"/>
    <mergeCell ref="R1570:AO1572"/>
    <mergeCell ref="S1631:T1631"/>
    <mergeCell ref="AG1631:AH1631"/>
    <mergeCell ref="R1633:AO1635"/>
    <mergeCell ref="Y1645:AE1647"/>
    <mergeCell ref="AI1645:AO1647"/>
    <mergeCell ref="Y1648:AE1650"/>
    <mergeCell ref="AI1648:AO1650"/>
    <mergeCell ref="V1639:AO1641"/>
    <mergeCell ref="Y1642:AA1644"/>
    <mergeCell ref="AC1642:AE1644"/>
    <mergeCell ref="AI1642:AO1644"/>
    <mergeCell ref="AK1622:AO1622"/>
    <mergeCell ref="R1624:AO1626"/>
    <mergeCell ref="S1532:T1532"/>
    <mergeCell ref="R1681:AO1683"/>
    <mergeCell ref="S1742:AA1742"/>
    <mergeCell ref="AG1742:AO1742"/>
    <mergeCell ref="S1745:T1745"/>
    <mergeCell ref="AG1745:AH1745"/>
    <mergeCell ref="R1747:AJ1749"/>
    <mergeCell ref="R1750:AO1752"/>
    <mergeCell ref="U1753:X1755"/>
    <mergeCell ref="Z1753:AC1755"/>
    <mergeCell ref="AG1753:AO1755"/>
    <mergeCell ref="AG1666:AO1668"/>
    <mergeCell ref="U1669:AC1671"/>
    <mergeCell ref="AG1669:AO1671"/>
    <mergeCell ref="S1673:T1673"/>
    <mergeCell ref="R1675:U1677"/>
    <mergeCell ref="V1675:W1677"/>
    <mergeCell ref="X1675:AA1677"/>
    <mergeCell ref="S1679:T1679"/>
    <mergeCell ref="AK1679:AO1679"/>
    <mergeCell ref="R1693:AO1695"/>
    <mergeCell ref="AG1696:AO1698"/>
    <mergeCell ref="U1699:AC1701"/>
    <mergeCell ref="AG1699:AO1701"/>
    <mergeCell ref="AG1702:AO1704"/>
    <mergeCell ref="S1706:T1706"/>
    <mergeCell ref="S1685:AA1685"/>
    <mergeCell ref="AG1685:AO1685"/>
    <mergeCell ref="S1688:T1688"/>
    <mergeCell ref="AG1688:AH1688"/>
    <mergeCell ref="R1690:AJ1692"/>
    <mergeCell ref="U1702:AC1704"/>
    <mergeCell ref="U1666:AC1668"/>
    <mergeCell ref="R1798:U1800"/>
    <mergeCell ref="V1798:W1800"/>
    <mergeCell ref="X1798:AA1800"/>
    <mergeCell ref="S1802:T1802"/>
    <mergeCell ref="AK1802:AO1802"/>
    <mergeCell ref="R1804:AO1806"/>
    <mergeCell ref="S1796:T1796"/>
    <mergeCell ref="S1775:AA1775"/>
    <mergeCell ref="AG1775:AO1775"/>
    <mergeCell ref="S1778:T1778"/>
    <mergeCell ref="AG1778:AH1778"/>
    <mergeCell ref="R1780:AJ1782"/>
    <mergeCell ref="R1783:AO1785"/>
    <mergeCell ref="AG1786:AO1788"/>
    <mergeCell ref="S1811:T1811"/>
    <mergeCell ref="AG1811:AH1811"/>
    <mergeCell ref="AG1789:AO1791"/>
    <mergeCell ref="U1792:AC1794"/>
    <mergeCell ref="AG1792:AO1794"/>
    <mergeCell ref="X1855:AA1857"/>
    <mergeCell ref="S1859:T1859"/>
    <mergeCell ref="AK1859:AO1859"/>
    <mergeCell ref="R1861:AO1863"/>
    <mergeCell ref="S1922:AA1922"/>
    <mergeCell ref="AG1922:AO1922"/>
    <mergeCell ref="S1925:T1925"/>
    <mergeCell ref="AG1925:AH1925"/>
    <mergeCell ref="R1984:AO1986"/>
    <mergeCell ref="AC1987:AO1989"/>
    <mergeCell ref="S1991:T1991"/>
    <mergeCell ref="AG1991:AH1991"/>
    <mergeCell ref="R1993:AO1995"/>
    <mergeCell ref="V1999:AO2001"/>
    <mergeCell ref="Y2002:AA2004"/>
    <mergeCell ref="AC2002:AE2004"/>
    <mergeCell ref="AI2002:AO2004"/>
    <mergeCell ref="AH1996:AO1998"/>
    <mergeCell ref="R1978:U1980"/>
    <mergeCell ref="V1978:W1980"/>
    <mergeCell ref="X1978:AA1980"/>
    <mergeCell ref="S1982:T1982"/>
    <mergeCell ref="R1960:AJ1962"/>
    <mergeCell ref="R1963:AO1965"/>
    <mergeCell ref="AG1966:AO1968"/>
    <mergeCell ref="U1969:AC1971"/>
    <mergeCell ref="AG1969:AO1971"/>
    <mergeCell ref="U1972:AC1974"/>
    <mergeCell ref="AG1972:AO1974"/>
    <mergeCell ref="S1976:T1976"/>
    <mergeCell ref="U1966:X1968"/>
    <mergeCell ref="Z1966:AC1968"/>
    <mergeCell ref="S2102:AA2102"/>
    <mergeCell ref="AG2102:AO2102"/>
    <mergeCell ref="Y2095:AE2097"/>
    <mergeCell ref="AI2095:AO2097"/>
    <mergeCell ref="Y2098:AE2100"/>
    <mergeCell ref="AI2098:AO2100"/>
    <mergeCell ref="R2068:U2070"/>
    <mergeCell ref="V2068:W2070"/>
    <mergeCell ref="X2068:AA2070"/>
    <mergeCell ref="S2072:T2072"/>
    <mergeCell ref="AK2072:AO2072"/>
    <mergeCell ref="R2074:AO2076"/>
    <mergeCell ref="AC2077:AO2079"/>
    <mergeCell ref="S2081:T2081"/>
    <mergeCell ref="AH2086:AO2088"/>
    <mergeCell ref="S2066:T2066"/>
    <mergeCell ref="U2056:X2058"/>
    <mergeCell ref="Z2056:AC2058"/>
    <mergeCell ref="R2083:AO2085"/>
    <mergeCell ref="AG2081:AH2081"/>
    <mergeCell ref="V2089:AO2091"/>
    <mergeCell ref="Y2092:AA2094"/>
    <mergeCell ref="AC2092:AE2094"/>
    <mergeCell ref="AI2092:AO2094"/>
    <mergeCell ref="AG2056:AO2058"/>
    <mergeCell ref="U2059:AC2061"/>
    <mergeCell ref="AG2059:AO2061"/>
    <mergeCell ref="U2119:AC2121"/>
    <mergeCell ref="AG2119:AO2121"/>
    <mergeCell ref="S2123:T2123"/>
    <mergeCell ref="R2125:U2127"/>
    <mergeCell ref="V2125:W2127"/>
    <mergeCell ref="X2125:AA2127"/>
    <mergeCell ref="S2129:T2129"/>
    <mergeCell ref="AK2129:AO2129"/>
    <mergeCell ref="R2131:AO2133"/>
    <mergeCell ref="R2173:AO2175"/>
    <mergeCell ref="V2179:AO2181"/>
    <mergeCell ref="Y2182:AA2184"/>
    <mergeCell ref="AC2182:AE2184"/>
    <mergeCell ref="S2105:T2105"/>
    <mergeCell ref="AG2105:AH2105"/>
    <mergeCell ref="R2107:AJ2109"/>
    <mergeCell ref="R2110:AO2112"/>
    <mergeCell ref="U2113:X2115"/>
    <mergeCell ref="Z2113:AC2115"/>
    <mergeCell ref="AG2113:AO2115"/>
    <mergeCell ref="U2116:AC2118"/>
    <mergeCell ref="AG2116:AO2118"/>
    <mergeCell ref="AI2182:AO2184"/>
    <mergeCell ref="U2149:AC2151"/>
    <mergeCell ref="AG2149:AO2151"/>
    <mergeCell ref="U2152:AC2154"/>
    <mergeCell ref="AG2152:AO2154"/>
    <mergeCell ref="S2156:T2156"/>
    <mergeCell ref="S2135:AA2135"/>
    <mergeCell ref="AG2135:AO2135"/>
    <mergeCell ref="S2138:T2138"/>
    <mergeCell ref="AG2138:AH2138"/>
  </mergeCells>
  <phoneticPr fontId="3"/>
  <dataValidations count="5">
    <dataValidation type="list" allowBlank="1" showInputMessage="1" showErrorMessage="1" sqref="AG2138:AH2138 S2246:T2246 S2252:T2252 AF2297:AG2297 AG2171:AH2171 S476:T476 S110:T110 AG110:AH110 S125:T125 AG125:AH125 S140:T140 AG140:AH140 S155:T155 AG155:AH155 S170:T170 AG170:AH170 S185:T185 AG185:AH185 S200:T200 AG200:AH200 S215:T215 AG215:AH215 S230:T230 AG230:AH230 S245:T245 AG245:AH245 S260:T260 AG260:AH260 S275:T275 AG275:AH275 S290:T290 AG290:AH290 S305:T305 AG305:AH305 S320:T320 AG320:AH320 S335:T335 AG335:AH335 S350:T350 AG350:AH350 S365:T365 AG365:AH365 S380:T380 AG380:AH380 S395:T395 AG395:AH395 S458:T458 AG458:AH458 S626:T626 S632:T632 S491:T491 AG491:AH491 S608:T608 AG608:AH608 S716:T716 S722:T722 S641:T641 AG641:AH641 S2171:T2171 S482:T482 S806:T806 S812:T812 S2228:T2228 AG2228:AH2228 S698:T698 AG698:AH698 S896:T896 S902:T902 S731:T731 AG731:AH731 S788:T788 AG788:AH788 S986:T986 S992:T992 S821:T821 AG821:AH821 S878:T878 AG878:AH878 S1076:T1076 S1082:T1082 S911:T911 AG911:AH911 S968:T968 AG968:AH968 S1166:T1166 S1172:T1172 S1001:T1001 AG1001:AH1001 S1058:T1058 AG1058:AH1058 S1256:T1256 S1262:T1262 S1091:T1091 AG1091:AH1091 S1148:T1148 AG1148:AH1148 S1346:T1346 S1352:T1352 S1181:T1181 AG1181:AH1181 S1238:T1238 AG1238:AH1238 S1436:T1436 S1442:T1442 S1271:T1271 AG1271:AH1271 S1328:T1328 AG1328:AH1328 S1526:T1526 S1532:T1532 S1361:T1361 AG1361:AH1361 S1418:T1418 AG1418:AH1418 S1616:T1616 S1622:T1622 S1451:T1451 AG1451:AH1451 S1508:T1508 AG1508:AH1508 S1706:T1706 S1712:T1712 S1541:T1541 AG1541:AH1541 S1598:T1598 AG1598:AH1598 S1796:T1796 S1802:T1802 S1631:T1631 AG1631:AH1631 S1688:T1688 AG1688:AH1688 S1886:T1886 S1892:T1892 S1721:T1721 AG1721:AH1721 S1778:T1778 AG1778:AH1778 S1976:T1976 S1982:T1982 S1811:T1811 AG1811:AH1811 S1868:T1868 AG1868:AH1868 S2261:T2261 AG2261:AH2261 S1901:T1901 AG1901:AH1901 S1958:T1958 AG1958:AH1958 S2066:T2066 S2072:T2072 S1991:T1991 AG1991:AH1991 S2048:T2048 AG2048:AH2048 S2156:T2156 S2162:T2162 S2081:T2081 AG2081:AH2081 S2138:T2138 S443:T443 S425:T425 AG425:AH425 S449:T449 S593:T593 S599:T599 S575:T575 AG575:AH575 S683:T683 S689:T689 S665:T665 AG665:AH665 S773:T773 S779:T779 S755:T755 AG755:AH755 S863:T863 S869:T869 S845:T845 AG845:AH845 S953:T953 S959:T959 S935:T935 AG935:AH935 S1043:T1043 S1049:T1049 S1025:T1025 AG1025:AH1025 S1133:T1133 S1139:T1139 S1115:T1115 AG1115:AH1115 S1223:T1223 S1229:T1229 S1205:T1205 AG1205:AH1205 S1313:T1313 S1319:T1319 S1295:T1295 AG1295:AH1295 S1403:T1403 S1409:T1409 S1385:T1385 AG1385:AH1385 S1493:T1493 S1499:T1499 S1475:T1475 AG1475:AH1475 S1583:T1583 S1589:T1589 S1565:T1565 AG1565:AH1565 S1673:T1673 S1679:T1679 S1655:T1655 AG1655:AH1655 S1763:T1763 S1769:T1769 S1745:T1745 AG1745:AH1745 S1853:T1853 S1859:T1859 S1835:T1835 AG1835:AH1835 S1943:T1943 S1949:T1949 S1925:T1925 AG1925:AH1925 S2033:T2033 S2039:T2039 S2015:T2015 AG2015:AH2015 AG2105:AH2105 S2123:T2123 S2129:T2129 S2105:T2105 S2213:T2213 S2219:T2219 S2195:T2195 AG2195:AH2195" xr:uid="{3CED0516-E271-4AB1-80FD-552F680B532F}">
      <formula1>元号</formula1>
    </dataValidation>
    <dataValidation type="list" allowBlank="1" showInputMessage="1" showErrorMessage="1" sqref="AJ2138 V2246 V2252 AI2297 AJ2171 V476 V110 AJ110 V125 AJ125 V140 AJ140 V155 AJ155 V170 AJ170 V185 AJ185 V200 AJ200 V215 AJ215 V230 AJ230 V245 AJ245 V260 AJ260 V275 AJ275 V290 AJ290 V305 AJ305 V320 AJ320 V335 AJ335 V350 AJ350 V365 AJ365 V380 AJ380 V395 AJ395 V458 AJ458 V626 V632 V491 AJ491 V608 AJ608 V716 V722 V641 AJ641 V2171 V482 V806 V812 V2228 AJ2228 V698 AJ698 V896 V902 V731 AJ731 V788 AJ788 V986 V992 V821 AJ821 V878 AJ878 V1076 V1082 V911 AJ911 V968 AJ968 V1166 V1172 V1001 AJ1001 V1058 AJ1058 V1256 V1262 V1091 AJ1091 V1148 AJ1148 V1346 V1352 V1181 AJ1181 V1238 AJ1238 V1436 V1442 V1271 AJ1271 V1328 AJ1328 V1526 V1532 V1361 AJ1361 V1418 AJ1418 V1616 V1622 V1451 AJ1451 V1508 AJ1508 V1706 V1712 V1541 AJ1541 V1598 AJ1598 V1796 V1802 V1631 AJ1631 V1688 AJ1688 V1886 V1892 V1721 AJ1721 V1778 AJ1778 V1976 V1982 V1811 AJ1811 V1868 AJ1868 V2261 AJ2261 V1901 AJ1901 V1958 AJ1958 V2066 V2072 V1991 AJ1991 V2048 AJ2048 V2156 V2162 V2081 AJ2081 V2138 V443 V425 AJ425 V449 V593 V599 V575 AJ575 V683 V689 V665 AJ665 V773 V779 V755 AJ755 V863 V869 V845 AJ845 V953 V959 V935 AJ935 V1043 V1049 V1025 AJ1025 V1133 V1139 V1115 AJ1115 V1223 V1229 V1205 AJ1205 V1313 V1319 V1295 AJ1295 V1403 V1409 V1385 AJ1385 V1493 V1499 V1475 AJ1475 V1583 V1589 V1565 AJ1565 V1673 V1679 V1655 AJ1655 V1763 V1769 V1745 AJ1745 V1853 V1859 V1835 AJ1835 V1943 V1949 V1925 AJ1925 V2033 V2039 V2015 AJ2015 AJ2105 V2123 V2129 V2105 V2213 V2219 V2195 AJ2195" xr:uid="{967E581E-2E8E-4A60-8F6D-424022A4FAEB}">
      <formula1>年</formula1>
    </dataValidation>
    <dataValidation type="list" allowBlank="1" showInputMessage="1" showErrorMessage="1" sqref="AL2138 X2246 X2252 AK2297 AL2171 X476 X110 AL110 X125 AL125 X140 AL140 X155 AL155 X170 AL170 X185 AL185 X200 AL200 X215 AL215 X230 AL230 X245 AL245 X260 AL260 X275 AL275 X290 AL290 X305 AL305 X320 AL320 X335 AL335 X350 AL350 X365 AL365 X380 AL380 X395 AL395 X458 AL458 X626 X632 X491 AL491 X608 AL608 X716 X722 X641 AL641 X2171 X482 X806 X812 X2228 AL2228 X698 AL698 X896 X902 X731 AL731 X788 AL788 X986 X992 X821 AL821 X878 AL878 X1076 X1082 X911 AL911 X968 AL968 X1166 X1172 X1001 AL1001 X1058 AL1058 X1256 X1262 X1091 AL1091 X1148 AL1148 X1346 X1352 X1181 AL1181 X1238 AL1238 X1436 X1442 X1271 AL1271 X1328 AL1328 X1526 X1532 X1361 AL1361 X1418 AL1418 X1616 X1622 X1451 AL1451 X1508 AL1508 X1706 X1712 X1541 AL1541 X1598 AL1598 X1796 X1802 X1631 AL1631 X1688 AL1688 X1886 X1892 X1721 AL1721 X1778 AL1778 X1976 X1982 X1811 AL1811 X1868 AL1868 X2261 AL2261 X1901 AL1901 X1958 AL1958 X2066 X2072 X1991 AL1991 X2048 AL2048 X2156 X2162 X2081 AL2081 X2138 X443 X425 AL425 X449 X593 X599 X575 AL575 X683 X689 X665 AL665 X773 X779 X755 AL755 X863 X869 X845 AL845 X953 X959 X935 AL935 X1043 X1049 X1025 AL1025 X1133 X1139 X1115 AL1115 X1223 X1229 X1205 AL1205 X1313 X1319 X1295 AL1295 X1403 X1409 X1385 AL1385 X1493 X1499 X1475 AL1475 X1583 X1589 X1565 AL1565 X1673 X1679 X1655 AL1655 X1763 X1769 X1745 AL1745 X1853 X1859 X1835 AL1835 X1943 X1949 X1925 AL1925 X2033 X2039 X2015 AL2015 AL2105 X2123 X2129 X2105 X2213 X2219 X2195 AL2195" xr:uid="{B5540B59-EB37-4385-AB7A-48A7FFEFC2FD}">
      <formula1>月</formula1>
    </dataValidation>
    <dataValidation type="list" allowBlank="1" showInputMessage="1" showErrorMessage="1" sqref="AN2138 AM2297 Z2246 Z2252 AN2171 Z476 Z110 AN110 Z125 AN125 Z140 AN140 Z155 AN155 Z170 AN170 Z185 AN185 Z200 AN200 Z215 AN215 Z230 AN230 Z245 AN245 Z260 AN260 Z275 AN275 Z290 AN290 Z305 AN305 Z320 AN320 Z335 AN335 Z350 AN350 Z365 AN365 Z380 AN380 Z395 AN395 Z458 AN458 Z626 Z632 Z491 AN491 Z608 AN608 Z716 Z722 Z641 AN641 Z2171 Z482 Z806 Z812 Z2228 AN2228 Z698 AN698 Z896 Z902 Z731 AN731 Z788 AN788 Z986 Z992 Z821 AN821 Z878 AN878 Z1076 Z1082 Z911 AN911 Z968 AN968 Z1166 Z1172 Z1001 AN1001 Z1058 AN1058 Z1256 Z1262 Z1091 AN1091 Z1148 AN1148 Z1346 Z1352 Z1181 AN1181 Z1238 AN1238 Z1436 Z1442 Z1271 AN1271 Z1328 AN1328 Z1526 Z1532 Z1361 AN1361 Z1418 AN1418 Z1616 Z1622 Z1451 AN1451 Z1508 AN1508 Z1706 Z1712 Z1541 AN1541 Z1598 AN1598 Z1796 Z1802 Z1631 AN1631 Z1688 AN1688 Z1886 Z1892 Z1721 AN1721 Z1778 AN1778 Z1976 Z1982 Z1811 AN1811 Z1868 AN1868 Z2261 AN2261 Z1901 AN1901 Z1958 AN1958 Z2066 Z2072 Z1991 AN1991 Z2048 AN2048 Z2156 Z2162 Z2081 AN2081 Z2138 Z443 Z425 AN425 Z449 Z593 Z599 Z575 AN575 Z683 Z689 Z665 AN665 Z773 Z779 Z755 AN755 Z863 Z869 Z845 AN845 Z953 Z959 Z935 AN935 Z1043 Z1049 Z1025 AN1025 Z1133 Z1139 Z1115 AN1115 Z1223 Z1229 Z1205 AN1205 Z1313 Z1319 Z1295 AN1295 Z1403 Z1409 Z1385 AN1385 Z1493 Z1499 Z1475 AN1475 Z1583 Z1589 Z1565 AN1565 Z1673 Z1679 Z1655 AN1655 Z1763 Z1769 Z1745 AN1745 Z1853 Z1859 Z1835 AN1835 Z1943 Z1949 Z1925 AN1925 Z2033 Z2039 Z2015 AN2015 AN2105 Z2123 Z2129 Z2105 Z2213 Z2219 Z2195 AN2195" xr:uid="{0CF8DAE3-D3F2-4436-9AF5-9500975A7EED}">
      <formula1>日</formula1>
    </dataValidation>
    <dataValidation type="list" allowBlank="1" showInputMessage="1" showErrorMessage="1" sqref="AE50 AK26 AL1961 AA44 AE26 S1988 Z1997 X50 AL2051 S56 X26 S2078 Z2087 X47 S26 M56 S29 AL2141 S2168 Z2177 S44 Z1907 S1538 M29 AA2291 Z1727 Z1547 AL1601 S2258 M47 M50 Z2267 AL62 AL83 O101 S1898 AL2198 AH137 AH152 AH167 AH182 AH197 AH212 AH227 AH242 AH257 AH272 AH287 AH302 AH317 AH332:AH333 AH347 AH362 AH377 AH392 AL1781 S1628 S1808 Z1817 AL1871 O416 O419 AC416 AL461 S1718 AL611 S638 Z647 Z1637 AL1691 AL2231 AL701 S728 Z737 AL791 S818 Z827 AL881 S908 Z917 AL971 S998 Z1007 AL1061 S1088 Z1097 AL1151 S1178 Z1187 AL1241 S1268 Z1277 AL1331 S1358 Z1367 AL1421 S1448 Z1457 AL1511 AL428 AL578 AL668 AL758 AL848 AL938 AL1028 AL1118 AL1208 AL1298 AL1388 AL1478 AL1568 AL1658 AL1748 AL1838 AL1928 AL2018 AL2108" xr:uid="{A43FFD49-EB76-4328-A3D0-E4525BE7971D}">
      <formula1>○×選択</formula1>
    </dataValidation>
  </dataValidations>
  <pageMargins left="0.59055118110236227" right="0.51181102362204722" top="0.74803149606299213" bottom="0.74803149606299213" header="0.31496062992125984" footer="0.31496062992125984"/>
  <pageSetup paperSize="9" scale="79" fitToHeight="0" orientation="portrait" r:id="rId1"/>
  <rowBreaks count="24" manualBreakCount="24">
    <brk id="102" max="40" man="1"/>
    <brk id="222" max="40" man="1"/>
    <brk id="237" max="40" man="1"/>
    <brk id="372" max="40" man="1"/>
    <brk id="453" max="40" man="1"/>
    <brk id="570" max="40" man="1"/>
    <brk id="660" max="40" man="1"/>
    <brk id="750" max="40" man="1"/>
    <brk id="840" max="40" man="1"/>
    <brk id="930" max="40" man="1"/>
    <brk id="1020" max="40" man="1"/>
    <brk id="1110" max="40" man="1"/>
    <brk id="1200" max="40" man="1"/>
    <brk id="1290" max="40" man="1"/>
    <brk id="1380" max="40" man="1"/>
    <brk id="1470" max="40" man="1"/>
    <brk id="1560" max="40" man="1"/>
    <brk id="1650" max="40" man="1"/>
    <brk id="1740" max="40" man="1"/>
    <brk id="1830" max="40" man="1"/>
    <brk id="1920" max="40" man="1"/>
    <brk id="2010" max="40" man="1"/>
    <brk id="2100" max="40" man="1"/>
    <brk id="2190"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C4F36-9038-4116-AB4B-485955475A1B}">
  <sheetPr codeName="Sheet5">
    <pageSetUpPr fitToPage="1"/>
  </sheetPr>
  <dimension ref="A1:U1206"/>
  <sheetViews>
    <sheetView zoomScale="85" zoomScaleNormal="85" zoomScaleSheetLayoutView="85" workbookViewId="0">
      <pane ySplit="2" topLeftCell="A3" activePane="bottomLeft" state="frozen"/>
      <selection pane="bottomLeft"/>
    </sheetView>
  </sheetViews>
  <sheetFormatPr defaultColWidth="8.58203125" defaultRowHeight="18"/>
  <cols>
    <col min="1" max="1" width="12.58203125" style="11" bestFit="1" customWidth="1"/>
    <col min="2" max="2" width="14.33203125" style="11" bestFit="1" customWidth="1"/>
    <col min="3" max="3" width="10.83203125" style="11" bestFit="1" customWidth="1"/>
    <col min="4" max="4" width="12.08203125" style="11" bestFit="1" customWidth="1"/>
    <col min="5" max="5" width="71.58203125" style="11" customWidth="1"/>
    <col min="6" max="6" width="12.08203125" style="11" customWidth="1"/>
    <col min="7" max="7" width="15.08203125" style="11" bestFit="1" customWidth="1"/>
    <col min="8" max="8" width="27.58203125" style="11" bestFit="1" customWidth="1"/>
    <col min="9" max="9" width="17.08203125" style="11" bestFit="1" customWidth="1"/>
    <col min="10" max="10" width="12.08203125" style="11" bestFit="1" customWidth="1"/>
    <col min="11" max="11" width="14.58203125" style="11" bestFit="1" customWidth="1"/>
    <col min="12" max="12" width="88.33203125" style="11" bestFit="1" customWidth="1"/>
    <col min="13" max="13" width="55" style="11" bestFit="1" customWidth="1"/>
    <col min="14" max="15" width="48.83203125" style="11" bestFit="1" customWidth="1"/>
    <col min="16" max="18" width="46.58203125" style="11" bestFit="1" customWidth="1"/>
    <col min="19" max="20" width="14" style="11" bestFit="1" customWidth="1"/>
    <col min="21" max="21" width="16" style="11" customWidth="1"/>
    <col min="22" max="16384" width="8.58203125" style="11"/>
  </cols>
  <sheetData>
    <row r="1" spans="1:21">
      <c r="A1" s="11" t="s">
        <v>3555</v>
      </c>
      <c r="B1" s="11" t="s">
        <v>4993</v>
      </c>
    </row>
    <row r="2" spans="1:21">
      <c r="A2" s="11" t="s">
        <v>2674</v>
      </c>
      <c r="B2" s="11" t="s">
        <v>2675</v>
      </c>
      <c r="C2" s="11" t="s">
        <v>2676</v>
      </c>
      <c r="D2" s="11" t="s">
        <v>2258</v>
      </c>
      <c r="E2" s="11" t="s">
        <v>3554</v>
      </c>
      <c r="F2" s="11" t="s">
        <v>2607</v>
      </c>
      <c r="G2" s="11" t="s">
        <v>2450</v>
      </c>
      <c r="H2" s="11" t="s">
        <v>1137</v>
      </c>
      <c r="I2" s="11" t="s">
        <v>1100</v>
      </c>
      <c r="J2" s="11" t="s">
        <v>1101</v>
      </c>
      <c r="K2" s="11" t="s">
        <v>2592</v>
      </c>
      <c r="L2" s="11" t="s">
        <v>2593</v>
      </c>
      <c r="M2" s="11" t="s">
        <v>2594</v>
      </c>
      <c r="N2" s="11" t="s">
        <v>2595</v>
      </c>
      <c r="O2" s="11" t="s">
        <v>2596</v>
      </c>
      <c r="P2" s="11" t="s">
        <v>2597</v>
      </c>
      <c r="Q2" s="11" t="s">
        <v>2598</v>
      </c>
      <c r="R2" s="11" t="s">
        <v>2599</v>
      </c>
      <c r="S2" s="11" t="s">
        <v>2600</v>
      </c>
      <c r="T2" s="11" t="s">
        <v>2601</v>
      </c>
      <c r="U2" s="11" t="s">
        <v>2602</v>
      </c>
    </row>
    <row r="3" spans="1:21">
      <c r="A3" s="11">
        <v>1</v>
      </c>
      <c r="B3" s="11">
        <v>1</v>
      </c>
      <c r="C3" s="11">
        <v>1</v>
      </c>
      <c r="D3" s="11" t="s">
        <v>2416</v>
      </c>
      <c r="E3" s="11" t="s">
        <v>3558</v>
      </c>
      <c r="F3" s="11" t="s">
        <v>3545</v>
      </c>
      <c r="G3" s="11" t="s">
        <v>2622</v>
      </c>
      <c r="H3" s="11" t="s">
        <v>2515</v>
      </c>
      <c r="L3" s="11" t="s">
        <v>3559</v>
      </c>
    </row>
    <row r="4" spans="1:21">
      <c r="A4" s="11">
        <v>1</v>
      </c>
      <c r="B4" s="11">
        <v>1</v>
      </c>
      <c r="C4" s="11">
        <v>2</v>
      </c>
      <c r="D4" s="11" t="s">
        <v>2416</v>
      </c>
      <c r="E4" s="11" t="s">
        <v>4991</v>
      </c>
      <c r="F4" s="11" t="s">
        <v>3545</v>
      </c>
      <c r="G4" s="11" t="s">
        <v>2622</v>
      </c>
      <c r="H4" s="11" t="s">
        <v>4992</v>
      </c>
      <c r="I4" s="11" t="s">
        <v>2606</v>
      </c>
      <c r="L4" s="11" t="s">
        <v>4990</v>
      </c>
    </row>
    <row r="5" spans="1:21">
      <c r="A5" s="11">
        <v>1</v>
      </c>
      <c r="B5" s="11">
        <v>1</v>
      </c>
      <c r="C5" s="11">
        <v>3</v>
      </c>
      <c r="D5" s="11" t="s">
        <v>2416</v>
      </c>
      <c r="E5" s="11" t="s">
        <v>3560</v>
      </c>
      <c r="F5" s="11" t="s">
        <v>3545</v>
      </c>
      <c r="G5" s="11" t="s">
        <v>2514</v>
      </c>
      <c r="H5" s="11" t="s">
        <v>2517</v>
      </c>
      <c r="I5" s="11" t="s">
        <v>2604</v>
      </c>
      <c r="L5" s="11" t="s">
        <v>3561</v>
      </c>
      <c r="M5" s="11" t="s">
        <v>3562</v>
      </c>
      <c r="N5" s="11" t="s">
        <v>12</v>
      </c>
      <c r="O5" s="11" t="s">
        <v>3563</v>
      </c>
      <c r="P5" s="11" t="s">
        <v>11</v>
      </c>
      <c r="Q5" s="11" t="s">
        <v>3564</v>
      </c>
      <c r="R5" s="11" t="s">
        <v>1156</v>
      </c>
    </row>
    <row r="6" spans="1:21">
      <c r="A6" s="11">
        <v>1</v>
      </c>
      <c r="B6" s="11">
        <v>1</v>
      </c>
      <c r="C6" s="11">
        <v>4</v>
      </c>
      <c r="D6" s="11" t="s">
        <v>2416</v>
      </c>
      <c r="E6" s="11" t="s">
        <v>3565</v>
      </c>
      <c r="F6" s="11" t="s">
        <v>3545</v>
      </c>
      <c r="G6" s="11" t="s">
        <v>2514</v>
      </c>
      <c r="H6" s="11" t="s">
        <v>2518</v>
      </c>
      <c r="I6" s="11" t="s">
        <v>2604</v>
      </c>
      <c r="L6" s="11" t="s">
        <v>3566</v>
      </c>
      <c r="M6" s="11" t="s">
        <v>3567</v>
      </c>
      <c r="N6" s="11" t="s">
        <v>12</v>
      </c>
      <c r="O6" s="11" t="s">
        <v>3568</v>
      </c>
      <c r="P6" s="11" t="s">
        <v>11</v>
      </c>
      <c r="Q6" s="11" t="s">
        <v>3569</v>
      </c>
      <c r="R6" s="11" t="s">
        <v>1156</v>
      </c>
    </row>
    <row r="7" spans="1:21">
      <c r="A7" s="11">
        <v>1</v>
      </c>
      <c r="B7" s="11">
        <v>1</v>
      </c>
      <c r="C7" s="11">
        <v>5</v>
      </c>
      <c r="D7" s="11" t="s">
        <v>2416</v>
      </c>
      <c r="E7" s="11" t="s">
        <v>3570</v>
      </c>
      <c r="F7" s="11" t="s">
        <v>3545</v>
      </c>
      <c r="G7" s="11" t="s">
        <v>2514</v>
      </c>
      <c r="H7" s="11" t="s">
        <v>2519</v>
      </c>
      <c r="I7" s="11" t="s">
        <v>2604</v>
      </c>
      <c r="L7" s="11" t="s">
        <v>3571</v>
      </c>
      <c r="M7" s="11" t="s">
        <v>3572</v>
      </c>
      <c r="N7" s="11" t="s">
        <v>12</v>
      </c>
      <c r="O7" s="11" t="s">
        <v>3573</v>
      </c>
      <c r="P7" s="11" t="s">
        <v>11</v>
      </c>
      <c r="Q7" s="11" t="s">
        <v>3574</v>
      </c>
      <c r="R7" s="11" t="s">
        <v>1156</v>
      </c>
    </row>
    <row r="8" spans="1:21">
      <c r="A8" s="11">
        <v>1</v>
      </c>
      <c r="B8" s="11">
        <v>1</v>
      </c>
      <c r="C8" s="11">
        <v>6</v>
      </c>
      <c r="D8" s="11" t="s">
        <v>2416</v>
      </c>
      <c r="E8" s="11" t="s">
        <v>3575</v>
      </c>
      <c r="F8" s="11" t="s">
        <v>3545</v>
      </c>
      <c r="G8" s="11" t="s">
        <v>2514</v>
      </c>
      <c r="H8" s="11" t="s">
        <v>2520</v>
      </c>
      <c r="I8" s="11" t="s">
        <v>2604</v>
      </c>
      <c r="L8" s="11" t="s">
        <v>3576</v>
      </c>
      <c r="M8" s="11" t="s">
        <v>3577</v>
      </c>
      <c r="N8" s="11" t="s">
        <v>12</v>
      </c>
      <c r="O8" s="11" t="s">
        <v>3578</v>
      </c>
      <c r="P8" s="11" t="s">
        <v>11</v>
      </c>
      <c r="Q8" s="11" t="s">
        <v>3579</v>
      </c>
      <c r="R8" s="11" t="s">
        <v>1156</v>
      </c>
    </row>
    <row r="9" spans="1:21">
      <c r="A9" s="11">
        <v>1</v>
      </c>
      <c r="B9" s="11">
        <v>1</v>
      </c>
      <c r="C9" s="11">
        <v>7</v>
      </c>
      <c r="D9" s="11" t="s">
        <v>2416</v>
      </c>
      <c r="E9" s="11" t="s">
        <v>3580</v>
      </c>
      <c r="F9" s="11" t="s">
        <v>3545</v>
      </c>
      <c r="G9" s="11" t="s">
        <v>2514</v>
      </c>
      <c r="H9" s="11" t="s">
        <v>2521</v>
      </c>
      <c r="I9" s="11" t="s">
        <v>2604</v>
      </c>
      <c r="L9" s="11" t="s">
        <v>3581</v>
      </c>
      <c r="M9" s="11" t="s">
        <v>3582</v>
      </c>
      <c r="N9" s="11" t="s">
        <v>12</v>
      </c>
      <c r="O9" s="11" t="s">
        <v>3583</v>
      </c>
      <c r="P9" s="11" t="s">
        <v>11</v>
      </c>
      <c r="Q9" s="11" t="s">
        <v>3584</v>
      </c>
      <c r="R9" s="11" t="s">
        <v>1156</v>
      </c>
    </row>
    <row r="10" spans="1:21">
      <c r="A10" s="11">
        <v>1</v>
      </c>
      <c r="B10" s="11">
        <v>1</v>
      </c>
      <c r="C10" s="11">
        <v>8</v>
      </c>
      <c r="D10" s="11" t="s">
        <v>2416</v>
      </c>
      <c r="E10" s="11" t="s">
        <v>3585</v>
      </c>
      <c r="F10" s="11" t="s">
        <v>3545</v>
      </c>
      <c r="G10" s="11" t="s">
        <v>2514</v>
      </c>
      <c r="H10" s="11" t="s">
        <v>2522</v>
      </c>
      <c r="I10" s="11" t="s">
        <v>2604</v>
      </c>
      <c r="L10" s="11" t="s">
        <v>3586</v>
      </c>
      <c r="M10" s="11" t="s">
        <v>3587</v>
      </c>
      <c r="N10" s="11" t="s">
        <v>12</v>
      </c>
      <c r="O10" s="11" t="s">
        <v>3588</v>
      </c>
      <c r="P10" s="11" t="s">
        <v>11</v>
      </c>
      <c r="Q10" s="11" t="s">
        <v>3589</v>
      </c>
      <c r="R10" s="11" t="s">
        <v>1156</v>
      </c>
    </row>
    <row r="11" spans="1:21">
      <c r="A11" s="11">
        <v>1</v>
      </c>
      <c r="B11" s="11">
        <v>2</v>
      </c>
      <c r="C11" s="11">
        <v>1</v>
      </c>
      <c r="D11" s="11" t="s">
        <v>2416</v>
      </c>
      <c r="E11" s="11" t="s">
        <v>3590</v>
      </c>
      <c r="F11" s="11" t="s">
        <v>3545</v>
      </c>
      <c r="G11" s="11" t="s">
        <v>2523</v>
      </c>
      <c r="H11" s="11" t="s">
        <v>2485</v>
      </c>
      <c r="I11" s="11" t="s">
        <v>2603</v>
      </c>
      <c r="J11" s="11" t="s">
        <v>3553</v>
      </c>
      <c r="K11" s="11">
        <v>1</v>
      </c>
      <c r="L11" s="11" t="s">
        <v>3591</v>
      </c>
    </row>
    <row r="12" spans="1:21">
      <c r="A12" s="11">
        <v>1</v>
      </c>
      <c r="B12" s="11">
        <v>2</v>
      </c>
      <c r="C12" s="11">
        <v>2</v>
      </c>
      <c r="D12" s="11" t="s">
        <v>2416</v>
      </c>
      <c r="E12" s="11" t="s">
        <v>3592</v>
      </c>
      <c r="F12" s="11" t="s">
        <v>3545</v>
      </c>
      <c r="G12" s="11" t="s">
        <v>2523</v>
      </c>
      <c r="H12" s="11" t="s">
        <v>2485</v>
      </c>
      <c r="I12" s="11" t="s">
        <v>2603</v>
      </c>
      <c r="J12" s="11" t="s">
        <v>3552</v>
      </c>
      <c r="K12" s="11">
        <v>1</v>
      </c>
      <c r="L12" s="11" t="s">
        <v>3593</v>
      </c>
    </row>
    <row r="13" spans="1:21">
      <c r="A13" s="11">
        <v>1</v>
      </c>
      <c r="B13" s="11">
        <v>2</v>
      </c>
      <c r="C13" s="11">
        <v>3</v>
      </c>
      <c r="D13" s="11" t="s">
        <v>2416</v>
      </c>
      <c r="E13" s="11" t="s">
        <v>3594</v>
      </c>
      <c r="F13" s="11" t="s">
        <v>3545</v>
      </c>
      <c r="G13" s="11" t="s">
        <v>2523</v>
      </c>
      <c r="H13" s="11" t="s">
        <v>2485</v>
      </c>
      <c r="I13" s="11" t="s">
        <v>2603</v>
      </c>
      <c r="J13" s="11" t="s">
        <v>3551</v>
      </c>
      <c r="K13" s="11">
        <v>1</v>
      </c>
      <c r="L13" s="11" t="s">
        <v>3595</v>
      </c>
    </row>
    <row r="14" spans="1:21">
      <c r="A14" s="11">
        <v>1</v>
      </c>
      <c r="B14" s="11">
        <v>2</v>
      </c>
      <c r="C14" s="11">
        <v>4</v>
      </c>
      <c r="D14" s="11" t="s">
        <v>2416</v>
      </c>
      <c r="E14" s="11" t="s">
        <v>3596</v>
      </c>
      <c r="F14" s="11" t="s">
        <v>3545</v>
      </c>
      <c r="G14" s="11" t="s">
        <v>2523</v>
      </c>
      <c r="H14" s="11" t="s">
        <v>2485</v>
      </c>
      <c r="I14" s="11" t="s">
        <v>2603</v>
      </c>
      <c r="J14" s="11" t="s">
        <v>3550</v>
      </c>
      <c r="K14" s="11">
        <v>1</v>
      </c>
      <c r="L14" s="11" t="s">
        <v>3597</v>
      </c>
    </row>
    <row r="15" spans="1:21">
      <c r="A15" s="11">
        <v>1</v>
      </c>
      <c r="B15" s="11">
        <v>2</v>
      </c>
      <c r="C15" s="11">
        <v>5</v>
      </c>
      <c r="D15" s="11" t="s">
        <v>2416</v>
      </c>
      <c r="E15" s="11" t="s">
        <v>3598</v>
      </c>
      <c r="F15" s="11" t="s">
        <v>3545</v>
      </c>
      <c r="G15" s="11" t="s">
        <v>2523</v>
      </c>
      <c r="H15" s="11" t="s">
        <v>2485</v>
      </c>
      <c r="I15" s="11" t="s">
        <v>2603</v>
      </c>
      <c r="J15" s="11" t="s">
        <v>3549</v>
      </c>
      <c r="K15" s="11">
        <v>1</v>
      </c>
      <c r="L15" s="11" t="s">
        <v>3599</v>
      </c>
    </row>
    <row r="16" spans="1:21">
      <c r="A16" s="11">
        <v>1</v>
      </c>
      <c r="B16" s="11">
        <v>2</v>
      </c>
      <c r="C16" s="11">
        <v>6</v>
      </c>
      <c r="D16" s="11" t="s">
        <v>2416</v>
      </c>
      <c r="E16" s="11" t="s">
        <v>3600</v>
      </c>
      <c r="F16" s="11" t="s">
        <v>3545</v>
      </c>
      <c r="G16" s="11" t="s">
        <v>2523</v>
      </c>
      <c r="H16" s="11" t="s">
        <v>2485</v>
      </c>
      <c r="I16" s="11" t="s">
        <v>2603</v>
      </c>
      <c r="J16" s="11" t="s">
        <v>3548</v>
      </c>
      <c r="K16" s="11">
        <v>1</v>
      </c>
      <c r="L16" s="11" t="s">
        <v>3601</v>
      </c>
    </row>
    <row r="17" spans="1:12">
      <c r="A17" s="11">
        <v>1</v>
      </c>
      <c r="B17" s="11">
        <v>2</v>
      </c>
      <c r="C17" s="11">
        <v>7</v>
      </c>
      <c r="D17" s="11" t="s">
        <v>2416</v>
      </c>
      <c r="E17" s="11" t="s">
        <v>3602</v>
      </c>
      <c r="F17" s="11" t="s">
        <v>3545</v>
      </c>
      <c r="G17" s="11" t="s">
        <v>2523</v>
      </c>
      <c r="H17" s="11" t="s">
        <v>2485</v>
      </c>
      <c r="I17" s="11" t="s">
        <v>2603</v>
      </c>
      <c r="J17" s="11" t="s">
        <v>3547</v>
      </c>
      <c r="K17" s="11">
        <v>1</v>
      </c>
      <c r="L17" s="11" t="s">
        <v>3603</v>
      </c>
    </row>
    <row r="18" spans="1:12">
      <c r="A18" s="11">
        <v>1</v>
      </c>
      <c r="B18" s="11">
        <v>2</v>
      </c>
      <c r="C18" s="11">
        <v>8</v>
      </c>
      <c r="D18" s="11" t="s">
        <v>2416</v>
      </c>
      <c r="E18" s="11" t="s">
        <v>3604</v>
      </c>
      <c r="F18" s="11" t="s">
        <v>3545</v>
      </c>
      <c r="G18" s="11" t="s">
        <v>2523</v>
      </c>
      <c r="H18" s="11" t="s">
        <v>2485</v>
      </c>
      <c r="I18" s="11" t="s">
        <v>2603</v>
      </c>
      <c r="J18" s="11" t="s">
        <v>2624</v>
      </c>
      <c r="K18" s="11">
        <v>1</v>
      </c>
      <c r="L18" s="11" t="s">
        <v>3605</v>
      </c>
    </row>
    <row r="19" spans="1:12">
      <c r="A19" s="11">
        <v>1</v>
      </c>
      <c r="B19" s="11">
        <v>2</v>
      </c>
      <c r="C19" s="11">
        <v>9</v>
      </c>
      <c r="D19" s="11" t="s">
        <v>2416</v>
      </c>
      <c r="E19" s="11" t="s">
        <v>3606</v>
      </c>
      <c r="F19" s="11" t="s">
        <v>3545</v>
      </c>
      <c r="G19" s="11" t="s">
        <v>2523</v>
      </c>
      <c r="H19" s="11" t="s">
        <v>2485</v>
      </c>
      <c r="I19" s="11" t="s">
        <v>2603</v>
      </c>
      <c r="J19" s="11" t="s">
        <v>2625</v>
      </c>
      <c r="K19" s="11">
        <v>1</v>
      </c>
      <c r="L19" s="11" t="s">
        <v>3607</v>
      </c>
    </row>
    <row r="20" spans="1:12">
      <c r="A20" s="11">
        <v>1</v>
      </c>
      <c r="B20" s="11">
        <v>2</v>
      </c>
      <c r="C20" s="11">
        <v>10</v>
      </c>
      <c r="D20" s="11" t="s">
        <v>2416</v>
      </c>
      <c r="E20" s="11" t="s">
        <v>3608</v>
      </c>
      <c r="F20" s="11" t="s">
        <v>3545</v>
      </c>
      <c r="G20" s="11" t="s">
        <v>2523</v>
      </c>
      <c r="H20" s="11" t="s">
        <v>2485</v>
      </c>
      <c r="I20" s="11" t="s">
        <v>2603</v>
      </c>
      <c r="J20" s="11" t="s">
        <v>2627</v>
      </c>
      <c r="K20" s="11">
        <v>1</v>
      </c>
      <c r="L20" s="11" t="s">
        <v>3609</v>
      </c>
    </row>
    <row r="21" spans="1:12">
      <c r="A21" s="11">
        <v>1</v>
      </c>
      <c r="B21" s="11">
        <v>2</v>
      </c>
      <c r="C21" s="11">
        <v>11</v>
      </c>
      <c r="D21" s="11" t="s">
        <v>2416</v>
      </c>
      <c r="E21" s="11" t="s">
        <v>3610</v>
      </c>
      <c r="F21" s="11" t="s">
        <v>3545</v>
      </c>
      <c r="G21" s="11" t="s">
        <v>2523</v>
      </c>
      <c r="H21" s="11" t="s">
        <v>2485</v>
      </c>
      <c r="I21" s="11" t="s">
        <v>2603</v>
      </c>
      <c r="J21" s="11" t="s">
        <v>2628</v>
      </c>
      <c r="K21" s="11">
        <v>1</v>
      </c>
      <c r="L21" s="11" t="s">
        <v>3611</v>
      </c>
    </row>
    <row r="22" spans="1:12">
      <c r="A22" s="11">
        <v>1</v>
      </c>
      <c r="B22" s="11">
        <v>2</v>
      </c>
      <c r="C22" s="11">
        <v>12</v>
      </c>
      <c r="D22" s="11" t="s">
        <v>2416</v>
      </c>
      <c r="E22" s="11" t="s">
        <v>3612</v>
      </c>
      <c r="F22" s="11" t="s">
        <v>3545</v>
      </c>
      <c r="G22" s="11" t="s">
        <v>2523</v>
      </c>
      <c r="H22" s="11" t="s">
        <v>2485</v>
      </c>
      <c r="I22" s="11" t="s">
        <v>2603</v>
      </c>
      <c r="J22" s="11" t="s">
        <v>2629</v>
      </c>
      <c r="K22" s="11">
        <v>1</v>
      </c>
      <c r="L22" s="11" t="s">
        <v>3613</v>
      </c>
    </row>
    <row r="23" spans="1:12">
      <c r="A23" s="11">
        <v>1</v>
      </c>
      <c r="B23" s="11">
        <v>2</v>
      </c>
      <c r="C23" s="11">
        <v>13</v>
      </c>
      <c r="D23" s="11" t="s">
        <v>2416</v>
      </c>
      <c r="E23" s="11" t="s">
        <v>3614</v>
      </c>
      <c r="F23" s="11" t="s">
        <v>3545</v>
      </c>
      <c r="G23" s="11" t="s">
        <v>2523</v>
      </c>
      <c r="H23" s="11" t="s">
        <v>2485</v>
      </c>
      <c r="I23" s="11" t="s">
        <v>2603</v>
      </c>
      <c r="J23" s="11" t="s">
        <v>2630</v>
      </c>
      <c r="K23" s="11">
        <v>1</v>
      </c>
      <c r="L23" s="11" t="s">
        <v>3615</v>
      </c>
    </row>
    <row r="24" spans="1:12">
      <c r="A24" s="11">
        <v>1</v>
      </c>
      <c r="B24" s="11">
        <v>2</v>
      </c>
      <c r="C24" s="11">
        <v>14</v>
      </c>
      <c r="D24" s="11" t="s">
        <v>2416</v>
      </c>
      <c r="E24" s="11" t="s">
        <v>3616</v>
      </c>
      <c r="F24" s="11" t="s">
        <v>3545</v>
      </c>
      <c r="G24" s="11" t="s">
        <v>2523</v>
      </c>
      <c r="H24" s="11" t="s">
        <v>2485</v>
      </c>
      <c r="I24" s="11" t="s">
        <v>2603</v>
      </c>
      <c r="J24" s="11" t="s">
        <v>2631</v>
      </c>
      <c r="K24" s="11">
        <v>1</v>
      </c>
      <c r="L24" s="11" t="s">
        <v>3617</v>
      </c>
    </row>
    <row r="25" spans="1:12">
      <c r="A25" s="11">
        <v>1</v>
      </c>
      <c r="B25" s="11">
        <v>2</v>
      </c>
      <c r="C25" s="11">
        <v>15</v>
      </c>
      <c r="D25" s="11" t="s">
        <v>2416</v>
      </c>
      <c r="E25" s="11" t="s">
        <v>3618</v>
      </c>
      <c r="F25" s="11" t="s">
        <v>3545</v>
      </c>
      <c r="G25" s="11" t="s">
        <v>2523</v>
      </c>
      <c r="H25" s="11" t="s">
        <v>2485</v>
      </c>
      <c r="I25" s="11" t="s">
        <v>2603</v>
      </c>
      <c r="J25" s="11" t="s">
        <v>2632</v>
      </c>
      <c r="K25" s="11">
        <v>1</v>
      </c>
      <c r="L25" s="11" t="s">
        <v>3619</v>
      </c>
    </row>
    <row r="26" spans="1:12">
      <c r="A26" s="11">
        <v>1</v>
      </c>
      <c r="B26" s="11">
        <v>2</v>
      </c>
      <c r="C26" s="11">
        <v>16</v>
      </c>
      <c r="D26" s="11" t="s">
        <v>2416</v>
      </c>
      <c r="E26" s="11" t="s">
        <v>3620</v>
      </c>
      <c r="F26" s="11" t="s">
        <v>3545</v>
      </c>
      <c r="G26" s="11" t="s">
        <v>2523</v>
      </c>
      <c r="H26" s="11" t="s">
        <v>2485</v>
      </c>
      <c r="I26" s="11" t="s">
        <v>2603</v>
      </c>
      <c r="J26" s="11" t="s">
        <v>2633</v>
      </c>
      <c r="K26" s="11">
        <v>1</v>
      </c>
      <c r="L26" s="11" t="s">
        <v>3621</v>
      </c>
    </row>
    <row r="27" spans="1:12">
      <c r="A27" s="11">
        <v>1</v>
      </c>
      <c r="B27" s="11">
        <v>2</v>
      </c>
      <c r="C27" s="11">
        <v>17</v>
      </c>
      <c r="D27" s="11" t="s">
        <v>2416</v>
      </c>
      <c r="E27" s="11" t="s">
        <v>3622</v>
      </c>
      <c r="F27" s="11" t="s">
        <v>3545</v>
      </c>
      <c r="G27" s="11" t="s">
        <v>2523</v>
      </c>
      <c r="H27" s="11" t="s">
        <v>2485</v>
      </c>
      <c r="I27" s="11" t="s">
        <v>2603</v>
      </c>
      <c r="J27" s="11" t="s">
        <v>2634</v>
      </c>
      <c r="K27" s="11">
        <v>1</v>
      </c>
      <c r="L27" s="11" t="s">
        <v>3623</v>
      </c>
    </row>
    <row r="28" spans="1:12">
      <c r="A28" s="11">
        <v>1</v>
      </c>
      <c r="B28" s="11">
        <v>2</v>
      </c>
      <c r="C28" s="11">
        <v>18</v>
      </c>
      <c r="D28" s="11" t="s">
        <v>2416</v>
      </c>
      <c r="E28" s="11" t="s">
        <v>3624</v>
      </c>
      <c r="F28" s="11" t="s">
        <v>3545</v>
      </c>
      <c r="G28" s="11" t="s">
        <v>2523</v>
      </c>
      <c r="H28" s="11" t="s">
        <v>2485</v>
      </c>
      <c r="I28" s="11" t="s">
        <v>2603</v>
      </c>
      <c r="J28" s="11" t="s">
        <v>2635</v>
      </c>
      <c r="K28" s="11">
        <v>1</v>
      </c>
      <c r="L28" s="11" t="s">
        <v>3625</v>
      </c>
    </row>
    <row r="29" spans="1:12">
      <c r="A29" s="11">
        <v>1</v>
      </c>
      <c r="B29" s="11">
        <v>2</v>
      </c>
      <c r="C29" s="11">
        <v>19</v>
      </c>
      <c r="D29" s="11" t="s">
        <v>2416</v>
      </c>
      <c r="E29" s="11" t="s">
        <v>3626</v>
      </c>
      <c r="F29" s="11" t="s">
        <v>3545</v>
      </c>
      <c r="G29" s="11" t="s">
        <v>2523</v>
      </c>
      <c r="H29" s="11" t="s">
        <v>2485</v>
      </c>
      <c r="I29" s="11" t="s">
        <v>2603</v>
      </c>
      <c r="J29" s="11" t="s">
        <v>2636</v>
      </c>
      <c r="K29" s="11">
        <v>1</v>
      </c>
      <c r="L29" s="11" t="s">
        <v>3627</v>
      </c>
    </row>
    <row r="30" spans="1:12">
      <c r="A30" s="11">
        <v>1</v>
      </c>
      <c r="B30" s="11">
        <v>2</v>
      </c>
      <c r="C30" s="11">
        <v>20</v>
      </c>
      <c r="D30" s="11" t="s">
        <v>2416</v>
      </c>
      <c r="E30" s="11" t="s">
        <v>3628</v>
      </c>
      <c r="F30" s="11" t="s">
        <v>3545</v>
      </c>
      <c r="G30" s="11" t="s">
        <v>2523</v>
      </c>
      <c r="H30" s="11" t="s">
        <v>2485</v>
      </c>
      <c r="I30" s="11" t="s">
        <v>2603</v>
      </c>
      <c r="J30" s="11" t="s">
        <v>2637</v>
      </c>
      <c r="K30" s="11">
        <v>1</v>
      </c>
      <c r="L30" s="11" t="s">
        <v>3629</v>
      </c>
    </row>
    <row r="31" spans="1:12">
      <c r="A31" s="11">
        <v>1</v>
      </c>
      <c r="B31" s="11">
        <v>2</v>
      </c>
      <c r="C31" s="11">
        <v>21</v>
      </c>
      <c r="D31" s="11" t="s">
        <v>2416</v>
      </c>
      <c r="E31" s="11" t="s">
        <v>3630</v>
      </c>
      <c r="F31" s="11" t="s">
        <v>3545</v>
      </c>
      <c r="G31" s="11" t="s">
        <v>2523</v>
      </c>
      <c r="H31" s="11" t="s">
        <v>2485</v>
      </c>
      <c r="I31" s="11" t="s">
        <v>2603</v>
      </c>
      <c r="J31" s="11" t="s">
        <v>2639</v>
      </c>
      <c r="K31" s="11">
        <v>1</v>
      </c>
      <c r="L31" s="11" t="s">
        <v>3631</v>
      </c>
    </row>
    <row r="32" spans="1:12">
      <c r="A32" s="11">
        <v>1</v>
      </c>
      <c r="B32" s="11">
        <v>2</v>
      </c>
      <c r="C32" s="11">
        <v>22</v>
      </c>
      <c r="D32" s="11" t="s">
        <v>2416</v>
      </c>
      <c r="E32" s="11" t="s">
        <v>3632</v>
      </c>
      <c r="F32" s="11" t="s">
        <v>3545</v>
      </c>
      <c r="G32" s="11" t="s">
        <v>2523</v>
      </c>
      <c r="H32" s="11" t="s">
        <v>2485</v>
      </c>
      <c r="I32" s="11" t="s">
        <v>2603</v>
      </c>
      <c r="J32" s="11" t="s">
        <v>2641</v>
      </c>
      <c r="K32" s="11">
        <v>1</v>
      </c>
      <c r="L32" s="11" t="s">
        <v>3633</v>
      </c>
    </row>
    <row r="33" spans="1:13">
      <c r="A33" s="11">
        <v>1</v>
      </c>
      <c r="B33" s="11">
        <v>2</v>
      </c>
      <c r="C33" s="11">
        <v>23</v>
      </c>
      <c r="D33" s="11" t="s">
        <v>2416</v>
      </c>
      <c r="E33" s="11" t="s">
        <v>3634</v>
      </c>
      <c r="F33" s="11" t="s">
        <v>3545</v>
      </c>
      <c r="G33" s="11" t="s">
        <v>2523</v>
      </c>
      <c r="H33" s="11" t="s">
        <v>2485</v>
      </c>
      <c r="I33" s="11" t="s">
        <v>2603</v>
      </c>
      <c r="J33" s="11" t="s">
        <v>2642</v>
      </c>
      <c r="K33" s="11">
        <v>1</v>
      </c>
      <c r="L33" s="11" t="s">
        <v>3635</v>
      </c>
    </row>
    <row r="34" spans="1:13">
      <c r="A34" s="11">
        <v>1</v>
      </c>
      <c r="B34" s="11">
        <v>2</v>
      </c>
      <c r="C34" s="11">
        <v>24</v>
      </c>
      <c r="D34" s="11" t="s">
        <v>2416</v>
      </c>
      <c r="E34" s="11" t="s">
        <v>3636</v>
      </c>
      <c r="F34" s="11" t="s">
        <v>3545</v>
      </c>
      <c r="G34" s="11" t="s">
        <v>2523</v>
      </c>
      <c r="H34" s="11" t="s">
        <v>2485</v>
      </c>
      <c r="I34" s="11" t="s">
        <v>2603</v>
      </c>
      <c r="J34" s="11" t="s">
        <v>2643</v>
      </c>
      <c r="K34" s="11">
        <v>1</v>
      </c>
      <c r="L34" s="11" t="s">
        <v>3637</v>
      </c>
    </row>
    <row r="35" spans="1:13">
      <c r="A35" s="11">
        <v>1</v>
      </c>
      <c r="B35" s="11">
        <v>2</v>
      </c>
      <c r="C35" s="11">
        <v>25</v>
      </c>
      <c r="D35" s="11" t="s">
        <v>2416</v>
      </c>
      <c r="E35" s="11" t="s">
        <v>3638</v>
      </c>
      <c r="F35" s="11" t="s">
        <v>3545</v>
      </c>
      <c r="G35" s="11" t="s">
        <v>2523</v>
      </c>
      <c r="H35" s="11" t="s">
        <v>2485</v>
      </c>
      <c r="I35" s="11" t="s">
        <v>2603</v>
      </c>
      <c r="J35" s="11" t="s">
        <v>2644</v>
      </c>
      <c r="K35" s="11">
        <v>1</v>
      </c>
      <c r="L35" s="11" t="s">
        <v>3639</v>
      </c>
    </row>
    <row r="36" spans="1:13">
      <c r="A36" s="11">
        <v>1</v>
      </c>
      <c r="B36" s="11">
        <v>2</v>
      </c>
      <c r="C36" s="11">
        <v>26</v>
      </c>
      <c r="D36" s="11" t="s">
        <v>2416</v>
      </c>
      <c r="E36" s="11" t="s">
        <v>3640</v>
      </c>
      <c r="F36" s="11" t="s">
        <v>3545</v>
      </c>
      <c r="G36" s="11" t="s">
        <v>2523</v>
      </c>
      <c r="H36" s="11" t="s">
        <v>2485</v>
      </c>
      <c r="I36" s="11" t="s">
        <v>2603</v>
      </c>
      <c r="J36" s="11" t="s">
        <v>2645</v>
      </c>
      <c r="K36" s="11">
        <v>1</v>
      </c>
      <c r="L36" s="11" t="s">
        <v>3641</v>
      </c>
    </row>
    <row r="37" spans="1:13">
      <c r="A37" s="11">
        <v>1</v>
      </c>
      <c r="B37" s="11">
        <v>2</v>
      </c>
      <c r="C37" s="11">
        <v>27</v>
      </c>
      <c r="D37" s="11" t="s">
        <v>2416</v>
      </c>
      <c r="E37" s="11" t="s">
        <v>3642</v>
      </c>
      <c r="F37" s="11" t="s">
        <v>3545</v>
      </c>
      <c r="G37" s="11" t="s">
        <v>2523</v>
      </c>
      <c r="H37" s="11" t="s">
        <v>2485</v>
      </c>
      <c r="I37" s="11" t="s">
        <v>2603</v>
      </c>
      <c r="J37" s="11" t="s">
        <v>2646</v>
      </c>
      <c r="K37" s="11">
        <v>1</v>
      </c>
      <c r="L37" s="11" t="s">
        <v>3643</v>
      </c>
    </row>
    <row r="38" spans="1:13">
      <c r="A38" s="11">
        <v>1</v>
      </c>
      <c r="B38" s="11">
        <v>2</v>
      </c>
      <c r="C38" s="11">
        <v>28</v>
      </c>
      <c r="D38" s="11" t="s">
        <v>2416</v>
      </c>
      <c r="E38" s="11" t="s">
        <v>3644</v>
      </c>
      <c r="F38" s="11" t="s">
        <v>3545</v>
      </c>
      <c r="G38" s="11" t="s">
        <v>2523</v>
      </c>
      <c r="H38" s="11" t="s">
        <v>2485</v>
      </c>
      <c r="I38" s="11" t="s">
        <v>2603</v>
      </c>
      <c r="J38" s="11" t="s">
        <v>2647</v>
      </c>
      <c r="K38" s="11">
        <v>1</v>
      </c>
      <c r="L38" s="11" t="s">
        <v>3645</v>
      </c>
    </row>
    <row r="39" spans="1:13">
      <c r="A39" s="11">
        <v>1</v>
      </c>
      <c r="B39" s="11">
        <v>2</v>
      </c>
      <c r="C39" s="11">
        <v>29</v>
      </c>
      <c r="D39" s="11" t="s">
        <v>2416</v>
      </c>
      <c r="E39" s="11" t="s">
        <v>3646</v>
      </c>
      <c r="F39" s="11" t="s">
        <v>3545</v>
      </c>
      <c r="G39" s="11" t="s">
        <v>2523</v>
      </c>
      <c r="H39" s="11" t="s">
        <v>2485</v>
      </c>
      <c r="I39" s="11" t="s">
        <v>2603</v>
      </c>
      <c r="J39" s="11" t="s">
        <v>2648</v>
      </c>
      <c r="K39" s="11">
        <v>1</v>
      </c>
      <c r="L39" s="11" t="s">
        <v>3647</v>
      </c>
    </row>
    <row r="40" spans="1:13">
      <c r="A40" s="11">
        <v>1</v>
      </c>
      <c r="B40" s="11">
        <v>2</v>
      </c>
      <c r="C40" s="11">
        <v>30</v>
      </c>
      <c r="D40" s="11" t="s">
        <v>2416</v>
      </c>
      <c r="E40" s="11" t="s">
        <v>3648</v>
      </c>
      <c r="F40" s="11" t="s">
        <v>3545</v>
      </c>
      <c r="G40" s="11" t="s">
        <v>2523</v>
      </c>
      <c r="H40" s="11" t="s">
        <v>2485</v>
      </c>
      <c r="I40" s="11" t="s">
        <v>2603</v>
      </c>
      <c r="J40" s="11" t="s">
        <v>2649</v>
      </c>
      <c r="K40" s="11">
        <v>1</v>
      </c>
      <c r="L40" s="11" t="s">
        <v>3649</v>
      </c>
    </row>
    <row r="41" spans="1:13">
      <c r="A41" s="11">
        <v>1</v>
      </c>
      <c r="B41" s="11">
        <v>2</v>
      </c>
      <c r="C41" s="11">
        <v>31</v>
      </c>
      <c r="D41" s="11" t="s">
        <v>2416</v>
      </c>
      <c r="E41" s="11" t="s">
        <v>3650</v>
      </c>
      <c r="F41" s="11" t="s">
        <v>3545</v>
      </c>
      <c r="G41" s="11" t="s">
        <v>2523</v>
      </c>
      <c r="H41" s="11" t="s">
        <v>2485</v>
      </c>
      <c r="I41" s="11" t="s">
        <v>2603</v>
      </c>
      <c r="J41" s="11" t="s">
        <v>2651</v>
      </c>
      <c r="K41" s="11">
        <v>1</v>
      </c>
      <c r="L41" s="11" t="s">
        <v>3651</v>
      </c>
    </row>
    <row r="42" spans="1:13">
      <c r="A42" s="11">
        <v>1</v>
      </c>
      <c r="B42" s="11">
        <v>2</v>
      </c>
      <c r="C42" s="11">
        <v>32</v>
      </c>
      <c r="D42" s="11" t="s">
        <v>2416</v>
      </c>
      <c r="E42" s="11" t="s">
        <v>3652</v>
      </c>
      <c r="F42" s="11" t="s">
        <v>3545</v>
      </c>
      <c r="G42" s="11" t="s">
        <v>2523</v>
      </c>
      <c r="H42" s="11" t="s">
        <v>2485</v>
      </c>
      <c r="I42" s="11" t="s">
        <v>2603</v>
      </c>
      <c r="J42" s="11" t="s">
        <v>3546</v>
      </c>
      <c r="K42" s="11">
        <v>1</v>
      </c>
      <c r="L42" s="11" t="s">
        <v>3653</v>
      </c>
    </row>
    <row r="43" spans="1:13">
      <c r="A43" s="11">
        <v>1</v>
      </c>
      <c r="B43" s="11">
        <v>2</v>
      </c>
      <c r="C43" s="11">
        <v>33</v>
      </c>
      <c r="D43" s="11" t="s">
        <v>2416</v>
      </c>
      <c r="E43" s="11" t="s">
        <v>3654</v>
      </c>
      <c r="F43" s="11" t="s">
        <v>3545</v>
      </c>
      <c r="G43" s="11" t="s">
        <v>2514</v>
      </c>
      <c r="H43" s="11" t="s">
        <v>2652</v>
      </c>
      <c r="L43" s="11" t="s">
        <v>3655</v>
      </c>
    </row>
    <row r="44" spans="1:13">
      <c r="A44" s="11">
        <v>2</v>
      </c>
      <c r="B44" s="11">
        <v>1</v>
      </c>
      <c r="C44" s="11">
        <v>1</v>
      </c>
      <c r="D44" s="11" t="s">
        <v>2259</v>
      </c>
      <c r="E44" s="11" t="s">
        <v>87</v>
      </c>
      <c r="F44" s="11" t="s">
        <v>2608</v>
      </c>
      <c r="G44" s="11" t="s">
        <v>2451</v>
      </c>
      <c r="H44" s="11" t="s">
        <v>2452</v>
      </c>
      <c r="L44" s="11" t="s">
        <v>3656</v>
      </c>
    </row>
    <row r="45" spans="1:13">
      <c r="A45" s="11">
        <v>2</v>
      </c>
      <c r="B45" s="11">
        <v>1</v>
      </c>
      <c r="C45" s="11">
        <v>2</v>
      </c>
      <c r="D45" s="11" t="s">
        <v>2259</v>
      </c>
      <c r="E45" s="11" t="s">
        <v>659</v>
      </c>
      <c r="F45" s="11" t="s">
        <v>2608</v>
      </c>
      <c r="G45" s="11" t="s">
        <v>2451</v>
      </c>
      <c r="H45" s="11" t="s">
        <v>2453</v>
      </c>
      <c r="I45" s="11" t="s">
        <v>2603</v>
      </c>
      <c r="L45" s="11" t="s">
        <v>3657</v>
      </c>
    </row>
    <row r="46" spans="1:13">
      <c r="A46" s="11">
        <v>2</v>
      </c>
      <c r="B46" s="11">
        <v>1</v>
      </c>
      <c r="C46" s="11">
        <v>3</v>
      </c>
      <c r="D46" s="11" t="s">
        <v>2259</v>
      </c>
      <c r="E46" s="11" t="s">
        <v>660</v>
      </c>
      <c r="F46" s="11" t="s">
        <v>2608</v>
      </c>
      <c r="G46" s="11" t="s">
        <v>2451</v>
      </c>
      <c r="H46" s="11" t="s">
        <v>2454</v>
      </c>
      <c r="I46" s="11" t="s">
        <v>309</v>
      </c>
      <c r="L46" s="11" t="s">
        <v>3658</v>
      </c>
    </row>
    <row r="47" spans="1:13">
      <c r="A47" s="11">
        <v>2</v>
      </c>
      <c r="B47" s="11">
        <v>1</v>
      </c>
      <c r="C47" s="11">
        <v>4</v>
      </c>
      <c r="D47" s="11" t="s">
        <v>2259</v>
      </c>
      <c r="E47" s="11" t="s">
        <v>3659</v>
      </c>
      <c r="F47" s="11" t="s">
        <v>2608</v>
      </c>
      <c r="G47" s="11" t="s">
        <v>2451</v>
      </c>
      <c r="H47" s="11" t="s">
        <v>2455</v>
      </c>
      <c r="I47" s="11" t="s">
        <v>264</v>
      </c>
      <c r="L47" s="11" t="s">
        <v>3660</v>
      </c>
      <c r="M47" s="11" t="s">
        <v>3661</v>
      </c>
    </row>
    <row r="48" spans="1:13">
      <c r="A48" s="11">
        <v>2</v>
      </c>
      <c r="B48" s="11">
        <v>1</v>
      </c>
      <c r="C48" s="11">
        <v>5</v>
      </c>
      <c r="D48" s="11" t="s">
        <v>2259</v>
      </c>
      <c r="E48" s="11" t="s">
        <v>3662</v>
      </c>
      <c r="F48" s="11" t="s">
        <v>2608</v>
      </c>
      <c r="G48" s="11" t="s">
        <v>2451</v>
      </c>
      <c r="H48" s="11" t="s">
        <v>2456</v>
      </c>
      <c r="L48" s="11" t="s">
        <v>3663</v>
      </c>
    </row>
    <row r="49" spans="1:13">
      <c r="A49" s="11">
        <v>2</v>
      </c>
      <c r="B49" s="11">
        <v>1</v>
      </c>
      <c r="C49" s="11">
        <v>6</v>
      </c>
      <c r="D49" s="11" t="s">
        <v>2259</v>
      </c>
      <c r="E49" s="11" t="s">
        <v>3664</v>
      </c>
      <c r="F49" s="11" t="s">
        <v>2608</v>
      </c>
      <c r="G49" s="11" t="s">
        <v>2451</v>
      </c>
      <c r="H49" s="11" t="s">
        <v>2457</v>
      </c>
      <c r="L49" s="11" t="s">
        <v>3665</v>
      </c>
    </row>
    <row r="50" spans="1:13">
      <c r="A50" s="11">
        <v>2</v>
      </c>
      <c r="B50" s="11">
        <v>1</v>
      </c>
      <c r="C50" s="11">
        <v>7</v>
      </c>
      <c r="D50" s="11" t="s">
        <v>2259</v>
      </c>
      <c r="E50" s="11" t="s">
        <v>3666</v>
      </c>
      <c r="F50" s="11" t="s">
        <v>2608</v>
      </c>
      <c r="G50" s="11" t="s">
        <v>2451</v>
      </c>
      <c r="H50" s="11" t="s">
        <v>2458</v>
      </c>
      <c r="L50" s="11" t="s">
        <v>3667</v>
      </c>
    </row>
    <row r="51" spans="1:13">
      <c r="A51" s="11">
        <v>2</v>
      </c>
      <c r="B51" s="11">
        <v>1</v>
      </c>
      <c r="C51" s="11">
        <v>8</v>
      </c>
      <c r="D51" s="11" t="s">
        <v>2259</v>
      </c>
      <c r="E51" s="11" t="s">
        <v>3668</v>
      </c>
      <c r="F51" s="11" t="s">
        <v>2608</v>
      </c>
      <c r="G51" s="11" t="s">
        <v>2451</v>
      </c>
      <c r="H51" s="11" t="s">
        <v>2459</v>
      </c>
      <c r="L51" s="11" t="s">
        <v>3669</v>
      </c>
    </row>
    <row r="52" spans="1:13">
      <c r="A52" s="11">
        <v>2</v>
      </c>
      <c r="B52" s="11">
        <v>1</v>
      </c>
      <c r="C52" s="11">
        <v>9</v>
      </c>
      <c r="D52" s="11" t="s">
        <v>2259</v>
      </c>
      <c r="E52" s="11" t="s">
        <v>3670</v>
      </c>
      <c r="F52" s="11" t="s">
        <v>2608</v>
      </c>
      <c r="G52" s="11" t="s">
        <v>2451</v>
      </c>
      <c r="H52" s="11" t="s">
        <v>2460</v>
      </c>
      <c r="L52" s="11" t="s">
        <v>3671</v>
      </c>
    </row>
    <row r="53" spans="1:13">
      <c r="A53" s="11">
        <v>2</v>
      </c>
      <c r="B53" s="11">
        <v>1</v>
      </c>
      <c r="C53" s="11">
        <v>10</v>
      </c>
      <c r="D53" s="11" t="s">
        <v>2259</v>
      </c>
      <c r="E53" s="11" t="s">
        <v>655</v>
      </c>
      <c r="F53" s="11" t="s">
        <v>2608</v>
      </c>
      <c r="G53" s="11" t="s">
        <v>2451</v>
      </c>
      <c r="H53" s="11" t="s">
        <v>2461</v>
      </c>
      <c r="L53" s="11" t="s">
        <v>3672</v>
      </c>
    </row>
    <row r="54" spans="1:13">
      <c r="A54" s="11">
        <v>2</v>
      </c>
      <c r="B54" s="11">
        <v>1</v>
      </c>
      <c r="C54" s="11">
        <v>11</v>
      </c>
      <c r="D54" s="11" t="s">
        <v>2259</v>
      </c>
      <c r="E54" s="11" t="s">
        <v>656</v>
      </c>
      <c r="F54" s="11" t="s">
        <v>2608</v>
      </c>
      <c r="G54" s="11" t="s">
        <v>2451</v>
      </c>
      <c r="H54" s="11" t="s">
        <v>2462</v>
      </c>
      <c r="L54" s="11" t="s">
        <v>3673</v>
      </c>
    </row>
    <row r="55" spans="1:13">
      <c r="A55" s="11">
        <v>2</v>
      </c>
      <c r="B55" s="11">
        <v>1</v>
      </c>
      <c r="C55" s="11">
        <v>12</v>
      </c>
      <c r="D55" s="11" t="s">
        <v>2259</v>
      </c>
      <c r="E55" s="11" t="s">
        <v>657</v>
      </c>
      <c r="F55" s="11" t="s">
        <v>2608</v>
      </c>
      <c r="G55" s="11" t="s">
        <v>2451</v>
      </c>
      <c r="H55" s="11" t="s">
        <v>2463</v>
      </c>
      <c r="L55" s="11" t="s">
        <v>3674</v>
      </c>
    </row>
    <row r="56" spans="1:13">
      <c r="A56" s="11">
        <v>2</v>
      </c>
      <c r="B56" s="11">
        <v>1</v>
      </c>
      <c r="C56" s="11">
        <v>13</v>
      </c>
      <c r="D56" s="11" t="s">
        <v>2259</v>
      </c>
      <c r="E56" s="11" t="s">
        <v>3675</v>
      </c>
      <c r="F56" s="11" t="s">
        <v>2608</v>
      </c>
      <c r="G56" s="11" t="s">
        <v>2451</v>
      </c>
      <c r="H56" s="11" t="s">
        <v>2464</v>
      </c>
      <c r="L56" s="11" t="s">
        <v>3676</v>
      </c>
    </row>
    <row r="57" spans="1:13">
      <c r="A57" s="11">
        <v>3</v>
      </c>
      <c r="B57" s="11">
        <v>1</v>
      </c>
      <c r="C57" s="11">
        <v>1</v>
      </c>
      <c r="D57" s="11" t="s">
        <v>2260</v>
      </c>
      <c r="E57" s="11" t="s">
        <v>676</v>
      </c>
      <c r="F57" s="11" t="s">
        <v>2608</v>
      </c>
      <c r="G57" s="11" t="s">
        <v>2465</v>
      </c>
      <c r="H57" s="11" t="s">
        <v>2466</v>
      </c>
      <c r="L57" s="11" t="s">
        <v>3677</v>
      </c>
    </row>
    <row r="58" spans="1:13">
      <c r="A58" s="11">
        <v>3</v>
      </c>
      <c r="B58" s="11">
        <v>1</v>
      </c>
      <c r="C58" s="11">
        <v>2</v>
      </c>
      <c r="D58" s="11" t="s">
        <v>2260</v>
      </c>
      <c r="E58" s="11" t="s">
        <v>677</v>
      </c>
      <c r="F58" s="11" t="s">
        <v>2608</v>
      </c>
      <c r="G58" s="11" t="s">
        <v>2465</v>
      </c>
      <c r="H58" s="11" t="s">
        <v>2467</v>
      </c>
      <c r="I58" s="11" t="s">
        <v>2603</v>
      </c>
      <c r="L58" s="11" t="s">
        <v>3678</v>
      </c>
    </row>
    <row r="59" spans="1:13">
      <c r="A59" s="11">
        <v>3</v>
      </c>
      <c r="B59" s="11">
        <v>1</v>
      </c>
      <c r="C59" s="11">
        <v>3</v>
      </c>
      <c r="D59" s="11" t="s">
        <v>2260</v>
      </c>
      <c r="E59" s="11" t="s">
        <v>678</v>
      </c>
      <c r="F59" s="11" t="s">
        <v>2608</v>
      </c>
      <c r="G59" s="11" t="s">
        <v>2465</v>
      </c>
      <c r="H59" s="11" t="s">
        <v>2468</v>
      </c>
      <c r="I59" s="11" t="s">
        <v>309</v>
      </c>
      <c r="L59" s="11" t="s">
        <v>3679</v>
      </c>
    </row>
    <row r="60" spans="1:13">
      <c r="A60" s="11">
        <v>3</v>
      </c>
      <c r="B60" s="11">
        <v>1</v>
      </c>
      <c r="C60" s="11">
        <v>4</v>
      </c>
      <c r="D60" s="11" t="s">
        <v>2260</v>
      </c>
      <c r="E60" s="11" t="s">
        <v>3680</v>
      </c>
      <c r="F60" s="11" t="s">
        <v>2608</v>
      </c>
      <c r="G60" s="11" t="s">
        <v>2465</v>
      </c>
      <c r="H60" s="11" t="s">
        <v>2470</v>
      </c>
      <c r="I60" s="11" t="s">
        <v>264</v>
      </c>
      <c r="L60" s="11" t="s">
        <v>3681</v>
      </c>
      <c r="M60" s="11" t="s">
        <v>3682</v>
      </c>
    </row>
    <row r="61" spans="1:13">
      <c r="A61" s="11">
        <v>3</v>
      </c>
      <c r="B61" s="11">
        <v>1</v>
      </c>
      <c r="C61" s="11">
        <v>5</v>
      </c>
      <c r="D61" s="11" t="s">
        <v>2260</v>
      </c>
      <c r="E61" s="11" t="s">
        <v>3683</v>
      </c>
      <c r="F61" s="11" t="s">
        <v>2608</v>
      </c>
      <c r="G61" s="11" t="s">
        <v>2465</v>
      </c>
      <c r="H61" s="11" t="s">
        <v>2469</v>
      </c>
      <c r="L61" s="11" t="s">
        <v>3684</v>
      </c>
    </row>
    <row r="62" spans="1:13">
      <c r="A62" s="11">
        <v>3</v>
      </c>
      <c r="B62" s="11">
        <v>1</v>
      </c>
      <c r="C62" s="11">
        <v>6</v>
      </c>
      <c r="D62" s="11" t="s">
        <v>2260</v>
      </c>
      <c r="E62" s="11" t="s">
        <v>3685</v>
      </c>
      <c r="F62" s="11" t="s">
        <v>2608</v>
      </c>
      <c r="G62" s="11" t="s">
        <v>2465</v>
      </c>
      <c r="H62" s="11" t="s">
        <v>2471</v>
      </c>
      <c r="L62" s="11" t="s">
        <v>3686</v>
      </c>
    </row>
    <row r="63" spans="1:13">
      <c r="A63" s="11">
        <v>3</v>
      </c>
      <c r="B63" s="11">
        <v>1</v>
      </c>
      <c r="C63" s="11">
        <v>7</v>
      </c>
      <c r="D63" s="11" t="s">
        <v>2260</v>
      </c>
      <c r="E63" s="11" t="s">
        <v>3687</v>
      </c>
      <c r="F63" s="11" t="s">
        <v>2608</v>
      </c>
      <c r="G63" s="11" t="s">
        <v>2465</v>
      </c>
      <c r="H63" s="11" t="s">
        <v>2472</v>
      </c>
      <c r="L63" s="11" t="s">
        <v>3688</v>
      </c>
    </row>
    <row r="64" spans="1:13">
      <c r="A64" s="11">
        <v>3</v>
      </c>
      <c r="B64" s="11">
        <v>1</v>
      </c>
      <c r="C64" s="11">
        <v>8</v>
      </c>
      <c r="D64" s="11" t="s">
        <v>2260</v>
      </c>
      <c r="E64" s="11" t="s">
        <v>3689</v>
      </c>
      <c r="F64" s="11" t="s">
        <v>2608</v>
      </c>
      <c r="G64" s="11" t="s">
        <v>2465</v>
      </c>
      <c r="H64" s="11" t="s">
        <v>2473</v>
      </c>
      <c r="L64" s="11" t="s">
        <v>3690</v>
      </c>
    </row>
    <row r="65" spans="1:18">
      <c r="A65" s="11">
        <v>3</v>
      </c>
      <c r="B65" s="11">
        <v>1</v>
      </c>
      <c r="C65" s="11">
        <v>9</v>
      </c>
      <c r="D65" s="11" t="s">
        <v>2260</v>
      </c>
      <c r="E65" s="11" t="s">
        <v>3691</v>
      </c>
      <c r="F65" s="11" t="s">
        <v>2608</v>
      </c>
      <c r="G65" s="11" t="s">
        <v>2465</v>
      </c>
      <c r="H65" s="11" t="s">
        <v>2474</v>
      </c>
      <c r="L65" s="11" t="s">
        <v>3692</v>
      </c>
    </row>
    <row r="66" spans="1:18">
      <c r="A66" s="11">
        <v>3</v>
      </c>
      <c r="B66" s="11">
        <v>1</v>
      </c>
      <c r="C66" s="11">
        <v>10</v>
      </c>
      <c r="D66" s="11" t="s">
        <v>2260</v>
      </c>
      <c r="E66" s="11" t="s">
        <v>3693</v>
      </c>
      <c r="F66" s="11" t="s">
        <v>2608</v>
      </c>
      <c r="G66" s="11" t="s">
        <v>2465</v>
      </c>
      <c r="H66" s="11" t="s">
        <v>2475</v>
      </c>
      <c r="L66" s="11" t="s">
        <v>3694</v>
      </c>
    </row>
    <row r="67" spans="1:18">
      <c r="A67" s="11">
        <v>3</v>
      </c>
      <c r="B67" s="11">
        <v>1</v>
      </c>
      <c r="C67" s="11">
        <v>11</v>
      </c>
      <c r="D67" s="11" t="s">
        <v>2260</v>
      </c>
      <c r="E67" s="11" t="s">
        <v>3695</v>
      </c>
      <c r="F67" s="11" t="s">
        <v>2608</v>
      </c>
      <c r="G67" s="11" t="s">
        <v>2465</v>
      </c>
      <c r="H67" s="11" t="s">
        <v>2476</v>
      </c>
      <c r="L67" s="11" t="s">
        <v>3696</v>
      </c>
    </row>
    <row r="68" spans="1:18">
      <c r="A68" s="11">
        <v>3</v>
      </c>
      <c r="B68" s="11">
        <v>1</v>
      </c>
      <c r="C68" s="11">
        <v>12</v>
      </c>
      <c r="D68" s="11" t="s">
        <v>2260</v>
      </c>
      <c r="E68" s="11" t="s">
        <v>675</v>
      </c>
      <c r="F68" s="11" t="s">
        <v>2608</v>
      </c>
      <c r="G68" s="11" t="s">
        <v>2465</v>
      </c>
      <c r="H68" s="11" t="s">
        <v>2477</v>
      </c>
      <c r="L68" s="11" t="s">
        <v>3697</v>
      </c>
    </row>
    <row r="69" spans="1:18">
      <c r="A69" s="11">
        <v>3</v>
      </c>
      <c r="B69" s="11">
        <v>1</v>
      </c>
      <c r="C69" s="11">
        <v>13</v>
      </c>
      <c r="D69" s="11" t="s">
        <v>2260</v>
      </c>
      <c r="E69" s="11" t="s">
        <v>3698</v>
      </c>
      <c r="F69" s="11" t="s">
        <v>2608</v>
      </c>
      <c r="G69" s="11" t="s">
        <v>2465</v>
      </c>
      <c r="H69" s="11" t="s">
        <v>2478</v>
      </c>
      <c r="I69" s="11" t="s">
        <v>2603</v>
      </c>
      <c r="L69" s="11" t="s">
        <v>3699</v>
      </c>
    </row>
    <row r="70" spans="1:18">
      <c r="A70" s="11">
        <v>4</v>
      </c>
      <c r="B70" s="11">
        <v>1</v>
      </c>
      <c r="C70" s="11">
        <v>1</v>
      </c>
      <c r="D70" s="11" t="s">
        <v>2261</v>
      </c>
      <c r="E70" s="11" t="s">
        <v>5826</v>
      </c>
      <c r="F70" s="11" t="s">
        <v>3539</v>
      </c>
      <c r="G70" s="11" t="s">
        <v>4902</v>
      </c>
      <c r="H70" s="11" t="s">
        <v>932</v>
      </c>
      <c r="K70" s="11">
        <v>1</v>
      </c>
      <c r="L70" s="11" t="s">
        <v>3700</v>
      </c>
    </row>
    <row r="71" spans="1:18">
      <c r="A71" s="11">
        <v>4</v>
      </c>
      <c r="B71" s="11">
        <v>1</v>
      </c>
      <c r="C71" s="11">
        <v>2</v>
      </c>
      <c r="D71" s="11" t="s">
        <v>2261</v>
      </c>
      <c r="E71" s="11" t="s">
        <v>5827</v>
      </c>
      <c r="F71" s="11" t="s">
        <v>3539</v>
      </c>
      <c r="G71" s="11" t="s">
        <v>4902</v>
      </c>
      <c r="H71" s="11" t="s">
        <v>5022</v>
      </c>
      <c r="K71" s="11">
        <v>1</v>
      </c>
      <c r="L71" s="11" t="s">
        <v>5023</v>
      </c>
    </row>
    <row r="72" spans="1:18">
      <c r="A72" s="11">
        <v>4</v>
      </c>
      <c r="B72" s="11">
        <v>1</v>
      </c>
      <c r="C72" s="11">
        <v>3</v>
      </c>
      <c r="D72" s="11" t="s">
        <v>2261</v>
      </c>
      <c r="E72" s="11" t="s">
        <v>5828</v>
      </c>
      <c r="F72" s="11" t="s">
        <v>3539</v>
      </c>
      <c r="G72" s="11" t="s">
        <v>4902</v>
      </c>
      <c r="H72" s="11" t="s">
        <v>2482</v>
      </c>
      <c r="I72" s="11" t="s">
        <v>2603</v>
      </c>
      <c r="K72" s="11">
        <v>1</v>
      </c>
      <c r="L72" s="11" t="s">
        <v>3701</v>
      </c>
    </row>
    <row r="73" spans="1:18">
      <c r="A73" s="11">
        <v>4</v>
      </c>
      <c r="B73" s="11">
        <v>1</v>
      </c>
      <c r="C73" s="11">
        <v>4</v>
      </c>
      <c r="D73" s="11" t="s">
        <v>2261</v>
      </c>
      <c r="E73" s="11" t="s">
        <v>5829</v>
      </c>
      <c r="F73" s="11" t="s">
        <v>3539</v>
      </c>
      <c r="G73" s="11" t="s">
        <v>4902</v>
      </c>
      <c r="H73" s="11" t="s">
        <v>2480</v>
      </c>
      <c r="I73" s="11" t="s">
        <v>2604</v>
      </c>
      <c r="K73" s="11">
        <v>1</v>
      </c>
      <c r="L73" s="11" t="s">
        <v>3702</v>
      </c>
      <c r="M73" s="11" t="s">
        <v>3703</v>
      </c>
      <c r="N73" s="11" t="s">
        <v>12</v>
      </c>
      <c r="O73" s="11" t="s">
        <v>3704</v>
      </c>
      <c r="P73" s="11" t="s">
        <v>11</v>
      </c>
      <c r="Q73" s="11" t="s">
        <v>3705</v>
      </c>
      <c r="R73" s="11" t="s">
        <v>1156</v>
      </c>
    </row>
    <row r="74" spans="1:18">
      <c r="A74" s="11">
        <v>4</v>
      </c>
      <c r="B74" s="11">
        <v>1</v>
      </c>
      <c r="C74" s="11">
        <v>5</v>
      </c>
      <c r="D74" s="11" t="s">
        <v>2261</v>
      </c>
      <c r="E74" s="11" t="s">
        <v>5830</v>
      </c>
      <c r="F74" s="11" t="s">
        <v>3539</v>
      </c>
      <c r="G74" s="11" t="s">
        <v>4902</v>
      </c>
      <c r="H74" s="11" t="s">
        <v>2481</v>
      </c>
      <c r="I74" s="11" t="s">
        <v>2604</v>
      </c>
      <c r="K74" s="11">
        <v>1</v>
      </c>
      <c r="L74" s="11" t="s">
        <v>3706</v>
      </c>
      <c r="M74" s="11" t="s">
        <v>3707</v>
      </c>
      <c r="N74" s="11" t="s">
        <v>12</v>
      </c>
      <c r="O74" s="11" t="s">
        <v>3708</v>
      </c>
      <c r="P74" s="11" t="s">
        <v>11</v>
      </c>
      <c r="Q74" s="11" t="s">
        <v>3709</v>
      </c>
      <c r="R74" s="11" t="s">
        <v>1156</v>
      </c>
    </row>
    <row r="75" spans="1:18">
      <c r="A75" s="11">
        <v>4</v>
      </c>
      <c r="B75" s="11">
        <v>1</v>
      </c>
      <c r="C75" s="11">
        <v>6</v>
      </c>
      <c r="D75" s="11" t="s">
        <v>2261</v>
      </c>
      <c r="E75" s="11" t="s">
        <v>5831</v>
      </c>
      <c r="F75" s="11" t="s">
        <v>3539</v>
      </c>
      <c r="G75" s="11" t="s">
        <v>4902</v>
      </c>
      <c r="H75" s="11" t="s">
        <v>935</v>
      </c>
      <c r="I75" s="11" t="s">
        <v>2606</v>
      </c>
      <c r="K75" s="11">
        <v>1</v>
      </c>
      <c r="L75" s="11" t="s">
        <v>3710</v>
      </c>
    </row>
    <row r="76" spans="1:18">
      <c r="A76" s="11">
        <v>4</v>
      </c>
      <c r="B76" s="11">
        <v>1</v>
      </c>
      <c r="C76" s="11">
        <v>7</v>
      </c>
      <c r="D76" s="11" t="s">
        <v>2261</v>
      </c>
      <c r="E76" s="11" t="s">
        <v>5832</v>
      </c>
      <c r="F76" s="11" t="s">
        <v>3539</v>
      </c>
      <c r="G76" s="11" t="s">
        <v>4902</v>
      </c>
      <c r="H76" s="11" t="s">
        <v>936</v>
      </c>
      <c r="K76" s="11">
        <v>1</v>
      </c>
      <c r="L76" s="11" t="s">
        <v>3711</v>
      </c>
    </row>
    <row r="77" spans="1:18">
      <c r="A77" s="11">
        <v>4</v>
      </c>
      <c r="B77" s="11">
        <v>1</v>
      </c>
      <c r="C77" s="11">
        <v>8</v>
      </c>
      <c r="D77" s="11" t="s">
        <v>2261</v>
      </c>
      <c r="E77" s="11" t="s">
        <v>5833</v>
      </c>
      <c r="F77" s="11" t="s">
        <v>3539</v>
      </c>
      <c r="G77" s="11" t="s">
        <v>4902</v>
      </c>
      <c r="H77" s="11" t="s">
        <v>585</v>
      </c>
      <c r="K77" s="11">
        <v>1</v>
      </c>
      <c r="L77" s="11" t="s">
        <v>3712</v>
      </c>
    </row>
    <row r="78" spans="1:18">
      <c r="A78" s="11">
        <v>4</v>
      </c>
      <c r="B78" s="11">
        <v>2</v>
      </c>
      <c r="C78" s="11">
        <v>1</v>
      </c>
      <c r="D78" s="11" t="s">
        <v>2261</v>
      </c>
      <c r="E78" s="11" t="s">
        <v>5834</v>
      </c>
      <c r="F78" s="11" t="s">
        <v>3539</v>
      </c>
      <c r="G78" s="11" t="s">
        <v>4902</v>
      </c>
      <c r="H78" s="11" t="s">
        <v>932</v>
      </c>
      <c r="K78" s="11">
        <v>1</v>
      </c>
      <c r="L78" s="11" t="s">
        <v>3713</v>
      </c>
    </row>
    <row r="79" spans="1:18">
      <c r="A79" s="11">
        <v>4</v>
      </c>
      <c r="B79" s="11">
        <v>2</v>
      </c>
      <c r="C79" s="11">
        <v>2</v>
      </c>
      <c r="D79" s="11" t="s">
        <v>2261</v>
      </c>
      <c r="E79" s="11" t="s">
        <v>5835</v>
      </c>
      <c r="F79" s="11" t="s">
        <v>3539</v>
      </c>
      <c r="G79" s="11" t="s">
        <v>4902</v>
      </c>
      <c r="H79" s="11" t="s">
        <v>5022</v>
      </c>
      <c r="K79" s="11">
        <v>1</v>
      </c>
      <c r="L79" s="11" t="s">
        <v>5024</v>
      </c>
    </row>
    <row r="80" spans="1:18">
      <c r="A80" s="11">
        <v>4</v>
      </c>
      <c r="B80" s="11">
        <v>2</v>
      </c>
      <c r="C80" s="11">
        <v>3</v>
      </c>
      <c r="D80" s="11" t="s">
        <v>2261</v>
      </c>
      <c r="E80" s="11" t="s">
        <v>5836</v>
      </c>
      <c r="F80" s="11" t="s">
        <v>3539</v>
      </c>
      <c r="G80" s="11" t="s">
        <v>4902</v>
      </c>
      <c r="H80" s="11" t="s">
        <v>2482</v>
      </c>
      <c r="I80" s="11" t="s">
        <v>2603</v>
      </c>
      <c r="K80" s="11">
        <v>1</v>
      </c>
      <c r="L80" s="11" t="s">
        <v>3714</v>
      </c>
    </row>
    <row r="81" spans="1:18">
      <c r="A81" s="11">
        <v>4</v>
      </c>
      <c r="B81" s="11">
        <v>2</v>
      </c>
      <c r="C81" s="11">
        <v>4</v>
      </c>
      <c r="D81" s="11" t="s">
        <v>2261</v>
      </c>
      <c r="E81" s="11" t="s">
        <v>5837</v>
      </c>
      <c r="F81" s="11" t="s">
        <v>3539</v>
      </c>
      <c r="G81" s="11" t="s">
        <v>4902</v>
      </c>
      <c r="H81" s="11" t="s">
        <v>2480</v>
      </c>
      <c r="I81" s="11" t="s">
        <v>2604</v>
      </c>
      <c r="K81" s="11">
        <v>1</v>
      </c>
      <c r="L81" s="11" t="s">
        <v>3715</v>
      </c>
      <c r="M81" s="11" t="s">
        <v>3716</v>
      </c>
      <c r="N81" s="11" t="s">
        <v>12</v>
      </c>
      <c r="O81" s="11" t="s">
        <v>3717</v>
      </c>
      <c r="P81" s="11" t="s">
        <v>11</v>
      </c>
      <c r="Q81" s="11" t="s">
        <v>3718</v>
      </c>
      <c r="R81" s="11" t="s">
        <v>1156</v>
      </c>
    </row>
    <row r="82" spans="1:18">
      <c r="A82" s="11">
        <v>4</v>
      </c>
      <c r="B82" s="11">
        <v>2</v>
      </c>
      <c r="C82" s="11">
        <v>5</v>
      </c>
      <c r="D82" s="11" t="s">
        <v>2261</v>
      </c>
      <c r="E82" s="11" t="s">
        <v>5838</v>
      </c>
      <c r="F82" s="11" t="s">
        <v>3539</v>
      </c>
      <c r="G82" s="11" t="s">
        <v>4902</v>
      </c>
      <c r="H82" s="11" t="s">
        <v>2481</v>
      </c>
      <c r="I82" s="11" t="s">
        <v>2604</v>
      </c>
      <c r="K82" s="11">
        <v>1</v>
      </c>
      <c r="L82" s="11" t="s">
        <v>3719</v>
      </c>
      <c r="M82" s="11" t="s">
        <v>3720</v>
      </c>
      <c r="N82" s="11" t="s">
        <v>12</v>
      </c>
      <c r="O82" s="11" t="s">
        <v>3721</v>
      </c>
      <c r="P82" s="11" t="s">
        <v>11</v>
      </c>
      <c r="Q82" s="11" t="s">
        <v>3722</v>
      </c>
      <c r="R82" s="11" t="s">
        <v>1156</v>
      </c>
    </row>
    <row r="83" spans="1:18">
      <c r="A83" s="11">
        <v>4</v>
      </c>
      <c r="B83" s="11">
        <v>2</v>
      </c>
      <c r="C83" s="11">
        <v>6</v>
      </c>
      <c r="D83" s="11" t="s">
        <v>2261</v>
      </c>
      <c r="E83" s="11" t="s">
        <v>5839</v>
      </c>
      <c r="F83" s="11" t="s">
        <v>3539</v>
      </c>
      <c r="G83" s="11" t="s">
        <v>4902</v>
      </c>
      <c r="H83" s="11" t="s">
        <v>935</v>
      </c>
      <c r="I83" s="11" t="s">
        <v>2606</v>
      </c>
      <c r="K83" s="11">
        <v>1</v>
      </c>
      <c r="L83" s="11" t="s">
        <v>3723</v>
      </c>
    </row>
    <row r="84" spans="1:18">
      <c r="A84" s="11">
        <v>4</v>
      </c>
      <c r="B84" s="11">
        <v>2</v>
      </c>
      <c r="C84" s="11">
        <v>7</v>
      </c>
      <c r="D84" s="11" t="s">
        <v>2261</v>
      </c>
      <c r="E84" s="11" t="s">
        <v>5840</v>
      </c>
      <c r="F84" s="11" t="s">
        <v>3539</v>
      </c>
      <c r="G84" s="11" t="s">
        <v>4902</v>
      </c>
      <c r="H84" s="11" t="s">
        <v>936</v>
      </c>
      <c r="K84" s="11">
        <v>1</v>
      </c>
      <c r="L84" s="11" t="s">
        <v>3724</v>
      </c>
    </row>
    <row r="85" spans="1:18">
      <c r="A85" s="11">
        <v>4</v>
      </c>
      <c r="B85" s="11">
        <v>2</v>
      </c>
      <c r="C85" s="11">
        <v>8</v>
      </c>
      <c r="D85" s="11" t="s">
        <v>2261</v>
      </c>
      <c r="E85" s="11" t="s">
        <v>5841</v>
      </c>
      <c r="F85" s="11" t="s">
        <v>3539</v>
      </c>
      <c r="G85" s="11" t="s">
        <v>4902</v>
      </c>
      <c r="H85" s="11" t="s">
        <v>585</v>
      </c>
      <c r="K85" s="11">
        <v>1</v>
      </c>
      <c r="L85" s="11" t="s">
        <v>3725</v>
      </c>
    </row>
    <row r="86" spans="1:18">
      <c r="A86" s="11">
        <v>4</v>
      </c>
      <c r="B86" s="11">
        <v>3</v>
      </c>
      <c r="C86" s="11">
        <v>1</v>
      </c>
      <c r="D86" s="11" t="s">
        <v>2261</v>
      </c>
      <c r="E86" s="11" t="s">
        <v>5842</v>
      </c>
      <c r="F86" s="11" t="s">
        <v>3539</v>
      </c>
      <c r="G86" s="11" t="s">
        <v>4902</v>
      </c>
      <c r="H86" s="11" t="s">
        <v>932</v>
      </c>
      <c r="K86" s="11">
        <v>1</v>
      </c>
      <c r="L86" s="11" t="s">
        <v>3726</v>
      </c>
    </row>
    <row r="87" spans="1:18">
      <c r="A87" s="11">
        <v>4</v>
      </c>
      <c r="B87" s="11">
        <v>3</v>
      </c>
      <c r="C87" s="11">
        <v>2</v>
      </c>
      <c r="D87" s="11" t="s">
        <v>2261</v>
      </c>
      <c r="E87" s="11" t="s">
        <v>5843</v>
      </c>
      <c r="F87" s="11" t="s">
        <v>3539</v>
      </c>
      <c r="G87" s="11" t="s">
        <v>4902</v>
      </c>
      <c r="H87" s="11" t="s">
        <v>5022</v>
      </c>
      <c r="K87" s="11">
        <v>1</v>
      </c>
      <c r="L87" s="11" t="s">
        <v>5025</v>
      </c>
    </row>
    <row r="88" spans="1:18">
      <c r="A88" s="11">
        <v>4</v>
      </c>
      <c r="B88" s="11">
        <v>3</v>
      </c>
      <c r="C88" s="11">
        <v>3</v>
      </c>
      <c r="D88" s="11" t="s">
        <v>2261</v>
      </c>
      <c r="E88" s="11" t="s">
        <v>5844</v>
      </c>
      <c r="F88" s="11" t="s">
        <v>3539</v>
      </c>
      <c r="G88" s="11" t="s">
        <v>4902</v>
      </c>
      <c r="H88" s="11" t="s">
        <v>2482</v>
      </c>
      <c r="I88" s="11" t="s">
        <v>2603</v>
      </c>
      <c r="K88" s="11">
        <v>1</v>
      </c>
      <c r="L88" s="11" t="s">
        <v>3727</v>
      </c>
    </row>
    <row r="89" spans="1:18">
      <c r="A89" s="11">
        <v>4</v>
      </c>
      <c r="B89" s="11">
        <v>3</v>
      </c>
      <c r="C89" s="11">
        <v>4</v>
      </c>
      <c r="D89" s="11" t="s">
        <v>2261</v>
      </c>
      <c r="E89" s="11" t="s">
        <v>5845</v>
      </c>
      <c r="F89" s="11" t="s">
        <v>3539</v>
      </c>
      <c r="G89" s="11" t="s">
        <v>4902</v>
      </c>
      <c r="H89" s="11" t="s">
        <v>2480</v>
      </c>
      <c r="I89" s="11" t="s">
        <v>2604</v>
      </c>
      <c r="K89" s="11">
        <v>1</v>
      </c>
      <c r="L89" s="11" t="s">
        <v>3728</v>
      </c>
      <c r="M89" s="11" t="s">
        <v>3729</v>
      </c>
      <c r="N89" s="11" t="s">
        <v>12</v>
      </c>
      <c r="O89" s="11" t="s">
        <v>3730</v>
      </c>
      <c r="P89" s="11" t="s">
        <v>11</v>
      </c>
      <c r="Q89" s="11" t="s">
        <v>3731</v>
      </c>
      <c r="R89" s="11" t="s">
        <v>1156</v>
      </c>
    </row>
    <row r="90" spans="1:18">
      <c r="A90" s="11">
        <v>4</v>
      </c>
      <c r="B90" s="11">
        <v>3</v>
      </c>
      <c r="C90" s="11">
        <v>5</v>
      </c>
      <c r="D90" s="11" t="s">
        <v>2261</v>
      </c>
      <c r="E90" s="11" t="s">
        <v>5846</v>
      </c>
      <c r="F90" s="11" t="s">
        <v>3539</v>
      </c>
      <c r="G90" s="11" t="s">
        <v>4902</v>
      </c>
      <c r="H90" s="11" t="s">
        <v>2481</v>
      </c>
      <c r="I90" s="11" t="s">
        <v>2604</v>
      </c>
      <c r="K90" s="11">
        <v>1</v>
      </c>
      <c r="L90" s="11" t="s">
        <v>3732</v>
      </c>
      <c r="M90" s="11" t="s">
        <v>3733</v>
      </c>
      <c r="N90" s="11" t="s">
        <v>12</v>
      </c>
      <c r="O90" s="11" t="s">
        <v>3734</v>
      </c>
      <c r="P90" s="11" t="s">
        <v>11</v>
      </c>
      <c r="Q90" s="11" t="s">
        <v>3735</v>
      </c>
      <c r="R90" s="11" t="s">
        <v>1156</v>
      </c>
    </row>
    <row r="91" spans="1:18">
      <c r="A91" s="11">
        <v>4</v>
      </c>
      <c r="B91" s="11">
        <v>3</v>
      </c>
      <c r="C91" s="11">
        <v>6</v>
      </c>
      <c r="D91" s="11" t="s">
        <v>2261</v>
      </c>
      <c r="E91" s="11" t="s">
        <v>5847</v>
      </c>
      <c r="F91" s="11" t="s">
        <v>3539</v>
      </c>
      <c r="G91" s="11" t="s">
        <v>4902</v>
      </c>
      <c r="H91" s="11" t="s">
        <v>935</v>
      </c>
      <c r="I91" s="11" t="s">
        <v>2606</v>
      </c>
      <c r="K91" s="11">
        <v>1</v>
      </c>
      <c r="L91" s="11" t="s">
        <v>3736</v>
      </c>
    </row>
    <row r="92" spans="1:18">
      <c r="A92" s="11">
        <v>4</v>
      </c>
      <c r="B92" s="11">
        <v>3</v>
      </c>
      <c r="C92" s="11">
        <v>7</v>
      </c>
      <c r="D92" s="11" t="s">
        <v>2261</v>
      </c>
      <c r="E92" s="11" t="s">
        <v>5848</v>
      </c>
      <c r="F92" s="11" t="s">
        <v>3539</v>
      </c>
      <c r="G92" s="11" t="s">
        <v>4902</v>
      </c>
      <c r="H92" s="11" t="s">
        <v>936</v>
      </c>
      <c r="K92" s="11">
        <v>1</v>
      </c>
      <c r="L92" s="11" t="s">
        <v>3737</v>
      </c>
    </row>
    <row r="93" spans="1:18">
      <c r="A93" s="11">
        <v>4</v>
      </c>
      <c r="B93" s="11">
        <v>3</v>
      </c>
      <c r="C93" s="11">
        <v>8</v>
      </c>
      <c r="D93" s="11" t="s">
        <v>2261</v>
      </c>
      <c r="E93" s="11" t="s">
        <v>5849</v>
      </c>
      <c r="F93" s="11" t="s">
        <v>3539</v>
      </c>
      <c r="G93" s="11" t="s">
        <v>4902</v>
      </c>
      <c r="H93" s="11" t="s">
        <v>585</v>
      </c>
      <c r="K93" s="11">
        <v>1</v>
      </c>
      <c r="L93" s="11" t="s">
        <v>3738</v>
      </c>
    </row>
    <row r="94" spans="1:18">
      <c r="A94" s="11">
        <v>4</v>
      </c>
      <c r="B94" s="11">
        <v>4</v>
      </c>
      <c r="C94" s="11">
        <v>1</v>
      </c>
      <c r="D94" s="11" t="s">
        <v>2261</v>
      </c>
      <c r="E94" s="11" t="s">
        <v>5850</v>
      </c>
      <c r="F94" s="11" t="s">
        <v>3539</v>
      </c>
      <c r="G94" s="11" t="s">
        <v>4902</v>
      </c>
      <c r="H94" s="11" t="s">
        <v>932</v>
      </c>
      <c r="K94" s="11">
        <v>1</v>
      </c>
      <c r="L94" s="11" t="s">
        <v>3739</v>
      </c>
    </row>
    <row r="95" spans="1:18">
      <c r="A95" s="11">
        <v>4</v>
      </c>
      <c r="B95" s="11">
        <v>4</v>
      </c>
      <c r="C95" s="11">
        <v>2</v>
      </c>
      <c r="D95" s="11" t="s">
        <v>2261</v>
      </c>
      <c r="E95" s="11" t="s">
        <v>5851</v>
      </c>
      <c r="F95" s="11" t="s">
        <v>3539</v>
      </c>
      <c r="G95" s="11" t="s">
        <v>4902</v>
      </c>
      <c r="H95" s="11" t="s">
        <v>5022</v>
      </c>
      <c r="K95" s="11">
        <v>1</v>
      </c>
      <c r="L95" s="11" t="s">
        <v>5026</v>
      </c>
    </row>
    <row r="96" spans="1:18">
      <c r="A96" s="11">
        <v>4</v>
      </c>
      <c r="B96" s="11">
        <v>4</v>
      </c>
      <c r="C96" s="11">
        <v>3</v>
      </c>
      <c r="D96" s="11" t="s">
        <v>2261</v>
      </c>
      <c r="E96" s="11" t="s">
        <v>5852</v>
      </c>
      <c r="F96" s="11" t="s">
        <v>3539</v>
      </c>
      <c r="G96" s="11" t="s">
        <v>4902</v>
      </c>
      <c r="H96" s="11" t="s">
        <v>2482</v>
      </c>
      <c r="I96" s="11" t="s">
        <v>2603</v>
      </c>
      <c r="K96" s="11">
        <v>1</v>
      </c>
      <c r="L96" s="11" t="s">
        <v>3740</v>
      </c>
    </row>
    <row r="97" spans="1:18">
      <c r="A97" s="11">
        <v>4</v>
      </c>
      <c r="B97" s="11">
        <v>4</v>
      </c>
      <c r="C97" s="11">
        <v>4</v>
      </c>
      <c r="D97" s="11" t="s">
        <v>2261</v>
      </c>
      <c r="E97" s="11" t="s">
        <v>5853</v>
      </c>
      <c r="F97" s="11" t="s">
        <v>3539</v>
      </c>
      <c r="G97" s="11" t="s">
        <v>4902</v>
      </c>
      <c r="H97" s="11" t="s">
        <v>2480</v>
      </c>
      <c r="I97" s="11" t="s">
        <v>2604</v>
      </c>
      <c r="K97" s="11">
        <v>1</v>
      </c>
      <c r="L97" s="11" t="s">
        <v>3741</v>
      </c>
      <c r="M97" s="11" t="s">
        <v>3742</v>
      </c>
      <c r="N97" s="11" t="s">
        <v>12</v>
      </c>
      <c r="O97" s="11" t="s">
        <v>3743</v>
      </c>
      <c r="P97" s="11" t="s">
        <v>11</v>
      </c>
      <c r="Q97" s="11" t="s">
        <v>3744</v>
      </c>
      <c r="R97" s="11" t="s">
        <v>1156</v>
      </c>
    </row>
    <row r="98" spans="1:18">
      <c r="A98" s="11">
        <v>4</v>
      </c>
      <c r="B98" s="11">
        <v>4</v>
      </c>
      <c r="C98" s="11">
        <v>5</v>
      </c>
      <c r="D98" s="11" t="s">
        <v>2261</v>
      </c>
      <c r="E98" s="11" t="s">
        <v>5854</v>
      </c>
      <c r="F98" s="11" t="s">
        <v>3539</v>
      </c>
      <c r="G98" s="11" t="s">
        <v>4902</v>
      </c>
      <c r="H98" s="11" t="s">
        <v>2481</v>
      </c>
      <c r="I98" s="11" t="s">
        <v>2604</v>
      </c>
      <c r="K98" s="11">
        <v>1</v>
      </c>
      <c r="L98" s="11" t="s">
        <v>3745</v>
      </c>
      <c r="M98" s="11" t="s">
        <v>3746</v>
      </c>
      <c r="N98" s="11" t="s">
        <v>12</v>
      </c>
      <c r="O98" s="11" t="s">
        <v>3747</v>
      </c>
      <c r="P98" s="11" t="s">
        <v>11</v>
      </c>
      <c r="Q98" s="11" t="s">
        <v>3748</v>
      </c>
      <c r="R98" s="11" t="s">
        <v>1156</v>
      </c>
    </row>
    <row r="99" spans="1:18">
      <c r="A99" s="11">
        <v>4</v>
      </c>
      <c r="B99" s="11">
        <v>4</v>
      </c>
      <c r="C99" s="11">
        <v>6</v>
      </c>
      <c r="D99" s="11" t="s">
        <v>2261</v>
      </c>
      <c r="E99" s="11" t="s">
        <v>5855</v>
      </c>
      <c r="F99" s="11" t="s">
        <v>3539</v>
      </c>
      <c r="G99" s="11" t="s">
        <v>4902</v>
      </c>
      <c r="H99" s="11" t="s">
        <v>935</v>
      </c>
      <c r="I99" s="11" t="s">
        <v>2606</v>
      </c>
      <c r="K99" s="11">
        <v>1</v>
      </c>
      <c r="L99" s="11" t="s">
        <v>3749</v>
      </c>
    </row>
    <row r="100" spans="1:18">
      <c r="A100" s="11">
        <v>4</v>
      </c>
      <c r="B100" s="11">
        <v>4</v>
      </c>
      <c r="C100" s="11">
        <v>7</v>
      </c>
      <c r="D100" s="11" t="s">
        <v>2261</v>
      </c>
      <c r="E100" s="11" t="s">
        <v>5856</v>
      </c>
      <c r="F100" s="11" t="s">
        <v>3539</v>
      </c>
      <c r="G100" s="11" t="s">
        <v>4902</v>
      </c>
      <c r="H100" s="11" t="s">
        <v>936</v>
      </c>
      <c r="K100" s="11">
        <v>1</v>
      </c>
      <c r="L100" s="11" t="s">
        <v>3750</v>
      </c>
    </row>
    <row r="101" spans="1:18">
      <c r="A101" s="11">
        <v>4</v>
      </c>
      <c r="B101" s="11">
        <v>4</v>
      </c>
      <c r="C101" s="11">
        <v>8</v>
      </c>
      <c r="D101" s="11" t="s">
        <v>2261</v>
      </c>
      <c r="E101" s="11" t="s">
        <v>5857</v>
      </c>
      <c r="F101" s="11" t="s">
        <v>3539</v>
      </c>
      <c r="G101" s="11" t="s">
        <v>4902</v>
      </c>
      <c r="H101" s="11" t="s">
        <v>585</v>
      </c>
      <c r="K101" s="11">
        <v>1</v>
      </c>
      <c r="L101" s="11" t="s">
        <v>3751</v>
      </c>
    </row>
    <row r="102" spans="1:18">
      <c r="A102" s="11">
        <v>4</v>
      </c>
      <c r="B102" s="11">
        <v>5</v>
      </c>
      <c r="C102" s="11">
        <v>1</v>
      </c>
      <c r="D102" s="11" t="s">
        <v>2261</v>
      </c>
      <c r="E102" s="11" t="s">
        <v>5858</v>
      </c>
      <c r="F102" s="11" t="s">
        <v>3539</v>
      </c>
      <c r="G102" s="11" t="s">
        <v>4902</v>
      </c>
      <c r="H102" s="11" t="s">
        <v>932</v>
      </c>
      <c r="K102" s="11">
        <v>1</v>
      </c>
      <c r="L102" s="11" t="s">
        <v>3752</v>
      </c>
    </row>
    <row r="103" spans="1:18">
      <c r="A103" s="11">
        <v>4</v>
      </c>
      <c r="B103" s="11">
        <v>5</v>
      </c>
      <c r="C103" s="11">
        <v>2</v>
      </c>
      <c r="D103" s="11" t="s">
        <v>2261</v>
      </c>
      <c r="E103" s="11" t="s">
        <v>5859</v>
      </c>
      <c r="F103" s="11" t="s">
        <v>3539</v>
      </c>
      <c r="G103" s="11" t="s">
        <v>4902</v>
      </c>
      <c r="H103" s="11" t="s">
        <v>5022</v>
      </c>
      <c r="K103" s="11">
        <v>1</v>
      </c>
      <c r="L103" s="11" t="s">
        <v>5027</v>
      </c>
    </row>
    <row r="104" spans="1:18">
      <c r="A104" s="11">
        <v>4</v>
      </c>
      <c r="B104" s="11">
        <v>5</v>
      </c>
      <c r="C104" s="11">
        <v>3</v>
      </c>
      <c r="D104" s="11" t="s">
        <v>2261</v>
      </c>
      <c r="E104" s="11" t="s">
        <v>5860</v>
      </c>
      <c r="F104" s="11" t="s">
        <v>3539</v>
      </c>
      <c r="G104" s="11" t="s">
        <v>4902</v>
      </c>
      <c r="H104" s="11" t="s">
        <v>2482</v>
      </c>
      <c r="I104" s="11" t="s">
        <v>2603</v>
      </c>
      <c r="K104" s="11">
        <v>1</v>
      </c>
      <c r="L104" s="11" t="s">
        <v>3753</v>
      </c>
    </row>
    <row r="105" spans="1:18">
      <c r="A105" s="11">
        <v>4</v>
      </c>
      <c r="B105" s="11">
        <v>5</v>
      </c>
      <c r="C105" s="11">
        <v>4</v>
      </c>
      <c r="D105" s="11" t="s">
        <v>2261</v>
      </c>
      <c r="E105" s="11" t="s">
        <v>5861</v>
      </c>
      <c r="F105" s="11" t="s">
        <v>3539</v>
      </c>
      <c r="G105" s="11" t="s">
        <v>4902</v>
      </c>
      <c r="H105" s="11" t="s">
        <v>2480</v>
      </c>
      <c r="I105" s="11" t="s">
        <v>2604</v>
      </c>
      <c r="K105" s="11">
        <v>1</v>
      </c>
      <c r="L105" s="11" t="s">
        <v>3754</v>
      </c>
      <c r="M105" s="11" t="s">
        <v>3755</v>
      </c>
      <c r="N105" s="11" t="s">
        <v>12</v>
      </c>
      <c r="O105" s="11" t="s">
        <v>3756</v>
      </c>
      <c r="P105" s="11" t="s">
        <v>11</v>
      </c>
      <c r="Q105" s="11" t="s">
        <v>3757</v>
      </c>
      <c r="R105" s="11" t="s">
        <v>1156</v>
      </c>
    </row>
    <row r="106" spans="1:18">
      <c r="A106" s="11">
        <v>4</v>
      </c>
      <c r="B106" s="11">
        <v>5</v>
      </c>
      <c r="C106" s="11">
        <v>5</v>
      </c>
      <c r="D106" s="11" t="s">
        <v>2261</v>
      </c>
      <c r="E106" s="11" t="s">
        <v>5862</v>
      </c>
      <c r="F106" s="11" t="s">
        <v>3539</v>
      </c>
      <c r="G106" s="11" t="s">
        <v>4902</v>
      </c>
      <c r="H106" s="11" t="s">
        <v>2481</v>
      </c>
      <c r="I106" s="11" t="s">
        <v>2604</v>
      </c>
      <c r="K106" s="11">
        <v>1</v>
      </c>
      <c r="L106" s="11" t="s">
        <v>3758</v>
      </c>
      <c r="M106" s="11" t="s">
        <v>3759</v>
      </c>
      <c r="N106" s="11" t="s">
        <v>12</v>
      </c>
      <c r="O106" s="11" t="s">
        <v>3760</v>
      </c>
      <c r="P106" s="11" t="s">
        <v>11</v>
      </c>
      <c r="Q106" s="11" t="s">
        <v>3761</v>
      </c>
      <c r="R106" s="11" t="s">
        <v>1156</v>
      </c>
    </row>
    <row r="107" spans="1:18">
      <c r="A107" s="11">
        <v>4</v>
      </c>
      <c r="B107" s="11">
        <v>5</v>
      </c>
      <c r="C107" s="11">
        <v>6</v>
      </c>
      <c r="D107" s="11" t="s">
        <v>2261</v>
      </c>
      <c r="E107" s="11" t="s">
        <v>5863</v>
      </c>
      <c r="F107" s="11" t="s">
        <v>3539</v>
      </c>
      <c r="G107" s="11" t="s">
        <v>4902</v>
      </c>
      <c r="H107" s="11" t="s">
        <v>935</v>
      </c>
      <c r="I107" s="11" t="s">
        <v>2606</v>
      </c>
      <c r="K107" s="11">
        <v>1</v>
      </c>
      <c r="L107" s="11" t="s">
        <v>3762</v>
      </c>
    </row>
    <row r="108" spans="1:18">
      <c r="A108" s="11">
        <v>4</v>
      </c>
      <c r="B108" s="11">
        <v>5</v>
      </c>
      <c r="C108" s="11">
        <v>7</v>
      </c>
      <c r="D108" s="11" t="s">
        <v>2261</v>
      </c>
      <c r="E108" s="11" t="s">
        <v>5864</v>
      </c>
      <c r="F108" s="11" t="s">
        <v>3539</v>
      </c>
      <c r="G108" s="11" t="s">
        <v>4902</v>
      </c>
      <c r="H108" s="11" t="s">
        <v>936</v>
      </c>
      <c r="K108" s="11">
        <v>1</v>
      </c>
      <c r="L108" s="11" t="s">
        <v>3763</v>
      </c>
    </row>
    <row r="109" spans="1:18">
      <c r="A109" s="11">
        <v>4</v>
      </c>
      <c r="B109" s="11">
        <v>5</v>
      </c>
      <c r="C109" s="11">
        <v>8</v>
      </c>
      <c r="D109" s="11" t="s">
        <v>2261</v>
      </c>
      <c r="E109" s="11" t="s">
        <v>5865</v>
      </c>
      <c r="F109" s="11" t="s">
        <v>3539</v>
      </c>
      <c r="G109" s="11" t="s">
        <v>4902</v>
      </c>
      <c r="H109" s="11" t="s">
        <v>585</v>
      </c>
      <c r="K109" s="11">
        <v>1</v>
      </c>
      <c r="L109" s="11" t="s">
        <v>3764</v>
      </c>
    </row>
    <row r="110" spans="1:18">
      <c r="A110" s="11">
        <v>4</v>
      </c>
      <c r="B110" s="11">
        <v>6</v>
      </c>
      <c r="C110" s="11">
        <v>1</v>
      </c>
      <c r="D110" s="11" t="s">
        <v>2261</v>
      </c>
      <c r="E110" s="11" t="s">
        <v>5866</v>
      </c>
      <c r="F110" s="11" t="s">
        <v>3539</v>
      </c>
      <c r="G110" s="11" t="s">
        <v>4902</v>
      </c>
      <c r="H110" s="11" t="s">
        <v>932</v>
      </c>
      <c r="K110" s="11">
        <v>1</v>
      </c>
      <c r="L110" s="11" t="s">
        <v>3765</v>
      </c>
    </row>
    <row r="111" spans="1:18">
      <c r="A111" s="11">
        <v>4</v>
      </c>
      <c r="B111" s="11">
        <v>6</v>
      </c>
      <c r="C111" s="11">
        <v>2</v>
      </c>
      <c r="D111" s="11" t="s">
        <v>2261</v>
      </c>
      <c r="E111" s="11" t="s">
        <v>5867</v>
      </c>
      <c r="F111" s="11" t="s">
        <v>3539</v>
      </c>
      <c r="G111" s="11" t="s">
        <v>4902</v>
      </c>
      <c r="H111" s="11" t="s">
        <v>5022</v>
      </c>
      <c r="K111" s="11">
        <v>1</v>
      </c>
      <c r="L111" s="11" t="s">
        <v>5028</v>
      </c>
    </row>
    <row r="112" spans="1:18">
      <c r="A112" s="11">
        <v>4</v>
      </c>
      <c r="B112" s="11">
        <v>6</v>
      </c>
      <c r="C112" s="11">
        <v>3</v>
      </c>
      <c r="D112" s="11" t="s">
        <v>2261</v>
      </c>
      <c r="E112" s="11" t="s">
        <v>5868</v>
      </c>
      <c r="F112" s="11" t="s">
        <v>3539</v>
      </c>
      <c r="G112" s="11" t="s">
        <v>4902</v>
      </c>
      <c r="H112" s="11" t="s">
        <v>2482</v>
      </c>
      <c r="I112" s="11" t="s">
        <v>2603</v>
      </c>
      <c r="K112" s="11">
        <v>1</v>
      </c>
      <c r="L112" s="11" t="s">
        <v>3766</v>
      </c>
    </row>
    <row r="113" spans="1:18">
      <c r="A113" s="11">
        <v>4</v>
      </c>
      <c r="B113" s="11">
        <v>6</v>
      </c>
      <c r="C113" s="11">
        <v>4</v>
      </c>
      <c r="D113" s="11" t="s">
        <v>2261</v>
      </c>
      <c r="E113" s="11" t="s">
        <v>5869</v>
      </c>
      <c r="F113" s="11" t="s">
        <v>3539</v>
      </c>
      <c r="G113" s="11" t="s">
        <v>4902</v>
      </c>
      <c r="H113" s="11" t="s">
        <v>2480</v>
      </c>
      <c r="I113" s="11" t="s">
        <v>2604</v>
      </c>
      <c r="K113" s="11">
        <v>1</v>
      </c>
      <c r="L113" s="11" t="s">
        <v>3767</v>
      </c>
      <c r="M113" s="11" t="s">
        <v>3768</v>
      </c>
      <c r="N113" s="11" t="s">
        <v>12</v>
      </c>
      <c r="O113" s="11" t="s">
        <v>3769</v>
      </c>
      <c r="P113" s="11" t="s">
        <v>11</v>
      </c>
      <c r="Q113" s="11" t="s">
        <v>3770</v>
      </c>
      <c r="R113" s="11" t="s">
        <v>1156</v>
      </c>
    </row>
    <row r="114" spans="1:18">
      <c r="A114" s="11">
        <v>4</v>
      </c>
      <c r="B114" s="11">
        <v>6</v>
      </c>
      <c r="C114" s="11">
        <v>5</v>
      </c>
      <c r="D114" s="11" t="s">
        <v>2261</v>
      </c>
      <c r="E114" s="11" t="s">
        <v>5870</v>
      </c>
      <c r="F114" s="11" t="s">
        <v>3539</v>
      </c>
      <c r="G114" s="11" t="s">
        <v>4902</v>
      </c>
      <c r="H114" s="11" t="s">
        <v>2481</v>
      </c>
      <c r="I114" s="11" t="s">
        <v>2604</v>
      </c>
      <c r="K114" s="11">
        <v>1</v>
      </c>
      <c r="L114" s="11" t="s">
        <v>3771</v>
      </c>
      <c r="M114" s="11" t="s">
        <v>3772</v>
      </c>
      <c r="N114" s="11" t="s">
        <v>12</v>
      </c>
      <c r="O114" s="11" t="s">
        <v>3773</v>
      </c>
      <c r="P114" s="11" t="s">
        <v>11</v>
      </c>
      <c r="Q114" s="11" t="s">
        <v>3774</v>
      </c>
      <c r="R114" s="11" t="s">
        <v>1156</v>
      </c>
    </row>
    <row r="115" spans="1:18">
      <c r="A115" s="11">
        <v>4</v>
      </c>
      <c r="B115" s="11">
        <v>6</v>
      </c>
      <c r="C115" s="11">
        <v>6</v>
      </c>
      <c r="D115" s="11" t="s">
        <v>2261</v>
      </c>
      <c r="E115" s="11" t="s">
        <v>5871</v>
      </c>
      <c r="F115" s="11" t="s">
        <v>3539</v>
      </c>
      <c r="G115" s="11" t="s">
        <v>4902</v>
      </c>
      <c r="H115" s="11" t="s">
        <v>935</v>
      </c>
      <c r="I115" s="11" t="s">
        <v>2606</v>
      </c>
      <c r="K115" s="11">
        <v>1</v>
      </c>
      <c r="L115" s="11" t="s">
        <v>3775</v>
      </c>
    </row>
    <row r="116" spans="1:18">
      <c r="A116" s="11">
        <v>4</v>
      </c>
      <c r="B116" s="11">
        <v>6</v>
      </c>
      <c r="C116" s="11">
        <v>7</v>
      </c>
      <c r="D116" s="11" t="s">
        <v>2261</v>
      </c>
      <c r="E116" s="11" t="s">
        <v>5872</v>
      </c>
      <c r="F116" s="11" t="s">
        <v>3539</v>
      </c>
      <c r="G116" s="11" t="s">
        <v>4902</v>
      </c>
      <c r="H116" s="11" t="s">
        <v>936</v>
      </c>
      <c r="K116" s="11">
        <v>1</v>
      </c>
      <c r="L116" s="11" t="s">
        <v>3776</v>
      </c>
    </row>
    <row r="117" spans="1:18">
      <c r="A117" s="11">
        <v>4</v>
      </c>
      <c r="B117" s="11">
        <v>6</v>
      </c>
      <c r="C117" s="11">
        <v>8</v>
      </c>
      <c r="D117" s="11" t="s">
        <v>2261</v>
      </c>
      <c r="E117" s="11" t="s">
        <v>5873</v>
      </c>
      <c r="F117" s="11" t="s">
        <v>3539</v>
      </c>
      <c r="G117" s="11" t="s">
        <v>4902</v>
      </c>
      <c r="H117" s="11" t="s">
        <v>585</v>
      </c>
      <c r="K117" s="11">
        <v>1</v>
      </c>
      <c r="L117" s="11" t="s">
        <v>3777</v>
      </c>
    </row>
    <row r="118" spans="1:18">
      <c r="A118" s="11">
        <v>4</v>
      </c>
      <c r="B118" s="11">
        <v>7</v>
      </c>
      <c r="C118" s="11">
        <v>1</v>
      </c>
      <c r="D118" s="11" t="s">
        <v>2261</v>
      </c>
      <c r="E118" s="11" t="s">
        <v>5874</v>
      </c>
      <c r="F118" s="11" t="s">
        <v>3539</v>
      </c>
      <c r="G118" s="11" t="s">
        <v>4902</v>
      </c>
      <c r="H118" s="11" t="s">
        <v>932</v>
      </c>
      <c r="K118" s="11">
        <v>1</v>
      </c>
      <c r="L118" s="11" t="s">
        <v>3778</v>
      </c>
    </row>
    <row r="119" spans="1:18">
      <c r="A119" s="11">
        <v>4</v>
      </c>
      <c r="B119" s="11">
        <v>7</v>
      </c>
      <c r="C119" s="11">
        <v>2</v>
      </c>
      <c r="D119" s="11" t="s">
        <v>2261</v>
      </c>
      <c r="E119" s="11" t="s">
        <v>5875</v>
      </c>
      <c r="F119" s="11" t="s">
        <v>3539</v>
      </c>
      <c r="G119" s="11" t="s">
        <v>4902</v>
      </c>
      <c r="H119" s="11" t="s">
        <v>5022</v>
      </c>
      <c r="K119" s="11">
        <v>1</v>
      </c>
      <c r="L119" s="11" t="s">
        <v>5029</v>
      </c>
    </row>
    <row r="120" spans="1:18">
      <c r="A120" s="11">
        <v>4</v>
      </c>
      <c r="B120" s="11">
        <v>7</v>
      </c>
      <c r="C120" s="11">
        <v>3</v>
      </c>
      <c r="D120" s="11" t="s">
        <v>2261</v>
      </c>
      <c r="E120" s="11" t="s">
        <v>5876</v>
      </c>
      <c r="F120" s="11" t="s">
        <v>3539</v>
      </c>
      <c r="G120" s="11" t="s">
        <v>4902</v>
      </c>
      <c r="H120" s="11" t="s">
        <v>2482</v>
      </c>
      <c r="I120" s="11" t="s">
        <v>2603</v>
      </c>
      <c r="K120" s="11">
        <v>1</v>
      </c>
      <c r="L120" s="11" t="s">
        <v>3779</v>
      </c>
    </row>
    <row r="121" spans="1:18">
      <c r="A121" s="11">
        <v>4</v>
      </c>
      <c r="B121" s="11">
        <v>7</v>
      </c>
      <c r="C121" s="11">
        <v>4</v>
      </c>
      <c r="D121" s="11" t="s">
        <v>2261</v>
      </c>
      <c r="E121" s="11" t="s">
        <v>5877</v>
      </c>
      <c r="F121" s="11" t="s">
        <v>3539</v>
      </c>
      <c r="G121" s="11" t="s">
        <v>4902</v>
      </c>
      <c r="H121" s="11" t="s">
        <v>2480</v>
      </c>
      <c r="I121" s="11" t="s">
        <v>2604</v>
      </c>
      <c r="K121" s="11">
        <v>1</v>
      </c>
      <c r="L121" s="11" t="s">
        <v>3780</v>
      </c>
      <c r="M121" s="11" t="s">
        <v>3781</v>
      </c>
      <c r="N121" s="11" t="s">
        <v>12</v>
      </c>
      <c r="O121" s="11" t="s">
        <v>3782</v>
      </c>
      <c r="P121" s="11" t="s">
        <v>11</v>
      </c>
      <c r="Q121" s="11" t="s">
        <v>3783</v>
      </c>
      <c r="R121" s="11" t="s">
        <v>1156</v>
      </c>
    </row>
    <row r="122" spans="1:18">
      <c r="A122" s="11">
        <v>4</v>
      </c>
      <c r="B122" s="11">
        <v>7</v>
      </c>
      <c r="C122" s="11">
        <v>5</v>
      </c>
      <c r="D122" s="11" t="s">
        <v>2261</v>
      </c>
      <c r="E122" s="11" t="s">
        <v>5878</v>
      </c>
      <c r="F122" s="11" t="s">
        <v>3539</v>
      </c>
      <c r="G122" s="11" t="s">
        <v>4902</v>
      </c>
      <c r="H122" s="11" t="s">
        <v>2481</v>
      </c>
      <c r="I122" s="11" t="s">
        <v>2604</v>
      </c>
      <c r="K122" s="11">
        <v>1</v>
      </c>
      <c r="L122" s="11" t="s">
        <v>3784</v>
      </c>
      <c r="M122" s="11" t="s">
        <v>3785</v>
      </c>
      <c r="N122" s="11" t="s">
        <v>12</v>
      </c>
      <c r="O122" s="11" t="s">
        <v>3786</v>
      </c>
      <c r="P122" s="11" t="s">
        <v>11</v>
      </c>
      <c r="Q122" s="11" t="s">
        <v>3787</v>
      </c>
      <c r="R122" s="11" t="s">
        <v>1156</v>
      </c>
    </row>
    <row r="123" spans="1:18">
      <c r="A123" s="11">
        <v>4</v>
      </c>
      <c r="B123" s="11">
        <v>7</v>
      </c>
      <c r="C123" s="11">
        <v>6</v>
      </c>
      <c r="D123" s="11" t="s">
        <v>2261</v>
      </c>
      <c r="E123" s="11" t="s">
        <v>5879</v>
      </c>
      <c r="F123" s="11" t="s">
        <v>3539</v>
      </c>
      <c r="G123" s="11" t="s">
        <v>4902</v>
      </c>
      <c r="H123" s="11" t="s">
        <v>935</v>
      </c>
      <c r="I123" s="11" t="s">
        <v>2606</v>
      </c>
      <c r="K123" s="11">
        <v>1</v>
      </c>
      <c r="L123" s="11" t="s">
        <v>3788</v>
      </c>
    </row>
    <row r="124" spans="1:18">
      <c r="A124" s="11">
        <v>4</v>
      </c>
      <c r="B124" s="11">
        <v>7</v>
      </c>
      <c r="C124" s="11">
        <v>7</v>
      </c>
      <c r="D124" s="11" t="s">
        <v>2261</v>
      </c>
      <c r="E124" s="11" t="s">
        <v>5880</v>
      </c>
      <c r="F124" s="11" t="s">
        <v>3539</v>
      </c>
      <c r="G124" s="11" t="s">
        <v>4902</v>
      </c>
      <c r="H124" s="11" t="s">
        <v>936</v>
      </c>
      <c r="K124" s="11">
        <v>1</v>
      </c>
      <c r="L124" s="11" t="s">
        <v>3789</v>
      </c>
    </row>
    <row r="125" spans="1:18">
      <c r="A125" s="11">
        <v>4</v>
      </c>
      <c r="B125" s="11">
        <v>7</v>
      </c>
      <c r="C125" s="11">
        <v>8</v>
      </c>
      <c r="D125" s="11" t="s">
        <v>2261</v>
      </c>
      <c r="E125" s="11" t="s">
        <v>5881</v>
      </c>
      <c r="F125" s="11" t="s">
        <v>3539</v>
      </c>
      <c r="G125" s="11" t="s">
        <v>4902</v>
      </c>
      <c r="H125" s="11" t="s">
        <v>585</v>
      </c>
      <c r="K125" s="11">
        <v>1</v>
      </c>
      <c r="L125" s="11" t="s">
        <v>3790</v>
      </c>
    </row>
    <row r="126" spans="1:18">
      <c r="A126" s="11">
        <v>4</v>
      </c>
      <c r="B126" s="11">
        <v>8</v>
      </c>
      <c r="C126" s="11">
        <v>1</v>
      </c>
      <c r="D126" s="11" t="s">
        <v>2261</v>
      </c>
      <c r="E126" s="11" t="s">
        <v>5882</v>
      </c>
      <c r="F126" s="11" t="s">
        <v>3539</v>
      </c>
      <c r="G126" s="11" t="s">
        <v>4902</v>
      </c>
      <c r="H126" s="11" t="s">
        <v>932</v>
      </c>
      <c r="K126" s="11">
        <v>1</v>
      </c>
      <c r="L126" s="11" t="s">
        <v>3791</v>
      </c>
    </row>
    <row r="127" spans="1:18">
      <c r="A127" s="11">
        <v>4</v>
      </c>
      <c r="B127" s="11">
        <v>8</v>
      </c>
      <c r="C127" s="11">
        <v>2</v>
      </c>
      <c r="D127" s="11" t="s">
        <v>2261</v>
      </c>
      <c r="E127" s="11" t="s">
        <v>5883</v>
      </c>
      <c r="F127" s="11" t="s">
        <v>3539</v>
      </c>
      <c r="G127" s="11" t="s">
        <v>4902</v>
      </c>
      <c r="H127" s="11" t="s">
        <v>5022</v>
      </c>
      <c r="K127" s="11">
        <v>1</v>
      </c>
      <c r="L127" s="11" t="s">
        <v>5030</v>
      </c>
    </row>
    <row r="128" spans="1:18">
      <c r="A128" s="11">
        <v>4</v>
      </c>
      <c r="B128" s="11">
        <v>8</v>
      </c>
      <c r="C128" s="11">
        <v>3</v>
      </c>
      <c r="D128" s="11" t="s">
        <v>2261</v>
      </c>
      <c r="E128" s="11" t="s">
        <v>5884</v>
      </c>
      <c r="F128" s="11" t="s">
        <v>3539</v>
      </c>
      <c r="G128" s="11" t="s">
        <v>4902</v>
      </c>
      <c r="H128" s="11" t="s">
        <v>2482</v>
      </c>
      <c r="I128" s="11" t="s">
        <v>2603</v>
      </c>
      <c r="K128" s="11">
        <v>1</v>
      </c>
      <c r="L128" s="11" t="s">
        <v>3792</v>
      </c>
    </row>
    <row r="129" spans="1:18">
      <c r="A129" s="11">
        <v>4</v>
      </c>
      <c r="B129" s="11">
        <v>8</v>
      </c>
      <c r="C129" s="11">
        <v>4</v>
      </c>
      <c r="D129" s="11" t="s">
        <v>2261</v>
      </c>
      <c r="E129" s="11" t="s">
        <v>5885</v>
      </c>
      <c r="F129" s="11" t="s">
        <v>3539</v>
      </c>
      <c r="G129" s="11" t="s">
        <v>4902</v>
      </c>
      <c r="H129" s="11" t="s">
        <v>2480</v>
      </c>
      <c r="I129" s="11" t="s">
        <v>2604</v>
      </c>
      <c r="K129" s="11">
        <v>1</v>
      </c>
      <c r="L129" s="11" t="s">
        <v>3793</v>
      </c>
      <c r="M129" s="11" t="s">
        <v>3794</v>
      </c>
      <c r="N129" s="11" t="s">
        <v>12</v>
      </c>
      <c r="O129" s="11" t="s">
        <v>3795</v>
      </c>
      <c r="P129" s="11" t="s">
        <v>11</v>
      </c>
      <c r="Q129" s="11" t="s">
        <v>3796</v>
      </c>
      <c r="R129" s="11" t="s">
        <v>1156</v>
      </c>
    </row>
    <row r="130" spans="1:18">
      <c r="A130" s="11">
        <v>4</v>
      </c>
      <c r="B130" s="11">
        <v>8</v>
      </c>
      <c r="C130" s="11">
        <v>5</v>
      </c>
      <c r="D130" s="11" t="s">
        <v>2261</v>
      </c>
      <c r="E130" s="11" t="s">
        <v>5886</v>
      </c>
      <c r="F130" s="11" t="s">
        <v>3539</v>
      </c>
      <c r="G130" s="11" t="s">
        <v>4902</v>
      </c>
      <c r="H130" s="11" t="s">
        <v>2481</v>
      </c>
      <c r="I130" s="11" t="s">
        <v>2604</v>
      </c>
      <c r="K130" s="11">
        <v>1</v>
      </c>
      <c r="L130" s="11" t="s">
        <v>3797</v>
      </c>
      <c r="M130" s="11" t="s">
        <v>3798</v>
      </c>
      <c r="N130" s="11" t="s">
        <v>12</v>
      </c>
      <c r="O130" s="11" t="s">
        <v>3799</v>
      </c>
      <c r="P130" s="11" t="s">
        <v>11</v>
      </c>
      <c r="Q130" s="11" t="s">
        <v>3800</v>
      </c>
      <c r="R130" s="11" t="s">
        <v>1156</v>
      </c>
    </row>
    <row r="131" spans="1:18">
      <c r="A131" s="11">
        <v>4</v>
      </c>
      <c r="B131" s="11">
        <v>8</v>
      </c>
      <c r="C131" s="11">
        <v>6</v>
      </c>
      <c r="D131" s="11" t="s">
        <v>2261</v>
      </c>
      <c r="E131" s="11" t="s">
        <v>5887</v>
      </c>
      <c r="F131" s="11" t="s">
        <v>3539</v>
      </c>
      <c r="G131" s="11" t="s">
        <v>4902</v>
      </c>
      <c r="H131" s="11" t="s">
        <v>935</v>
      </c>
      <c r="I131" s="11" t="s">
        <v>2606</v>
      </c>
      <c r="K131" s="11">
        <v>1</v>
      </c>
      <c r="L131" s="11" t="s">
        <v>3801</v>
      </c>
    </row>
    <row r="132" spans="1:18">
      <c r="A132" s="11">
        <v>4</v>
      </c>
      <c r="B132" s="11">
        <v>8</v>
      </c>
      <c r="C132" s="11">
        <v>7</v>
      </c>
      <c r="D132" s="11" t="s">
        <v>2261</v>
      </c>
      <c r="E132" s="11" t="s">
        <v>5888</v>
      </c>
      <c r="F132" s="11" t="s">
        <v>3539</v>
      </c>
      <c r="G132" s="11" t="s">
        <v>4902</v>
      </c>
      <c r="H132" s="11" t="s">
        <v>936</v>
      </c>
      <c r="K132" s="11">
        <v>1</v>
      </c>
      <c r="L132" s="11" t="s">
        <v>3802</v>
      </c>
    </row>
    <row r="133" spans="1:18">
      <c r="A133" s="11">
        <v>4</v>
      </c>
      <c r="B133" s="11">
        <v>8</v>
      </c>
      <c r="C133" s="11">
        <v>8</v>
      </c>
      <c r="D133" s="11" t="s">
        <v>2261</v>
      </c>
      <c r="E133" s="11" t="s">
        <v>5889</v>
      </c>
      <c r="F133" s="11" t="s">
        <v>3539</v>
      </c>
      <c r="G133" s="11" t="s">
        <v>4902</v>
      </c>
      <c r="H133" s="11" t="s">
        <v>585</v>
      </c>
      <c r="K133" s="11">
        <v>1</v>
      </c>
      <c r="L133" s="11" t="s">
        <v>3803</v>
      </c>
    </row>
    <row r="134" spans="1:18">
      <c r="A134" s="11">
        <v>4</v>
      </c>
      <c r="B134" s="11">
        <v>9</v>
      </c>
      <c r="C134" s="11">
        <v>1</v>
      </c>
      <c r="D134" s="11" t="s">
        <v>2261</v>
      </c>
      <c r="E134" s="11" t="s">
        <v>5890</v>
      </c>
      <c r="F134" s="11" t="s">
        <v>3539</v>
      </c>
      <c r="G134" s="11" t="s">
        <v>4902</v>
      </c>
      <c r="H134" s="11" t="s">
        <v>932</v>
      </c>
      <c r="K134" s="11">
        <v>1</v>
      </c>
      <c r="L134" s="11" t="s">
        <v>3804</v>
      </c>
    </row>
    <row r="135" spans="1:18">
      <c r="A135" s="11">
        <v>4</v>
      </c>
      <c r="B135" s="11">
        <v>9</v>
      </c>
      <c r="C135" s="11">
        <v>2</v>
      </c>
      <c r="D135" s="11" t="s">
        <v>2261</v>
      </c>
      <c r="E135" s="11" t="s">
        <v>5891</v>
      </c>
      <c r="F135" s="11" t="s">
        <v>3539</v>
      </c>
      <c r="G135" s="11" t="s">
        <v>4902</v>
      </c>
      <c r="H135" s="11" t="s">
        <v>5022</v>
      </c>
      <c r="K135" s="11">
        <v>1</v>
      </c>
      <c r="L135" s="11" t="s">
        <v>5031</v>
      </c>
    </row>
    <row r="136" spans="1:18">
      <c r="A136" s="11">
        <v>4</v>
      </c>
      <c r="B136" s="11">
        <v>9</v>
      </c>
      <c r="C136" s="11">
        <v>3</v>
      </c>
      <c r="D136" s="11" t="s">
        <v>2261</v>
      </c>
      <c r="E136" s="11" t="s">
        <v>5892</v>
      </c>
      <c r="F136" s="11" t="s">
        <v>3539</v>
      </c>
      <c r="G136" s="11" t="s">
        <v>4902</v>
      </c>
      <c r="H136" s="11" t="s">
        <v>2482</v>
      </c>
      <c r="I136" s="11" t="s">
        <v>2603</v>
      </c>
      <c r="K136" s="11">
        <v>1</v>
      </c>
      <c r="L136" s="11" t="s">
        <v>3805</v>
      </c>
    </row>
    <row r="137" spans="1:18">
      <c r="A137" s="11">
        <v>4</v>
      </c>
      <c r="B137" s="11">
        <v>9</v>
      </c>
      <c r="C137" s="11">
        <v>4</v>
      </c>
      <c r="D137" s="11" t="s">
        <v>2261</v>
      </c>
      <c r="E137" s="11" t="s">
        <v>5893</v>
      </c>
      <c r="F137" s="11" t="s">
        <v>3539</v>
      </c>
      <c r="G137" s="11" t="s">
        <v>4902</v>
      </c>
      <c r="H137" s="11" t="s">
        <v>2480</v>
      </c>
      <c r="I137" s="11" t="s">
        <v>2604</v>
      </c>
      <c r="K137" s="11">
        <v>1</v>
      </c>
      <c r="L137" s="11" t="s">
        <v>3806</v>
      </c>
      <c r="M137" s="11" t="s">
        <v>3807</v>
      </c>
      <c r="N137" s="11" t="s">
        <v>12</v>
      </c>
      <c r="O137" s="11" t="s">
        <v>3808</v>
      </c>
      <c r="P137" s="11" t="s">
        <v>11</v>
      </c>
      <c r="Q137" s="11" t="s">
        <v>3809</v>
      </c>
      <c r="R137" s="11" t="s">
        <v>1156</v>
      </c>
    </row>
    <row r="138" spans="1:18">
      <c r="A138" s="11">
        <v>4</v>
      </c>
      <c r="B138" s="11">
        <v>9</v>
      </c>
      <c r="C138" s="11">
        <v>5</v>
      </c>
      <c r="D138" s="11" t="s">
        <v>2261</v>
      </c>
      <c r="E138" s="11" t="s">
        <v>5894</v>
      </c>
      <c r="F138" s="11" t="s">
        <v>3539</v>
      </c>
      <c r="G138" s="11" t="s">
        <v>4902</v>
      </c>
      <c r="H138" s="11" t="s">
        <v>2481</v>
      </c>
      <c r="I138" s="11" t="s">
        <v>2604</v>
      </c>
      <c r="K138" s="11">
        <v>1</v>
      </c>
      <c r="L138" s="11" t="s">
        <v>3810</v>
      </c>
      <c r="M138" s="11" t="s">
        <v>3811</v>
      </c>
      <c r="N138" s="11" t="s">
        <v>12</v>
      </c>
      <c r="O138" s="11" t="s">
        <v>3812</v>
      </c>
      <c r="P138" s="11" t="s">
        <v>11</v>
      </c>
      <c r="Q138" s="11" t="s">
        <v>3813</v>
      </c>
      <c r="R138" s="11" t="s">
        <v>1156</v>
      </c>
    </row>
    <row r="139" spans="1:18">
      <c r="A139" s="11">
        <v>4</v>
      </c>
      <c r="B139" s="11">
        <v>9</v>
      </c>
      <c r="C139" s="11">
        <v>6</v>
      </c>
      <c r="D139" s="11" t="s">
        <v>2261</v>
      </c>
      <c r="E139" s="11" t="s">
        <v>5895</v>
      </c>
      <c r="F139" s="11" t="s">
        <v>3539</v>
      </c>
      <c r="G139" s="11" t="s">
        <v>4902</v>
      </c>
      <c r="H139" s="11" t="s">
        <v>935</v>
      </c>
      <c r="I139" s="11" t="s">
        <v>2606</v>
      </c>
      <c r="K139" s="11">
        <v>1</v>
      </c>
      <c r="L139" s="11" t="s">
        <v>3814</v>
      </c>
    </row>
    <row r="140" spans="1:18">
      <c r="A140" s="11">
        <v>4</v>
      </c>
      <c r="B140" s="11">
        <v>9</v>
      </c>
      <c r="C140" s="11">
        <v>7</v>
      </c>
      <c r="D140" s="11" t="s">
        <v>2261</v>
      </c>
      <c r="E140" s="11" t="s">
        <v>5896</v>
      </c>
      <c r="F140" s="11" t="s">
        <v>3539</v>
      </c>
      <c r="G140" s="11" t="s">
        <v>4902</v>
      </c>
      <c r="H140" s="11" t="s">
        <v>936</v>
      </c>
      <c r="K140" s="11">
        <v>1</v>
      </c>
      <c r="L140" s="11" t="s">
        <v>3815</v>
      </c>
    </row>
    <row r="141" spans="1:18">
      <c r="A141" s="11">
        <v>4</v>
      </c>
      <c r="B141" s="11">
        <v>9</v>
      </c>
      <c r="C141" s="11">
        <v>8</v>
      </c>
      <c r="D141" s="11" t="s">
        <v>2261</v>
      </c>
      <c r="E141" s="11" t="s">
        <v>5897</v>
      </c>
      <c r="F141" s="11" t="s">
        <v>3539</v>
      </c>
      <c r="G141" s="11" t="s">
        <v>4902</v>
      </c>
      <c r="H141" s="11" t="s">
        <v>585</v>
      </c>
      <c r="K141" s="11">
        <v>1</v>
      </c>
      <c r="L141" s="11" t="s">
        <v>3816</v>
      </c>
    </row>
    <row r="142" spans="1:18">
      <c r="A142" s="11">
        <v>4</v>
      </c>
      <c r="B142" s="11">
        <v>10</v>
      </c>
      <c r="C142" s="11">
        <v>1</v>
      </c>
      <c r="D142" s="11" t="s">
        <v>2261</v>
      </c>
      <c r="E142" s="11" t="s">
        <v>5898</v>
      </c>
      <c r="F142" s="11" t="s">
        <v>3539</v>
      </c>
      <c r="G142" s="11" t="s">
        <v>4902</v>
      </c>
      <c r="H142" s="11" t="s">
        <v>932</v>
      </c>
      <c r="K142" s="11">
        <v>1</v>
      </c>
      <c r="L142" s="11" t="s">
        <v>3817</v>
      </c>
    </row>
    <row r="143" spans="1:18">
      <c r="A143" s="11">
        <v>4</v>
      </c>
      <c r="B143" s="11">
        <v>10</v>
      </c>
      <c r="C143" s="11">
        <v>2</v>
      </c>
      <c r="D143" s="11" t="s">
        <v>2261</v>
      </c>
      <c r="E143" s="11" t="s">
        <v>5899</v>
      </c>
      <c r="F143" s="11" t="s">
        <v>3539</v>
      </c>
      <c r="G143" s="11" t="s">
        <v>4902</v>
      </c>
      <c r="H143" s="11" t="s">
        <v>5022</v>
      </c>
      <c r="K143" s="11">
        <v>1</v>
      </c>
      <c r="L143" s="11" t="s">
        <v>5032</v>
      </c>
    </row>
    <row r="144" spans="1:18">
      <c r="A144" s="11">
        <v>4</v>
      </c>
      <c r="B144" s="11">
        <v>10</v>
      </c>
      <c r="C144" s="11">
        <v>3</v>
      </c>
      <c r="D144" s="11" t="s">
        <v>2261</v>
      </c>
      <c r="E144" s="11" t="s">
        <v>5900</v>
      </c>
      <c r="F144" s="11" t="s">
        <v>3539</v>
      </c>
      <c r="G144" s="11" t="s">
        <v>4902</v>
      </c>
      <c r="H144" s="11" t="s">
        <v>2482</v>
      </c>
      <c r="I144" s="11" t="s">
        <v>2603</v>
      </c>
      <c r="K144" s="11">
        <v>1</v>
      </c>
      <c r="L144" s="11" t="s">
        <v>3818</v>
      </c>
    </row>
    <row r="145" spans="1:18">
      <c r="A145" s="11">
        <v>4</v>
      </c>
      <c r="B145" s="11">
        <v>10</v>
      </c>
      <c r="C145" s="11">
        <v>4</v>
      </c>
      <c r="D145" s="11" t="s">
        <v>2261</v>
      </c>
      <c r="E145" s="11" t="s">
        <v>5901</v>
      </c>
      <c r="F145" s="11" t="s">
        <v>3539</v>
      </c>
      <c r="G145" s="11" t="s">
        <v>4902</v>
      </c>
      <c r="H145" s="11" t="s">
        <v>2480</v>
      </c>
      <c r="I145" s="11" t="s">
        <v>2604</v>
      </c>
      <c r="K145" s="11">
        <v>1</v>
      </c>
      <c r="L145" s="11" t="s">
        <v>3819</v>
      </c>
      <c r="M145" s="11" t="s">
        <v>3820</v>
      </c>
      <c r="N145" s="11" t="s">
        <v>12</v>
      </c>
      <c r="O145" s="11" t="s">
        <v>3821</v>
      </c>
      <c r="P145" s="11" t="s">
        <v>11</v>
      </c>
      <c r="Q145" s="11" t="s">
        <v>3822</v>
      </c>
      <c r="R145" s="11" t="s">
        <v>1156</v>
      </c>
    </row>
    <row r="146" spans="1:18">
      <c r="A146" s="11">
        <v>4</v>
      </c>
      <c r="B146" s="11">
        <v>10</v>
      </c>
      <c r="C146" s="11">
        <v>5</v>
      </c>
      <c r="D146" s="11" t="s">
        <v>2261</v>
      </c>
      <c r="E146" s="11" t="s">
        <v>5902</v>
      </c>
      <c r="F146" s="11" t="s">
        <v>3539</v>
      </c>
      <c r="G146" s="11" t="s">
        <v>4902</v>
      </c>
      <c r="H146" s="11" t="s">
        <v>2481</v>
      </c>
      <c r="I146" s="11" t="s">
        <v>2604</v>
      </c>
      <c r="K146" s="11">
        <v>1</v>
      </c>
      <c r="L146" s="11" t="s">
        <v>3823</v>
      </c>
      <c r="M146" s="11" t="s">
        <v>3824</v>
      </c>
      <c r="N146" s="11" t="s">
        <v>12</v>
      </c>
      <c r="O146" s="11" t="s">
        <v>3825</v>
      </c>
      <c r="P146" s="11" t="s">
        <v>11</v>
      </c>
      <c r="Q146" s="11" t="s">
        <v>3826</v>
      </c>
      <c r="R146" s="11" t="s">
        <v>1156</v>
      </c>
    </row>
    <row r="147" spans="1:18">
      <c r="A147" s="11">
        <v>4</v>
      </c>
      <c r="B147" s="11">
        <v>10</v>
      </c>
      <c r="C147" s="11">
        <v>6</v>
      </c>
      <c r="D147" s="11" t="s">
        <v>2261</v>
      </c>
      <c r="E147" s="11" t="s">
        <v>5903</v>
      </c>
      <c r="F147" s="11" t="s">
        <v>3539</v>
      </c>
      <c r="G147" s="11" t="s">
        <v>4902</v>
      </c>
      <c r="H147" s="11" t="s">
        <v>935</v>
      </c>
      <c r="I147" s="11" t="s">
        <v>2606</v>
      </c>
      <c r="K147" s="11">
        <v>1</v>
      </c>
      <c r="L147" s="11" t="s">
        <v>3827</v>
      </c>
    </row>
    <row r="148" spans="1:18">
      <c r="A148" s="11">
        <v>4</v>
      </c>
      <c r="B148" s="11">
        <v>10</v>
      </c>
      <c r="C148" s="11">
        <v>7</v>
      </c>
      <c r="D148" s="11" t="s">
        <v>2261</v>
      </c>
      <c r="E148" s="11" t="s">
        <v>5904</v>
      </c>
      <c r="F148" s="11" t="s">
        <v>3539</v>
      </c>
      <c r="G148" s="11" t="s">
        <v>4902</v>
      </c>
      <c r="H148" s="11" t="s">
        <v>936</v>
      </c>
      <c r="K148" s="11">
        <v>1</v>
      </c>
      <c r="L148" s="11" t="s">
        <v>3828</v>
      </c>
    </row>
    <row r="149" spans="1:18">
      <c r="A149" s="11">
        <v>4</v>
      </c>
      <c r="B149" s="11">
        <v>10</v>
      </c>
      <c r="C149" s="11">
        <v>8</v>
      </c>
      <c r="D149" s="11" t="s">
        <v>2261</v>
      </c>
      <c r="E149" s="11" t="s">
        <v>5905</v>
      </c>
      <c r="F149" s="11" t="s">
        <v>3539</v>
      </c>
      <c r="G149" s="11" t="s">
        <v>4902</v>
      </c>
      <c r="H149" s="11" t="s">
        <v>585</v>
      </c>
      <c r="K149" s="11">
        <v>1</v>
      </c>
      <c r="L149" s="11" t="s">
        <v>3829</v>
      </c>
    </row>
    <row r="150" spans="1:18">
      <c r="A150" s="11">
        <v>4</v>
      </c>
      <c r="B150" s="11">
        <v>11</v>
      </c>
      <c r="C150" s="11">
        <v>1</v>
      </c>
      <c r="D150" s="11" t="s">
        <v>2261</v>
      </c>
      <c r="E150" s="11" t="s">
        <v>5906</v>
      </c>
      <c r="F150" s="11" t="s">
        <v>3539</v>
      </c>
      <c r="G150" s="11" t="s">
        <v>4902</v>
      </c>
      <c r="H150" s="11" t="s">
        <v>932</v>
      </c>
      <c r="K150" s="11">
        <v>1</v>
      </c>
      <c r="L150" s="11" t="s">
        <v>4756</v>
      </c>
    </row>
    <row r="151" spans="1:18">
      <c r="A151" s="11">
        <v>4</v>
      </c>
      <c r="B151" s="11">
        <v>11</v>
      </c>
      <c r="C151" s="11">
        <v>2</v>
      </c>
      <c r="D151" s="11" t="s">
        <v>2261</v>
      </c>
      <c r="E151" s="11" t="s">
        <v>5907</v>
      </c>
      <c r="F151" s="11" t="s">
        <v>3539</v>
      </c>
      <c r="G151" s="11" t="s">
        <v>4902</v>
      </c>
      <c r="H151" s="11" t="s">
        <v>5022</v>
      </c>
      <c r="K151" s="11">
        <v>1</v>
      </c>
      <c r="L151" s="11" t="s">
        <v>5033</v>
      </c>
    </row>
    <row r="152" spans="1:18">
      <c r="A152" s="11">
        <v>4</v>
      </c>
      <c r="B152" s="11">
        <v>11</v>
      </c>
      <c r="C152" s="11">
        <v>3</v>
      </c>
      <c r="D152" s="11" t="s">
        <v>2261</v>
      </c>
      <c r="E152" s="11" t="s">
        <v>5908</v>
      </c>
      <c r="F152" s="11" t="s">
        <v>3539</v>
      </c>
      <c r="G152" s="11" t="s">
        <v>4902</v>
      </c>
      <c r="H152" s="11" t="s">
        <v>2482</v>
      </c>
      <c r="I152" s="11" t="s">
        <v>2603</v>
      </c>
      <c r="K152" s="11">
        <v>1</v>
      </c>
      <c r="L152" s="11" t="s">
        <v>4757</v>
      </c>
    </row>
    <row r="153" spans="1:18">
      <c r="A153" s="11">
        <v>4</v>
      </c>
      <c r="B153" s="11">
        <v>11</v>
      </c>
      <c r="C153" s="11">
        <v>4</v>
      </c>
      <c r="D153" s="11" t="s">
        <v>2261</v>
      </c>
      <c r="E153" s="11" t="s">
        <v>5909</v>
      </c>
      <c r="F153" s="11" t="s">
        <v>3539</v>
      </c>
      <c r="G153" s="11" t="s">
        <v>4902</v>
      </c>
      <c r="H153" s="11" t="s">
        <v>2480</v>
      </c>
      <c r="I153" s="11" t="s">
        <v>2604</v>
      </c>
      <c r="K153" s="11">
        <v>1</v>
      </c>
      <c r="L153" s="11" t="s">
        <v>4758</v>
      </c>
      <c r="M153" s="11" t="s">
        <v>4759</v>
      </c>
      <c r="N153" s="11" t="s">
        <v>4769</v>
      </c>
      <c r="O153" s="11" t="s">
        <v>4760</v>
      </c>
      <c r="P153" s="11" t="s">
        <v>4770</v>
      </c>
      <c r="Q153" s="11" t="s">
        <v>4761</v>
      </c>
      <c r="R153" s="11" t="s">
        <v>4771</v>
      </c>
    </row>
    <row r="154" spans="1:18">
      <c r="A154" s="11">
        <v>4</v>
      </c>
      <c r="B154" s="11">
        <v>11</v>
      </c>
      <c r="C154" s="11">
        <v>5</v>
      </c>
      <c r="D154" s="11" t="s">
        <v>2261</v>
      </c>
      <c r="E154" s="11" t="s">
        <v>5910</v>
      </c>
      <c r="F154" s="11" t="s">
        <v>3539</v>
      </c>
      <c r="G154" s="11" t="s">
        <v>4902</v>
      </c>
      <c r="H154" s="11" t="s">
        <v>2481</v>
      </c>
      <c r="I154" s="11" t="s">
        <v>2604</v>
      </c>
      <c r="K154" s="11">
        <v>1</v>
      </c>
      <c r="L154" s="11" t="s">
        <v>4762</v>
      </c>
      <c r="M154" s="11" t="s">
        <v>4763</v>
      </c>
      <c r="N154" s="11" t="s">
        <v>4769</v>
      </c>
      <c r="O154" s="11" t="s">
        <v>4764</v>
      </c>
      <c r="P154" s="11" t="s">
        <v>4770</v>
      </c>
      <c r="Q154" s="11" t="s">
        <v>4765</v>
      </c>
      <c r="R154" s="11" t="s">
        <v>4771</v>
      </c>
    </row>
    <row r="155" spans="1:18">
      <c r="A155" s="11">
        <v>4</v>
      </c>
      <c r="B155" s="11">
        <v>11</v>
      </c>
      <c r="C155" s="11">
        <v>6</v>
      </c>
      <c r="D155" s="11" t="s">
        <v>2261</v>
      </c>
      <c r="E155" s="11" t="s">
        <v>5911</v>
      </c>
      <c r="F155" s="11" t="s">
        <v>3539</v>
      </c>
      <c r="G155" s="11" t="s">
        <v>4902</v>
      </c>
      <c r="H155" s="11" t="s">
        <v>935</v>
      </c>
      <c r="I155" s="11" t="s">
        <v>2606</v>
      </c>
      <c r="K155" s="11">
        <v>1</v>
      </c>
      <c r="L155" s="11" t="s">
        <v>4766</v>
      </c>
    </row>
    <row r="156" spans="1:18">
      <c r="A156" s="11">
        <v>4</v>
      </c>
      <c r="B156" s="11">
        <v>11</v>
      </c>
      <c r="C156" s="11">
        <v>7</v>
      </c>
      <c r="D156" s="11" t="s">
        <v>2261</v>
      </c>
      <c r="E156" s="11" t="s">
        <v>5912</v>
      </c>
      <c r="F156" s="11" t="s">
        <v>3539</v>
      </c>
      <c r="G156" s="11" t="s">
        <v>4902</v>
      </c>
      <c r="H156" s="11" t="s">
        <v>936</v>
      </c>
      <c r="K156" s="11">
        <v>1</v>
      </c>
      <c r="L156" s="11" t="s">
        <v>4767</v>
      </c>
    </row>
    <row r="157" spans="1:18">
      <c r="A157" s="11">
        <v>4</v>
      </c>
      <c r="B157" s="11">
        <v>11</v>
      </c>
      <c r="C157" s="11">
        <v>8</v>
      </c>
      <c r="D157" s="11" t="s">
        <v>2261</v>
      </c>
      <c r="E157" s="11" t="s">
        <v>5913</v>
      </c>
      <c r="F157" s="11" t="s">
        <v>3539</v>
      </c>
      <c r="G157" s="11" t="s">
        <v>4902</v>
      </c>
      <c r="H157" s="11" t="s">
        <v>585</v>
      </c>
      <c r="K157" s="11">
        <v>1</v>
      </c>
      <c r="L157" s="11" t="s">
        <v>4768</v>
      </c>
    </row>
    <row r="158" spans="1:18">
      <c r="A158" s="11">
        <v>4</v>
      </c>
      <c r="B158" s="11">
        <v>12</v>
      </c>
      <c r="C158" s="11">
        <v>1</v>
      </c>
      <c r="D158" s="11" t="s">
        <v>2261</v>
      </c>
      <c r="E158" s="11" t="s">
        <v>5914</v>
      </c>
      <c r="F158" s="11" t="s">
        <v>3539</v>
      </c>
      <c r="G158" s="11" t="s">
        <v>4902</v>
      </c>
      <c r="H158" s="11" t="s">
        <v>932</v>
      </c>
      <c r="K158" s="11">
        <v>1</v>
      </c>
      <c r="L158" s="11" t="s">
        <v>4772</v>
      </c>
    </row>
    <row r="159" spans="1:18">
      <c r="A159" s="11">
        <v>4</v>
      </c>
      <c r="B159" s="11">
        <v>12</v>
      </c>
      <c r="C159" s="11">
        <v>2</v>
      </c>
      <c r="D159" s="11" t="s">
        <v>2261</v>
      </c>
      <c r="E159" s="11" t="s">
        <v>5915</v>
      </c>
      <c r="F159" s="11" t="s">
        <v>3539</v>
      </c>
      <c r="G159" s="11" t="s">
        <v>4902</v>
      </c>
      <c r="H159" s="11" t="s">
        <v>5022</v>
      </c>
      <c r="K159" s="11">
        <v>1</v>
      </c>
      <c r="L159" s="11" t="s">
        <v>5034</v>
      </c>
    </row>
    <row r="160" spans="1:18">
      <c r="A160" s="11">
        <v>4</v>
      </c>
      <c r="B160" s="11">
        <v>12</v>
      </c>
      <c r="C160" s="11">
        <v>3</v>
      </c>
      <c r="D160" s="11" t="s">
        <v>2261</v>
      </c>
      <c r="E160" s="11" t="s">
        <v>5916</v>
      </c>
      <c r="F160" s="11" t="s">
        <v>3539</v>
      </c>
      <c r="G160" s="11" t="s">
        <v>4902</v>
      </c>
      <c r="H160" s="11" t="s">
        <v>2482</v>
      </c>
      <c r="I160" s="11" t="s">
        <v>2603</v>
      </c>
      <c r="K160" s="11">
        <v>1</v>
      </c>
      <c r="L160" s="11" t="s">
        <v>4773</v>
      </c>
    </row>
    <row r="161" spans="1:18">
      <c r="A161" s="11">
        <v>4</v>
      </c>
      <c r="B161" s="11">
        <v>12</v>
      </c>
      <c r="C161" s="11">
        <v>4</v>
      </c>
      <c r="D161" s="11" t="s">
        <v>2261</v>
      </c>
      <c r="E161" s="11" t="s">
        <v>5917</v>
      </c>
      <c r="F161" s="11" t="s">
        <v>3539</v>
      </c>
      <c r="G161" s="11" t="s">
        <v>4902</v>
      </c>
      <c r="H161" s="11" t="s">
        <v>2480</v>
      </c>
      <c r="I161" s="11" t="s">
        <v>2604</v>
      </c>
      <c r="K161" s="11">
        <v>1</v>
      </c>
      <c r="L161" s="11" t="s">
        <v>4774</v>
      </c>
      <c r="M161" s="11" t="s">
        <v>4775</v>
      </c>
      <c r="N161" s="11" t="s">
        <v>4769</v>
      </c>
      <c r="O161" s="11" t="s">
        <v>4776</v>
      </c>
      <c r="P161" s="11" t="s">
        <v>4770</v>
      </c>
      <c r="Q161" s="11" t="s">
        <v>4777</v>
      </c>
      <c r="R161" s="11" t="s">
        <v>4771</v>
      </c>
    </row>
    <row r="162" spans="1:18">
      <c r="A162" s="11">
        <v>4</v>
      </c>
      <c r="B162" s="11">
        <v>12</v>
      </c>
      <c r="C162" s="11">
        <v>5</v>
      </c>
      <c r="D162" s="11" t="s">
        <v>2261</v>
      </c>
      <c r="E162" s="11" t="s">
        <v>5918</v>
      </c>
      <c r="F162" s="11" t="s">
        <v>3539</v>
      </c>
      <c r="G162" s="11" t="s">
        <v>4902</v>
      </c>
      <c r="H162" s="11" t="s">
        <v>2481</v>
      </c>
      <c r="I162" s="11" t="s">
        <v>2604</v>
      </c>
      <c r="K162" s="11">
        <v>1</v>
      </c>
      <c r="L162" s="11" t="s">
        <v>4778</v>
      </c>
      <c r="M162" s="11" t="s">
        <v>4779</v>
      </c>
      <c r="N162" s="11" t="s">
        <v>4769</v>
      </c>
      <c r="O162" s="11" t="s">
        <v>4780</v>
      </c>
      <c r="P162" s="11" t="s">
        <v>4770</v>
      </c>
      <c r="Q162" s="11" t="s">
        <v>4781</v>
      </c>
      <c r="R162" s="11" t="s">
        <v>4771</v>
      </c>
    </row>
    <row r="163" spans="1:18">
      <c r="A163" s="11">
        <v>4</v>
      </c>
      <c r="B163" s="11">
        <v>12</v>
      </c>
      <c r="C163" s="11">
        <v>6</v>
      </c>
      <c r="D163" s="11" t="s">
        <v>2261</v>
      </c>
      <c r="E163" s="11" t="s">
        <v>5919</v>
      </c>
      <c r="F163" s="11" t="s">
        <v>3539</v>
      </c>
      <c r="G163" s="11" t="s">
        <v>4902</v>
      </c>
      <c r="H163" s="11" t="s">
        <v>935</v>
      </c>
      <c r="I163" s="11" t="s">
        <v>2606</v>
      </c>
      <c r="K163" s="11">
        <v>1</v>
      </c>
      <c r="L163" s="11" t="s">
        <v>4782</v>
      </c>
    </row>
    <row r="164" spans="1:18">
      <c r="A164" s="11">
        <v>4</v>
      </c>
      <c r="B164" s="11">
        <v>12</v>
      </c>
      <c r="C164" s="11">
        <v>7</v>
      </c>
      <c r="D164" s="11" t="s">
        <v>2261</v>
      </c>
      <c r="E164" s="11" t="s">
        <v>5920</v>
      </c>
      <c r="F164" s="11" t="s">
        <v>3539</v>
      </c>
      <c r="G164" s="11" t="s">
        <v>4902</v>
      </c>
      <c r="H164" s="11" t="s">
        <v>936</v>
      </c>
      <c r="K164" s="11">
        <v>1</v>
      </c>
      <c r="L164" s="11" t="s">
        <v>4783</v>
      </c>
    </row>
    <row r="165" spans="1:18">
      <c r="A165" s="11">
        <v>4</v>
      </c>
      <c r="B165" s="11">
        <v>12</v>
      </c>
      <c r="C165" s="11">
        <v>8</v>
      </c>
      <c r="D165" s="11" t="s">
        <v>2261</v>
      </c>
      <c r="E165" s="11" t="s">
        <v>5921</v>
      </c>
      <c r="F165" s="11" t="s">
        <v>3539</v>
      </c>
      <c r="G165" s="11" t="s">
        <v>4902</v>
      </c>
      <c r="H165" s="11" t="s">
        <v>585</v>
      </c>
      <c r="K165" s="11">
        <v>1</v>
      </c>
      <c r="L165" s="11" t="s">
        <v>4784</v>
      </c>
    </row>
    <row r="166" spans="1:18">
      <c r="A166" s="11">
        <v>4</v>
      </c>
      <c r="B166" s="11">
        <v>13</v>
      </c>
      <c r="C166" s="11">
        <v>1</v>
      </c>
      <c r="D166" s="11" t="s">
        <v>2261</v>
      </c>
      <c r="E166" s="11" t="s">
        <v>5922</v>
      </c>
      <c r="F166" s="11" t="s">
        <v>3539</v>
      </c>
      <c r="G166" s="11" t="s">
        <v>4902</v>
      </c>
      <c r="H166" s="11" t="s">
        <v>932</v>
      </c>
      <c r="K166" s="11">
        <v>1</v>
      </c>
      <c r="L166" s="11" t="s">
        <v>4785</v>
      </c>
    </row>
    <row r="167" spans="1:18">
      <c r="A167" s="11">
        <v>4</v>
      </c>
      <c r="B167" s="11">
        <v>13</v>
      </c>
      <c r="C167" s="11">
        <v>2</v>
      </c>
      <c r="D167" s="11" t="s">
        <v>2261</v>
      </c>
      <c r="E167" s="11" t="s">
        <v>5923</v>
      </c>
      <c r="F167" s="11" t="s">
        <v>3539</v>
      </c>
      <c r="G167" s="11" t="s">
        <v>4902</v>
      </c>
      <c r="H167" s="11" t="s">
        <v>5022</v>
      </c>
      <c r="K167" s="11">
        <v>1</v>
      </c>
      <c r="L167" s="11" t="s">
        <v>5035</v>
      </c>
    </row>
    <row r="168" spans="1:18">
      <c r="A168" s="11">
        <v>4</v>
      </c>
      <c r="B168" s="11">
        <v>13</v>
      </c>
      <c r="C168" s="11">
        <v>3</v>
      </c>
      <c r="D168" s="11" t="s">
        <v>2261</v>
      </c>
      <c r="E168" s="11" t="s">
        <v>5924</v>
      </c>
      <c r="F168" s="11" t="s">
        <v>3539</v>
      </c>
      <c r="G168" s="11" t="s">
        <v>4902</v>
      </c>
      <c r="H168" s="11" t="s">
        <v>2482</v>
      </c>
      <c r="I168" s="11" t="s">
        <v>2603</v>
      </c>
      <c r="K168" s="11">
        <v>1</v>
      </c>
      <c r="L168" s="11" t="s">
        <v>4786</v>
      </c>
    </row>
    <row r="169" spans="1:18">
      <c r="A169" s="11">
        <v>4</v>
      </c>
      <c r="B169" s="11">
        <v>13</v>
      </c>
      <c r="C169" s="11">
        <v>4</v>
      </c>
      <c r="D169" s="11" t="s">
        <v>2261</v>
      </c>
      <c r="E169" s="11" t="s">
        <v>5925</v>
      </c>
      <c r="F169" s="11" t="s">
        <v>3539</v>
      </c>
      <c r="G169" s="11" t="s">
        <v>4902</v>
      </c>
      <c r="H169" s="11" t="s">
        <v>2480</v>
      </c>
      <c r="I169" s="11" t="s">
        <v>2604</v>
      </c>
      <c r="K169" s="11">
        <v>1</v>
      </c>
      <c r="L169" s="11" t="s">
        <v>4787</v>
      </c>
      <c r="M169" s="11" t="s">
        <v>4788</v>
      </c>
      <c r="N169" s="11" t="s">
        <v>4769</v>
      </c>
      <c r="O169" s="11" t="s">
        <v>4789</v>
      </c>
      <c r="P169" s="11" t="s">
        <v>4770</v>
      </c>
      <c r="Q169" s="11" t="s">
        <v>4790</v>
      </c>
      <c r="R169" s="11" t="s">
        <v>4771</v>
      </c>
    </row>
    <row r="170" spans="1:18">
      <c r="A170" s="11">
        <v>4</v>
      </c>
      <c r="B170" s="11">
        <v>13</v>
      </c>
      <c r="C170" s="11">
        <v>5</v>
      </c>
      <c r="D170" s="11" t="s">
        <v>2261</v>
      </c>
      <c r="E170" s="11" t="s">
        <v>5926</v>
      </c>
      <c r="F170" s="11" t="s">
        <v>3539</v>
      </c>
      <c r="G170" s="11" t="s">
        <v>4902</v>
      </c>
      <c r="H170" s="11" t="s">
        <v>2481</v>
      </c>
      <c r="I170" s="11" t="s">
        <v>2604</v>
      </c>
      <c r="K170" s="11">
        <v>1</v>
      </c>
      <c r="L170" s="11" t="s">
        <v>4791</v>
      </c>
      <c r="M170" s="11" t="s">
        <v>4792</v>
      </c>
      <c r="N170" s="11" t="s">
        <v>4769</v>
      </c>
      <c r="O170" s="11" t="s">
        <v>4793</v>
      </c>
      <c r="P170" s="11" t="s">
        <v>4770</v>
      </c>
      <c r="Q170" s="11" t="s">
        <v>4794</v>
      </c>
      <c r="R170" s="11" t="s">
        <v>4771</v>
      </c>
    </row>
    <row r="171" spans="1:18">
      <c r="A171" s="11">
        <v>4</v>
      </c>
      <c r="B171" s="11">
        <v>13</v>
      </c>
      <c r="C171" s="11">
        <v>6</v>
      </c>
      <c r="D171" s="11" t="s">
        <v>2261</v>
      </c>
      <c r="E171" s="11" t="s">
        <v>5927</v>
      </c>
      <c r="F171" s="11" t="s">
        <v>3539</v>
      </c>
      <c r="G171" s="11" t="s">
        <v>4902</v>
      </c>
      <c r="H171" s="11" t="s">
        <v>935</v>
      </c>
      <c r="I171" s="11" t="s">
        <v>2606</v>
      </c>
      <c r="K171" s="11">
        <v>1</v>
      </c>
      <c r="L171" s="11" t="s">
        <v>4795</v>
      </c>
    </row>
    <row r="172" spans="1:18">
      <c r="A172" s="11">
        <v>4</v>
      </c>
      <c r="B172" s="11">
        <v>13</v>
      </c>
      <c r="C172" s="11">
        <v>7</v>
      </c>
      <c r="D172" s="11" t="s">
        <v>2261</v>
      </c>
      <c r="E172" s="11" t="s">
        <v>5928</v>
      </c>
      <c r="F172" s="11" t="s">
        <v>3539</v>
      </c>
      <c r="G172" s="11" t="s">
        <v>4902</v>
      </c>
      <c r="H172" s="11" t="s">
        <v>936</v>
      </c>
      <c r="K172" s="11">
        <v>1</v>
      </c>
      <c r="L172" s="11" t="s">
        <v>4796</v>
      </c>
    </row>
    <row r="173" spans="1:18">
      <c r="A173" s="11">
        <v>4</v>
      </c>
      <c r="B173" s="11">
        <v>13</v>
      </c>
      <c r="C173" s="11">
        <v>8</v>
      </c>
      <c r="D173" s="11" t="s">
        <v>2261</v>
      </c>
      <c r="E173" s="11" t="s">
        <v>5929</v>
      </c>
      <c r="F173" s="11" t="s">
        <v>3539</v>
      </c>
      <c r="G173" s="11" t="s">
        <v>4902</v>
      </c>
      <c r="H173" s="11" t="s">
        <v>585</v>
      </c>
      <c r="K173" s="11">
        <v>1</v>
      </c>
      <c r="L173" s="11" t="s">
        <v>4797</v>
      </c>
    </row>
    <row r="174" spans="1:18">
      <c r="A174" s="11">
        <v>4</v>
      </c>
      <c r="B174" s="11">
        <v>14</v>
      </c>
      <c r="C174" s="11">
        <v>1</v>
      </c>
      <c r="D174" s="11" t="s">
        <v>2261</v>
      </c>
      <c r="E174" s="11" t="s">
        <v>5930</v>
      </c>
      <c r="F174" s="11" t="s">
        <v>3539</v>
      </c>
      <c r="G174" s="11" t="s">
        <v>4902</v>
      </c>
      <c r="H174" s="11" t="s">
        <v>932</v>
      </c>
      <c r="K174" s="11">
        <v>1</v>
      </c>
      <c r="L174" s="11" t="s">
        <v>4798</v>
      </c>
    </row>
    <row r="175" spans="1:18">
      <c r="A175" s="11">
        <v>4</v>
      </c>
      <c r="B175" s="11">
        <v>14</v>
      </c>
      <c r="C175" s="11">
        <v>2</v>
      </c>
      <c r="D175" s="11" t="s">
        <v>2261</v>
      </c>
      <c r="E175" s="11" t="s">
        <v>5931</v>
      </c>
      <c r="F175" s="11" t="s">
        <v>3539</v>
      </c>
      <c r="G175" s="11" t="s">
        <v>4902</v>
      </c>
      <c r="H175" s="11" t="s">
        <v>5022</v>
      </c>
      <c r="K175" s="11">
        <v>1</v>
      </c>
      <c r="L175" s="11" t="s">
        <v>5036</v>
      </c>
    </row>
    <row r="176" spans="1:18">
      <c r="A176" s="11">
        <v>4</v>
      </c>
      <c r="B176" s="11">
        <v>14</v>
      </c>
      <c r="C176" s="11">
        <v>3</v>
      </c>
      <c r="D176" s="11" t="s">
        <v>2261</v>
      </c>
      <c r="E176" s="11" t="s">
        <v>5932</v>
      </c>
      <c r="F176" s="11" t="s">
        <v>3539</v>
      </c>
      <c r="G176" s="11" t="s">
        <v>4902</v>
      </c>
      <c r="H176" s="11" t="s">
        <v>2482</v>
      </c>
      <c r="I176" s="11" t="s">
        <v>2603</v>
      </c>
      <c r="K176" s="11">
        <v>1</v>
      </c>
      <c r="L176" s="11" t="s">
        <v>4799</v>
      </c>
    </row>
    <row r="177" spans="1:18">
      <c r="A177" s="11">
        <v>4</v>
      </c>
      <c r="B177" s="11">
        <v>14</v>
      </c>
      <c r="C177" s="11">
        <v>4</v>
      </c>
      <c r="D177" s="11" t="s">
        <v>2261</v>
      </c>
      <c r="E177" s="11" t="s">
        <v>5933</v>
      </c>
      <c r="F177" s="11" t="s">
        <v>3539</v>
      </c>
      <c r="G177" s="11" t="s">
        <v>4902</v>
      </c>
      <c r="H177" s="11" t="s">
        <v>2480</v>
      </c>
      <c r="I177" s="11" t="s">
        <v>2604</v>
      </c>
      <c r="K177" s="11">
        <v>1</v>
      </c>
      <c r="L177" s="11" t="s">
        <v>4800</v>
      </c>
      <c r="M177" s="11" t="s">
        <v>4801</v>
      </c>
      <c r="N177" s="11" t="s">
        <v>4769</v>
      </c>
      <c r="O177" s="11" t="s">
        <v>4802</v>
      </c>
      <c r="P177" s="11" t="s">
        <v>4770</v>
      </c>
      <c r="Q177" s="11" t="s">
        <v>4803</v>
      </c>
      <c r="R177" s="11" t="s">
        <v>4771</v>
      </c>
    </row>
    <row r="178" spans="1:18">
      <c r="A178" s="11">
        <v>4</v>
      </c>
      <c r="B178" s="11">
        <v>14</v>
      </c>
      <c r="C178" s="11">
        <v>5</v>
      </c>
      <c r="D178" s="11" t="s">
        <v>2261</v>
      </c>
      <c r="E178" s="11" t="s">
        <v>5934</v>
      </c>
      <c r="F178" s="11" t="s">
        <v>3539</v>
      </c>
      <c r="G178" s="11" t="s">
        <v>4902</v>
      </c>
      <c r="H178" s="11" t="s">
        <v>2481</v>
      </c>
      <c r="I178" s="11" t="s">
        <v>2604</v>
      </c>
      <c r="K178" s="11">
        <v>1</v>
      </c>
      <c r="L178" s="11" t="s">
        <v>4804</v>
      </c>
      <c r="M178" s="11" t="s">
        <v>4805</v>
      </c>
      <c r="N178" s="11" t="s">
        <v>4769</v>
      </c>
      <c r="O178" s="11" t="s">
        <v>4806</v>
      </c>
      <c r="P178" s="11" t="s">
        <v>4770</v>
      </c>
      <c r="Q178" s="11" t="s">
        <v>4807</v>
      </c>
      <c r="R178" s="11" t="s">
        <v>4771</v>
      </c>
    </row>
    <row r="179" spans="1:18">
      <c r="A179" s="11">
        <v>4</v>
      </c>
      <c r="B179" s="11">
        <v>14</v>
      </c>
      <c r="C179" s="11">
        <v>6</v>
      </c>
      <c r="D179" s="11" t="s">
        <v>2261</v>
      </c>
      <c r="E179" s="11" t="s">
        <v>5935</v>
      </c>
      <c r="F179" s="11" t="s">
        <v>3539</v>
      </c>
      <c r="G179" s="11" t="s">
        <v>4902</v>
      </c>
      <c r="H179" s="11" t="s">
        <v>935</v>
      </c>
      <c r="I179" s="11" t="s">
        <v>2606</v>
      </c>
      <c r="K179" s="11">
        <v>1</v>
      </c>
      <c r="L179" s="11" t="s">
        <v>4808</v>
      </c>
    </row>
    <row r="180" spans="1:18">
      <c r="A180" s="11">
        <v>4</v>
      </c>
      <c r="B180" s="11">
        <v>14</v>
      </c>
      <c r="C180" s="11">
        <v>7</v>
      </c>
      <c r="D180" s="11" t="s">
        <v>2261</v>
      </c>
      <c r="E180" s="11" t="s">
        <v>5936</v>
      </c>
      <c r="F180" s="11" t="s">
        <v>3539</v>
      </c>
      <c r="G180" s="11" t="s">
        <v>4902</v>
      </c>
      <c r="H180" s="11" t="s">
        <v>936</v>
      </c>
      <c r="K180" s="11">
        <v>1</v>
      </c>
      <c r="L180" s="11" t="s">
        <v>4809</v>
      </c>
    </row>
    <row r="181" spans="1:18">
      <c r="A181" s="11">
        <v>4</v>
      </c>
      <c r="B181" s="11">
        <v>14</v>
      </c>
      <c r="C181" s="11">
        <v>8</v>
      </c>
      <c r="D181" s="11" t="s">
        <v>2261</v>
      </c>
      <c r="E181" s="11" t="s">
        <v>5937</v>
      </c>
      <c r="F181" s="11" t="s">
        <v>3539</v>
      </c>
      <c r="G181" s="11" t="s">
        <v>4902</v>
      </c>
      <c r="H181" s="11" t="s">
        <v>585</v>
      </c>
      <c r="K181" s="11">
        <v>1</v>
      </c>
      <c r="L181" s="11" t="s">
        <v>4810</v>
      </c>
    </row>
    <row r="182" spans="1:18">
      <c r="A182" s="11">
        <v>4</v>
      </c>
      <c r="B182" s="11">
        <v>15</v>
      </c>
      <c r="C182" s="11">
        <v>1</v>
      </c>
      <c r="D182" s="11" t="s">
        <v>2261</v>
      </c>
      <c r="E182" s="11" t="s">
        <v>5938</v>
      </c>
      <c r="F182" s="11" t="s">
        <v>3539</v>
      </c>
      <c r="G182" s="11" t="s">
        <v>4902</v>
      </c>
      <c r="H182" s="11" t="s">
        <v>932</v>
      </c>
      <c r="K182" s="11">
        <v>1</v>
      </c>
      <c r="L182" s="11" t="s">
        <v>4811</v>
      </c>
    </row>
    <row r="183" spans="1:18">
      <c r="A183" s="11">
        <v>4</v>
      </c>
      <c r="B183" s="11">
        <v>15</v>
      </c>
      <c r="C183" s="11">
        <v>2</v>
      </c>
      <c r="D183" s="11" t="s">
        <v>2261</v>
      </c>
      <c r="E183" s="11" t="s">
        <v>5939</v>
      </c>
      <c r="F183" s="11" t="s">
        <v>3539</v>
      </c>
      <c r="G183" s="11" t="s">
        <v>4902</v>
      </c>
      <c r="H183" s="11" t="s">
        <v>5022</v>
      </c>
      <c r="K183" s="11">
        <v>1</v>
      </c>
      <c r="L183" s="11" t="s">
        <v>5037</v>
      </c>
    </row>
    <row r="184" spans="1:18">
      <c r="A184" s="11">
        <v>4</v>
      </c>
      <c r="B184" s="11">
        <v>15</v>
      </c>
      <c r="C184" s="11">
        <v>3</v>
      </c>
      <c r="D184" s="11" t="s">
        <v>2261</v>
      </c>
      <c r="E184" s="11" t="s">
        <v>5940</v>
      </c>
      <c r="F184" s="11" t="s">
        <v>3539</v>
      </c>
      <c r="G184" s="11" t="s">
        <v>4902</v>
      </c>
      <c r="H184" s="11" t="s">
        <v>2482</v>
      </c>
      <c r="I184" s="11" t="s">
        <v>2603</v>
      </c>
      <c r="K184" s="11">
        <v>1</v>
      </c>
      <c r="L184" s="11" t="s">
        <v>4812</v>
      </c>
    </row>
    <row r="185" spans="1:18">
      <c r="A185" s="11">
        <v>4</v>
      </c>
      <c r="B185" s="11">
        <v>15</v>
      </c>
      <c r="C185" s="11">
        <v>4</v>
      </c>
      <c r="D185" s="11" t="s">
        <v>2261</v>
      </c>
      <c r="E185" s="11" t="s">
        <v>5941</v>
      </c>
      <c r="F185" s="11" t="s">
        <v>3539</v>
      </c>
      <c r="G185" s="11" t="s">
        <v>4902</v>
      </c>
      <c r="H185" s="11" t="s">
        <v>2480</v>
      </c>
      <c r="I185" s="11" t="s">
        <v>2604</v>
      </c>
      <c r="K185" s="11">
        <v>1</v>
      </c>
      <c r="L185" s="11" t="s">
        <v>4813</v>
      </c>
      <c r="M185" s="11" t="s">
        <v>4814</v>
      </c>
      <c r="N185" s="11" t="s">
        <v>4769</v>
      </c>
      <c r="O185" s="11" t="s">
        <v>4815</v>
      </c>
      <c r="P185" s="11" t="s">
        <v>4770</v>
      </c>
      <c r="Q185" s="11" t="s">
        <v>4816</v>
      </c>
      <c r="R185" s="11" t="s">
        <v>4771</v>
      </c>
    </row>
    <row r="186" spans="1:18">
      <c r="A186" s="11">
        <v>4</v>
      </c>
      <c r="B186" s="11">
        <v>15</v>
      </c>
      <c r="C186" s="11">
        <v>5</v>
      </c>
      <c r="D186" s="11" t="s">
        <v>2261</v>
      </c>
      <c r="E186" s="11" t="s">
        <v>5942</v>
      </c>
      <c r="F186" s="11" t="s">
        <v>3539</v>
      </c>
      <c r="G186" s="11" t="s">
        <v>4902</v>
      </c>
      <c r="H186" s="11" t="s">
        <v>2481</v>
      </c>
      <c r="I186" s="11" t="s">
        <v>2604</v>
      </c>
      <c r="K186" s="11">
        <v>1</v>
      </c>
      <c r="L186" s="11" t="s">
        <v>4817</v>
      </c>
      <c r="M186" s="11" t="s">
        <v>4818</v>
      </c>
      <c r="N186" s="11" t="s">
        <v>4769</v>
      </c>
      <c r="O186" s="11" t="s">
        <v>4819</v>
      </c>
      <c r="P186" s="11" t="s">
        <v>4770</v>
      </c>
      <c r="Q186" s="11" t="s">
        <v>4820</v>
      </c>
      <c r="R186" s="11" t="s">
        <v>4771</v>
      </c>
    </row>
    <row r="187" spans="1:18">
      <c r="A187" s="11">
        <v>4</v>
      </c>
      <c r="B187" s="11">
        <v>15</v>
      </c>
      <c r="C187" s="11">
        <v>6</v>
      </c>
      <c r="D187" s="11" t="s">
        <v>2261</v>
      </c>
      <c r="E187" s="11" t="s">
        <v>5943</v>
      </c>
      <c r="F187" s="11" t="s">
        <v>3539</v>
      </c>
      <c r="G187" s="11" t="s">
        <v>4902</v>
      </c>
      <c r="H187" s="11" t="s">
        <v>935</v>
      </c>
      <c r="I187" s="11" t="s">
        <v>2606</v>
      </c>
      <c r="K187" s="11">
        <v>1</v>
      </c>
      <c r="L187" s="11" t="s">
        <v>4821</v>
      </c>
    </row>
    <row r="188" spans="1:18">
      <c r="A188" s="11">
        <v>4</v>
      </c>
      <c r="B188" s="11">
        <v>15</v>
      </c>
      <c r="C188" s="11">
        <v>7</v>
      </c>
      <c r="D188" s="11" t="s">
        <v>2261</v>
      </c>
      <c r="E188" s="11" t="s">
        <v>5944</v>
      </c>
      <c r="F188" s="11" t="s">
        <v>3539</v>
      </c>
      <c r="G188" s="11" t="s">
        <v>4902</v>
      </c>
      <c r="H188" s="11" t="s">
        <v>936</v>
      </c>
      <c r="K188" s="11">
        <v>1</v>
      </c>
      <c r="L188" s="11" t="s">
        <v>4822</v>
      </c>
    </row>
    <row r="189" spans="1:18">
      <c r="A189" s="11">
        <v>4</v>
      </c>
      <c r="B189" s="11">
        <v>15</v>
      </c>
      <c r="C189" s="11">
        <v>8</v>
      </c>
      <c r="D189" s="11" t="s">
        <v>2261</v>
      </c>
      <c r="E189" s="11" t="s">
        <v>5945</v>
      </c>
      <c r="F189" s="11" t="s">
        <v>3539</v>
      </c>
      <c r="G189" s="11" t="s">
        <v>4902</v>
      </c>
      <c r="H189" s="11" t="s">
        <v>585</v>
      </c>
      <c r="K189" s="11">
        <v>1</v>
      </c>
      <c r="L189" s="11" t="s">
        <v>4823</v>
      </c>
    </row>
    <row r="190" spans="1:18">
      <c r="A190" s="11">
        <v>4</v>
      </c>
      <c r="B190" s="11">
        <v>16</v>
      </c>
      <c r="C190" s="11">
        <v>1</v>
      </c>
      <c r="D190" s="11" t="s">
        <v>2261</v>
      </c>
      <c r="E190" s="11" t="s">
        <v>5946</v>
      </c>
      <c r="F190" s="11" t="s">
        <v>3539</v>
      </c>
      <c r="G190" s="11" t="s">
        <v>4902</v>
      </c>
      <c r="H190" s="11" t="s">
        <v>932</v>
      </c>
      <c r="K190" s="11">
        <v>1</v>
      </c>
      <c r="L190" s="11" t="s">
        <v>4824</v>
      </c>
    </row>
    <row r="191" spans="1:18">
      <c r="A191" s="11">
        <v>4</v>
      </c>
      <c r="B191" s="11">
        <v>16</v>
      </c>
      <c r="C191" s="11">
        <v>2</v>
      </c>
      <c r="D191" s="11" t="s">
        <v>2261</v>
      </c>
      <c r="E191" s="11" t="s">
        <v>5947</v>
      </c>
      <c r="F191" s="11" t="s">
        <v>3539</v>
      </c>
      <c r="G191" s="11" t="s">
        <v>4902</v>
      </c>
      <c r="H191" s="11" t="s">
        <v>5022</v>
      </c>
      <c r="K191" s="11">
        <v>1</v>
      </c>
      <c r="L191" s="11" t="s">
        <v>5038</v>
      </c>
    </row>
    <row r="192" spans="1:18">
      <c r="A192" s="11">
        <v>4</v>
      </c>
      <c r="B192" s="11">
        <v>16</v>
      </c>
      <c r="C192" s="11">
        <v>3</v>
      </c>
      <c r="D192" s="11" t="s">
        <v>2261</v>
      </c>
      <c r="E192" s="11" t="s">
        <v>5948</v>
      </c>
      <c r="F192" s="11" t="s">
        <v>3539</v>
      </c>
      <c r="G192" s="11" t="s">
        <v>4902</v>
      </c>
      <c r="H192" s="11" t="s">
        <v>2482</v>
      </c>
      <c r="I192" s="11" t="s">
        <v>2603</v>
      </c>
      <c r="K192" s="11">
        <v>1</v>
      </c>
      <c r="L192" s="11" t="s">
        <v>4825</v>
      </c>
    </row>
    <row r="193" spans="1:18">
      <c r="A193" s="11">
        <v>4</v>
      </c>
      <c r="B193" s="11">
        <v>16</v>
      </c>
      <c r="C193" s="11">
        <v>4</v>
      </c>
      <c r="D193" s="11" t="s">
        <v>2261</v>
      </c>
      <c r="E193" s="11" t="s">
        <v>5949</v>
      </c>
      <c r="F193" s="11" t="s">
        <v>3539</v>
      </c>
      <c r="G193" s="11" t="s">
        <v>4902</v>
      </c>
      <c r="H193" s="11" t="s">
        <v>2480</v>
      </c>
      <c r="I193" s="11" t="s">
        <v>2604</v>
      </c>
      <c r="K193" s="11">
        <v>1</v>
      </c>
      <c r="L193" s="11" t="s">
        <v>4826</v>
      </c>
      <c r="M193" s="11" t="s">
        <v>4827</v>
      </c>
      <c r="N193" s="11" t="s">
        <v>4769</v>
      </c>
      <c r="O193" s="11" t="s">
        <v>4828</v>
      </c>
      <c r="P193" s="11" t="s">
        <v>4770</v>
      </c>
      <c r="Q193" s="11" t="s">
        <v>4829</v>
      </c>
      <c r="R193" s="11" t="s">
        <v>4771</v>
      </c>
    </row>
    <row r="194" spans="1:18">
      <c r="A194" s="11">
        <v>4</v>
      </c>
      <c r="B194" s="11">
        <v>16</v>
      </c>
      <c r="C194" s="11">
        <v>5</v>
      </c>
      <c r="D194" s="11" t="s">
        <v>2261</v>
      </c>
      <c r="E194" s="11" t="s">
        <v>5950</v>
      </c>
      <c r="F194" s="11" t="s">
        <v>3539</v>
      </c>
      <c r="G194" s="11" t="s">
        <v>4902</v>
      </c>
      <c r="H194" s="11" t="s">
        <v>2481</v>
      </c>
      <c r="I194" s="11" t="s">
        <v>2604</v>
      </c>
      <c r="K194" s="11">
        <v>1</v>
      </c>
      <c r="L194" s="11" t="s">
        <v>4830</v>
      </c>
      <c r="M194" s="11" t="s">
        <v>4831</v>
      </c>
      <c r="N194" s="11" t="s">
        <v>4769</v>
      </c>
      <c r="O194" s="11" t="s">
        <v>4832</v>
      </c>
      <c r="P194" s="11" t="s">
        <v>4770</v>
      </c>
      <c r="Q194" s="11" t="s">
        <v>4833</v>
      </c>
      <c r="R194" s="11" t="s">
        <v>4771</v>
      </c>
    </row>
    <row r="195" spans="1:18">
      <c r="A195" s="11">
        <v>4</v>
      </c>
      <c r="B195" s="11">
        <v>16</v>
      </c>
      <c r="C195" s="11">
        <v>6</v>
      </c>
      <c r="D195" s="11" t="s">
        <v>2261</v>
      </c>
      <c r="E195" s="11" t="s">
        <v>5951</v>
      </c>
      <c r="F195" s="11" t="s">
        <v>3539</v>
      </c>
      <c r="G195" s="11" t="s">
        <v>4902</v>
      </c>
      <c r="H195" s="11" t="s">
        <v>935</v>
      </c>
      <c r="I195" s="11" t="s">
        <v>2606</v>
      </c>
      <c r="K195" s="11">
        <v>1</v>
      </c>
      <c r="L195" s="11" t="s">
        <v>4834</v>
      </c>
    </row>
    <row r="196" spans="1:18">
      <c r="A196" s="11">
        <v>4</v>
      </c>
      <c r="B196" s="11">
        <v>16</v>
      </c>
      <c r="C196" s="11">
        <v>7</v>
      </c>
      <c r="D196" s="11" t="s">
        <v>2261</v>
      </c>
      <c r="E196" s="11" t="s">
        <v>5952</v>
      </c>
      <c r="F196" s="11" t="s">
        <v>3539</v>
      </c>
      <c r="G196" s="11" t="s">
        <v>4902</v>
      </c>
      <c r="H196" s="11" t="s">
        <v>936</v>
      </c>
      <c r="K196" s="11">
        <v>1</v>
      </c>
      <c r="L196" s="11" t="s">
        <v>4835</v>
      </c>
    </row>
    <row r="197" spans="1:18">
      <c r="A197" s="11">
        <v>4</v>
      </c>
      <c r="B197" s="11">
        <v>16</v>
      </c>
      <c r="C197" s="11">
        <v>8</v>
      </c>
      <c r="D197" s="11" t="s">
        <v>2261</v>
      </c>
      <c r="E197" s="11" t="s">
        <v>5953</v>
      </c>
      <c r="F197" s="11" t="s">
        <v>3539</v>
      </c>
      <c r="G197" s="11" t="s">
        <v>4902</v>
      </c>
      <c r="H197" s="11" t="s">
        <v>585</v>
      </c>
      <c r="K197" s="11">
        <v>1</v>
      </c>
      <c r="L197" s="11" t="s">
        <v>4836</v>
      </c>
    </row>
    <row r="198" spans="1:18">
      <c r="A198" s="11">
        <v>4</v>
      </c>
      <c r="B198" s="11">
        <v>17</v>
      </c>
      <c r="C198" s="11">
        <v>1</v>
      </c>
      <c r="D198" s="11" t="s">
        <v>2261</v>
      </c>
      <c r="E198" s="11" t="s">
        <v>5954</v>
      </c>
      <c r="F198" s="11" t="s">
        <v>3539</v>
      </c>
      <c r="G198" s="11" t="s">
        <v>4902</v>
      </c>
      <c r="H198" s="11" t="s">
        <v>932</v>
      </c>
      <c r="K198" s="11">
        <v>1</v>
      </c>
      <c r="L198" s="11" t="s">
        <v>4837</v>
      </c>
    </row>
    <row r="199" spans="1:18">
      <c r="A199" s="11">
        <v>4</v>
      </c>
      <c r="B199" s="11">
        <v>17</v>
      </c>
      <c r="C199" s="11">
        <v>2</v>
      </c>
      <c r="D199" s="11" t="s">
        <v>2261</v>
      </c>
      <c r="E199" s="11" t="s">
        <v>5955</v>
      </c>
      <c r="F199" s="11" t="s">
        <v>3539</v>
      </c>
      <c r="G199" s="11" t="s">
        <v>4902</v>
      </c>
      <c r="H199" s="11" t="s">
        <v>5022</v>
      </c>
      <c r="K199" s="11">
        <v>1</v>
      </c>
      <c r="L199" s="11" t="s">
        <v>5039</v>
      </c>
    </row>
    <row r="200" spans="1:18">
      <c r="A200" s="11">
        <v>4</v>
      </c>
      <c r="B200" s="11">
        <v>17</v>
      </c>
      <c r="C200" s="11">
        <v>3</v>
      </c>
      <c r="D200" s="11" t="s">
        <v>2261</v>
      </c>
      <c r="E200" s="11" t="s">
        <v>5956</v>
      </c>
      <c r="F200" s="11" t="s">
        <v>3539</v>
      </c>
      <c r="G200" s="11" t="s">
        <v>4902</v>
      </c>
      <c r="H200" s="11" t="s">
        <v>2482</v>
      </c>
      <c r="I200" s="11" t="s">
        <v>2603</v>
      </c>
      <c r="K200" s="11">
        <v>1</v>
      </c>
      <c r="L200" s="11" t="s">
        <v>4838</v>
      </c>
    </row>
    <row r="201" spans="1:18">
      <c r="A201" s="11">
        <v>4</v>
      </c>
      <c r="B201" s="11">
        <v>17</v>
      </c>
      <c r="C201" s="11">
        <v>4</v>
      </c>
      <c r="D201" s="11" t="s">
        <v>2261</v>
      </c>
      <c r="E201" s="11" t="s">
        <v>5957</v>
      </c>
      <c r="F201" s="11" t="s">
        <v>3539</v>
      </c>
      <c r="G201" s="11" t="s">
        <v>4902</v>
      </c>
      <c r="H201" s="11" t="s">
        <v>2480</v>
      </c>
      <c r="I201" s="11" t="s">
        <v>2604</v>
      </c>
      <c r="K201" s="11">
        <v>1</v>
      </c>
      <c r="L201" s="11" t="s">
        <v>4839</v>
      </c>
      <c r="M201" s="11" t="s">
        <v>4840</v>
      </c>
      <c r="N201" s="11" t="s">
        <v>4769</v>
      </c>
      <c r="O201" s="11" t="s">
        <v>4841</v>
      </c>
      <c r="P201" s="11" t="s">
        <v>4770</v>
      </c>
      <c r="Q201" s="11" t="s">
        <v>4842</v>
      </c>
      <c r="R201" s="11" t="s">
        <v>4771</v>
      </c>
    </row>
    <row r="202" spans="1:18">
      <c r="A202" s="11">
        <v>4</v>
      </c>
      <c r="B202" s="11">
        <v>17</v>
      </c>
      <c r="C202" s="11">
        <v>5</v>
      </c>
      <c r="D202" s="11" t="s">
        <v>2261</v>
      </c>
      <c r="E202" s="11" t="s">
        <v>5958</v>
      </c>
      <c r="F202" s="11" t="s">
        <v>3539</v>
      </c>
      <c r="G202" s="11" t="s">
        <v>4902</v>
      </c>
      <c r="H202" s="11" t="s">
        <v>2481</v>
      </c>
      <c r="I202" s="11" t="s">
        <v>2604</v>
      </c>
      <c r="K202" s="11">
        <v>1</v>
      </c>
      <c r="L202" s="11" t="s">
        <v>4843</v>
      </c>
      <c r="M202" s="11" t="s">
        <v>4844</v>
      </c>
      <c r="N202" s="11" t="s">
        <v>4769</v>
      </c>
      <c r="O202" s="11" t="s">
        <v>4845</v>
      </c>
      <c r="P202" s="11" t="s">
        <v>4770</v>
      </c>
      <c r="Q202" s="11" t="s">
        <v>4846</v>
      </c>
      <c r="R202" s="11" t="s">
        <v>4771</v>
      </c>
    </row>
    <row r="203" spans="1:18">
      <c r="A203" s="11">
        <v>4</v>
      </c>
      <c r="B203" s="11">
        <v>17</v>
      </c>
      <c r="C203" s="11">
        <v>6</v>
      </c>
      <c r="D203" s="11" t="s">
        <v>2261</v>
      </c>
      <c r="E203" s="11" t="s">
        <v>5959</v>
      </c>
      <c r="F203" s="11" t="s">
        <v>3539</v>
      </c>
      <c r="G203" s="11" t="s">
        <v>4902</v>
      </c>
      <c r="H203" s="11" t="s">
        <v>935</v>
      </c>
      <c r="I203" s="11" t="s">
        <v>2606</v>
      </c>
      <c r="K203" s="11">
        <v>1</v>
      </c>
      <c r="L203" s="11" t="s">
        <v>4847</v>
      </c>
    </row>
    <row r="204" spans="1:18">
      <c r="A204" s="11">
        <v>4</v>
      </c>
      <c r="B204" s="11">
        <v>17</v>
      </c>
      <c r="C204" s="11">
        <v>7</v>
      </c>
      <c r="D204" s="11" t="s">
        <v>2261</v>
      </c>
      <c r="E204" s="11" t="s">
        <v>5960</v>
      </c>
      <c r="F204" s="11" t="s">
        <v>3539</v>
      </c>
      <c r="G204" s="11" t="s">
        <v>4902</v>
      </c>
      <c r="H204" s="11" t="s">
        <v>936</v>
      </c>
      <c r="K204" s="11">
        <v>1</v>
      </c>
      <c r="L204" s="11" t="s">
        <v>4848</v>
      </c>
    </row>
    <row r="205" spans="1:18">
      <c r="A205" s="11">
        <v>4</v>
      </c>
      <c r="B205" s="11">
        <v>17</v>
      </c>
      <c r="C205" s="11">
        <v>8</v>
      </c>
      <c r="D205" s="11" t="s">
        <v>2261</v>
      </c>
      <c r="E205" s="11" t="s">
        <v>5961</v>
      </c>
      <c r="F205" s="11" t="s">
        <v>3539</v>
      </c>
      <c r="G205" s="11" t="s">
        <v>4902</v>
      </c>
      <c r="H205" s="11" t="s">
        <v>585</v>
      </c>
      <c r="K205" s="11">
        <v>1</v>
      </c>
      <c r="L205" s="11" t="s">
        <v>4849</v>
      </c>
    </row>
    <row r="206" spans="1:18">
      <c r="A206" s="11">
        <v>4</v>
      </c>
      <c r="B206" s="11">
        <v>18</v>
      </c>
      <c r="C206" s="11">
        <v>1</v>
      </c>
      <c r="D206" s="11" t="s">
        <v>2261</v>
      </c>
      <c r="E206" s="11" t="s">
        <v>5962</v>
      </c>
      <c r="F206" s="11" t="s">
        <v>3539</v>
      </c>
      <c r="G206" s="11" t="s">
        <v>4902</v>
      </c>
      <c r="H206" s="11" t="s">
        <v>932</v>
      </c>
      <c r="K206" s="11">
        <v>1</v>
      </c>
      <c r="L206" s="11" t="s">
        <v>4850</v>
      </c>
    </row>
    <row r="207" spans="1:18">
      <c r="A207" s="11">
        <v>4</v>
      </c>
      <c r="B207" s="11">
        <v>18</v>
      </c>
      <c r="C207" s="11">
        <v>2</v>
      </c>
      <c r="D207" s="11" t="s">
        <v>2261</v>
      </c>
      <c r="E207" s="11" t="s">
        <v>5963</v>
      </c>
      <c r="F207" s="11" t="s">
        <v>3539</v>
      </c>
      <c r="G207" s="11" t="s">
        <v>4902</v>
      </c>
      <c r="H207" s="11" t="s">
        <v>5022</v>
      </c>
      <c r="K207" s="11">
        <v>1</v>
      </c>
      <c r="L207" s="11" t="s">
        <v>5040</v>
      </c>
    </row>
    <row r="208" spans="1:18">
      <c r="A208" s="11">
        <v>4</v>
      </c>
      <c r="B208" s="11">
        <v>18</v>
      </c>
      <c r="C208" s="11">
        <v>3</v>
      </c>
      <c r="D208" s="11" t="s">
        <v>2261</v>
      </c>
      <c r="E208" s="11" t="s">
        <v>5964</v>
      </c>
      <c r="F208" s="11" t="s">
        <v>3539</v>
      </c>
      <c r="G208" s="11" t="s">
        <v>4902</v>
      </c>
      <c r="H208" s="11" t="s">
        <v>2482</v>
      </c>
      <c r="I208" s="11" t="s">
        <v>2603</v>
      </c>
      <c r="K208" s="11">
        <v>1</v>
      </c>
      <c r="L208" s="11" t="s">
        <v>4851</v>
      </c>
    </row>
    <row r="209" spans="1:18">
      <c r="A209" s="11">
        <v>4</v>
      </c>
      <c r="B209" s="11">
        <v>18</v>
      </c>
      <c r="C209" s="11">
        <v>4</v>
      </c>
      <c r="D209" s="11" t="s">
        <v>2261</v>
      </c>
      <c r="E209" s="11" t="s">
        <v>5965</v>
      </c>
      <c r="F209" s="11" t="s">
        <v>3539</v>
      </c>
      <c r="G209" s="11" t="s">
        <v>4902</v>
      </c>
      <c r="H209" s="11" t="s">
        <v>2480</v>
      </c>
      <c r="I209" s="11" t="s">
        <v>2604</v>
      </c>
      <c r="K209" s="11">
        <v>1</v>
      </c>
      <c r="L209" s="11" t="s">
        <v>4852</v>
      </c>
      <c r="M209" s="11" t="s">
        <v>4853</v>
      </c>
      <c r="N209" s="11" t="s">
        <v>4769</v>
      </c>
      <c r="O209" s="11" t="s">
        <v>4854</v>
      </c>
      <c r="P209" s="11" t="s">
        <v>4770</v>
      </c>
      <c r="Q209" s="11" t="s">
        <v>4855</v>
      </c>
      <c r="R209" s="11" t="s">
        <v>4771</v>
      </c>
    </row>
    <row r="210" spans="1:18">
      <c r="A210" s="11">
        <v>4</v>
      </c>
      <c r="B210" s="11">
        <v>18</v>
      </c>
      <c r="C210" s="11">
        <v>5</v>
      </c>
      <c r="D210" s="11" t="s">
        <v>2261</v>
      </c>
      <c r="E210" s="11" t="s">
        <v>5966</v>
      </c>
      <c r="F210" s="11" t="s">
        <v>3539</v>
      </c>
      <c r="G210" s="11" t="s">
        <v>4902</v>
      </c>
      <c r="H210" s="11" t="s">
        <v>2481</v>
      </c>
      <c r="I210" s="11" t="s">
        <v>2604</v>
      </c>
      <c r="K210" s="11">
        <v>1</v>
      </c>
      <c r="L210" s="11" t="s">
        <v>4856</v>
      </c>
      <c r="M210" s="11" t="s">
        <v>4857</v>
      </c>
      <c r="N210" s="11" t="s">
        <v>4769</v>
      </c>
      <c r="O210" s="11" t="s">
        <v>4858</v>
      </c>
      <c r="P210" s="11" t="s">
        <v>4770</v>
      </c>
      <c r="Q210" s="11" t="s">
        <v>4859</v>
      </c>
      <c r="R210" s="11" t="s">
        <v>4771</v>
      </c>
    </row>
    <row r="211" spans="1:18">
      <c r="A211" s="11">
        <v>4</v>
      </c>
      <c r="B211" s="11">
        <v>18</v>
      </c>
      <c r="C211" s="11">
        <v>6</v>
      </c>
      <c r="D211" s="11" t="s">
        <v>2261</v>
      </c>
      <c r="E211" s="11" t="s">
        <v>5967</v>
      </c>
      <c r="F211" s="11" t="s">
        <v>3539</v>
      </c>
      <c r="G211" s="11" t="s">
        <v>4902</v>
      </c>
      <c r="H211" s="11" t="s">
        <v>935</v>
      </c>
      <c r="I211" s="11" t="s">
        <v>2606</v>
      </c>
      <c r="K211" s="11">
        <v>1</v>
      </c>
      <c r="L211" s="11" t="s">
        <v>4860</v>
      </c>
    </row>
    <row r="212" spans="1:18">
      <c r="A212" s="11">
        <v>4</v>
      </c>
      <c r="B212" s="11">
        <v>18</v>
      </c>
      <c r="C212" s="11">
        <v>7</v>
      </c>
      <c r="D212" s="11" t="s">
        <v>2261</v>
      </c>
      <c r="E212" s="11" t="s">
        <v>5968</v>
      </c>
      <c r="F212" s="11" t="s">
        <v>3539</v>
      </c>
      <c r="G212" s="11" t="s">
        <v>4902</v>
      </c>
      <c r="H212" s="11" t="s">
        <v>936</v>
      </c>
      <c r="K212" s="11">
        <v>1</v>
      </c>
      <c r="L212" s="11" t="s">
        <v>4861</v>
      </c>
    </row>
    <row r="213" spans="1:18">
      <c r="A213" s="11">
        <v>4</v>
      </c>
      <c r="B213" s="11">
        <v>18</v>
      </c>
      <c r="C213" s="11">
        <v>8</v>
      </c>
      <c r="D213" s="11" t="s">
        <v>2261</v>
      </c>
      <c r="E213" s="11" t="s">
        <v>5969</v>
      </c>
      <c r="F213" s="11" t="s">
        <v>3539</v>
      </c>
      <c r="G213" s="11" t="s">
        <v>4902</v>
      </c>
      <c r="H213" s="11" t="s">
        <v>585</v>
      </c>
      <c r="K213" s="11">
        <v>1</v>
      </c>
      <c r="L213" s="11" t="s">
        <v>4862</v>
      </c>
    </row>
    <row r="214" spans="1:18">
      <c r="A214" s="11">
        <v>4</v>
      </c>
      <c r="B214" s="11">
        <v>19</v>
      </c>
      <c r="C214" s="11">
        <v>1</v>
      </c>
      <c r="D214" s="11" t="s">
        <v>2261</v>
      </c>
      <c r="E214" s="11" t="s">
        <v>5970</v>
      </c>
      <c r="F214" s="11" t="s">
        <v>3539</v>
      </c>
      <c r="G214" s="11" t="s">
        <v>4902</v>
      </c>
      <c r="H214" s="11" t="s">
        <v>932</v>
      </c>
      <c r="K214" s="11">
        <v>1</v>
      </c>
      <c r="L214" s="11" t="s">
        <v>4863</v>
      </c>
    </row>
    <row r="215" spans="1:18">
      <c r="A215" s="11">
        <v>4</v>
      </c>
      <c r="B215" s="11">
        <v>19</v>
      </c>
      <c r="C215" s="11">
        <v>2</v>
      </c>
      <c r="D215" s="11" t="s">
        <v>2261</v>
      </c>
      <c r="E215" s="11" t="s">
        <v>5971</v>
      </c>
      <c r="F215" s="11" t="s">
        <v>3539</v>
      </c>
      <c r="G215" s="11" t="s">
        <v>4902</v>
      </c>
      <c r="H215" s="11" t="s">
        <v>5022</v>
      </c>
      <c r="K215" s="11">
        <v>1</v>
      </c>
      <c r="L215" s="11" t="s">
        <v>5041</v>
      </c>
    </row>
    <row r="216" spans="1:18">
      <c r="A216" s="11">
        <v>4</v>
      </c>
      <c r="B216" s="11">
        <v>19</v>
      </c>
      <c r="C216" s="11">
        <v>3</v>
      </c>
      <c r="D216" s="11" t="s">
        <v>2261</v>
      </c>
      <c r="E216" s="11" t="s">
        <v>5972</v>
      </c>
      <c r="F216" s="11" t="s">
        <v>3539</v>
      </c>
      <c r="G216" s="11" t="s">
        <v>4902</v>
      </c>
      <c r="H216" s="11" t="s">
        <v>2482</v>
      </c>
      <c r="I216" s="11" t="s">
        <v>2603</v>
      </c>
      <c r="K216" s="11">
        <v>1</v>
      </c>
      <c r="L216" s="11" t="s">
        <v>4864</v>
      </c>
    </row>
    <row r="217" spans="1:18">
      <c r="A217" s="11">
        <v>4</v>
      </c>
      <c r="B217" s="11">
        <v>19</v>
      </c>
      <c r="C217" s="11">
        <v>4</v>
      </c>
      <c r="D217" s="11" t="s">
        <v>2261</v>
      </c>
      <c r="E217" s="11" t="s">
        <v>5973</v>
      </c>
      <c r="F217" s="11" t="s">
        <v>3539</v>
      </c>
      <c r="G217" s="11" t="s">
        <v>4902</v>
      </c>
      <c r="H217" s="11" t="s">
        <v>2480</v>
      </c>
      <c r="I217" s="11" t="s">
        <v>2604</v>
      </c>
      <c r="K217" s="11">
        <v>1</v>
      </c>
      <c r="L217" s="11" t="s">
        <v>4865</v>
      </c>
      <c r="M217" s="11" t="s">
        <v>4866</v>
      </c>
      <c r="N217" s="11" t="s">
        <v>4769</v>
      </c>
      <c r="O217" s="11" t="s">
        <v>4867</v>
      </c>
      <c r="P217" s="11" t="s">
        <v>4770</v>
      </c>
      <c r="Q217" s="11" t="s">
        <v>4868</v>
      </c>
      <c r="R217" s="11" t="s">
        <v>4771</v>
      </c>
    </row>
    <row r="218" spans="1:18">
      <c r="A218" s="11">
        <v>4</v>
      </c>
      <c r="B218" s="11">
        <v>19</v>
      </c>
      <c r="C218" s="11">
        <v>5</v>
      </c>
      <c r="D218" s="11" t="s">
        <v>2261</v>
      </c>
      <c r="E218" s="11" t="s">
        <v>5974</v>
      </c>
      <c r="F218" s="11" t="s">
        <v>3539</v>
      </c>
      <c r="G218" s="11" t="s">
        <v>4902</v>
      </c>
      <c r="H218" s="11" t="s">
        <v>2481</v>
      </c>
      <c r="I218" s="11" t="s">
        <v>2604</v>
      </c>
      <c r="K218" s="11">
        <v>1</v>
      </c>
      <c r="L218" s="11" t="s">
        <v>4869</v>
      </c>
      <c r="M218" s="11" t="s">
        <v>4870</v>
      </c>
      <c r="N218" s="11" t="s">
        <v>4769</v>
      </c>
      <c r="O218" s="11" t="s">
        <v>4871</v>
      </c>
      <c r="P218" s="11" t="s">
        <v>4770</v>
      </c>
      <c r="Q218" s="11" t="s">
        <v>4872</v>
      </c>
      <c r="R218" s="11" t="s">
        <v>4771</v>
      </c>
    </row>
    <row r="219" spans="1:18">
      <c r="A219" s="11">
        <v>4</v>
      </c>
      <c r="B219" s="11">
        <v>19</v>
      </c>
      <c r="C219" s="11">
        <v>6</v>
      </c>
      <c r="D219" s="11" t="s">
        <v>2261</v>
      </c>
      <c r="E219" s="11" t="s">
        <v>5975</v>
      </c>
      <c r="F219" s="11" t="s">
        <v>3539</v>
      </c>
      <c r="G219" s="11" t="s">
        <v>4902</v>
      </c>
      <c r="H219" s="11" t="s">
        <v>935</v>
      </c>
      <c r="I219" s="11" t="s">
        <v>2606</v>
      </c>
      <c r="K219" s="11">
        <v>1</v>
      </c>
      <c r="L219" s="11" t="s">
        <v>4873</v>
      </c>
    </row>
    <row r="220" spans="1:18">
      <c r="A220" s="11">
        <v>4</v>
      </c>
      <c r="B220" s="11">
        <v>19</v>
      </c>
      <c r="C220" s="11">
        <v>7</v>
      </c>
      <c r="D220" s="11" t="s">
        <v>2261</v>
      </c>
      <c r="E220" s="11" t="s">
        <v>5976</v>
      </c>
      <c r="F220" s="11" t="s">
        <v>3539</v>
      </c>
      <c r="G220" s="11" t="s">
        <v>4902</v>
      </c>
      <c r="H220" s="11" t="s">
        <v>936</v>
      </c>
      <c r="K220" s="11">
        <v>1</v>
      </c>
      <c r="L220" s="11" t="s">
        <v>4874</v>
      </c>
    </row>
    <row r="221" spans="1:18">
      <c r="A221" s="11">
        <v>4</v>
      </c>
      <c r="B221" s="11">
        <v>19</v>
      </c>
      <c r="C221" s="11">
        <v>8</v>
      </c>
      <c r="D221" s="11" t="s">
        <v>2261</v>
      </c>
      <c r="E221" s="11" t="s">
        <v>5977</v>
      </c>
      <c r="F221" s="11" t="s">
        <v>3539</v>
      </c>
      <c r="G221" s="11" t="s">
        <v>4902</v>
      </c>
      <c r="H221" s="11" t="s">
        <v>585</v>
      </c>
      <c r="K221" s="11">
        <v>1</v>
      </c>
      <c r="L221" s="11" t="s">
        <v>4875</v>
      </c>
    </row>
    <row r="222" spans="1:18">
      <c r="A222" s="11">
        <v>4</v>
      </c>
      <c r="B222" s="11">
        <v>20</v>
      </c>
      <c r="C222" s="11">
        <v>1</v>
      </c>
      <c r="D222" s="11" t="s">
        <v>2261</v>
      </c>
      <c r="E222" s="11" t="s">
        <v>5978</v>
      </c>
      <c r="F222" s="11" t="s">
        <v>3539</v>
      </c>
      <c r="G222" s="11" t="s">
        <v>4902</v>
      </c>
      <c r="H222" s="11" t="s">
        <v>932</v>
      </c>
      <c r="K222" s="11">
        <v>1</v>
      </c>
      <c r="L222" s="11" t="s">
        <v>4876</v>
      </c>
    </row>
    <row r="223" spans="1:18">
      <c r="A223" s="11">
        <v>4</v>
      </c>
      <c r="B223" s="11">
        <v>20</v>
      </c>
      <c r="C223" s="11">
        <v>2</v>
      </c>
      <c r="D223" s="11" t="s">
        <v>2261</v>
      </c>
      <c r="E223" s="11" t="s">
        <v>5979</v>
      </c>
      <c r="F223" s="11" t="s">
        <v>3539</v>
      </c>
      <c r="G223" s="11" t="s">
        <v>4902</v>
      </c>
      <c r="H223" s="11" t="s">
        <v>5022</v>
      </c>
      <c r="K223" s="11">
        <v>1</v>
      </c>
      <c r="L223" s="11" t="s">
        <v>5042</v>
      </c>
    </row>
    <row r="224" spans="1:18">
      <c r="A224" s="11">
        <v>4</v>
      </c>
      <c r="B224" s="11">
        <v>20</v>
      </c>
      <c r="C224" s="11">
        <v>3</v>
      </c>
      <c r="D224" s="11" t="s">
        <v>2261</v>
      </c>
      <c r="E224" s="11" t="s">
        <v>5980</v>
      </c>
      <c r="F224" s="11" t="s">
        <v>3539</v>
      </c>
      <c r="G224" s="11" t="s">
        <v>4902</v>
      </c>
      <c r="H224" s="11" t="s">
        <v>2482</v>
      </c>
      <c r="I224" s="11" t="s">
        <v>2603</v>
      </c>
      <c r="K224" s="11">
        <v>1</v>
      </c>
      <c r="L224" s="11" t="s">
        <v>4877</v>
      </c>
    </row>
    <row r="225" spans="1:18">
      <c r="A225" s="11">
        <v>4</v>
      </c>
      <c r="B225" s="11">
        <v>20</v>
      </c>
      <c r="C225" s="11">
        <v>4</v>
      </c>
      <c r="D225" s="11" t="s">
        <v>2261</v>
      </c>
      <c r="E225" s="11" t="s">
        <v>5981</v>
      </c>
      <c r="F225" s="11" t="s">
        <v>3539</v>
      </c>
      <c r="G225" s="11" t="s">
        <v>4902</v>
      </c>
      <c r="H225" s="11" t="s">
        <v>2480</v>
      </c>
      <c r="I225" s="11" t="s">
        <v>2604</v>
      </c>
      <c r="K225" s="11">
        <v>1</v>
      </c>
      <c r="L225" s="11" t="s">
        <v>4878</v>
      </c>
      <c r="M225" s="11" t="s">
        <v>4879</v>
      </c>
      <c r="N225" s="11" t="s">
        <v>4769</v>
      </c>
      <c r="O225" s="11" t="s">
        <v>4880</v>
      </c>
      <c r="P225" s="11" t="s">
        <v>4770</v>
      </c>
      <c r="Q225" s="11" t="s">
        <v>4881</v>
      </c>
      <c r="R225" s="11" t="s">
        <v>4771</v>
      </c>
    </row>
    <row r="226" spans="1:18">
      <c r="A226" s="11">
        <v>4</v>
      </c>
      <c r="B226" s="11">
        <v>20</v>
      </c>
      <c r="C226" s="11">
        <v>5</v>
      </c>
      <c r="D226" s="11" t="s">
        <v>2261</v>
      </c>
      <c r="E226" s="11" t="s">
        <v>5982</v>
      </c>
      <c r="F226" s="11" t="s">
        <v>3539</v>
      </c>
      <c r="G226" s="11" t="s">
        <v>4902</v>
      </c>
      <c r="H226" s="11" t="s">
        <v>2481</v>
      </c>
      <c r="I226" s="11" t="s">
        <v>2604</v>
      </c>
      <c r="K226" s="11">
        <v>1</v>
      </c>
      <c r="L226" s="11" t="s">
        <v>4882</v>
      </c>
      <c r="M226" s="11" t="s">
        <v>4883</v>
      </c>
      <c r="N226" s="11" t="s">
        <v>4769</v>
      </c>
      <c r="O226" s="11" t="s">
        <v>4884</v>
      </c>
      <c r="P226" s="11" t="s">
        <v>4770</v>
      </c>
      <c r="Q226" s="11" t="s">
        <v>4885</v>
      </c>
      <c r="R226" s="11" t="s">
        <v>4771</v>
      </c>
    </row>
    <row r="227" spans="1:18">
      <c r="A227" s="11">
        <v>4</v>
      </c>
      <c r="B227" s="11">
        <v>20</v>
      </c>
      <c r="C227" s="11">
        <v>6</v>
      </c>
      <c r="D227" s="11" t="s">
        <v>2261</v>
      </c>
      <c r="E227" s="11" t="s">
        <v>5983</v>
      </c>
      <c r="F227" s="11" t="s">
        <v>3539</v>
      </c>
      <c r="G227" s="11" t="s">
        <v>4902</v>
      </c>
      <c r="H227" s="11" t="s">
        <v>935</v>
      </c>
      <c r="I227" s="11" t="s">
        <v>2606</v>
      </c>
      <c r="K227" s="11">
        <v>1</v>
      </c>
      <c r="L227" s="11" t="s">
        <v>4886</v>
      </c>
    </row>
    <row r="228" spans="1:18">
      <c r="A228" s="11">
        <v>4</v>
      </c>
      <c r="B228" s="11">
        <v>20</v>
      </c>
      <c r="C228" s="11">
        <v>7</v>
      </c>
      <c r="D228" s="11" t="s">
        <v>2261</v>
      </c>
      <c r="E228" s="11" t="s">
        <v>5984</v>
      </c>
      <c r="F228" s="11" t="s">
        <v>3539</v>
      </c>
      <c r="G228" s="11" t="s">
        <v>4902</v>
      </c>
      <c r="H228" s="11" t="s">
        <v>936</v>
      </c>
      <c r="K228" s="11">
        <v>1</v>
      </c>
      <c r="L228" s="11" t="s">
        <v>4887</v>
      </c>
    </row>
    <row r="229" spans="1:18">
      <c r="A229" s="11">
        <v>4</v>
      </c>
      <c r="B229" s="11">
        <v>20</v>
      </c>
      <c r="C229" s="11">
        <v>8</v>
      </c>
      <c r="D229" s="11" t="s">
        <v>2261</v>
      </c>
      <c r="E229" s="11" t="s">
        <v>5985</v>
      </c>
      <c r="F229" s="11" t="s">
        <v>3539</v>
      </c>
      <c r="G229" s="11" t="s">
        <v>4902</v>
      </c>
      <c r="H229" s="11" t="s">
        <v>585</v>
      </c>
      <c r="K229" s="11">
        <v>1</v>
      </c>
      <c r="L229" s="11" t="s">
        <v>4888</v>
      </c>
    </row>
    <row r="230" spans="1:18">
      <c r="A230" s="11">
        <v>5</v>
      </c>
      <c r="B230" s="11">
        <v>1</v>
      </c>
      <c r="C230" s="11">
        <v>1</v>
      </c>
      <c r="D230" s="11" t="s">
        <v>2262</v>
      </c>
      <c r="E230" s="11" t="s">
        <v>3830</v>
      </c>
      <c r="F230" s="11" t="s">
        <v>3539</v>
      </c>
      <c r="G230" s="11" t="s">
        <v>2484</v>
      </c>
      <c r="H230" s="11" t="s">
        <v>2486</v>
      </c>
      <c r="I230" s="11" t="s">
        <v>2603</v>
      </c>
      <c r="J230" s="11" t="s">
        <v>3544</v>
      </c>
      <c r="K230" s="11">
        <v>1</v>
      </c>
      <c r="L230" s="11" t="s">
        <v>3831</v>
      </c>
    </row>
    <row r="231" spans="1:18">
      <c r="A231" s="11">
        <v>5</v>
      </c>
      <c r="B231" s="11">
        <v>1</v>
      </c>
      <c r="C231" s="11">
        <v>2</v>
      </c>
      <c r="D231" s="11" t="s">
        <v>2262</v>
      </c>
      <c r="E231" s="11" t="s">
        <v>3832</v>
      </c>
      <c r="F231" s="11" t="s">
        <v>3539</v>
      </c>
      <c r="G231" s="11" t="s">
        <v>2484</v>
      </c>
      <c r="H231" s="11" t="s">
        <v>2486</v>
      </c>
      <c r="I231" s="11" t="s">
        <v>2603</v>
      </c>
      <c r="J231" s="11" t="s">
        <v>3543</v>
      </c>
      <c r="K231" s="11">
        <v>1</v>
      </c>
      <c r="L231" s="11" t="s">
        <v>3833</v>
      </c>
    </row>
    <row r="232" spans="1:18">
      <c r="A232" s="11">
        <v>5</v>
      </c>
      <c r="B232" s="11">
        <v>1</v>
      </c>
      <c r="C232" s="11">
        <v>3</v>
      </c>
      <c r="D232" s="11" t="s">
        <v>2262</v>
      </c>
      <c r="E232" s="11" t="s">
        <v>3834</v>
      </c>
      <c r="F232" s="11" t="s">
        <v>3539</v>
      </c>
      <c r="G232" s="11" t="s">
        <v>2484</v>
      </c>
      <c r="H232" s="11" t="s">
        <v>2486</v>
      </c>
      <c r="I232" s="11" t="s">
        <v>2603</v>
      </c>
      <c r="J232" s="11" t="s">
        <v>3542</v>
      </c>
      <c r="K232" s="11">
        <v>1</v>
      </c>
      <c r="L232" s="11" t="s">
        <v>3835</v>
      </c>
    </row>
    <row r="233" spans="1:18">
      <c r="A233" s="11">
        <v>5</v>
      </c>
      <c r="B233" s="11">
        <v>1</v>
      </c>
      <c r="C233" s="11">
        <v>4</v>
      </c>
      <c r="D233" s="11" t="s">
        <v>2262</v>
      </c>
      <c r="E233" s="11" t="s">
        <v>3836</v>
      </c>
      <c r="F233" s="11" t="s">
        <v>3539</v>
      </c>
      <c r="G233" s="11" t="s">
        <v>2484</v>
      </c>
      <c r="H233" s="11" t="s">
        <v>2486</v>
      </c>
      <c r="I233" s="11" t="s">
        <v>2603</v>
      </c>
      <c r="J233" s="11" t="s">
        <v>3541</v>
      </c>
      <c r="K233" s="11">
        <v>1</v>
      </c>
      <c r="L233" s="11" t="s">
        <v>3837</v>
      </c>
    </row>
    <row r="234" spans="1:18">
      <c r="A234" s="11">
        <v>5</v>
      </c>
      <c r="B234" s="11">
        <v>1</v>
      </c>
      <c r="C234" s="11">
        <v>5</v>
      </c>
      <c r="D234" s="11" t="s">
        <v>2262</v>
      </c>
      <c r="E234" s="11" t="s">
        <v>3838</v>
      </c>
      <c r="F234" s="11" t="s">
        <v>3539</v>
      </c>
      <c r="G234" s="11" t="s">
        <v>2484</v>
      </c>
      <c r="H234" s="11" t="s">
        <v>2486</v>
      </c>
      <c r="I234" s="11" t="s">
        <v>2603</v>
      </c>
      <c r="J234" s="11" t="s">
        <v>3540</v>
      </c>
      <c r="K234" s="11">
        <v>1</v>
      </c>
      <c r="L234" s="11" t="s">
        <v>3839</v>
      </c>
    </row>
    <row r="235" spans="1:18">
      <c r="A235" s="11">
        <v>5</v>
      </c>
      <c r="B235" s="11">
        <v>1</v>
      </c>
      <c r="C235" s="11">
        <v>6</v>
      </c>
      <c r="D235" s="11" t="s">
        <v>2262</v>
      </c>
      <c r="E235" s="11" t="s">
        <v>3840</v>
      </c>
      <c r="F235" s="11" t="s">
        <v>3539</v>
      </c>
      <c r="G235" s="11" t="s">
        <v>3841</v>
      </c>
      <c r="H235" s="11" t="s">
        <v>2483</v>
      </c>
      <c r="L235" s="11" t="s">
        <v>3842</v>
      </c>
    </row>
    <row r="236" spans="1:18">
      <c r="A236" s="11">
        <v>6</v>
      </c>
      <c r="B236" s="11">
        <v>1</v>
      </c>
      <c r="C236" s="11">
        <v>1</v>
      </c>
      <c r="D236" s="11" t="s">
        <v>2263</v>
      </c>
      <c r="E236" s="11" t="s">
        <v>3529</v>
      </c>
      <c r="F236" s="11" t="s">
        <v>4892</v>
      </c>
      <c r="G236" s="11" t="s">
        <v>4901</v>
      </c>
      <c r="H236" s="11" t="s">
        <v>4893</v>
      </c>
      <c r="I236" s="11" t="s">
        <v>2603</v>
      </c>
      <c r="L236" s="11" t="s">
        <v>4897</v>
      </c>
    </row>
    <row r="237" spans="1:18">
      <c r="A237" s="11">
        <v>6</v>
      </c>
      <c r="B237" s="11">
        <v>1</v>
      </c>
      <c r="C237" s="11">
        <v>2</v>
      </c>
      <c r="D237" s="11" t="s">
        <v>2263</v>
      </c>
      <c r="E237" s="11" t="s">
        <v>4889</v>
      </c>
      <c r="F237" s="11" t="s">
        <v>4892</v>
      </c>
      <c r="G237" s="11" t="s">
        <v>4901</v>
      </c>
      <c r="H237" s="11" t="s">
        <v>4894</v>
      </c>
      <c r="I237" s="11" t="s">
        <v>2603</v>
      </c>
      <c r="L237" s="11" t="s">
        <v>4898</v>
      </c>
    </row>
    <row r="238" spans="1:18">
      <c r="A238" s="11">
        <v>6</v>
      </c>
      <c r="B238" s="11">
        <v>1</v>
      </c>
      <c r="C238" s="11">
        <v>3</v>
      </c>
      <c r="D238" s="11" t="s">
        <v>2263</v>
      </c>
      <c r="E238" s="11" t="s">
        <v>4890</v>
      </c>
      <c r="F238" s="11" t="s">
        <v>4892</v>
      </c>
      <c r="G238" s="11" t="s">
        <v>4901</v>
      </c>
      <c r="H238" s="11" t="s">
        <v>4895</v>
      </c>
      <c r="I238" s="11" t="s">
        <v>2603</v>
      </c>
      <c r="L238" s="11" t="s">
        <v>4899</v>
      </c>
    </row>
    <row r="239" spans="1:18">
      <c r="A239" s="11">
        <v>6</v>
      </c>
      <c r="B239" s="11">
        <v>1</v>
      </c>
      <c r="C239" s="11">
        <v>4</v>
      </c>
      <c r="D239" s="11" t="s">
        <v>2263</v>
      </c>
      <c r="E239" s="11" t="s">
        <v>4891</v>
      </c>
      <c r="F239" s="11" t="s">
        <v>4892</v>
      </c>
      <c r="G239" s="11" t="s">
        <v>4901</v>
      </c>
      <c r="H239" s="11" t="s">
        <v>4896</v>
      </c>
      <c r="L239" s="11" t="s">
        <v>4900</v>
      </c>
    </row>
    <row r="240" spans="1:18">
      <c r="A240" s="11">
        <v>7</v>
      </c>
      <c r="B240" s="11">
        <v>1</v>
      </c>
      <c r="C240" s="11">
        <v>1</v>
      </c>
      <c r="D240" s="11" t="s">
        <v>2264</v>
      </c>
      <c r="E240" s="11" t="s">
        <v>5986</v>
      </c>
      <c r="F240" s="11" t="s">
        <v>3843</v>
      </c>
      <c r="G240" s="11" t="s">
        <v>2492</v>
      </c>
      <c r="H240" s="11" t="s">
        <v>2494</v>
      </c>
      <c r="I240" s="11" t="s">
        <v>2606</v>
      </c>
      <c r="K240" s="11">
        <v>1</v>
      </c>
      <c r="L240" s="11" t="s">
        <v>3844</v>
      </c>
    </row>
    <row r="241" spans="1:18">
      <c r="A241" s="11">
        <v>7</v>
      </c>
      <c r="B241" s="11">
        <v>1</v>
      </c>
      <c r="C241" s="11">
        <v>2</v>
      </c>
      <c r="D241" s="11" t="s">
        <v>2264</v>
      </c>
      <c r="E241" s="11" t="s">
        <v>5987</v>
      </c>
      <c r="F241" s="11" t="s">
        <v>3843</v>
      </c>
      <c r="G241" s="11" t="s">
        <v>2492</v>
      </c>
      <c r="H241" s="11" t="s">
        <v>5094</v>
      </c>
      <c r="I241" s="11" t="s">
        <v>2605</v>
      </c>
      <c r="K241" s="11">
        <v>1</v>
      </c>
      <c r="L241" s="11" t="s">
        <v>5095</v>
      </c>
    </row>
    <row r="242" spans="1:18">
      <c r="A242" s="11">
        <v>7</v>
      </c>
      <c r="B242" s="11">
        <v>1</v>
      </c>
      <c r="C242" s="11">
        <v>3</v>
      </c>
      <c r="D242" s="11" t="s">
        <v>2264</v>
      </c>
      <c r="E242" s="11" t="s">
        <v>5988</v>
      </c>
      <c r="F242" s="11" t="s">
        <v>3843</v>
      </c>
      <c r="G242" s="11" t="s">
        <v>2492</v>
      </c>
      <c r="H242" s="11" t="s">
        <v>886</v>
      </c>
      <c r="I242" s="11" t="s">
        <v>2606</v>
      </c>
      <c r="K242" s="11">
        <v>1</v>
      </c>
      <c r="L242" s="11" t="s">
        <v>3845</v>
      </c>
    </row>
    <row r="243" spans="1:18">
      <c r="A243" s="11">
        <v>7</v>
      </c>
      <c r="B243" s="11">
        <v>1</v>
      </c>
      <c r="C243" s="11">
        <v>4</v>
      </c>
      <c r="D243" s="11" t="s">
        <v>2264</v>
      </c>
      <c r="E243" s="11" t="s">
        <v>5989</v>
      </c>
      <c r="F243" s="11" t="s">
        <v>3843</v>
      </c>
      <c r="G243" s="11" t="s">
        <v>2492</v>
      </c>
      <c r="H243" s="11" t="s">
        <v>5092</v>
      </c>
      <c r="I243" s="11" t="s">
        <v>2605</v>
      </c>
      <c r="K243" s="11">
        <v>1</v>
      </c>
      <c r="L243" s="11" t="s">
        <v>5093</v>
      </c>
    </row>
    <row r="244" spans="1:18">
      <c r="A244" s="11">
        <v>7</v>
      </c>
      <c r="B244" s="11">
        <v>1</v>
      </c>
      <c r="C244" s="11">
        <v>5</v>
      </c>
      <c r="D244" s="11" t="s">
        <v>2264</v>
      </c>
      <c r="E244" s="11" t="s">
        <v>5990</v>
      </c>
      <c r="F244" s="11" t="s">
        <v>3843</v>
      </c>
      <c r="G244" s="11" t="s">
        <v>2492</v>
      </c>
      <c r="H244" s="11" t="s">
        <v>2497</v>
      </c>
      <c r="I244" s="11" t="s">
        <v>2604</v>
      </c>
      <c r="K244" s="11">
        <v>1</v>
      </c>
      <c r="L244" s="11" t="s">
        <v>3846</v>
      </c>
      <c r="M244" s="11" t="s">
        <v>3847</v>
      </c>
      <c r="N244" s="11" t="s">
        <v>12</v>
      </c>
      <c r="O244" s="11" t="s">
        <v>3848</v>
      </c>
      <c r="P244" s="11" t="s">
        <v>11</v>
      </c>
      <c r="Q244" s="11" t="s">
        <v>3849</v>
      </c>
      <c r="R244" s="11" t="s">
        <v>1156</v>
      </c>
    </row>
    <row r="245" spans="1:18">
      <c r="A245" s="11">
        <v>7</v>
      </c>
      <c r="B245" s="11">
        <v>1</v>
      </c>
      <c r="C245" s="11">
        <v>6</v>
      </c>
      <c r="D245" s="11" t="s">
        <v>2264</v>
      </c>
      <c r="E245" s="11" t="s">
        <v>5991</v>
      </c>
      <c r="F245" s="11" t="s">
        <v>3843</v>
      </c>
      <c r="G245" s="11" t="s">
        <v>2492</v>
      </c>
      <c r="H245" s="11" t="s">
        <v>5087</v>
      </c>
      <c r="I245" s="11" t="s">
        <v>2604</v>
      </c>
      <c r="K245" s="11">
        <v>1</v>
      </c>
      <c r="L245" s="11" t="s">
        <v>5088</v>
      </c>
      <c r="M245" s="11" t="s">
        <v>5089</v>
      </c>
      <c r="N245" s="11" t="s">
        <v>12</v>
      </c>
      <c r="O245" s="11" t="s">
        <v>5090</v>
      </c>
      <c r="P245" s="11" t="s">
        <v>11</v>
      </c>
      <c r="Q245" s="11" t="s">
        <v>5091</v>
      </c>
      <c r="R245" s="11" t="s">
        <v>1156</v>
      </c>
    </row>
    <row r="246" spans="1:18">
      <c r="A246" s="11">
        <v>7</v>
      </c>
      <c r="B246" s="11">
        <v>1</v>
      </c>
      <c r="C246" s="11">
        <v>7</v>
      </c>
      <c r="D246" s="11" t="s">
        <v>2264</v>
      </c>
      <c r="E246" s="11" t="s">
        <v>5992</v>
      </c>
      <c r="F246" s="11" t="s">
        <v>3843</v>
      </c>
      <c r="G246" s="11" t="s">
        <v>2492</v>
      </c>
      <c r="H246" s="11" t="s">
        <v>314</v>
      </c>
      <c r="I246" s="11" t="s">
        <v>2604</v>
      </c>
      <c r="K246" s="11">
        <v>1</v>
      </c>
      <c r="L246" s="11" t="s">
        <v>3850</v>
      </c>
      <c r="M246" s="11" t="s">
        <v>3851</v>
      </c>
      <c r="N246" s="11" t="s">
        <v>12</v>
      </c>
      <c r="O246" s="11" t="s">
        <v>3852</v>
      </c>
      <c r="P246" s="11" t="s">
        <v>11</v>
      </c>
      <c r="Q246" s="11" t="s">
        <v>3853</v>
      </c>
      <c r="R246" s="11" t="s">
        <v>1156</v>
      </c>
    </row>
    <row r="247" spans="1:18">
      <c r="A247" s="11">
        <v>7</v>
      </c>
      <c r="B247" s="11">
        <v>1</v>
      </c>
      <c r="C247" s="11">
        <v>8</v>
      </c>
      <c r="D247" s="11" t="s">
        <v>2264</v>
      </c>
      <c r="E247" s="11" t="s">
        <v>5993</v>
      </c>
      <c r="F247" s="11" t="s">
        <v>3843</v>
      </c>
      <c r="G247" s="11" t="s">
        <v>2492</v>
      </c>
      <c r="H247" s="11" t="s">
        <v>5082</v>
      </c>
      <c r="I247" s="11" t="s">
        <v>2604</v>
      </c>
      <c r="K247" s="11">
        <v>1</v>
      </c>
      <c r="L247" s="11" t="s">
        <v>5083</v>
      </c>
      <c r="M247" s="11" t="s">
        <v>5084</v>
      </c>
      <c r="N247" s="11" t="s">
        <v>12</v>
      </c>
      <c r="O247" s="11" t="s">
        <v>5085</v>
      </c>
      <c r="P247" s="11" t="s">
        <v>11</v>
      </c>
      <c r="Q247" s="11" t="s">
        <v>5086</v>
      </c>
      <c r="R247" s="11" t="s">
        <v>1156</v>
      </c>
    </row>
    <row r="248" spans="1:18">
      <c r="A248" s="11">
        <v>7</v>
      </c>
      <c r="B248" s="11">
        <v>1</v>
      </c>
      <c r="C248" s="11">
        <v>9</v>
      </c>
      <c r="D248" s="11" t="s">
        <v>2264</v>
      </c>
      <c r="E248" s="11" t="s">
        <v>5994</v>
      </c>
      <c r="F248" s="11" t="s">
        <v>3843</v>
      </c>
      <c r="G248" s="11" t="s">
        <v>2492</v>
      </c>
      <c r="H248" s="11" t="s">
        <v>932</v>
      </c>
      <c r="K248" s="11">
        <v>1</v>
      </c>
      <c r="L248" s="11" t="s">
        <v>3854</v>
      </c>
    </row>
    <row r="249" spans="1:18">
      <c r="A249" s="11">
        <v>7</v>
      </c>
      <c r="B249" s="11">
        <v>1</v>
      </c>
      <c r="C249" s="11">
        <v>10</v>
      </c>
      <c r="D249" s="11" t="s">
        <v>2264</v>
      </c>
      <c r="E249" s="11" t="s">
        <v>5995</v>
      </c>
      <c r="F249" s="11" t="s">
        <v>3843</v>
      </c>
      <c r="G249" s="11" t="s">
        <v>2492</v>
      </c>
      <c r="H249" s="11" t="s">
        <v>5022</v>
      </c>
      <c r="K249" s="11">
        <v>1</v>
      </c>
      <c r="L249" s="11" t="s">
        <v>5081</v>
      </c>
    </row>
    <row r="250" spans="1:18">
      <c r="A250" s="11">
        <v>7</v>
      </c>
      <c r="B250" s="11">
        <v>1</v>
      </c>
      <c r="C250" s="11">
        <v>11</v>
      </c>
      <c r="D250" s="11" t="s">
        <v>2264</v>
      </c>
      <c r="E250" s="11" t="s">
        <v>5996</v>
      </c>
      <c r="F250" s="11" t="s">
        <v>3843</v>
      </c>
      <c r="G250" s="11" t="s">
        <v>2492</v>
      </c>
      <c r="H250" s="11" t="s">
        <v>933</v>
      </c>
      <c r="I250" s="11" t="s">
        <v>2603</v>
      </c>
      <c r="K250" s="11">
        <v>1</v>
      </c>
      <c r="L250" s="11" t="s">
        <v>3855</v>
      </c>
    </row>
    <row r="251" spans="1:18">
      <c r="A251" s="11">
        <v>7</v>
      </c>
      <c r="B251" s="11">
        <v>1</v>
      </c>
      <c r="C251" s="11">
        <v>12</v>
      </c>
      <c r="D251" s="11" t="s">
        <v>2264</v>
      </c>
      <c r="E251" s="11" t="s">
        <v>5997</v>
      </c>
      <c r="F251" s="11" t="s">
        <v>3843</v>
      </c>
      <c r="G251" s="11" t="s">
        <v>2492</v>
      </c>
      <c r="H251" s="11" t="s">
        <v>5079</v>
      </c>
      <c r="I251" s="11" t="s">
        <v>5078</v>
      </c>
      <c r="K251" s="11">
        <v>1</v>
      </c>
      <c r="L251" s="11" t="s">
        <v>5080</v>
      </c>
    </row>
    <row r="252" spans="1:18">
      <c r="A252" s="11">
        <v>7</v>
      </c>
      <c r="B252" s="11">
        <v>1</v>
      </c>
      <c r="C252" s="11">
        <v>13</v>
      </c>
      <c r="D252" s="11" t="s">
        <v>2264</v>
      </c>
      <c r="E252" s="11" t="s">
        <v>5998</v>
      </c>
      <c r="F252" s="11" t="s">
        <v>3843</v>
      </c>
      <c r="G252" s="11" t="s">
        <v>2492</v>
      </c>
      <c r="H252" s="11" t="s">
        <v>2506</v>
      </c>
      <c r="I252" s="11" t="s">
        <v>309</v>
      </c>
      <c r="K252" s="11">
        <v>1</v>
      </c>
      <c r="L252" s="11" t="s">
        <v>3856</v>
      </c>
    </row>
    <row r="253" spans="1:18">
      <c r="A253" s="11">
        <v>7</v>
      </c>
      <c r="B253" s="11">
        <v>1</v>
      </c>
      <c r="C253" s="11">
        <v>14</v>
      </c>
      <c r="D253" s="11" t="s">
        <v>2264</v>
      </c>
      <c r="E253" s="11" t="s">
        <v>5999</v>
      </c>
      <c r="F253" s="11" t="s">
        <v>3843</v>
      </c>
      <c r="G253" s="11" t="s">
        <v>2492</v>
      </c>
      <c r="H253" s="11" t="s">
        <v>5076</v>
      </c>
      <c r="I253" s="11" t="s">
        <v>2613</v>
      </c>
      <c r="K253" s="11">
        <v>1</v>
      </c>
      <c r="L253" s="11" t="s">
        <v>5077</v>
      </c>
    </row>
    <row r="254" spans="1:18">
      <c r="A254" s="11">
        <v>7</v>
      </c>
      <c r="B254" s="11">
        <v>1</v>
      </c>
      <c r="C254" s="11">
        <v>15</v>
      </c>
      <c r="D254" s="11" t="s">
        <v>2264</v>
      </c>
      <c r="E254" s="11" t="s">
        <v>6000</v>
      </c>
      <c r="F254" s="11" t="s">
        <v>3843</v>
      </c>
      <c r="G254" s="11" t="s">
        <v>2492</v>
      </c>
      <c r="H254" s="11" t="s">
        <v>2500</v>
      </c>
      <c r="I254" s="11" t="s">
        <v>264</v>
      </c>
      <c r="K254" s="11">
        <v>1</v>
      </c>
      <c r="L254" s="11" t="s">
        <v>3857</v>
      </c>
      <c r="M254" s="11" t="s">
        <v>3858</v>
      </c>
    </row>
    <row r="255" spans="1:18">
      <c r="A255" s="11">
        <v>7</v>
      </c>
      <c r="B255" s="11">
        <v>1</v>
      </c>
      <c r="C255" s="11">
        <v>16</v>
      </c>
      <c r="D255" s="11" t="s">
        <v>2264</v>
      </c>
      <c r="E255" s="11" t="s">
        <v>6001</v>
      </c>
      <c r="F255" s="11" t="s">
        <v>3843</v>
      </c>
      <c r="G255" s="11" t="s">
        <v>2492</v>
      </c>
      <c r="H255" s="11" t="s">
        <v>5073</v>
      </c>
      <c r="I255" s="11" t="s">
        <v>264</v>
      </c>
      <c r="K255" s="11">
        <v>1</v>
      </c>
      <c r="L255" s="11" t="s">
        <v>5074</v>
      </c>
      <c r="M255" s="11" t="s">
        <v>5075</v>
      </c>
    </row>
    <row r="256" spans="1:18">
      <c r="A256" s="11">
        <v>7</v>
      </c>
      <c r="B256" s="11">
        <v>1</v>
      </c>
      <c r="C256" s="11">
        <v>17</v>
      </c>
      <c r="D256" s="11" t="s">
        <v>2264</v>
      </c>
      <c r="E256" s="11" t="s">
        <v>6002</v>
      </c>
      <c r="F256" s="11" t="s">
        <v>3843</v>
      </c>
      <c r="G256" s="11" t="s">
        <v>2492</v>
      </c>
      <c r="H256" s="11" t="s">
        <v>2501</v>
      </c>
      <c r="K256" s="11">
        <v>1</v>
      </c>
      <c r="L256" s="11" t="s">
        <v>3859</v>
      </c>
    </row>
    <row r="257" spans="1:18">
      <c r="A257" s="11">
        <v>7</v>
      </c>
      <c r="B257" s="11">
        <v>1</v>
      </c>
      <c r="C257" s="11">
        <v>18</v>
      </c>
      <c r="D257" s="11" t="s">
        <v>2264</v>
      </c>
      <c r="E257" s="11" t="s">
        <v>6003</v>
      </c>
      <c r="F257" s="11" t="s">
        <v>3843</v>
      </c>
      <c r="G257" s="11" t="s">
        <v>2492</v>
      </c>
      <c r="H257" s="11" t="s">
        <v>5071</v>
      </c>
      <c r="K257" s="11">
        <v>1</v>
      </c>
      <c r="L257" s="11" t="s">
        <v>5072</v>
      </c>
    </row>
    <row r="258" spans="1:18">
      <c r="A258" s="11">
        <v>7</v>
      </c>
      <c r="B258" s="11">
        <v>1</v>
      </c>
      <c r="C258" s="11">
        <v>19</v>
      </c>
      <c r="D258" s="11" t="s">
        <v>2264</v>
      </c>
      <c r="E258" s="11" t="s">
        <v>6004</v>
      </c>
      <c r="F258" s="11" t="s">
        <v>3843</v>
      </c>
      <c r="G258" s="11" t="s">
        <v>2492</v>
      </c>
      <c r="H258" s="11" t="s">
        <v>2502</v>
      </c>
      <c r="K258" s="11">
        <v>1</v>
      </c>
      <c r="L258" s="11" t="s">
        <v>3860</v>
      </c>
    </row>
    <row r="259" spans="1:18">
      <c r="A259" s="11">
        <v>7</v>
      </c>
      <c r="B259" s="11">
        <v>1</v>
      </c>
      <c r="C259" s="11">
        <v>20</v>
      </c>
      <c r="D259" s="11" t="s">
        <v>2264</v>
      </c>
      <c r="E259" s="11" t="s">
        <v>6005</v>
      </c>
      <c r="F259" s="11" t="s">
        <v>3843</v>
      </c>
      <c r="G259" s="11" t="s">
        <v>2492</v>
      </c>
      <c r="H259" s="11" t="s">
        <v>5069</v>
      </c>
      <c r="K259" s="11">
        <v>1</v>
      </c>
      <c r="L259" s="11" t="s">
        <v>5070</v>
      </c>
    </row>
    <row r="260" spans="1:18">
      <c r="A260" s="11">
        <v>7</v>
      </c>
      <c r="B260" s="11">
        <v>1</v>
      </c>
      <c r="C260" s="11">
        <v>21</v>
      </c>
      <c r="D260" s="11" t="s">
        <v>2264</v>
      </c>
      <c r="E260" s="11" t="s">
        <v>6006</v>
      </c>
      <c r="F260" s="11" t="s">
        <v>3843</v>
      </c>
      <c r="G260" s="11" t="s">
        <v>2492</v>
      </c>
      <c r="H260" s="11" t="s">
        <v>2503</v>
      </c>
      <c r="K260" s="11">
        <v>1</v>
      </c>
      <c r="L260" s="11" t="s">
        <v>3861</v>
      </c>
    </row>
    <row r="261" spans="1:18">
      <c r="A261" s="11">
        <v>7</v>
      </c>
      <c r="B261" s="11">
        <v>1</v>
      </c>
      <c r="C261" s="11">
        <v>22</v>
      </c>
      <c r="D261" s="11" t="s">
        <v>2264</v>
      </c>
      <c r="E261" s="11" t="s">
        <v>6007</v>
      </c>
      <c r="F261" s="11" t="s">
        <v>3843</v>
      </c>
      <c r="G261" s="11" t="s">
        <v>2492</v>
      </c>
      <c r="H261" s="11" t="s">
        <v>5067</v>
      </c>
      <c r="K261" s="11">
        <v>1</v>
      </c>
      <c r="L261" s="11" t="s">
        <v>5068</v>
      </c>
    </row>
    <row r="262" spans="1:18">
      <c r="A262" s="11">
        <v>7</v>
      </c>
      <c r="B262" s="11">
        <v>1</v>
      </c>
      <c r="C262" s="11">
        <v>23</v>
      </c>
      <c r="D262" s="11" t="s">
        <v>2264</v>
      </c>
      <c r="E262" s="11" t="s">
        <v>6008</v>
      </c>
      <c r="F262" s="11" t="s">
        <v>3843</v>
      </c>
      <c r="G262" s="11" t="s">
        <v>2492</v>
      </c>
      <c r="H262" s="11" t="s">
        <v>2504</v>
      </c>
      <c r="K262" s="11">
        <v>1</v>
      </c>
      <c r="L262" s="11" t="s">
        <v>3862</v>
      </c>
    </row>
    <row r="263" spans="1:18">
      <c r="A263" s="11">
        <v>7</v>
      </c>
      <c r="B263" s="11">
        <v>1</v>
      </c>
      <c r="C263" s="11">
        <v>24</v>
      </c>
      <c r="D263" s="11" t="s">
        <v>2264</v>
      </c>
      <c r="E263" s="11" t="s">
        <v>6009</v>
      </c>
      <c r="F263" s="11" t="s">
        <v>3843</v>
      </c>
      <c r="G263" s="11" t="s">
        <v>2492</v>
      </c>
      <c r="H263" s="11" t="s">
        <v>5065</v>
      </c>
      <c r="K263" s="11">
        <v>1</v>
      </c>
      <c r="L263" s="11" t="s">
        <v>5066</v>
      </c>
    </row>
    <row r="264" spans="1:18">
      <c r="A264" s="11">
        <v>7</v>
      </c>
      <c r="B264" s="11">
        <v>1</v>
      </c>
      <c r="C264" s="11">
        <v>25</v>
      </c>
      <c r="D264" s="11" t="s">
        <v>2264</v>
      </c>
      <c r="E264" s="11" t="s">
        <v>6010</v>
      </c>
      <c r="F264" s="11" t="s">
        <v>3843</v>
      </c>
      <c r="G264" s="11" t="s">
        <v>2492</v>
      </c>
      <c r="H264" s="11" t="s">
        <v>2505</v>
      </c>
      <c r="K264" s="11">
        <v>1</v>
      </c>
      <c r="L264" s="11" t="s">
        <v>3863</v>
      </c>
    </row>
    <row r="265" spans="1:18">
      <c r="A265" s="11">
        <v>7</v>
      </c>
      <c r="B265" s="11">
        <v>1</v>
      </c>
      <c r="C265" s="11">
        <v>26</v>
      </c>
      <c r="D265" s="11" t="s">
        <v>2264</v>
      </c>
      <c r="E265" s="11" t="s">
        <v>6011</v>
      </c>
      <c r="F265" s="11" t="s">
        <v>3843</v>
      </c>
      <c r="G265" s="11" t="s">
        <v>2492</v>
      </c>
      <c r="H265" s="11" t="s">
        <v>5063</v>
      </c>
      <c r="K265" s="11">
        <v>1</v>
      </c>
      <c r="L265" s="11" t="s">
        <v>5064</v>
      </c>
    </row>
    <row r="266" spans="1:18">
      <c r="A266" s="11">
        <v>7</v>
      </c>
      <c r="B266" s="11">
        <v>1</v>
      </c>
      <c r="C266" s="11">
        <v>27</v>
      </c>
      <c r="D266" s="11" t="s">
        <v>2264</v>
      </c>
      <c r="E266" s="11" t="s">
        <v>6012</v>
      </c>
      <c r="F266" s="11" t="s">
        <v>3843</v>
      </c>
      <c r="G266" s="11" t="s">
        <v>2492</v>
      </c>
      <c r="H266" s="11" t="s">
        <v>898</v>
      </c>
      <c r="I266" s="11" t="s">
        <v>2604</v>
      </c>
      <c r="K266" s="11">
        <v>1</v>
      </c>
      <c r="L266" s="11" t="s">
        <v>3864</v>
      </c>
      <c r="M266" s="11" t="s">
        <v>3865</v>
      </c>
      <c r="N266" s="11" t="s">
        <v>12</v>
      </c>
      <c r="O266" s="11" t="s">
        <v>3866</v>
      </c>
      <c r="P266" s="11" t="s">
        <v>11</v>
      </c>
      <c r="Q266" s="11" t="s">
        <v>3867</v>
      </c>
      <c r="R266" s="11" t="s">
        <v>1156</v>
      </c>
    </row>
    <row r="267" spans="1:18">
      <c r="A267" s="11">
        <v>7</v>
      </c>
      <c r="B267" s="11">
        <v>1</v>
      </c>
      <c r="C267" s="11">
        <v>28</v>
      </c>
      <c r="D267" s="11" t="s">
        <v>2264</v>
      </c>
      <c r="E267" s="11" t="s">
        <v>6013</v>
      </c>
      <c r="F267" s="11" t="s">
        <v>3843</v>
      </c>
      <c r="G267" s="11" t="s">
        <v>2492</v>
      </c>
      <c r="H267" s="11" t="s">
        <v>5058</v>
      </c>
      <c r="I267" s="11" t="s">
        <v>2604</v>
      </c>
      <c r="K267" s="11">
        <v>1</v>
      </c>
      <c r="L267" s="11" t="s">
        <v>5059</v>
      </c>
      <c r="M267" s="11" t="s">
        <v>5060</v>
      </c>
      <c r="N267" s="11" t="s">
        <v>12</v>
      </c>
      <c r="O267" s="11" t="s">
        <v>5061</v>
      </c>
      <c r="P267" s="11" t="s">
        <v>11</v>
      </c>
      <c r="Q267" s="11" t="s">
        <v>5062</v>
      </c>
      <c r="R267" s="11" t="s">
        <v>1156</v>
      </c>
    </row>
    <row r="268" spans="1:18">
      <c r="A268" s="11">
        <v>7</v>
      </c>
      <c r="B268" s="11">
        <v>1</v>
      </c>
      <c r="C268" s="11">
        <v>29</v>
      </c>
      <c r="D268" s="11" t="s">
        <v>2264</v>
      </c>
      <c r="E268" s="11" t="s">
        <v>6014</v>
      </c>
      <c r="F268" s="11" t="s">
        <v>3843</v>
      </c>
      <c r="G268" s="11" t="s">
        <v>2492</v>
      </c>
      <c r="H268" s="11" t="s">
        <v>888</v>
      </c>
      <c r="K268" s="11">
        <v>1</v>
      </c>
      <c r="L268" s="11" t="s">
        <v>3868</v>
      </c>
    </row>
    <row r="269" spans="1:18">
      <c r="A269" s="11">
        <v>7</v>
      </c>
      <c r="B269" s="11">
        <v>1</v>
      </c>
      <c r="C269" s="11">
        <v>30</v>
      </c>
      <c r="D269" s="11" t="s">
        <v>2264</v>
      </c>
      <c r="E269" s="11" t="s">
        <v>6015</v>
      </c>
      <c r="F269" s="11" t="s">
        <v>3843</v>
      </c>
      <c r="G269" s="11" t="s">
        <v>2492</v>
      </c>
      <c r="H269" s="11" t="s">
        <v>5056</v>
      </c>
      <c r="K269" s="11">
        <v>1</v>
      </c>
      <c r="L269" s="11" t="s">
        <v>5057</v>
      </c>
    </row>
    <row r="270" spans="1:18">
      <c r="A270" s="11">
        <v>7</v>
      </c>
      <c r="B270" s="11">
        <v>1</v>
      </c>
      <c r="C270" s="11">
        <v>31</v>
      </c>
      <c r="D270" s="11" t="s">
        <v>2264</v>
      </c>
      <c r="E270" s="11" t="s">
        <v>6016</v>
      </c>
      <c r="F270" s="11" t="s">
        <v>3843</v>
      </c>
      <c r="G270" s="11" t="s">
        <v>2492</v>
      </c>
      <c r="H270" s="11" t="s">
        <v>889</v>
      </c>
      <c r="K270" s="11">
        <v>1</v>
      </c>
      <c r="L270" s="11" t="s">
        <v>3869</v>
      </c>
    </row>
    <row r="271" spans="1:18">
      <c r="A271" s="11">
        <v>7</v>
      </c>
      <c r="B271" s="11">
        <v>1</v>
      </c>
      <c r="C271" s="11">
        <v>32</v>
      </c>
      <c r="D271" s="11" t="s">
        <v>2264</v>
      </c>
      <c r="E271" s="11" t="s">
        <v>6017</v>
      </c>
      <c r="F271" s="11" t="s">
        <v>3843</v>
      </c>
      <c r="G271" s="11" t="s">
        <v>2492</v>
      </c>
      <c r="H271" s="11" t="s">
        <v>5054</v>
      </c>
      <c r="K271" s="11">
        <v>1</v>
      </c>
      <c r="L271" s="11" t="s">
        <v>5055</v>
      </c>
    </row>
    <row r="272" spans="1:18">
      <c r="A272" s="11">
        <v>7</v>
      </c>
      <c r="B272" s="11">
        <v>1</v>
      </c>
      <c r="C272" s="11">
        <v>33</v>
      </c>
      <c r="D272" s="11" t="s">
        <v>2264</v>
      </c>
      <c r="E272" s="11" t="s">
        <v>6018</v>
      </c>
      <c r="F272" s="11" t="s">
        <v>3843</v>
      </c>
      <c r="G272" s="11" t="s">
        <v>2492</v>
      </c>
      <c r="H272" s="11" t="s">
        <v>890</v>
      </c>
      <c r="K272" s="11">
        <v>1</v>
      </c>
      <c r="L272" s="11" t="s">
        <v>3870</v>
      </c>
    </row>
    <row r="273" spans="1:18">
      <c r="A273" s="11">
        <v>7</v>
      </c>
      <c r="B273" s="11">
        <v>1</v>
      </c>
      <c r="C273" s="11">
        <v>34</v>
      </c>
      <c r="D273" s="11" t="s">
        <v>2264</v>
      </c>
      <c r="E273" s="11" t="s">
        <v>6019</v>
      </c>
      <c r="F273" s="11" t="s">
        <v>3843</v>
      </c>
      <c r="G273" s="11" t="s">
        <v>2492</v>
      </c>
      <c r="H273" s="11" t="s">
        <v>5052</v>
      </c>
      <c r="K273" s="11">
        <v>1</v>
      </c>
      <c r="L273" s="11" t="s">
        <v>5053</v>
      </c>
    </row>
    <row r="274" spans="1:18">
      <c r="A274" s="11">
        <v>7</v>
      </c>
      <c r="B274" s="11">
        <v>1</v>
      </c>
      <c r="C274" s="11">
        <v>35</v>
      </c>
      <c r="D274" s="11" t="s">
        <v>2264</v>
      </c>
      <c r="E274" s="11" t="s">
        <v>6020</v>
      </c>
      <c r="F274" s="11" t="s">
        <v>3843</v>
      </c>
      <c r="G274" s="11" t="s">
        <v>2492</v>
      </c>
      <c r="H274" s="11" t="s">
        <v>2507</v>
      </c>
      <c r="I274" s="11" t="s">
        <v>2604</v>
      </c>
      <c r="K274" s="11">
        <v>1</v>
      </c>
      <c r="L274" s="11" t="s">
        <v>3871</v>
      </c>
      <c r="M274" s="11" t="s">
        <v>3872</v>
      </c>
      <c r="N274" s="11" t="s">
        <v>12</v>
      </c>
      <c r="O274" s="11" t="s">
        <v>3873</v>
      </c>
      <c r="P274" s="11" t="s">
        <v>11</v>
      </c>
      <c r="Q274" s="11" t="s">
        <v>3874</v>
      </c>
      <c r="R274" s="11" t="s">
        <v>1156</v>
      </c>
    </row>
    <row r="275" spans="1:18">
      <c r="A275" s="11">
        <v>7</v>
      </c>
      <c r="B275" s="11">
        <v>1</v>
      </c>
      <c r="C275" s="11">
        <v>36</v>
      </c>
      <c r="D275" s="11" t="s">
        <v>2264</v>
      </c>
      <c r="E275" s="11" t="s">
        <v>6021</v>
      </c>
      <c r="F275" s="11" t="s">
        <v>3843</v>
      </c>
      <c r="G275" s="11" t="s">
        <v>2492</v>
      </c>
      <c r="H275" s="11" t="s">
        <v>5047</v>
      </c>
      <c r="I275" s="11" t="s">
        <v>2604</v>
      </c>
      <c r="K275" s="11">
        <v>1</v>
      </c>
      <c r="L275" s="11" t="s">
        <v>5048</v>
      </c>
      <c r="M275" s="11" t="s">
        <v>5049</v>
      </c>
      <c r="N275" s="11" t="s">
        <v>12</v>
      </c>
      <c r="O275" s="11" t="s">
        <v>5050</v>
      </c>
      <c r="P275" s="11" t="s">
        <v>11</v>
      </c>
      <c r="Q275" s="11" t="s">
        <v>5051</v>
      </c>
      <c r="R275" s="11" t="s">
        <v>1156</v>
      </c>
    </row>
    <row r="276" spans="1:18">
      <c r="A276" s="11">
        <v>7</v>
      </c>
      <c r="B276" s="11">
        <v>1</v>
      </c>
      <c r="C276" s="11">
        <v>37</v>
      </c>
      <c r="D276" s="11" t="s">
        <v>2264</v>
      </c>
      <c r="E276" s="11" t="s">
        <v>6022</v>
      </c>
      <c r="F276" s="11" t="s">
        <v>3843</v>
      </c>
      <c r="G276" s="11" t="s">
        <v>2492</v>
      </c>
      <c r="H276" s="11" t="s">
        <v>364</v>
      </c>
      <c r="I276" s="11" t="s">
        <v>2606</v>
      </c>
      <c r="K276" s="11">
        <v>1</v>
      </c>
      <c r="L276" s="11" t="s">
        <v>3875</v>
      </c>
    </row>
    <row r="277" spans="1:18">
      <c r="A277" s="11">
        <v>7</v>
      </c>
      <c r="B277" s="11">
        <v>1</v>
      </c>
      <c r="C277" s="11">
        <v>38</v>
      </c>
      <c r="D277" s="11" t="s">
        <v>2264</v>
      </c>
      <c r="E277" s="11" t="s">
        <v>6023</v>
      </c>
      <c r="F277" s="11" t="s">
        <v>3843</v>
      </c>
      <c r="G277" s="11" t="s">
        <v>2492</v>
      </c>
      <c r="H277" s="11" t="s">
        <v>5045</v>
      </c>
      <c r="I277" s="11" t="s">
        <v>2605</v>
      </c>
      <c r="K277" s="11">
        <v>1</v>
      </c>
      <c r="L277" s="11" t="s">
        <v>5046</v>
      </c>
    </row>
    <row r="278" spans="1:18">
      <c r="A278" s="11">
        <v>7</v>
      </c>
      <c r="B278" s="11">
        <v>1</v>
      </c>
      <c r="C278" s="11">
        <v>39</v>
      </c>
      <c r="D278" s="11" t="s">
        <v>2264</v>
      </c>
      <c r="E278" s="11" t="s">
        <v>6024</v>
      </c>
      <c r="F278" s="11" t="s">
        <v>3843</v>
      </c>
      <c r="G278" s="11" t="s">
        <v>2492</v>
      </c>
      <c r="H278" s="11" t="s">
        <v>585</v>
      </c>
      <c r="K278" s="11">
        <v>1</v>
      </c>
      <c r="L278" s="11" t="s">
        <v>3876</v>
      </c>
    </row>
    <row r="279" spans="1:18">
      <c r="A279" s="11">
        <v>7</v>
      </c>
      <c r="B279" s="11">
        <v>1</v>
      </c>
      <c r="C279" s="11">
        <v>40</v>
      </c>
      <c r="D279" s="11" t="s">
        <v>2264</v>
      </c>
      <c r="E279" s="11" t="s">
        <v>6025</v>
      </c>
      <c r="F279" s="11" t="s">
        <v>3843</v>
      </c>
      <c r="G279" s="11" t="s">
        <v>2492</v>
      </c>
      <c r="H279" s="11" t="s">
        <v>5043</v>
      </c>
      <c r="K279" s="11">
        <v>1</v>
      </c>
      <c r="L279" s="11" t="s">
        <v>5044</v>
      </c>
    </row>
    <row r="280" spans="1:18">
      <c r="A280" s="11">
        <v>7</v>
      </c>
      <c r="B280" s="11">
        <v>1</v>
      </c>
      <c r="C280" s="11">
        <v>41</v>
      </c>
      <c r="D280" s="11" t="s">
        <v>2264</v>
      </c>
      <c r="E280" s="11" t="s">
        <v>6026</v>
      </c>
      <c r="F280" s="11" t="s">
        <v>3843</v>
      </c>
      <c r="G280" s="11" t="s">
        <v>2492</v>
      </c>
      <c r="H280" s="11" t="s">
        <v>2498</v>
      </c>
      <c r="I280" s="11" t="s">
        <v>2603</v>
      </c>
      <c r="K280" s="11">
        <v>1</v>
      </c>
      <c r="L280" s="11" t="s">
        <v>3877</v>
      </c>
    </row>
    <row r="281" spans="1:18">
      <c r="A281" s="11">
        <v>7</v>
      </c>
      <c r="B281" s="11">
        <v>1</v>
      </c>
      <c r="C281" s="11">
        <v>42</v>
      </c>
      <c r="D281" s="11" t="s">
        <v>2264</v>
      </c>
      <c r="E281" s="11" t="s">
        <v>6027</v>
      </c>
      <c r="F281" s="11" t="s">
        <v>3843</v>
      </c>
      <c r="G281" s="11" t="s">
        <v>2492</v>
      </c>
      <c r="H281" s="11" t="s">
        <v>414</v>
      </c>
      <c r="K281" s="11">
        <v>1</v>
      </c>
      <c r="L281" s="11" t="s">
        <v>3878</v>
      </c>
    </row>
    <row r="282" spans="1:18">
      <c r="A282" s="11">
        <v>7</v>
      </c>
      <c r="B282" s="11">
        <v>1</v>
      </c>
      <c r="C282" s="11">
        <v>43</v>
      </c>
      <c r="D282" s="11" t="s">
        <v>2264</v>
      </c>
      <c r="E282" s="11" t="s">
        <v>6028</v>
      </c>
      <c r="F282" s="11" t="s">
        <v>3843</v>
      </c>
      <c r="G282" s="11" t="s">
        <v>2492</v>
      </c>
      <c r="H282" s="11" t="s">
        <v>904</v>
      </c>
      <c r="I282" s="11" t="s">
        <v>2604</v>
      </c>
      <c r="K282" s="11">
        <v>1</v>
      </c>
      <c r="L282" s="11" t="s">
        <v>3879</v>
      </c>
      <c r="M282" s="11" t="s">
        <v>3880</v>
      </c>
      <c r="N282" s="11" t="s">
        <v>12</v>
      </c>
      <c r="O282" s="11" t="s">
        <v>3881</v>
      </c>
      <c r="P282" s="11" t="s">
        <v>11</v>
      </c>
      <c r="Q282" s="11" t="s">
        <v>3882</v>
      </c>
      <c r="R282" s="11" t="s">
        <v>1156</v>
      </c>
    </row>
    <row r="283" spans="1:18">
      <c r="A283" s="11">
        <v>7</v>
      </c>
      <c r="B283" s="11">
        <v>1</v>
      </c>
      <c r="C283" s="11">
        <v>44</v>
      </c>
      <c r="D283" s="11" t="s">
        <v>2264</v>
      </c>
      <c r="E283" s="11" t="s">
        <v>6029</v>
      </c>
      <c r="F283" s="11" t="s">
        <v>3843</v>
      </c>
      <c r="G283" s="11" t="s">
        <v>2492</v>
      </c>
      <c r="H283" s="11" t="s">
        <v>2499</v>
      </c>
      <c r="I283" s="11" t="s">
        <v>2604</v>
      </c>
      <c r="K283" s="11">
        <v>1</v>
      </c>
      <c r="L283" s="11" t="s">
        <v>3883</v>
      </c>
      <c r="M283" s="11" t="s">
        <v>3884</v>
      </c>
      <c r="N283" s="11" t="s">
        <v>12</v>
      </c>
      <c r="O283" s="11" t="s">
        <v>3885</v>
      </c>
      <c r="P283" s="11" t="s">
        <v>11</v>
      </c>
      <c r="Q283" s="11" t="s">
        <v>3886</v>
      </c>
      <c r="R283" s="11" t="s">
        <v>1156</v>
      </c>
    </row>
    <row r="284" spans="1:18">
      <c r="A284" s="11">
        <v>7</v>
      </c>
      <c r="B284" s="11">
        <v>1</v>
      </c>
      <c r="C284" s="11">
        <v>45</v>
      </c>
      <c r="D284" s="11" t="s">
        <v>2264</v>
      </c>
      <c r="E284" s="11" t="s">
        <v>6030</v>
      </c>
      <c r="F284" s="11" t="s">
        <v>3843</v>
      </c>
      <c r="G284" s="11" t="s">
        <v>2492</v>
      </c>
      <c r="H284" s="11" t="s">
        <v>907</v>
      </c>
      <c r="K284" s="11">
        <v>1</v>
      </c>
      <c r="L284" s="11" t="s">
        <v>3887</v>
      </c>
    </row>
    <row r="285" spans="1:18">
      <c r="A285" s="11" t="s">
        <v>7109</v>
      </c>
      <c r="B285" s="11" t="s">
        <v>1104</v>
      </c>
      <c r="C285" s="11" t="s">
        <v>1103</v>
      </c>
      <c r="D285" s="11" t="s">
        <v>2264</v>
      </c>
      <c r="E285" s="11" t="s">
        <v>7110</v>
      </c>
      <c r="F285" s="11" t="s">
        <v>3843</v>
      </c>
      <c r="G285" s="11" t="s">
        <v>2493</v>
      </c>
      <c r="H285" s="11" t="s">
        <v>2508</v>
      </c>
      <c r="K285" s="11">
        <v>1</v>
      </c>
      <c r="L285" s="11" t="s">
        <v>4936</v>
      </c>
    </row>
    <row r="286" spans="1:18">
      <c r="A286" s="11" t="s">
        <v>7109</v>
      </c>
      <c r="B286" s="11" t="s">
        <v>1104</v>
      </c>
      <c r="C286" s="11" t="s">
        <v>6792</v>
      </c>
      <c r="D286" s="11" t="s">
        <v>2264</v>
      </c>
      <c r="E286" s="11" t="s">
        <v>7111</v>
      </c>
      <c r="F286" s="11" t="s">
        <v>3843</v>
      </c>
      <c r="G286" s="11" t="s">
        <v>2493</v>
      </c>
      <c r="H286" s="11" t="s">
        <v>424</v>
      </c>
      <c r="I286" s="11" t="s">
        <v>2603</v>
      </c>
      <c r="K286" s="11">
        <v>1</v>
      </c>
      <c r="L286" s="11" t="s">
        <v>4937</v>
      </c>
    </row>
    <row r="287" spans="1:18">
      <c r="A287" s="11" t="s">
        <v>7109</v>
      </c>
      <c r="B287" s="11" t="s">
        <v>1104</v>
      </c>
      <c r="C287" s="11" t="s">
        <v>6794</v>
      </c>
      <c r="D287" s="11" t="s">
        <v>2264</v>
      </c>
      <c r="E287" s="11" t="s">
        <v>7112</v>
      </c>
      <c r="F287" s="11" t="s">
        <v>3843</v>
      </c>
      <c r="G287" s="11" t="s">
        <v>2493</v>
      </c>
      <c r="H287" s="11" t="s">
        <v>426</v>
      </c>
      <c r="K287" s="11">
        <v>1</v>
      </c>
      <c r="L287" s="11" t="s">
        <v>4938</v>
      </c>
    </row>
    <row r="288" spans="1:18">
      <c r="A288" s="11" t="s">
        <v>7109</v>
      </c>
      <c r="B288" s="11" t="s">
        <v>1104</v>
      </c>
      <c r="C288" s="11" t="s">
        <v>6795</v>
      </c>
      <c r="D288" s="11" t="s">
        <v>2264</v>
      </c>
      <c r="E288" s="11" t="s">
        <v>7113</v>
      </c>
      <c r="F288" s="11" t="s">
        <v>3843</v>
      </c>
      <c r="G288" s="11" t="s">
        <v>2493</v>
      </c>
      <c r="H288" s="11" t="s">
        <v>2500</v>
      </c>
      <c r="I288" s="11" t="s">
        <v>264</v>
      </c>
      <c r="K288" s="11">
        <v>1</v>
      </c>
      <c r="L288" s="11" t="s">
        <v>4939</v>
      </c>
      <c r="M288" s="11" t="s">
        <v>4940</v>
      </c>
    </row>
    <row r="289" spans="1:13">
      <c r="A289" s="11" t="s">
        <v>7109</v>
      </c>
      <c r="B289" s="11" t="s">
        <v>1104</v>
      </c>
      <c r="C289" s="11" t="s">
        <v>6796</v>
      </c>
      <c r="D289" s="11" t="s">
        <v>2264</v>
      </c>
      <c r="E289" s="11" t="s">
        <v>7114</v>
      </c>
      <c r="F289" s="11" t="s">
        <v>3843</v>
      </c>
      <c r="G289" s="11" t="s">
        <v>2493</v>
      </c>
      <c r="H289" s="11" t="s">
        <v>2509</v>
      </c>
      <c r="K289" s="11">
        <v>1</v>
      </c>
      <c r="L289" s="11" t="s">
        <v>4941</v>
      </c>
    </row>
    <row r="290" spans="1:13">
      <c r="A290" s="11" t="s">
        <v>7109</v>
      </c>
      <c r="B290" s="11" t="s">
        <v>1104</v>
      </c>
      <c r="C290" s="11" t="s">
        <v>6797</v>
      </c>
      <c r="D290" s="11" t="s">
        <v>2264</v>
      </c>
      <c r="E290" s="11" t="s">
        <v>7115</v>
      </c>
      <c r="F290" s="11" t="s">
        <v>3843</v>
      </c>
      <c r="G290" s="11" t="s">
        <v>2493</v>
      </c>
      <c r="H290" s="11" t="s">
        <v>2510</v>
      </c>
      <c r="K290" s="11">
        <v>1</v>
      </c>
      <c r="L290" s="11" t="s">
        <v>4942</v>
      </c>
    </row>
    <row r="291" spans="1:13">
      <c r="A291" s="11" t="s">
        <v>7109</v>
      </c>
      <c r="B291" s="11" t="s">
        <v>1104</v>
      </c>
      <c r="C291" s="11" t="s">
        <v>6793</v>
      </c>
      <c r="D291" s="11" t="s">
        <v>2264</v>
      </c>
      <c r="E291" s="11" t="s">
        <v>7116</v>
      </c>
      <c r="F291" s="11" t="s">
        <v>3843</v>
      </c>
      <c r="G291" s="11" t="s">
        <v>2493</v>
      </c>
      <c r="H291" s="11" t="s">
        <v>2511</v>
      </c>
      <c r="K291" s="11">
        <v>1</v>
      </c>
      <c r="L291" s="11" t="s">
        <v>4943</v>
      </c>
    </row>
    <row r="292" spans="1:13">
      <c r="A292" s="11" t="s">
        <v>7109</v>
      </c>
      <c r="B292" s="11" t="s">
        <v>1104</v>
      </c>
      <c r="C292" s="11" t="s">
        <v>854</v>
      </c>
      <c r="D292" s="11" t="s">
        <v>2264</v>
      </c>
      <c r="E292" s="11" t="s">
        <v>7117</v>
      </c>
      <c r="F292" s="11" t="s">
        <v>3843</v>
      </c>
      <c r="G292" s="11" t="s">
        <v>2493</v>
      </c>
      <c r="H292" s="11" t="s">
        <v>2512</v>
      </c>
      <c r="K292" s="11">
        <v>1</v>
      </c>
      <c r="L292" s="11" t="s">
        <v>4944</v>
      </c>
    </row>
    <row r="293" spans="1:13">
      <c r="A293" s="11" t="s">
        <v>7109</v>
      </c>
      <c r="B293" s="11" t="s">
        <v>1104</v>
      </c>
      <c r="C293" s="11" t="s">
        <v>6798</v>
      </c>
      <c r="D293" s="11" t="s">
        <v>2264</v>
      </c>
      <c r="E293" s="11" t="s">
        <v>7118</v>
      </c>
      <c r="F293" s="11" t="s">
        <v>3843</v>
      </c>
      <c r="G293" s="11" t="s">
        <v>2493</v>
      </c>
      <c r="H293" s="11" t="s">
        <v>2513</v>
      </c>
      <c r="K293" s="11">
        <v>1</v>
      </c>
      <c r="L293" s="11" t="s">
        <v>4945</v>
      </c>
    </row>
    <row r="294" spans="1:13">
      <c r="A294" s="11" t="s">
        <v>7109</v>
      </c>
      <c r="B294" s="11" t="s">
        <v>1104</v>
      </c>
      <c r="C294" s="11" t="s">
        <v>1069</v>
      </c>
      <c r="D294" s="11" t="s">
        <v>2264</v>
      </c>
      <c r="E294" s="11" t="s">
        <v>7119</v>
      </c>
      <c r="F294" s="11" t="s">
        <v>3843</v>
      </c>
      <c r="G294" s="11" t="s">
        <v>2493</v>
      </c>
      <c r="H294" s="11" t="s">
        <v>2508</v>
      </c>
      <c r="K294" s="11">
        <v>1</v>
      </c>
      <c r="L294" s="11" t="s">
        <v>4946</v>
      </c>
    </row>
    <row r="295" spans="1:13">
      <c r="A295" s="11" t="s">
        <v>7109</v>
      </c>
      <c r="B295" s="11" t="s">
        <v>1104</v>
      </c>
      <c r="C295" s="11" t="s">
        <v>1067</v>
      </c>
      <c r="D295" s="11" t="s">
        <v>2264</v>
      </c>
      <c r="E295" s="11" t="s">
        <v>7120</v>
      </c>
      <c r="F295" s="11" t="s">
        <v>3843</v>
      </c>
      <c r="G295" s="11" t="s">
        <v>2493</v>
      </c>
      <c r="H295" s="11" t="s">
        <v>424</v>
      </c>
      <c r="I295" s="11" t="s">
        <v>2603</v>
      </c>
      <c r="K295" s="11">
        <v>1</v>
      </c>
      <c r="L295" s="11" t="s">
        <v>4947</v>
      </c>
    </row>
    <row r="296" spans="1:13">
      <c r="A296" s="11" t="s">
        <v>7109</v>
      </c>
      <c r="B296" s="11" t="s">
        <v>1104</v>
      </c>
      <c r="C296" s="11" t="s">
        <v>1065</v>
      </c>
      <c r="D296" s="11" t="s">
        <v>2264</v>
      </c>
      <c r="E296" s="11" t="s">
        <v>7121</v>
      </c>
      <c r="F296" s="11" t="s">
        <v>3843</v>
      </c>
      <c r="G296" s="11" t="s">
        <v>2493</v>
      </c>
      <c r="H296" s="11" t="s">
        <v>426</v>
      </c>
      <c r="K296" s="11">
        <v>1</v>
      </c>
      <c r="L296" s="11" t="s">
        <v>4948</v>
      </c>
    </row>
    <row r="297" spans="1:13">
      <c r="A297" s="11" t="s">
        <v>7109</v>
      </c>
      <c r="B297" s="11" t="s">
        <v>1104</v>
      </c>
      <c r="C297" s="11" t="s">
        <v>1063</v>
      </c>
      <c r="D297" s="11" t="s">
        <v>2264</v>
      </c>
      <c r="E297" s="11" t="s">
        <v>7122</v>
      </c>
      <c r="F297" s="11" t="s">
        <v>3843</v>
      </c>
      <c r="G297" s="11" t="s">
        <v>2493</v>
      </c>
      <c r="H297" s="11" t="s">
        <v>2500</v>
      </c>
      <c r="I297" s="11" t="s">
        <v>264</v>
      </c>
      <c r="K297" s="11">
        <v>1</v>
      </c>
      <c r="L297" s="11" t="s">
        <v>4949</v>
      </c>
      <c r="M297" s="11" t="s">
        <v>4950</v>
      </c>
    </row>
    <row r="298" spans="1:13">
      <c r="A298" s="11" t="s">
        <v>7109</v>
      </c>
      <c r="B298" s="11" t="s">
        <v>1104</v>
      </c>
      <c r="C298" s="11" t="s">
        <v>1061</v>
      </c>
      <c r="D298" s="11" t="s">
        <v>2264</v>
      </c>
      <c r="E298" s="11" t="s">
        <v>7123</v>
      </c>
      <c r="F298" s="11" t="s">
        <v>3843</v>
      </c>
      <c r="G298" s="11" t="s">
        <v>2493</v>
      </c>
      <c r="H298" s="11" t="s">
        <v>2509</v>
      </c>
      <c r="K298" s="11">
        <v>1</v>
      </c>
      <c r="L298" s="11" t="s">
        <v>4951</v>
      </c>
    </row>
    <row r="299" spans="1:13">
      <c r="A299" s="11" t="s">
        <v>7109</v>
      </c>
      <c r="B299" s="11" t="s">
        <v>1104</v>
      </c>
      <c r="C299" s="11" t="s">
        <v>1060</v>
      </c>
      <c r="D299" s="11" t="s">
        <v>2264</v>
      </c>
      <c r="E299" s="11" t="s">
        <v>7124</v>
      </c>
      <c r="F299" s="11" t="s">
        <v>3843</v>
      </c>
      <c r="G299" s="11" t="s">
        <v>2493</v>
      </c>
      <c r="H299" s="11" t="s">
        <v>2510</v>
      </c>
      <c r="K299" s="11">
        <v>1</v>
      </c>
      <c r="L299" s="11" t="s">
        <v>4952</v>
      </c>
    </row>
    <row r="300" spans="1:13">
      <c r="A300" s="11" t="s">
        <v>7109</v>
      </c>
      <c r="B300" s="11" t="s">
        <v>1104</v>
      </c>
      <c r="C300" s="11" t="s">
        <v>1058</v>
      </c>
      <c r="D300" s="11" t="s">
        <v>2264</v>
      </c>
      <c r="E300" s="11" t="s">
        <v>7125</v>
      </c>
      <c r="F300" s="11" t="s">
        <v>3843</v>
      </c>
      <c r="G300" s="11" t="s">
        <v>2493</v>
      </c>
      <c r="H300" s="11" t="s">
        <v>2511</v>
      </c>
      <c r="K300" s="11">
        <v>1</v>
      </c>
      <c r="L300" s="11" t="s">
        <v>4953</v>
      </c>
    </row>
    <row r="301" spans="1:13">
      <c r="A301" s="11" t="s">
        <v>7109</v>
      </c>
      <c r="B301" s="11" t="s">
        <v>1104</v>
      </c>
      <c r="C301" s="11" t="s">
        <v>1056</v>
      </c>
      <c r="D301" s="11" t="s">
        <v>2264</v>
      </c>
      <c r="E301" s="11" t="s">
        <v>7126</v>
      </c>
      <c r="F301" s="11" t="s">
        <v>3843</v>
      </c>
      <c r="G301" s="11" t="s">
        <v>2493</v>
      </c>
      <c r="H301" s="11" t="s">
        <v>2512</v>
      </c>
      <c r="K301" s="11">
        <v>1</v>
      </c>
      <c r="L301" s="11" t="s">
        <v>4954</v>
      </c>
    </row>
    <row r="302" spans="1:13">
      <c r="A302" s="11" t="s">
        <v>7109</v>
      </c>
      <c r="B302" s="11" t="s">
        <v>1104</v>
      </c>
      <c r="C302" s="11" t="s">
        <v>1054</v>
      </c>
      <c r="D302" s="11" t="s">
        <v>2264</v>
      </c>
      <c r="E302" s="11" t="s">
        <v>7127</v>
      </c>
      <c r="F302" s="11" t="s">
        <v>3843</v>
      </c>
      <c r="G302" s="11" t="s">
        <v>2493</v>
      </c>
      <c r="H302" s="11" t="s">
        <v>2513</v>
      </c>
      <c r="K302" s="11">
        <v>1</v>
      </c>
      <c r="L302" s="11" t="s">
        <v>4955</v>
      </c>
    </row>
    <row r="303" spans="1:13">
      <c r="A303" s="11" t="s">
        <v>7109</v>
      </c>
      <c r="B303" s="11" t="s">
        <v>1104</v>
      </c>
      <c r="C303" s="11" t="s">
        <v>1052</v>
      </c>
      <c r="D303" s="11" t="s">
        <v>2264</v>
      </c>
      <c r="E303" s="11" t="s">
        <v>7128</v>
      </c>
      <c r="F303" s="11" t="s">
        <v>3843</v>
      </c>
      <c r="G303" s="11" t="s">
        <v>2493</v>
      </c>
      <c r="H303" s="11" t="s">
        <v>2508</v>
      </c>
      <c r="K303" s="11">
        <v>1</v>
      </c>
      <c r="L303" s="11" t="s">
        <v>4956</v>
      </c>
    </row>
    <row r="304" spans="1:13">
      <c r="A304" s="11" t="s">
        <v>7109</v>
      </c>
      <c r="B304" s="11" t="s">
        <v>1104</v>
      </c>
      <c r="C304" s="11" t="s">
        <v>1050</v>
      </c>
      <c r="D304" s="11" t="s">
        <v>2264</v>
      </c>
      <c r="E304" s="11" t="s">
        <v>7129</v>
      </c>
      <c r="F304" s="11" t="s">
        <v>3843</v>
      </c>
      <c r="G304" s="11" t="s">
        <v>2493</v>
      </c>
      <c r="H304" s="11" t="s">
        <v>424</v>
      </c>
      <c r="I304" s="11" t="s">
        <v>2603</v>
      </c>
      <c r="K304" s="11">
        <v>1</v>
      </c>
      <c r="L304" s="11" t="s">
        <v>4957</v>
      </c>
    </row>
    <row r="305" spans="1:13">
      <c r="A305" s="11" t="s">
        <v>7109</v>
      </c>
      <c r="B305" s="11" t="s">
        <v>1104</v>
      </c>
      <c r="C305" s="11" t="s">
        <v>1048</v>
      </c>
      <c r="D305" s="11" t="s">
        <v>2264</v>
      </c>
      <c r="E305" s="11" t="s">
        <v>7130</v>
      </c>
      <c r="F305" s="11" t="s">
        <v>3843</v>
      </c>
      <c r="G305" s="11" t="s">
        <v>2493</v>
      </c>
      <c r="H305" s="11" t="s">
        <v>426</v>
      </c>
      <c r="K305" s="11">
        <v>1</v>
      </c>
      <c r="L305" s="11" t="s">
        <v>4958</v>
      </c>
    </row>
    <row r="306" spans="1:13">
      <c r="A306" s="11" t="s">
        <v>7109</v>
      </c>
      <c r="B306" s="11" t="s">
        <v>1104</v>
      </c>
      <c r="C306" s="11" t="s">
        <v>1046</v>
      </c>
      <c r="D306" s="11" t="s">
        <v>2264</v>
      </c>
      <c r="E306" s="11" t="s">
        <v>7131</v>
      </c>
      <c r="F306" s="11" t="s">
        <v>3843</v>
      </c>
      <c r="G306" s="11" t="s">
        <v>2493</v>
      </c>
      <c r="H306" s="11" t="s">
        <v>2500</v>
      </c>
      <c r="I306" s="11" t="s">
        <v>264</v>
      </c>
      <c r="K306" s="11">
        <v>1</v>
      </c>
      <c r="L306" s="11" t="s">
        <v>4959</v>
      </c>
      <c r="M306" s="11" t="s">
        <v>4960</v>
      </c>
    </row>
    <row r="307" spans="1:13">
      <c r="A307" s="11" t="s">
        <v>7109</v>
      </c>
      <c r="B307" s="11" t="s">
        <v>1104</v>
      </c>
      <c r="C307" s="11" t="s">
        <v>1044</v>
      </c>
      <c r="D307" s="11" t="s">
        <v>2264</v>
      </c>
      <c r="E307" s="11" t="s">
        <v>7132</v>
      </c>
      <c r="F307" s="11" t="s">
        <v>3843</v>
      </c>
      <c r="G307" s="11" t="s">
        <v>2493</v>
      </c>
      <c r="H307" s="11" t="s">
        <v>2509</v>
      </c>
      <c r="K307" s="11">
        <v>1</v>
      </c>
      <c r="L307" s="11" t="s">
        <v>4961</v>
      </c>
    </row>
    <row r="308" spans="1:13">
      <c r="A308" s="11" t="s">
        <v>7109</v>
      </c>
      <c r="B308" s="11" t="s">
        <v>1104</v>
      </c>
      <c r="C308" s="11" t="s">
        <v>1042</v>
      </c>
      <c r="D308" s="11" t="s">
        <v>2264</v>
      </c>
      <c r="E308" s="11" t="s">
        <v>7133</v>
      </c>
      <c r="F308" s="11" t="s">
        <v>3843</v>
      </c>
      <c r="G308" s="11" t="s">
        <v>2493</v>
      </c>
      <c r="H308" s="11" t="s">
        <v>2510</v>
      </c>
      <c r="K308" s="11">
        <v>1</v>
      </c>
      <c r="L308" s="11" t="s">
        <v>4962</v>
      </c>
    </row>
    <row r="309" spans="1:13">
      <c r="A309" s="11" t="s">
        <v>7109</v>
      </c>
      <c r="B309" s="11" t="s">
        <v>1104</v>
      </c>
      <c r="C309" s="11" t="s">
        <v>1040</v>
      </c>
      <c r="D309" s="11" t="s">
        <v>2264</v>
      </c>
      <c r="E309" s="11" t="s">
        <v>7134</v>
      </c>
      <c r="F309" s="11" t="s">
        <v>3843</v>
      </c>
      <c r="G309" s="11" t="s">
        <v>2493</v>
      </c>
      <c r="H309" s="11" t="s">
        <v>2511</v>
      </c>
      <c r="K309" s="11">
        <v>1</v>
      </c>
      <c r="L309" s="11" t="s">
        <v>4963</v>
      </c>
    </row>
    <row r="310" spans="1:13">
      <c r="A310" s="11" t="s">
        <v>7109</v>
      </c>
      <c r="B310" s="11" t="s">
        <v>1104</v>
      </c>
      <c r="C310" s="11" t="s">
        <v>1038</v>
      </c>
      <c r="D310" s="11" t="s">
        <v>2264</v>
      </c>
      <c r="E310" s="11" t="s">
        <v>7135</v>
      </c>
      <c r="F310" s="11" t="s">
        <v>3843</v>
      </c>
      <c r="G310" s="11" t="s">
        <v>2493</v>
      </c>
      <c r="H310" s="11" t="s">
        <v>2512</v>
      </c>
      <c r="K310" s="11">
        <v>1</v>
      </c>
      <c r="L310" s="11" t="s">
        <v>4964</v>
      </c>
    </row>
    <row r="311" spans="1:13">
      <c r="A311" s="11" t="s">
        <v>7109</v>
      </c>
      <c r="B311" s="11" t="s">
        <v>1104</v>
      </c>
      <c r="C311" s="11" t="s">
        <v>1036</v>
      </c>
      <c r="D311" s="11" t="s">
        <v>2264</v>
      </c>
      <c r="E311" s="11" t="s">
        <v>7136</v>
      </c>
      <c r="F311" s="11" t="s">
        <v>3843</v>
      </c>
      <c r="G311" s="11" t="s">
        <v>2493</v>
      </c>
      <c r="H311" s="11" t="s">
        <v>2513</v>
      </c>
      <c r="K311" s="11">
        <v>1</v>
      </c>
      <c r="L311" s="11" t="s">
        <v>4965</v>
      </c>
    </row>
    <row r="312" spans="1:13">
      <c r="A312" s="11" t="s">
        <v>7109</v>
      </c>
      <c r="B312" s="11" t="s">
        <v>1104</v>
      </c>
      <c r="C312" s="11" t="s">
        <v>1034</v>
      </c>
      <c r="D312" s="11" t="s">
        <v>2264</v>
      </c>
      <c r="E312" s="11" t="s">
        <v>7137</v>
      </c>
      <c r="F312" s="11" t="s">
        <v>3843</v>
      </c>
      <c r="G312" s="11" t="s">
        <v>2493</v>
      </c>
      <c r="H312" s="11" t="s">
        <v>2508</v>
      </c>
      <c r="K312" s="11">
        <v>1</v>
      </c>
      <c r="L312" s="11" t="s">
        <v>4966</v>
      </c>
    </row>
    <row r="313" spans="1:13">
      <c r="A313" s="11" t="s">
        <v>7109</v>
      </c>
      <c r="B313" s="11" t="s">
        <v>1104</v>
      </c>
      <c r="C313" s="11" t="s">
        <v>1032</v>
      </c>
      <c r="D313" s="11" t="s">
        <v>2264</v>
      </c>
      <c r="E313" s="11" t="s">
        <v>7138</v>
      </c>
      <c r="F313" s="11" t="s">
        <v>3843</v>
      </c>
      <c r="G313" s="11" t="s">
        <v>2493</v>
      </c>
      <c r="H313" s="11" t="s">
        <v>424</v>
      </c>
      <c r="I313" s="11" t="s">
        <v>2603</v>
      </c>
      <c r="K313" s="11">
        <v>1</v>
      </c>
      <c r="L313" s="11" t="s">
        <v>4967</v>
      </c>
    </row>
    <row r="314" spans="1:13">
      <c r="A314" s="11" t="s">
        <v>7109</v>
      </c>
      <c r="B314" s="11" t="s">
        <v>1104</v>
      </c>
      <c r="C314" s="11" t="s">
        <v>869</v>
      </c>
      <c r="D314" s="11" t="s">
        <v>2264</v>
      </c>
      <c r="E314" s="11" t="s">
        <v>7139</v>
      </c>
      <c r="F314" s="11" t="s">
        <v>3843</v>
      </c>
      <c r="G314" s="11" t="s">
        <v>2493</v>
      </c>
      <c r="H314" s="11" t="s">
        <v>426</v>
      </c>
      <c r="K314" s="11">
        <v>1</v>
      </c>
      <c r="L314" s="11" t="s">
        <v>4968</v>
      </c>
    </row>
    <row r="315" spans="1:13">
      <c r="A315" s="11" t="s">
        <v>7109</v>
      </c>
      <c r="B315" s="11" t="s">
        <v>1104</v>
      </c>
      <c r="C315" s="11" t="s">
        <v>1029</v>
      </c>
      <c r="D315" s="11" t="s">
        <v>2264</v>
      </c>
      <c r="E315" s="11" t="s">
        <v>7140</v>
      </c>
      <c r="F315" s="11" t="s">
        <v>3843</v>
      </c>
      <c r="G315" s="11" t="s">
        <v>2493</v>
      </c>
      <c r="H315" s="11" t="s">
        <v>2500</v>
      </c>
      <c r="I315" s="11" t="s">
        <v>264</v>
      </c>
      <c r="K315" s="11">
        <v>1</v>
      </c>
      <c r="L315" s="11" t="s">
        <v>4969</v>
      </c>
      <c r="M315" s="11" t="s">
        <v>4970</v>
      </c>
    </row>
    <row r="316" spans="1:13">
      <c r="A316" s="11" t="s">
        <v>7109</v>
      </c>
      <c r="B316" s="11" t="s">
        <v>1104</v>
      </c>
      <c r="C316" s="11" t="s">
        <v>1027</v>
      </c>
      <c r="D316" s="11" t="s">
        <v>2264</v>
      </c>
      <c r="E316" s="11" t="s">
        <v>7141</v>
      </c>
      <c r="F316" s="11" t="s">
        <v>3843</v>
      </c>
      <c r="G316" s="11" t="s">
        <v>2493</v>
      </c>
      <c r="H316" s="11" t="s">
        <v>2509</v>
      </c>
      <c r="K316" s="11">
        <v>1</v>
      </c>
      <c r="L316" s="11" t="s">
        <v>4971</v>
      </c>
    </row>
    <row r="317" spans="1:13">
      <c r="A317" s="11" t="s">
        <v>7109</v>
      </c>
      <c r="B317" s="11" t="s">
        <v>1104</v>
      </c>
      <c r="C317" s="11" t="s">
        <v>1025</v>
      </c>
      <c r="D317" s="11" t="s">
        <v>2264</v>
      </c>
      <c r="E317" s="11" t="s">
        <v>7142</v>
      </c>
      <c r="F317" s="11" t="s">
        <v>3843</v>
      </c>
      <c r="G317" s="11" t="s">
        <v>2493</v>
      </c>
      <c r="H317" s="11" t="s">
        <v>2510</v>
      </c>
      <c r="K317" s="11">
        <v>1</v>
      </c>
      <c r="L317" s="11" t="s">
        <v>4972</v>
      </c>
    </row>
    <row r="318" spans="1:13">
      <c r="A318" s="11" t="s">
        <v>7109</v>
      </c>
      <c r="B318" s="11" t="s">
        <v>1104</v>
      </c>
      <c r="C318" s="11" t="s">
        <v>1023</v>
      </c>
      <c r="D318" s="11" t="s">
        <v>2264</v>
      </c>
      <c r="E318" s="11" t="s">
        <v>7143</v>
      </c>
      <c r="F318" s="11" t="s">
        <v>3843</v>
      </c>
      <c r="G318" s="11" t="s">
        <v>2493</v>
      </c>
      <c r="H318" s="11" t="s">
        <v>2511</v>
      </c>
      <c r="K318" s="11">
        <v>1</v>
      </c>
      <c r="L318" s="11" t="s">
        <v>4973</v>
      </c>
    </row>
    <row r="319" spans="1:13">
      <c r="A319" s="11" t="s">
        <v>7109</v>
      </c>
      <c r="B319" s="11" t="s">
        <v>1104</v>
      </c>
      <c r="C319" s="11" t="s">
        <v>1021</v>
      </c>
      <c r="D319" s="11" t="s">
        <v>2264</v>
      </c>
      <c r="E319" s="11" t="s">
        <v>7144</v>
      </c>
      <c r="F319" s="11" t="s">
        <v>3843</v>
      </c>
      <c r="G319" s="11" t="s">
        <v>2493</v>
      </c>
      <c r="H319" s="11" t="s">
        <v>2512</v>
      </c>
      <c r="K319" s="11">
        <v>1</v>
      </c>
      <c r="L319" s="11" t="s">
        <v>4974</v>
      </c>
    </row>
    <row r="320" spans="1:13">
      <c r="A320" s="11" t="s">
        <v>7109</v>
      </c>
      <c r="B320" s="11" t="s">
        <v>1104</v>
      </c>
      <c r="C320" s="11" t="s">
        <v>1019</v>
      </c>
      <c r="D320" s="11" t="s">
        <v>2264</v>
      </c>
      <c r="E320" s="11" t="s">
        <v>7145</v>
      </c>
      <c r="F320" s="11" t="s">
        <v>3843</v>
      </c>
      <c r="G320" s="11" t="s">
        <v>2493</v>
      </c>
      <c r="H320" s="11" t="s">
        <v>2513</v>
      </c>
      <c r="K320" s="11">
        <v>1</v>
      </c>
      <c r="L320" s="11" t="s">
        <v>4975</v>
      </c>
    </row>
    <row r="321" spans="1:18">
      <c r="A321" s="11" t="s">
        <v>7109</v>
      </c>
      <c r="B321" s="11" t="s">
        <v>1104</v>
      </c>
      <c r="C321" s="11" t="s">
        <v>1017</v>
      </c>
      <c r="D321" s="11" t="s">
        <v>2264</v>
      </c>
      <c r="E321" s="11" t="s">
        <v>7146</v>
      </c>
      <c r="F321" s="11" t="s">
        <v>3843</v>
      </c>
      <c r="G321" s="11" t="s">
        <v>2493</v>
      </c>
      <c r="H321" s="11" t="s">
        <v>2508</v>
      </c>
      <c r="K321" s="11">
        <v>1</v>
      </c>
      <c r="L321" s="11" t="s">
        <v>4976</v>
      </c>
    </row>
    <row r="322" spans="1:18">
      <c r="A322" s="11" t="s">
        <v>7109</v>
      </c>
      <c r="B322" s="11" t="s">
        <v>1104</v>
      </c>
      <c r="C322" s="11" t="s">
        <v>1015</v>
      </c>
      <c r="D322" s="11" t="s">
        <v>2264</v>
      </c>
      <c r="E322" s="11" t="s">
        <v>7147</v>
      </c>
      <c r="F322" s="11" t="s">
        <v>3843</v>
      </c>
      <c r="G322" s="11" t="s">
        <v>2493</v>
      </c>
      <c r="H322" s="11" t="s">
        <v>424</v>
      </c>
      <c r="I322" s="11" t="s">
        <v>2603</v>
      </c>
      <c r="K322" s="11">
        <v>1</v>
      </c>
      <c r="L322" s="11" t="s">
        <v>4977</v>
      </c>
    </row>
    <row r="323" spans="1:18">
      <c r="A323" s="11" t="s">
        <v>7109</v>
      </c>
      <c r="B323" s="11" t="s">
        <v>1104</v>
      </c>
      <c r="C323" s="11" t="s">
        <v>1013</v>
      </c>
      <c r="D323" s="11" t="s">
        <v>2264</v>
      </c>
      <c r="E323" s="11" t="s">
        <v>7148</v>
      </c>
      <c r="F323" s="11" t="s">
        <v>3843</v>
      </c>
      <c r="G323" s="11" t="s">
        <v>2493</v>
      </c>
      <c r="H323" s="11" t="s">
        <v>426</v>
      </c>
      <c r="K323" s="11">
        <v>1</v>
      </c>
      <c r="L323" s="11" t="s">
        <v>4978</v>
      </c>
    </row>
    <row r="324" spans="1:18">
      <c r="A324" s="11" t="s">
        <v>7109</v>
      </c>
      <c r="B324" s="11" t="s">
        <v>1104</v>
      </c>
      <c r="C324" s="11" t="s">
        <v>1011</v>
      </c>
      <c r="D324" s="11" t="s">
        <v>2264</v>
      </c>
      <c r="E324" s="11" t="s">
        <v>7149</v>
      </c>
      <c r="F324" s="11" t="s">
        <v>3843</v>
      </c>
      <c r="G324" s="11" t="s">
        <v>2493</v>
      </c>
      <c r="H324" s="11" t="s">
        <v>2500</v>
      </c>
      <c r="I324" s="11" t="s">
        <v>264</v>
      </c>
      <c r="K324" s="11">
        <v>1</v>
      </c>
      <c r="L324" s="11" t="s">
        <v>4979</v>
      </c>
      <c r="M324" s="11" t="s">
        <v>4980</v>
      </c>
    </row>
    <row r="325" spans="1:18">
      <c r="A325" s="11" t="s">
        <v>7109</v>
      </c>
      <c r="B325" s="11" t="s">
        <v>1104</v>
      </c>
      <c r="C325" s="11" t="s">
        <v>1009</v>
      </c>
      <c r="D325" s="11" t="s">
        <v>2264</v>
      </c>
      <c r="E325" s="11" t="s">
        <v>7150</v>
      </c>
      <c r="F325" s="11" t="s">
        <v>3843</v>
      </c>
      <c r="G325" s="11" t="s">
        <v>2493</v>
      </c>
      <c r="H325" s="11" t="s">
        <v>2509</v>
      </c>
      <c r="K325" s="11">
        <v>1</v>
      </c>
      <c r="L325" s="11" t="s">
        <v>4981</v>
      </c>
    </row>
    <row r="326" spans="1:18">
      <c r="A326" s="11" t="s">
        <v>7109</v>
      </c>
      <c r="B326" s="11" t="s">
        <v>1104</v>
      </c>
      <c r="C326" s="11" t="s">
        <v>1007</v>
      </c>
      <c r="D326" s="11" t="s">
        <v>2264</v>
      </c>
      <c r="E326" s="11" t="s">
        <v>7151</v>
      </c>
      <c r="F326" s="11" t="s">
        <v>3843</v>
      </c>
      <c r="G326" s="11" t="s">
        <v>2493</v>
      </c>
      <c r="H326" s="11" t="s">
        <v>2510</v>
      </c>
      <c r="K326" s="11">
        <v>1</v>
      </c>
      <c r="L326" s="11" t="s">
        <v>4982</v>
      </c>
    </row>
    <row r="327" spans="1:18">
      <c r="A327" s="11" t="s">
        <v>7109</v>
      </c>
      <c r="B327" s="11" t="s">
        <v>1104</v>
      </c>
      <c r="C327" s="11" t="s">
        <v>1005</v>
      </c>
      <c r="D327" s="11" t="s">
        <v>2264</v>
      </c>
      <c r="E327" s="11" t="s">
        <v>7152</v>
      </c>
      <c r="F327" s="11" t="s">
        <v>3843</v>
      </c>
      <c r="G327" s="11" t="s">
        <v>2493</v>
      </c>
      <c r="H327" s="11" t="s">
        <v>2511</v>
      </c>
      <c r="K327" s="11">
        <v>1</v>
      </c>
      <c r="L327" s="11" t="s">
        <v>4983</v>
      </c>
    </row>
    <row r="328" spans="1:18">
      <c r="A328" s="11" t="s">
        <v>7109</v>
      </c>
      <c r="B328" s="11" t="s">
        <v>1104</v>
      </c>
      <c r="C328" s="11" t="s">
        <v>1003</v>
      </c>
      <c r="D328" s="11" t="s">
        <v>2264</v>
      </c>
      <c r="E328" s="11" t="s">
        <v>7153</v>
      </c>
      <c r="F328" s="11" t="s">
        <v>3843</v>
      </c>
      <c r="G328" s="11" t="s">
        <v>2493</v>
      </c>
      <c r="H328" s="11" t="s">
        <v>2512</v>
      </c>
      <c r="K328" s="11">
        <v>1</v>
      </c>
      <c r="L328" s="11" t="s">
        <v>4984</v>
      </c>
    </row>
    <row r="329" spans="1:18">
      <c r="A329" s="11" t="s">
        <v>7109</v>
      </c>
      <c r="B329" s="11" t="s">
        <v>1104</v>
      </c>
      <c r="C329" s="11" t="s">
        <v>1001</v>
      </c>
      <c r="D329" s="11" t="s">
        <v>2264</v>
      </c>
      <c r="E329" s="11" t="s">
        <v>7154</v>
      </c>
      <c r="F329" s="11" t="s">
        <v>3843</v>
      </c>
      <c r="G329" s="11" t="s">
        <v>2493</v>
      </c>
      <c r="H329" s="11" t="s">
        <v>2513</v>
      </c>
      <c r="K329" s="11">
        <v>1</v>
      </c>
      <c r="L329" s="11" t="s">
        <v>4985</v>
      </c>
    </row>
    <row r="330" spans="1:18">
      <c r="A330" s="11">
        <v>7</v>
      </c>
      <c r="B330" s="11" t="s">
        <v>1105</v>
      </c>
      <c r="C330" s="11">
        <v>1</v>
      </c>
      <c r="D330" s="11" t="s">
        <v>2264</v>
      </c>
      <c r="E330" s="11" t="s">
        <v>6031</v>
      </c>
      <c r="F330" s="11" t="s">
        <v>3843</v>
      </c>
      <c r="G330" s="11" t="s">
        <v>2492</v>
      </c>
      <c r="H330" s="11" t="s">
        <v>2494</v>
      </c>
      <c r="I330" s="11" t="s">
        <v>2606</v>
      </c>
      <c r="K330" s="11">
        <v>1</v>
      </c>
      <c r="L330" s="11" t="s">
        <v>3888</v>
      </c>
    </row>
    <row r="331" spans="1:18">
      <c r="A331" s="11">
        <v>7</v>
      </c>
      <c r="B331" s="11" t="s">
        <v>1105</v>
      </c>
      <c r="C331" s="11">
        <v>2</v>
      </c>
      <c r="D331" s="11" t="s">
        <v>2264</v>
      </c>
      <c r="E331" s="11" t="s">
        <v>6032</v>
      </c>
      <c r="F331" s="11" t="s">
        <v>3843</v>
      </c>
      <c r="G331" s="11" t="s">
        <v>2492</v>
      </c>
      <c r="H331" s="11" t="s">
        <v>5094</v>
      </c>
      <c r="I331" s="11" t="s">
        <v>2606</v>
      </c>
      <c r="K331" s="11">
        <v>1</v>
      </c>
      <c r="L331" s="11" t="s">
        <v>5722</v>
      </c>
    </row>
    <row r="332" spans="1:18">
      <c r="A332" s="11">
        <v>7</v>
      </c>
      <c r="B332" s="11" t="s">
        <v>1105</v>
      </c>
      <c r="C332" s="11">
        <v>3</v>
      </c>
      <c r="D332" s="11" t="s">
        <v>2264</v>
      </c>
      <c r="E332" s="11" t="s">
        <v>6033</v>
      </c>
      <c r="F332" s="11" t="s">
        <v>3843</v>
      </c>
      <c r="G332" s="11" t="s">
        <v>2492</v>
      </c>
      <c r="H332" s="11" t="s">
        <v>886</v>
      </c>
      <c r="I332" s="11" t="s">
        <v>2606</v>
      </c>
      <c r="K332" s="11">
        <v>1</v>
      </c>
      <c r="L332" s="11" t="s">
        <v>3889</v>
      </c>
    </row>
    <row r="333" spans="1:18">
      <c r="A333" s="11">
        <v>7</v>
      </c>
      <c r="B333" s="11" t="s">
        <v>1105</v>
      </c>
      <c r="C333" s="11">
        <v>4</v>
      </c>
      <c r="D333" s="11" t="s">
        <v>2264</v>
      </c>
      <c r="E333" s="11" t="s">
        <v>6034</v>
      </c>
      <c r="F333" s="11" t="s">
        <v>3843</v>
      </c>
      <c r="G333" s="11" t="s">
        <v>2492</v>
      </c>
      <c r="H333" s="11" t="s">
        <v>5092</v>
      </c>
      <c r="I333" s="11" t="s">
        <v>2605</v>
      </c>
      <c r="K333" s="11">
        <v>1</v>
      </c>
      <c r="L333" s="11" t="s">
        <v>5721</v>
      </c>
    </row>
    <row r="334" spans="1:18">
      <c r="A334" s="11">
        <v>7</v>
      </c>
      <c r="B334" s="11" t="s">
        <v>1105</v>
      </c>
      <c r="C334" s="11">
        <v>5</v>
      </c>
      <c r="D334" s="11" t="s">
        <v>2264</v>
      </c>
      <c r="E334" s="11" t="s">
        <v>6035</v>
      </c>
      <c r="F334" s="11" t="s">
        <v>3843</v>
      </c>
      <c r="G334" s="11" t="s">
        <v>2492</v>
      </c>
      <c r="H334" s="11" t="s">
        <v>2497</v>
      </c>
      <c r="I334" s="11" t="s">
        <v>2604</v>
      </c>
      <c r="K334" s="11">
        <v>1</v>
      </c>
      <c r="L334" s="11" t="s">
        <v>3890</v>
      </c>
      <c r="M334" s="11" t="s">
        <v>3891</v>
      </c>
      <c r="N334" s="11" t="s">
        <v>12</v>
      </c>
      <c r="O334" s="11" t="s">
        <v>3892</v>
      </c>
      <c r="P334" s="11" t="s">
        <v>11</v>
      </c>
      <c r="Q334" s="11" t="s">
        <v>3893</v>
      </c>
      <c r="R334" s="11" t="s">
        <v>1156</v>
      </c>
    </row>
    <row r="335" spans="1:18">
      <c r="A335" s="11">
        <v>7</v>
      </c>
      <c r="B335" s="11" t="s">
        <v>1105</v>
      </c>
      <c r="C335" s="11">
        <v>6</v>
      </c>
      <c r="D335" s="11" t="s">
        <v>2264</v>
      </c>
      <c r="E335" s="11" t="s">
        <v>6036</v>
      </c>
      <c r="F335" s="11" t="s">
        <v>3843</v>
      </c>
      <c r="G335" s="11" t="s">
        <v>2492</v>
      </c>
      <c r="H335" s="11" t="s">
        <v>5087</v>
      </c>
      <c r="I335" s="11" t="s">
        <v>2604</v>
      </c>
      <c r="K335" s="11">
        <v>1</v>
      </c>
      <c r="L335" s="11" t="s">
        <v>5717</v>
      </c>
      <c r="M335" s="11" t="s">
        <v>5718</v>
      </c>
      <c r="N335" s="11" t="s">
        <v>12</v>
      </c>
      <c r="O335" s="11" t="s">
        <v>5719</v>
      </c>
      <c r="P335" s="11" t="s">
        <v>11</v>
      </c>
      <c r="Q335" s="11" t="s">
        <v>5720</v>
      </c>
      <c r="R335" s="11" t="s">
        <v>1156</v>
      </c>
    </row>
    <row r="336" spans="1:18">
      <c r="A336" s="11">
        <v>7</v>
      </c>
      <c r="B336" s="11" t="s">
        <v>1105</v>
      </c>
      <c r="C336" s="11">
        <v>7</v>
      </c>
      <c r="D336" s="11" t="s">
        <v>2264</v>
      </c>
      <c r="E336" s="11" t="s">
        <v>6037</v>
      </c>
      <c r="F336" s="11" t="s">
        <v>3843</v>
      </c>
      <c r="G336" s="11" t="s">
        <v>2492</v>
      </c>
      <c r="H336" s="11" t="s">
        <v>314</v>
      </c>
      <c r="I336" s="11" t="s">
        <v>2604</v>
      </c>
      <c r="K336" s="11">
        <v>1</v>
      </c>
      <c r="L336" s="11" t="s">
        <v>3894</v>
      </c>
      <c r="M336" s="11" t="s">
        <v>3895</v>
      </c>
      <c r="N336" s="11" t="s">
        <v>12</v>
      </c>
      <c r="O336" s="11" t="s">
        <v>3896</v>
      </c>
      <c r="P336" s="11" t="s">
        <v>11</v>
      </c>
      <c r="Q336" s="11" t="s">
        <v>3897</v>
      </c>
      <c r="R336" s="11" t="s">
        <v>1156</v>
      </c>
    </row>
    <row r="337" spans="1:18">
      <c r="A337" s="11">
        <v>7</v>
      </c>
      <c r="B337" s="11" t="s">
        <v>1105</v>
      </c>
      <c r="C337" s="11">
        <v>8</v>
      </c>
      <c r="D337" s="11" t="s">
        <v>2264</v>
      </c>
      <c r="E337" s="11" t="s">
        <v>6038</v>
      </c>
      <c r="F337" s="11" t="s">
        <v>3843</v>
      </c>
      <c r="G337" s="11" t="s">
        <v>2492</v>
      </c>
      <c r="H337" s="11" t="s">
        <v>5082</v>
      </c>
      <c r="I337" s="11" t="s">
        <v>2604</v>
      </c>
      <c r="K337" s="11">
        <v>1</v>
      </c>
      <c r="L337" s="11" t="s">
        <v>5713</v>
      </c>
      <c r="M337" s="11" t="s">
        <v>5714</v>
      </c>
      <c r="N337" s="11" t="s">
        <v>12</v>
      </c>
      <c r="O337" s="11" t="s">
        <v>5715</v>
      </c>
      <c r="P337" s="11" t="s">
        <v>11</v>
      </c>
      <c r="Q337" s="11" t="s">
        <v>5716</v>
      </c>
      <c r="R337" s="11" t="s">
        <v>1156</v>
      </c>
    </row>
    <row r="338" spans="1:18">
      <c r="A338" s="11">
        <v>7</v>
      </c>
      <c r="B338" s="11" t="s">
        <v>1105</v>
      </c>
      <c r="C338" s="11">
        <v>9</v>
      </c>
      <c r="D338" s="11" t="s">
        <v>2264</v>
      </c>
      <c r="E338" s="11" t="s">
        <v>6039</v>
      </c>
      <c r="F338" s="11" t="s">
        <v>3843</v>
      </c>
      <c r="G338" s="11" t="s">
        <v>2492</v>
      </c>
      <c r="H338" s="11" t="s">
        <v>932</v>
      </c>
      <c r="K338" s="11">
        <v>1</v>
      </c>
      <c r="L338" s="11" t="s">
        <v>3898</v>
      </c>
    </row>
    <row r="339" spans="1:18">
      <c r="A339" s="11">
        <v>7</v>
      </c>
      <c r="B339" s="11" t="s">
        <v>1105</v>
      </c>
      <c r="C339" s="11">
        <v>10</v>
      </c>
      <c r="D339" s="11" t="s">
        <v>2264</v>
      </c>
      <c r="E339" s="11" t="s">
        <v>6040</v>
      </c>
      <c r="F339" s="11" t="s">
        <v>3843</v>
      </c>
      <c r="G339" s="11" t="s">
        <v>2492</v>
      </c>
      <c r="H339" s="11" t="s">
        <v>5022</v>
      </c>
      <c r="K339" s="11">
        <v>1</v>
      </c>
      <c r="L339" s="11" t="s">
        <v>5712</v>
      </c>
    </row>
    <row r="340" spans="1:18">
      <c r="A340" s="11">
        <v>7</v>
      </c>
      <c r="B340" s="11" t="s">
        <v>1105</v>
      </c>
      <c r="C340" s="11">
        <v>11</v>
      </c>
      <c r="D340" s="11" t="s">
        <v>2264</v>
      </c>
      <c r="E340" s="11" t="s">
        <v>6041</v>
      </c>
      <c r="F340" s="11" t="s">
        <v>3843</v>
      </c>
      <c r="G340" s="11" t="s">
        <v>2492</v>
      </c>
      <c r="H340" s="11" t="s">
        <v>933</v>
      </c>
      <c r="I340" s="11" t="s">
        <v>2603</v>
      </c>
      <c r="K340" s="11">
        <v>1</v>
      </c>
      <c r="L340" s="11" t="s">
        <v>3899</v>
      </c>
    </row>
    <row r="341" spans="1:18">
      <c r="A341" s="11">
        <v>7</v>
      </c>
      <c r="B341" s="11" t="s">
        <v>1105</v>
      </c>
      <c r="C341" s="11">
        <v>12</v>
      </c>
      <c r="D341" s="11" t="s">
        <v>2264</v>
      </c>
      <c r="E341" s="11" t="s">
        <v>6042</v>
      </c>
      <c r="F341" s="11" t="s">
        <v>3843</v>
      </c>
      <c r="G341" s="11" t="s">
        <v>2492</v>
      </c>
      <c r="H341" s="11" t="s">
        <v>5079</v>
      </c>
      <c r="I341" s="11" t="s">
        <v>5078</v>
      </c>
      <c r="K341" s="11">
        <v>1</v>
      </c>
      <c r="L341" s="11" t="s">
        <v>5711</v>
      </c>
    </row>
    <row r="342" spans="1:18">
      <c r="A342" s="11">
        <v>7</v>
      </c>
      <c r="B342" s="11" t="s">
        <v>1105</v>
      </c>
      <c r="C342" s="11">
        <v>13</v>
      </c>
      <c r="D342" s="11" t="s">
        <v>2264</v>
      </c>
      <c r="E342" s="11" t="s">
        <v>6043</v>
      </c>
      <c r="F342" s="11" t="s">
        <v>3843</v>
      </c>
      <c r="G342" s="11" t="s">
        <v>2492</v>
      </c>
      <c r="H342" s="11" t="s">
        <v>2506</v>
      </c>
      <c r="I342" s="11" t="s">
        <v>309</v>
      </c>
      <c r="K342" s="11">
        <v>1</v>
      </c>
      <c r="L342" s="11" t="s">
        <v>3900</v>
      </c>
    </row>
    <row r="343" spans="1:18">
      <c r="A343" s="11">
        <v>7</v>
      </c>
      <c r="B343" s="11" t="s">
        <v>1105</v>
      </c>
      <c r="C343" s="11">
        <v>14</v>
      </c>
      <c r="D343" s="11" t="s">
        <v>2264</v>
      </c>
      <c r="E343" s="11" t="s">
        <v>6044</v>
      </c>
      <c r="F343" s="11" t="s">
        <v>3843</v>
      </c>
      <c r="G343" s="11" t="s">
        <v>2492</v>
      </c>
      <c r="H343" s="11" t="s">
        <v>5076</v>
      </c>
      <c r="I343" s="11" t="s">
        <v>2613</v>
      </c>
      <c r="K343" s="11">
        <v>1</v>
      </c>
      <c r="L343" s="11" t="s">
        <v>5710</v>
      </c>
    </row>
    <row r="344" spans="1:18">
      <c r="A344" s="11">
        <v>7</v>
      </c>
      <c r="B344" s="11" t="s">
        <v>1105</v>
      </c>
      <c r="C344" s="11">
        <v>15</v>
      </c>
      <c r="D344" s="11" t="s">
        <v>2264</v>
      </c>
      <c r="E344" s="11" t="s">
        <v>6045</v>
      </c>
      <c r="F344" s="11" t="s">
        <v>3843</v>
      </c>
      <c r="G344" s="11" t="s">
        <v>2492</v>
      </c>
      <c r="H344" s="11" t="s">
        <v>2500</v>
      </c>
      <c r="I344" s="11" t="s">
        <v>264</v>
      </c>
      <c r="K344" s="11">
        <v>1</v>
      </c>
      <c r="L344" s="11" t="s">
        <v>3901</v>
      </c>
      <c r="M344" s="11" t="s">
        <v>3902</v>
      </c>
    </row>
    <row r="345" spans="1:18">
      <c r="A345" s="11">
        <v>7</v>
      </c>
      <c r="B345" s="11" t="s">
        <v>1105</v>
      </c>
      <c r="C345" s="11">
        <v>16</v>
      </c>
      <c r="D345" s="11" t="s">
        <v>2264</v>
      </c>
      <c r="E345" s="11" t="s">
        <v>6046</v>
      </c>
      <c r="F345" s="11" t="s">
        <v>3843</v>
      </c>
      <c r="G345" s="11" t="s">
        <v>2492</v>
      </c>
      <c r="H345" s="11" t="s">
        <v>5073</v>
      </c>
      <c r="I345" s="11" t="s">
        <v>264</v>
      </c>
      <c r="K345" s="11">
        <v>1</v>
      </c>
      <c r="L345" s="11" t="s">
        <v>5708</v>
      </c>
      <c r="M345" s="11" t="s">
        <v>5709</v>
      </c>
    </row>
    <row r="346" spans="1:18">
      <c r="A346" s="11">
        <v>7</v>
      </c>
      <c r="B346" s="11" t="s">
        <v>1105</v>
      </c>
      <c r="C346" s="11">
        <v>17</v>
      </c>
      <c r="D346" s="11" t="s">
        <v>2264</v>
      </c>
      <c r="E346" s="11" t="s">
        <v>6047</v>
      </c>
      <c r="F346" s="11" t="s">
        <v>3843</v>
      </c>
      <c r="G346" s="11" t="s">
        <v>2492</v>
      </c>
      <c r="H346" s="11" t="s">
        <v>2501</v>
      </c>
      <c r="K346" s="11">
        <v>1</v>
      </c>
      <c r="L346" s="11" t="s">
        <v>3903</v>
      </c>
    </row>
    <row r="347" spans="1:18">
      <c r="A347" s="11">
        <v>7</v>
      </c>
      <c r="B347" s="11" t="s">
        <v>1105</v>
      </c>
      <c r="C347" s="11">
        <v>18</v>
      </c>
      <c r="D347" s="11" t="s">
        <v>2264</v>
      </c>
      <c r="E347" s="11" t="s">
        <v>6048</v>
      </c>
      <c r="F347" s="11" t="s">
        <v>3843</v>
      </c>
      <c r="G347" s="11" t="s">
        <v>2492</v>
      </c>
      <c r="H347" s="11" t="s">
        <v>5071</v>
      </c>
      <c r="K347" s="11">
        <v>1</v>
      </c>
      <c r="L347" s="11" t="s">
        <v>5707</v>
      </c>
    </row>
    <row r="348" spans="1:18">
      <c r="A348" s="11">
        <v>7</v>
      </c>
      <c r="B348" s="11" t="s">
        <v>1105</v>
      </c>
      <c r="C348" s="11">
        <v>19</v>
      </c>
      <c r="D348" s="11" t="s">
        <v>2264</v>
      </c>
      <c r="E348" s="11" t="s">
        <v>6049</v>
      </c>
      <c r="F348" s="11" t="s">
        <v>3843</v>
      </c>
      <c r="G348" s="11" t="s">
        <v>2492</v>
      </c>
      <c r="H348" s="11" t="s">
        <v>2502</v>
      </c>
      <c r="K348" s="11">
        <v>1</v>
      </c>
      <c r="L348" s="11" t="s">
        <v>3904</v>
      </c>
    </row>
    <row r="349" spans="1:18">
      <c r="A349" s="11">
        <v>7</v>
      </c>
      <c r="B349" s="11" t="s">
        <v>1105</v>
      </c>
      <c r="C349" s="11">
        <v>20</v>
      </c>
      <c r="D349" s="11" t="s">
        <v>2264</v>
      </c>
      <c r="E349" s="11" t="s">
        <v>6050</v>
      </c>
      <c r="F349" s="11" t="s">
        <v>3843</v>
      </c>
      <c r="G349" s="11" t="s">
        <v>2492</v>
      </c>
      <c r="H349" s="11" t="s">
        <v>5069</v>
      </c>
      <c r="K349" s="11">
        <v>1</v>
      </c>
      <c r="L349" s="11" t="s">
        <v>5706</v>
      </c>
    </row>
    <row r="350" spans="1:18">
      <c r="A350" s="11">
        <v>7</v>
      </c>
      <c r="B350" s="11" t="s">
        <v>1105</v>
      </c>
      <c r="C350" s="11">
        <v>21</v>
      </c>
      <c r="D350" s="11" t="s">
        <v>2264</v>
      </c>
      <c r="E350" s="11" t="s">
        <v>6051</v>
      </c>
      <c r="F350" s="11" t="s">
        <v>3843</v>
      </c>
      <c r="G350" s="11" t="s">
        <v>2492</v>
      </c>
      <c r="H350" s="11" t="s">
        <v>2503</v>
      </c>
      <c r="K350" s="11">
        <v>1</v>
      </c>
      <c r="L350" s="11" t="s">
        <v>3905</v>
      </c>
    </row>
    <row r="351" spans="1:18">
      <c r="A351" s="11">
        <v>7</v>
      </c>
      <c r="B351" s="11" t="s">
        <v>1105</v>
      </c>
      <c r="C351" s="11">
        <v>22</v>
      </c>
      <c r="D351" s="11" t="s">
        <v>2264</v>
      </c>
      <c r="E351" s="11" t="s">
        <v>6052</v>
      </c>
      <c r="F351" s="11" t="s">
        <v>3843</v>
      </c>
      <c r="G351" s="11" t="s">
        <v>2492</v>
      </c>
      <c r="H351" s="11" t="s">
        <v>5067</v>
      </c>
      <c r="K351" s="11">
        <v>1</v>
      </c>
      <c r="L351" s="11" t="s">
        <v>5705</v>
      </c>
    </row>
    <row r="352" spans="1:18">
      <c r="A352" s="11">
        <v>7</v>
      </c>
      <c r="B352" s="11" t="s">
        <v>1105</v>
      </c>
      <c r="C352" s="11">
        <v>23</v>
      </c>
      <c r="D352" s="11" t="s">
        <v>2264</v>
      </c>
      <c r="E352" s="11" t="s">
        <v>6053</v>
      </c>
      <c r="F352" s="11" t="s">
        <v>3843</v>
      </c>
      <c r="G352" s="11" t="s">
        <v>2492</v>
      </c>
      <c r="H352" s="11" t="s">
        <v>2504</v>
      </c>
      <c r="K352" s="11">
        <v>1</v>
      </c>
      <c r="L352" s="11" t="s">
        <v>3906</v>
      </c>
    </row>
    <row r="353" spans="1:18">
      <c r="A353" s="11">
        <v>7</v>
      </c>
      <c r="B353" s="11" t="s">
        <v>1105</v>
      </c>
      <c r="C353" s="11">
        <v>24</v>
      </c>
      <c r="D353" s="11" t="s">
        <v>2264</v>
      </c>
      <c r="E353" s="11" t="s">
        <v>6054</v>
      </c>
      <c r="F353" s="11" t="s">
        <v>3843</v>
      </c>
      <c r="G353" s="11" t="s">
        <v>2492</v>
      </c>
      <c r="H353" s="11" t="s">
        <v>5065</v>
      </c>
      <c r="K353" s="11">
        <v>1</v>
      </c>
      <c r="L353" s="11" t="s">
        <v>5704</v>
      </c>
    </row>
    <row r="354" spans="1:18">
      <c r="A354" s="11">
        <v>7</v>
      </c>
      <c r="B354" s="11" t="s">
        <v>1105</v>
      </c>
      <c r="C354" s="11">
        <v>25</v>
      </c>
      <c r="D354" s="11" t="s">
        <v>2264</v>
      </c>
      <c r="E354" s="11" t="s">
        <v>6055</v>
      </c>
      <c r="F354" s="11" t="s">
        <v>3843</v>
      </c>
      <c r="G354" s="11" t="s">
        <v>2492</v>
      </c>
      <c r="H354" s="11" t="s">
        <v>2505</v>
      </c>
      <c r="K354" s="11">
        <v>1</v>
      </c>
      <c r="L354" s="11" t="s">
        <v>3907</v>
      </c>
    </row>
    <row r="355" spans="1:18">
      <c r="A355" s="11">
        <v>7</v>
      </c>
      <c r="B355" s="11" t="s">
        <v>1105</v>
      </c>
      <c r="C355" s="11">
        <v>26</v>
      </c>
      <c r="D355" s="11" t="s">
        <v>2264</v>
      </c>
      <c r="E355" s="11" t="s">
        <v>6056</v>
      </c>
      <c r="F355" s="11" t="s">
        <v>3843</v>
      </c>
      <c r="G355" s="11" t="s">
        <v>2492</v>
      </c>
      <c r="H355" s="11" t="s">
        <v>5063</v>
      </c>
      <c r="K355" s="11">
        <v>1</v>
      </c>
      <c r="L355" s="11" t="s">
        <v>5703</v>
      </c>
    </row>
    <row r="356" spans="1:18">
      <c r="A356" s="11">
        <v>7</v>
      </c>
      <c r="B356" s="11" t="s">
        <v>1105</v>
      </c>
      <c r="C356" s="11">
        <v>27</v>
      </c>
      <c r="D356" s="11" t="s">
        <v>2264</v>
      </c>
      <c r="E356" s="11" t="s">
        <v>6057</v>
      </c>
      <c r="F356" s="11" t="s">
        <v>3843</v>
      </c>
      <c r="G356" s="11" t="s">
        <v>2492</v>
      </c>
      <c r="H356" s="11" t="s">
        <v>898</v>
      </c>
      <c r="I356" s="11" t="s">
        <v>2604</v>
      </c>
      <c r="K356" s="11">
        <v>1</v>
      </c>
      <c r="L356" s="11" t="s">
        <v>3908</v>
      </c>
      <c r="M356" s="11" t="s">
        <v>3909</v>
      </c>
      <c r="N356" s="11" t="s">
        <v>12</v>
      </c>
      <c r="O356" s="11" t="s">
        <v>3910</v>
      </c>
      <c r="P356" s="11" t="s">
        <v>11</v>
      </c>
      <c r="Q356" s="11" t="s">
        <v>3911</v>
      </c>
      <c r="R356" s="11" t="s">
        <v>1156</v>
      </c>
    </row>
    <row r="357" spans="1:18">
      <c r="A357" s="11">
        <v>7</v>
      </c>
      <c r="B357" s="11" t="s">
        <v>1105</v>
      </c>
      <c r="C357" s="11">
        <v>28</v>
      </c>
      <c r="D357" s="11" t="s">
        <v>2264</v>
      </c>
      <c r="E357" s="11" t="s">
        <v>6058</v>
      </c>
      <c r="F357" s="11" t="s">
        <v>3843</v>
      </c>
      <c r="G357" s="11" t="s">
        <v>2492</v>
      </c>
      <c r="H357" s="11" t="s">
        <v>5058</v>
      </c>
      <c r="I357" s="11" t="s">
        <v>2604</v>
      </c>
      <c r="K357" s="11">
        <v>1</v>
      </c>
      <c r="L357" s="11" t="s">
        <v>5699</v>
      </c>
      <c r="M357" s="11" t="s">
        <v>5700</v>
      </c>
      <c r="N357" s="11" t="s">
        <v>12</v>
      </c>
      <c r="O357" s="11" t="s">
        <v>5701</v>
      </c>
      <c r="P357" s="11" t="s">
        <v>11</v>
      </c>
      <c r="Q357" s="11" t="s">
        <v>5702</v>
      </c>
      <c r="R357" s="11" t="s">
        <v>1156</v>
      </c>
    </row>
    <row r="358" spans="1:18">
      <c r="A358" s="11">
        <v>7</v>
      </c>
      <c r="B358" s="11" t="s">
        <v>1105</v>
      </c>
      <c r="C358" s="11">
        <v>29</v>
      </c>
      <c r="D358" s="11" t="s">
        <v>2264</v>
      </c>
      <c r="E358" s="11" t="s">
        <v>6059</v>
      </c>
      <c r="F358" s="11" t="s">
        <v>3843</v>
      </c>
      <c r="G358" s="11" t="s">
        <v>2492</v>
      </c>
      <c r="H358" s="11" t="s">
        <v>888</v>
      </c>
      <c r="K358" s="11">
        <v>1</v>
      </c>
      <c r="L358" s="11" t="s">
        <v>3912</v>
      </c>
    </row>
    <row r="359" spans="1:18">
      <c r="A359" s="11">
        <v>7</v>
      </c>
      <c r="B359" s="11" t="s">
        <v>1105</v>
      </c>
      <c r="C359" s="11">
        <v>30</v>
      </c>
      <c r="D359" s="11" t="s">
        <v>2264</v>
      </c>
      <c r="E359" s="11" t="s">
        <v>6060</v>
      </c>
      <c r="F359" s="11" t="s">
        <v>3843</v>
      </c>
      <c r="G359" s="11" t="s">
        <v>2492</v>
      </c>
      <c r="H359" s="11" t="s">
        <v>5056</v>
      </c>
      <c r="K359" s="11">
        <v>1</v>
      </c>
      <c r="L359" s="11" t="s">
        <v>5698</v>
      </c>
    </row>
    <row r="360" spans="1:18">
      <c r="A360" s="11">
        <v>7</v>
      </c>
      <c r="B360" s="11" t="s">
        <v>1105</v>
      </c>
      <c r="C360" s="11">
        <v>31</v>
      </c>
      <c r="D360" s="11" t="s">
        <v>2264</v>
      </c>
      <c r="E360" s="11" t="s">
        <v>6061</v>
      </c>
      <c r="F360" s="11" t="s">
        <v>3843</v>
      </c>
      <c r="G360" s="11" t="s">
        <v>2492</v>
      </c>
      <c r="H360" s="11" t="s">
        <v>889</v>
      </c>
      <c r="K360" s="11">
        <v>1</v>
      </c>
      <c r="L360" s="11" t="s">
        <v>3913</v>
      </c>
    </row>
    <row r="361" spans="1:18">
      <c r="A361" s="11">
        <v>7</v>
      </c>
      <c r="B361" s="11" t="s">
        <v>1105</v>
      </c>
      <c r="C361" s="11">
        <v>32</v>
      </c>
      <c r="D361" s="11" t="s">
        <v>2264</v>
      </c>
      <c r="E361" s="11" t="s">
        <v>6062</v>
      </c>
      <c r="F361" s="11" t="s">
        <v>3843</v>
      </c>
      <c r="G361" s="11" t="s">
        <v>2492</v>
      </c>
      <c r="H361" s="11" t="s">
        <v>5054</v>
      </c>
      <c r="K361" s="11">
        <v>1</v>
      </c>
      <c r="L361" s="11" t="s">
        <v>5697</v>
      </c>
    </row>
    <row r="362" spans="1:18">
      <c r="A362" s="11">
        <v>7</v>
      </c>
      <c r="B362" s="11" t="s">
        <v>1105</v>
      </c>
      <c r="C362" s="11">
        <v>33</v>
      </c>
      <c r="D362" s="11" t="s">
        <v>2264</v>
      </c>
      <c r="E362" s="11" t="s">
        <v>6063</v>
      </c>
      <c r="F362" s="11" t="s">
        <v>3843</v>
      </c>
      <c r="G362" s="11" t="s">
        <v>2492</v>
      </c>
      <c r="H362" s="11" t="s">
        <v>890</v>
      </c>
      <c r="K362" s="11">
        <v>1</v>
      </c>
      <c r="L362" s="11" t="s">
        <v>3914</v>
      </c>
    </row>
    <row r="363" spans="1:18">
      <c r="A363" s="11">
        <v>7</v>
      </c>
      <c r="B363" s="11" t="s">
        <v>1105</v>
      </c>
      <c r="C363" s="11">
        <v>34</v>
      </c>
      <c r="D363" s="11" t="s">
        <v>2264</v>
      </c>
      <c r="E363" s="11" t="s">
        <v>6064</v>
      </c>
      <c r="F363" s="11" t="s">
        <v>3843</v>
      </c>
      <c r="G363" s="11" t="s">
        <v>2492</v>
      </c>
      <c r="H363" s="11" t="s">
        <v>5052</v>
      </c>
      <c r="K363" s="11">
        <v>1</v>
      </c>
      <c r="L363" s="11" t="s">
        <v>5696</v>
      </c>
    </row>
    <row r="364" spans="1:18">
      <c r="A364" s="11">
        <v>7</v>
      </c>
      <c r="B364" s="11" t="s">
        <v>1105</v>
      </c>
      <c r="C364" s="11">
        <v>35</v>
      </c>
      <c r="D364" s="11" t="s">
        <v>2264</v>
      </c>
      <c r="E364" s="11" t="s">
        <v>6065</v>
      </c>
      <c r="F364" s="11" t="s">
        <v>3843</v>
      </c>
      <c r="G364" s="11" t="s">
        <v>2492</v>
      </c>
      <c r="H364" s="11" t="s">
        <v>2507</v>
      </c>
      <c r="I364" s="11" t="s">
        <v>2604</v>
      </c>
      <c r="K364" s="11">
        <v>1</v>
      </c>
      <c r="L364" s="11" t="s">
        <v>3915</v>
      </c>
      <c r="M364" s="11" t="s">
        <v>3916</v>
      </c>
      <c r="N364" s="11" t="s">
        <v>12</v>
      </c>
      <c r="O364" s="11" t="s">
        <v>3917</v>
      </c>
      <c r="P364" s="11" t="s">
        <v>11</v>
      </c>
      <c r="Q364" s="11" t="s">
        <v>3918</v>
      </c>
      <c r="R364" s="11" t="s">
        <v>1156</v>
      </c>
    </row>
    <row r="365" spans="1:18">
      <c r="A365" s="11">
        <v>7</v>
      </c>
      <c r="B365" s="11" t="s">
        <v>1105</v>
      </c>
      <c r="C365" s="11">
        <v>36</v>
      </c>
      <c r="D365" s="11" t="s">
        <v>2264</v>
      </c>
      <c r="E365" s="11" t="s">
        <v>6066</v>
      </c>
      <c r="F365" s="11" t="s">
        <v>3843</v>
      </c>
      <c r="G365" s="11" t="s">
        <v>2492</v>
      </c>
      <c r="H365" s="11" t="s">
        <v>5047</v>
      </c>
      <c r="I365" s="11" t="s">
        <v>2604</v>
      </c>
      <c r="K365" s="11">
        <v>1</v>
      </c>
      <c r="L365" s="11" t="s">
        <v>5692</v>
      </c>
      <c r="M365" s="11" t="s">
        <v>5693</v>
      </c>
      <c r="N365" s="11" t="s">
        <v>12</v>
      </c>
      <c r="O365" s="11" t="s">
        <v>5694</v>
      </c>
      <c r="P365" s="11" t="s">
        <v>11</v>
      </c>
      <c r="Q365" s="11" t="s">
        <v>5695</v>
      </c>
      <c r="R365" s="11" t="s">
        <v>1156</v>
      </c>
    </row>
    <row r="366" spans="1:18">
      <c r="A366" s="11">
        <v>7</v>
      </c>
      <c r="B366" s="11" t="s">
        <v>1105</v>
      </c>
      <c r="C366" s="11">
        <v>37</v>
      </c>
      <c r="D366" s="11" t="s">
        <v>2264</v>
      </c>
      <c r="E366" s="11" t="s">
        <v>6067</v>
      </c>
      <c r="F366" s="11" t="s">
        <v>3843</v>
      </c>
      <c r="G366" s="11" t="s">
        <v>2492</v>
      </c>
      <c r="H366" s="11" t="s">
        <v>364</v>
      </c>
      <c r="I366" s="11" t="s">
        <v>2605</v>
      </c>
      <c r="K366" s="11">
        <v>1</v>
      </c>
      <c r="L366" s="11" t="s">
        <v>3919</v>
      </c>
    </row>
    <row r="367" spans="1:18">
      <c r="A367" s="11">
        <v>7</v>
      </c>
      <c r="B367" s="11" t="s">
        <v>1105</v>
      </c>
      <c r="C367" s="11">
        <v>38</v>
      </c>
      <c r="D367" s="11" t="s">
        <v>2264</v>
      </c>
      <c r="E367" s="11" t="s">
        <v>6068</v>
      </c>
      <c r="F367" s="11" t="s">
        <v>3843</v>
      </c>
      <c r="G367" s="11" t="s">
        <v>2492</v>
      </c>
      <c r="H367" s="11" t="s">
        <v>5045</v>
      </c>
      <c r="I367" s="11" t="s">
        <v>2605</v>
      </c>
      <c r="K367" s="11">
        <v>1</v>
      </c>
      <c r="L367" s="11" t="s">
        <v>5691</v>
      </c>
    </row>
    <row r="368" spans="1:18">
      <c r="A368" s="11">
        <v>7</v>
      </c>
      <c r="B368" s="11" t="s">
        <v>1105</v>
      </c>
      <c r="C368" s="11">
        <v>39</v>
      </c>
      <c r="D368" s="11" t="s">
        <v>2264</v>
      </c>
      <c r="E368" s="11" t="s">
        <v>6069</v>
      </c>
      <c r="F368" s="11" t="s">
        <v>3843</v>
      </c>
      <c r="G368" s="11" t="s">
        <v>2492</v>
      </c>
      <c r="H368" s="11" t="s">
        <v>585</v>
      </c>
      <c r="K368" s="11">
        <v>1</v>
      </c>
      <c r="L368" s="11" t="s">
        <v>3920</v>
      </c>
    </row>
    <row r="369" spans="1:18">
      <c r="A369" s="11">
        <v>7</v>
      </c>
      <c r="B369" s="11" t="s">
        <v>1105</v>
      </c>
      <c r="C369" s="11">
        <v>40</v>
      </c>
      <c r="D369" s="11" t="s">
        <v>2264</v>
      </c>
      <c r="E369" s="11" t="s">
        <v>6070</v>
      </c>
      <c r="F369" s="11" t="s">
        <v>3843</v>
      </c>
      <c r="G369" s="11" t="s">
        <v>2492</v>
      </c>
      <c r="H369" s="11" t="s">
        <v>5043</v>
      </c>
      <c r="K369" s="11">
        <v>1</v>
      </c>
      <c r="L369" s="11" t="s">
        <v>5690</v>
      </c>
    </row>
    <row r="370" spans="1:18">
      <c r="A370" s="11">
        <v>7</v>
      </c>
      <c r="B370" s="11" t="s">
        <v>1105</v>
      </c>
      <c r="C370" s="11">
        <v>41</v>
      </c>
      <c r="D370" s="11" t="s">
        <v>2264</v>
      </c>
      <c r="E370" s="11" t="s">
        <v>6802</v>
      </c>
      <c r="F370" s="11" t="s">
        <v>3843</v>
      </c>
      <c r="G370" s="11" t="s">
        <v>2492</v>
      </c>
      <c r="H370" s="11" t="s">
        <v>2498</v>
      </c>
      <c r="I370" s="11" t="s">
        <v>2603</v>
      </c>
      <c r="K370" s="11">
        <v>1</v>
      </c>
      <c r="L370" s="11" t="s">
        <v>6874</v>
      </c>
    </row>
    <row r="371" spans="1:18">
      <c r="A371" s="11">
        <v>7</v>
      </c>
      <c r="B371" s="11" t="s">
        <v>1105</v>
      </c>
      <c r="C371" s="11">
        <v>42</v>
      </c>
      <c r="D371" s="11" t="s">
        <v>2264</v>
      </c>
      <c r="E371" s="11" t="s">
        <v>6803</v>
      </c>
      <c r="F371" s="11" t="s">
        <v>3843</v>
      </c>
      <c r="G371" s="11" t="s">
        <v>2492</v>
      </c>
      <c r="H371" s="11" t="s">
        <v>414</v>
      </c>
      <c r="K371" s="11">
        <v>1</v>
      </c>
      <c r="L371" s="11" t="s">
        <v>6875</v>
      </c>
    </row>
    <row r="372" spans="1:18">
      <c r="A372" s="11">
        <v>7</v>
      </c>
      <c r="B372" s="11" t="s">
        <v>1105</v>
      </c>
      <c r="C372" s="11">
        <v>43</v>
      </c>
      <c r="D372" s="11" t="s">
        <v>2264</v>
      </c>
      <c r="E372" s="11" t="s">
        <v>6804</v>
      </c>
      <c r="F372" s="11" t="s">
        <v>3843</v>
      </c>
      <c r="G372" s="11" t="s">
        <v>2492</v>
      </c>
      <c r="H372" s="11" t="s">
        <v>904</v>
      </c>
      <c r="I372" s="11" t="s">
        <v>2604</v>
      </c>
      <c r="K372" s="11">
        <v>1</v>
      </c>
      <c r="L372" s="11" t="s">
        <v>6876</v>
      </c>
      <c r="M372" s="11" t="s">
        <v>6877</v>
      </c>
      <c r="N372" s="11" t="s">
        <v>12</v>
      </c>
      <c r="O372" s="11" t="s">
        <v>6878</v>
      </c>
      <c r="P372" s="11" t="s">
        <v>11</v>
      </c>
      <c r="Q372" s="11" t="s">
        <v>6879</v>
      </c>
      <c r="R372" s="11" t="s">
        <v>1156</v>
      </c>
    </row>
    <row r="373" spans="1:18">
      <c r="A373" s="11">
        <v>7</v>
      </c>
      <c r="B373" s="11" t="s">
        <v>1105</v>
      </c>
      <c r="C373" s="11">
        <v>44</v>
      </c>
      <c r="D373" s="11" t="s">
        <v>2264</v>
      </c>
      <c r="E373" s="11" t="s">
        <v>6805</v>
      </c>
      <c r="F373" s="11" t="s">
        <v>3843</v>
      </c>
      <c r="G373" s="11" t="s">
        <v>2492</v>
      </c>
      <c r="H373" s="11" t="s">
        <v>2499</v>
      </c>
      <c r="I373" s="11" t="s">
        <v>2604</v>
      </c>
      <c r="K373" s="11">
        <v>1</v>
      </c>
      <c r="L373" s="11" t="s">
        <v>6880</v>
      </c>
      <c r="M373" s="11" t="s">
        <v>6881</v>
      </c>
      <c r="N373" s="11" t="s">
        <v>12</v>
      </c>
      <c r="O373" s="11" t="s">
        <v>6882</v>
      </c>
      <c r="P373" s="11" t="s">
        <v>11</v>
      </c>
      <c r="Q373" s="11" t="s">
        <v>6883</v>
      </c>
      <c r="R373" s="11" t="s">
        <v>1156</v>
      </c>
    </row>
    <row r="374" spans="1:18">
      <c r="A374" s="11">
        <v>7</v>
      </c>
      <c r="B374" s="11" t="s">
        <v>1105</v>
      </c>
      <c r="C374" s="11">
        <v>45</v>
      </c>
      <c r="D374" s="11" t="s">
        <v>2264</v>
      </c>
      <c r="E374" s="11" t="s">
        <v>6806</v>
      </c>
      <c r="F374" s="11" t="s">
        <v>3843</v>
      </c>
      <c r="G374" s="11" t="s">
        <v>2492</v>
      </c>
      <c r="H374" s="11" t="s">
        <v>907</v>
      </c>
      <c r="K374" s="11">
        <v>1</v>
      </c>
      <c r="L374" s="11" t="s">
        <v>6884</v>
      </c>
    </row>
    <row r="375" spans="1:18">
      <c r="A375" s="11">
        <v>7</v>
      </c>
      <c r="B375" s="11" t="s">
        <v>1106</v>
      </c>
      <c r="C375" s="11">
        <v>1</v>
      </c>
      <c r="D375" s="11" t="s">
        <v>2264</v>
      </c>
      <c r="E375" s="11" t="s">
        <v>6071</v>
      </c>
      <c r="F375" s="11" t="s">
        <v>3843</v>
      </c>
      <c r="G375" s="11" t="s">
        <v>2492</v>
      </c>
      <c r="H375" s="11" t="s">
        <v>2494</v>
      </c>
      <c r="I375" s="11" t="s">
        <v>2606</v>
      </c>
      <c r="K375" s="11">
        <v>1</v>
      </c>
      <c r="L375" s="11" t="s">
        <v>3921</v>
      </c>
    </row>
    <row r="376" spans="1:18">
      <c r="A376" s="11">
        <v>7</v>
      </c>
      <c r="B376" s="11" t="s">
        <v>1106</v>
      </c>
      <c r="C376" s="11">
        <v>2</v>
      </c>
      <c r="D376" s="11" t="s">
        <v>2264</v>
      </c>
      <c r="E376" s="11" t="s">
        <v>6072</v>
      </c>
      <c r="F376" s="11" t="s">
        <v>3843</v>
      </c>
      <c r="G376" s="11" t="s">
        <v>2492</v>
      </c>
      <c r="H376" s="11" t="s">
        <v>5094</v>
      </c>
      <c r="I376" s="11" t="s">
        <v>2605</v>
      </c>
      <c r="K376" s="11">
        <v>1</v>
      </c>
      <c r="L376" s="11" t="s">
        <v>5689</v>
      </c>
    </row>
    <row r="377" spans="1:18">
      <c r="A377" s="11">
        <v>7</v>
      </c>
      <c r="B377" s="11" t="s">
        <v>1106</v>
      </c>
      <c r="C377" s="11">
        <v>3</v>
      </c>
      <c r="D377" s="11" t="s">
        <v>2264</v>
      </c>
      <c r="E377" s="11" t="s">
        <v>6073</v>
      </c>
      <c r="F377" s="11" t="s">
        <v>3843</v>
      </c>
      <c r="G377" s="11" t="s">
        <v>2492</v>
      </c>
      <c r="H377" s="11" t="s">
        <v>886</v>
      </c>
      <c r="I377" s="11" t="s">
        <v>2606</v>
      </c>
      <c r="K377" s="11">
        <v>1</v>
      </c>
      <c r="L377" s="11" t="s">
        <v>3922</v>
      </c>
    </row>
    <row r="378" spans="1:18">
      <c r="A378" s="11">
        <v>7</v>
      </c>
      <c r="B378" s="11" t="s">
        <v>1106</v>
      </c>
      <c r="C378" s="11">
        <v>4</v>
      </c>
      <c r="D378" s="11" t="s">
        <v>2264</v>
      </c>
      <c r="E378" s="11" t="s">
        <v>6074</v>
      </c>
      <c r="F378" s="11" t="s">
        <v>3843</v>
      </c>
      <c r="G378" s="11" t="s">
        <v>2492</v>
      </c>
      <c r="H378" s="11" t="s">
        <v>5092</v>
      </c>
      <c r="I378" s="11" t="s">
        <v>2605</v>
      </c>
      <c r="K378" s="11">
        <v>1</v>
      </c>
      <c r="L378" s="11" t="s">
        <v>5688</v>
      </c>
    </row>
    <row r="379" spans="1:18">
      <c r="A379" s="11">
        <v>7</v>
      </c>
      <c r="B379" s="11" t="s">
        <v>1106</v>
      </c>
      <c r="C379" s="11">
        <v>5</v>
      </c>
      <c r="D379" s="11" t="s">
        <v>2264</v>
      </c>
      <c r="E379" s="11" t="s">
        <v>6075</v>
      </c>
      <c r="F379" s="11" t="s">
        <v>3843</v>
      </c>
      <c r="G379" s="11" t="s">
        <v>2492</v>
      </c>
      <c r="H379" s="11" t="s">
        <v>2497</v>
      </c>
      <c r="I379" s="11" t="s">
        <v>2604</v>
      </c>
      <c r="K379" s="11">
        <v>1</v>
      </c>
      <c r="L379" s="11" t="s">
        <v>3923</v>
      </c>
      <c r="M379" s="11" t="s">
        <v>3924</v>
      </c>
      <c r="N379" s="11" t="s">
        <v>12</v>
      </c>
      <c r="O379" s="11" t="s">
        <v>3925</v>
      </c>
      <c r="P379" s="11" t="s">
        <v>11</v>
      </c>
      <c r="Q379" s="11" t="s">
        <v>3926</v>
      </c>
      <c r="R379" s="11" t="s">
        <v>1156</v>
      </c>
    </row>
    <row r="380" spans="1:18">
      <c r="A380" s="11">
        <v>7</v>
      </c>
      <c r="B380" s="11" t="s">
        <v>1106</v>
      </c>
      <c r="C380" s="11">
        <v>6</v>
      </c>
      <c r="D380" s="11" t="s">
        <v>2264</v>
      </c>
      <c r="E380" s="11" t="s">
        <v>6076</v>
      </c>
      <c r="F380" s="11" t="s">
        <v>3843</v>
      </c>
      <c r="G380" s="11" t="s">
        <v>2492</v>
      </c>
      <c r="H380" s="11" t="s">
        <v>5087</v>
      </c>
      <c r="I380" s="11" t="s">
        <v>2604</v>
      </c>
      <c r="K380" s="11">
        <v>1</v>
      </c>
      <c r="L380" s="11" t="s">
        <v>5684</v>
      </c>
      <c r="M380" s="11" t="s">
        <v>5685</v>
      </c>
      <c r="N380" s="11" t="s">
        <v>12</v>
      </c>
      <c r="O380" s="11" t="s">
        <v>5686</v>
      </c>
      <c r="P380" s="11" t="s">
        <v>11</v>
      </c>
      <c r="Q380" s="11" t="s">
        <v>5687</v>
      </c>
      <c r="R380" s="11" t="s">
        <v>1156</v>
      </c>
    </row>
    <row r="381" spans="1:18">
      <c r="A381" s="11">
        <v>7</v>
      </c>
      <c r="B381" s="11" t="s">
        <v>1106</v>
      </c>
      <c r="C381" s="11">
        <v>7</v>
      </c>
      <c r="D381" s="11" t="s">
        <v>2264</v>
      </c>
      <c r="E381" s="11" t="s">
        <v>6077</v>
      </c>
      <c r="F381" s="11" t="s">
        <v>3843</v>
      </c>
      <c r="G381" s="11" t="s">
        <v>2492</v>
      </c>
      <c r="H381" s="11" t="s">
        <v>314</v>
      </c>
      <c r="I381" s="11" t="s">
        <v>2604</v>
      </c>
      <c r="K381" s="11">
        <v>1</v>
      </c>
      <c r="L381" s="11" t="s">
        <v>3927</v>
      </c>
      <c r="M381" s="11" t="s">
        <v>3928</v>
      </c>
      <c r="N381" s="11" t="s">
        <v>12</v>
      </c>
      <c r="O381" s="11" t="s">
        <v>3929</v>
      </c>
      <c r="P381" s="11" t="s">
        <v>11</v>
      </c>
      <c r="Q381" s="11" t="s">
        <v>3930</v>
      </c>
      <c r="R381" s="11" t="s">
        <v>1156</v>
      </c>
    </row>
    <row r="382" spans="1:18">
      <c r="A382" s="11">
        <v>7</v>
      </c>
      <c r="B382" s="11" t="s">
        <v>1106</v>
      </c>
      <c r="C382" s="11">
        <v>8</v>
      </c>
      <c r="D382" s="11" t="s">
        <v>2264</v>
      </c>
      <c r="E382" s="11" t="s">
        <v>6078</v>
      </c>
      <c r="F382" s="11" t="s">
        <v>3843</v>
      </c>
      <c r="G382" s="11" t="s">
        <v>2492</v>
      </c>
      <c r="H382" s="11" t="s">
        <v>5082</v>
      </c>
      <c r="I382" s="11" t="s">
        <v>2604</v>
      </c>
      <c r="K382" s="11">
        <v>1</v>
      </c>
      <c r="L382" s="11" t="s">
        <v>5680</v>
      </c>
      <c r="M382" s="11" t="s">
        <v>5681</v>
      </c>
      <c r="N382" s="11" t="s">
        <v>12</v>
      </c>
      <c r="O382" s="11" t="s">
        <v>5682</v>
      </c>
      <c r="P382" s="11" t="s">
        <v>11</v>
      </c>
      <c r="Q382" s="11" t="s">
        <v>5683</v>
      </c>
      <c r="R382" s="11" t="s">
        <v>1156</v>
      </c>
    </row>
    <row r="383" spans="1:18">
      <c r="A383" s="11">
        <v>7</v>
      </c>
      <c r="B383" s="11" t="s">
        <v>1106</v>
      </c>
      <c r="C383" s="11">
        <v>9</v>
      </c>
      <c r="D383" s="11" t="s">
        <v>2264</v>
      </c>
      <c r="E383" s="11" t="s">
        <v>6079</v>
      </c>
      <c r="F383" s="11" t="s">
        <v>3843</v>
      </c>
      <c r="G383" s="11" t="s">
        <v>2492</v>
      </c>
      <c r="H383" s="11" t="s">
        <v>932</v>
      </c>
      <c r="K383" s="11">
        <v>1</v>
      </c>
      <c r="L383" s="11" t="s">
        <v>3931</v>
      </c>
    </row>
    <row r="384" spans="1:18">
      <c r="A384" s="11">
        <v>7</v>
      </c>
      <c r="B384" s="11" t="s">
        <v>1106</v>
      </c>
      <c r="C384" s="11">
        <v>10</v>
      </c>
      <c r="D384" s="11" t="s">
        <v>2264</v>
      </c>
      <c r="E384" s="11" t="s">
        <v>6080</v>
      </c>
      <c r="F384" s="11" t="s">
        <v>3843</v>
      </c>
      <c r="G384" s="11" t="s">
        <v>2492</v>
      </c>
      <c r="H384" s="11" t="s">
        <v>5022</v>
      </c>
      <c r="K384" s="11">
        <v>1</v>
      </c>
      <c r="L384" s="11" t="s">
        <v>5679</v>
      </c>
    </row>
    <row r="385" spans="1:13">
      <c r="A385" s="11">
        <v>7</v>
      </c>
      <c r="B385" s="11" t="s">
        <v>1106</v>
      </c>
      <c r="C385" s="11">
        <v>11</v>
      </c>
      <c r="D385" s="11" t="s">
        <v>2264</v>
      </c>
      <c r="E385" s="11" t="s">
        <v>6081</v>
      </c>
      <c r="F385" s="11" t="s">
        <v>3843</v>
      </c>
      <c r="G385" s="11" t="s">
        <v>2492</v>
      </c>
      <c r="H385" s="11" t="s">
        <v>933</v>
      </c>
      <c r="I385" s="11" t="s">
        <v>2603</v>
      </c>
      <c r="K385" s="11">
        <v>1</v>
      </c>
      <c r="L385" s="11" t="s">
        <v>3932</v>
      </c>
    </row>
    <row r="386" spans="1:13">
      <c r="A386" s="11">
        <v>7</v>
      </c>
      <c r="B386" s="11" t="s">
        <v>1106</v>
      </c>
      <c r="C386" s="11">
        <v>12</v>
      </c>
      <c r="D386" s="11" t="s">
        <v>2264</v>
      </c>
      <c r="E386" s="11" t="s">
        <v>6082</v>
      </c>
      <c r="F386" s="11" t="s">
        <v>3843</v>
      </c>
      <c r="G386" s="11" t="s">
        <v>2492</v>
      </c>
      <c r="H386" s="11" t="s">
        <v>5079</v>
      </c>
      <c r="I386" s="11" t="s">
        <v>5078</v>
      </c>
      <c r="K386" s="11">
        <v>1</v>
      </c>
      <c r="L386" s="11" t="s">
        <v>5678</v>
      </c>
    </row>
    <row r="387" spans="1:13">
      <c r="A387" s="11">
        <v>7</v>
      </c>
      <c r="B387" s="11" t="s">
        <v>1106</v>
      </c>
      <c r="C387" s="11">
        <v>13</v>
      </c>
      <c r="D387" s="11" t="s">
        <v>2264</v>
      </c>
      <c r="E387" s="11" t="s">
        <v>6083</v>
      </c>
      <c r="F387" s="11" t="s">
        <v>3843</v>
      </c>
      <c r="G387" s="11" t="s">
        <v>2492</v>
      </c>
      <c r="H387" s="11" t="s">
        <v>2506</v>
      </c>
      <c r="I387" s="11" t="s">
        <v>309</v>
      </c>
      <c r="K387" s="11">
        <v>1</v>
      </c>
      <c r="L387" s="11" t="s">
        <v>3933</v>
      </c>
    </row>
    <row r="388" spans="1:13">
      <c r="A388" s="11">
        <v>7</v>
      </c>
      <c r="B388" s="11" t="s">
        <v>1106</v>
      </c>
      <c r="C388" s="11">
        <v>14</v>
      </c>
      <c r="D388" s="11" t="s">
        <v>2264</v>
      </c>
      <c r="E388" s="11" t="s">
        <v>6084</v>
      </c>
      <c r="F388" s="11" t="s">
        <v>3843</v>
      </c>
      <c r="G388" s="11" t="s">
        <v>2492</v>
      </c>
      <c r="H388" s="11" t="s">
        <v>5076</v>
      </c>
      <c r="I388" s="11" t="s">
        <v>2613</v>
      </c>
      <c r="K388" s="11">
        <v>1</v>
      </c>
      <c r="L388" s="11" t="s">
        <v>5677</v>
      </c>
    </row>
    <row r="389" spans="1:13">
      <c r="A389" s="11">
        <v>7</v>
      </c>
      <c r="B389" s="11" t="s">
        <v>1106</v>
      </c>
      <c r="C389" s="11">
        <v>15</v>
      </c>
      <c r="D389" s="11" t="s">
        <v>2264</v>
      </c>
      <c r="E389" s="11" t="s">
        <v>6085</v>
      </c>
      <c r="F389" s="11" t="s">
        <v>3843</v>
      </c>
      <c r="G389" s="11" t="s">
        <v>2492</v>
      </c>
      <c r="H389" s="11" t="s">
        <v>2500</v>
      </c>
      <c r="I389" s="11" t="s">
        <v>264</v>
      </c>
      <c r="K389" s="11">
        <v>1</v>
      </c>
      <c r="L389" s="11" t="s">
        <v>3934</v>
      </c>
      <c r="M389" s="11" t="s">
        <v>3935</v>
      </c>
    </row>
    <row r="390" spans="1:13">
      <c r="A390" s="11">
        <v>7</v>
      </c>
      <c r="B390" s="11" t="s">
        <v>1106</v>
      </c>
      <c r="C390" s="11">
        <v>16</v>
      </c>
      <c r="D390" s="11" t="s">
        <v>2264</v>
      </c>
      <c r="E390" s="11" t="s">
        <v>6086</v>
      </c>
      <c r="F390" s="11" t="s">
        <v>3843</v>
      </c>
      <c r="G390" s="11" t="s">
        <v>2492</v>
      </c>
      <c r="H390" s="11" t="s">
        <v>5073</v>
      </c>
      <c r="I390" s="11" t="s">
        <v>264</v>
      </c>
      <c r="K390" s="11">
        <v>1</v>
      </c>
      <c r="L390" s="11" t="s">
        <v>5675</v>
      </c>
      <c r="M390" s="11" t="s">
        <v>5676</v>
      </c>
    </row>
    <row r="391" spans="1:13">
      <c r="A391" s="11">
        <v>7</v>
      </c>
      <c r="B391" s="11" t="s">
        <v>1106</v>
      </c>
      <c r="C391" s="11">
        <v>17</v>
      </c>
      <c r="D391" s="11" t="s">
        <v>2264</v>
      </c>
      <c r="E391" s="11" t="s">
        <v>6087</v>
      </c>
      <c r="F391" s="11" t="s">
        <v>3843</v>
      </c>
      <c r="G391" s="11" t="s">
        <v>2492</v>
      </c>
      <c r="H391" s="11" t="s">
        <v>2501</v>
      </c>
      <c r="K391" s="11">
        <v>1</v>
      </c>
      <c r="L391" s="11" t="s">
        <v>3936</v>
      </c>
    </row>
    <row r="392" spans="1:13">
      <c r="A392" s="11">
        <v>7</v>
      </c>
      <c r="B392" s="11" t="s">
        <v>1106</v>
      </c>
      <c r="C392" s="11">
        <v>18</v>
      </c>
      <c r="D392" s="11" t="s">
        <v>2264</v>
      </c>
      <c r="E392" s="11" t="s">
        <v>6088</v>
      </c>
      <c r="F392" s="11" t="s">
        <v>3843</v>
      </c>
      <c r="G392" s="11" t="s">
        <v>2492</v>
      </c>
      <c r="H392" s="11" t="s">
        <v>5071</v>
      </c>
      <c r="K392" s="11">
        <v>1</v>
      </c>
      <c r="L392" s="11" t="s">
        <v>5674</v>
      </c>
    </row>
    <row r="393" spans="1:13">
      <c r="A393" s="11">
        <v>7</v>
      </c>
      <c r="B393" s="11" t="s">
        <v>1106</v>
      </c>
      <c r="C393" s="11">
        <v>19</v>
      </c>
      <c r="D393" s="11" t="s">
        <v>2264</v>
      </c>
      <c r="E393" s="11" t="s">
        <v>6089</v>
      </c>
      <c r="F393" s="11" t="s">
        <v>3843</v>
      </c>
      <c r="G393" s="11" t="s">
        <v>2492</v>
      </c>
      <c r="H393" s="11" t="s">
        <v>2502</v>
      </c>
      <c r="K393" s="11">
        <v>1</v>
      </c>
      <c r="L393" s="11" t="s">
        <v>3937</v>
      </c>
    </row>
    <row r="394" spans="1:13">
      <c r="A394" s="11">
        <v>7</v>
      </c>
      <c r="B394" s="11" t="s">
        <v>1106</v>
      </c>
      <c r="C394" s="11">
        <v>20</v>
      </c>
      <c r="D394" s="11" t="s">
        <v>2264</v>
      </c>
      <c r="E394" s="11" t="s">
        <v>6090</v>
      </c>
      <c r="F394" s="11" t="s">
        <v>3843</v>
      </c>
      <c r="G394" s="11" t="s">
        <v>2492</v>
      </c>
      <c r="H394" s="11" t="s">
        <v>5069</v>
      </c>
      <c r="K394" s="11">
        <v>1</v>
      </c>
      <c r="L394" s="11" t="s">
        <v>5673</v>
      </c>
    </row>
    <row r="395" spans="1:13">
      <c r="A395" s="11">
        <v>7</v>
      </c>
      <c r="B395" s="11" t="s">
        <v>1106</v>
      </c>
      <c r="C395" s="11">
        <v>21</v>
      </c>
      <c r="D395" s="11" t="s">
        <v>2264</v>
      </c>
      <c r="E395" s="11" t="s">
        <v>6091</v>
      </c>
      <c r="F395" s="11" t="s">
        <v>3843</v>
      </c>
      <c r="G395" s="11" t="s">
        <v>2492</v>
      </c>
      <c r="H395" s="11" t="s">
        <v>2503</v>
      </c>
      <c r="K395" s="11">
        <v>1</v>
      </c>
      <c r="L395" s="11" t="s">
        <v>3938</v>
      </c>
    </row>
    <row r="396" spans="1:13">
      <c r="A396" s="11">
        <v>7</v>
      </c>
      <c r="B396" s="11" t="s">
        <v>1106</v>
      </c>
      <c r="C396" s="11">
        <v>22</v>
      </c>
      <c r="D396" s="11" t="s">
        <v>2264</v>
      </c>
      <c r="E396" s="11" t="s">
        <v>6092</v>
      </c>
      <c r="F396" s="11" t="s">
        <v>3843</v>
      </c>
      <c r="G396" s="11" t="s">
        <v>2492</v>
      </c>
      <c r="H396" s="11" t="s">
        <v>5067</v>
      </c>
      <c r="K396" s="11">
        <v>1</v>
      </c>
      <c r="L396" s="11" t="s">
        <v>5672</v>
      </c>
    </row>
    <row r="397" spans="1:13">
      <c r="A397" s="11">
        <v>7</v>
      </c>
      <c r="B397" s="11" t="s">
        <v>1106</v>
      </c>
      <c r="C397" s="11">
        <v>23</v>
      </c>
      <c r="D397" s="11" t="s">
        <v>2264</v>
      </c>
      <c r="E397" s="11" t="s">
        <v>6093</v>
      </c>
      <c r="F397" s="11" t="s">
        <v>3843</v>
      </c>
      <c r="G397" s="11" t="s">
        <v>2492</v>
      </c>
      <c r="H397" s="11" t="s">
        <v>2504</v>
      </c>
      <c r="K397" s="11">
        <v>1</v>
      </c>
      <c r="L397" s="11" t="s">
        <v>3939</v>
      </c>
    </row>
    <row r="398" spans="1:13">
      <c r="A398" s="11">
        <v>7</v>
      </c>
      <c r="B398" s="11" t="s">
        <v>1106</v>
      </c>
      <c r="C398" s="11">
        <v>24</v>
      </c>
      <c r="D398" s="11" t="s">
        <v>2264</v>
      </c>
      <c r="E398" s="11" t="s">
        <v>6094</v>
      </c>
      <c r="F398" s="11" t="s">
        <v>3843</v>
      </c>
      <c r="G398" s="11" t="s">
        <v>2492</v>
      </c>
      <c r="H398" s="11" t="s">
        <v>5065</v>
      </c>
      <c r="K398" s="11">
        <v>1</v>
      </c>
      <c r="L398" s="11" t="s">
        <v>5671</v>
      </c>
    </row>
    <row r="399" spans="1:13">
      <c r="A399" s="11">
        <v>7</v>
      </c>
      <c r="B399" s="11" t="s">
        <v>1106</v>
      </c>
      <c r="C399" s="11">
        <v>25</v>
      </c>
      <c r="D399" s="11" t="s">
        <v>2264</v>
      </c>
      <c r="E399" s="11" t="s">
        <v>6095</v>
      </c>
      <c r="F399" s="11" t="s">
        <v>3843</v>
      </c>
      <c r="G399" s="11" t="s">
        <v>2492</v>
      </c>
      <c r="H399" s="11" t="s">
        <v>2505</v>
      </c>
      <c r="K399" s="11">
        <v>1</v>
      </c>
      <c r="L399" s="11" t="s">
        <v>3940</v>
      </c>
    </row>
    <row r="400" spans="1:13">
      <c r="A400" s="11">
        <v>7</v>
      </c>
      <c r="B400" s="11" t="s">
        <v>1106</v>
      </c>
      <c r="C400" s="11">
        <v>26</v>
      </c>
      <c r="D400" s="11" t="s">
        <v>2264</v>
      </c>
      <c r="E400" s="11" t="s">
        <v>6096</v>
      </c>
      <c r="F400" s="11" t="s">
        <v>3843</v>
      </c>
      <c r="G400" s="11" t="s">
        <v>2492</v>
      </c>
      <c r="H400" s="11" t="s">
        <v>5063</v>
      </c>
      <c r="K400" s="11">
        <v>1</v>
      </c>
      <c r="L400" s="11" t="s">
        <v>5670</v>
      </c>
    </row>
    <row r="401" spans="1:18">
      <c r="A401" s="11">
        <v>7</v>
      </c>
      <c r="B401" s="11" t="s">
        <v>1106</v>
      </c>
      <c r="C401" s="11">
        <v>27</v>
      </c>
      <c r="D401" s="11" t="s">
        <v>2264</v>
      </c>
      <c r="E401" s="11" t="s">
        <v>6097</v>
      </c>
      <c r="F401" s="11" t="s">
        <v>3843</v>
      </c>
      <c r="G401" s="11" t="s">
        <v>2492</v>
      </c>
      <c r="H401" s="11" t="s">
        <v>898</v>
      </c>
      <c r="I401" s="11" t="s">
        <v>2604</v>
      </c>
      <c r="K401" s="11">
        <v>1</v>
      </c>
      <c r="L401" s="11" t="s">
        <v>3941</v>
      </c>
      <c r="M401" s="11" t="s">
        <v>3942</v>
      </c>
      <c r="N401" s="11" t="s">
        <v>12</v>
      </c>
      <c r="O401" s="11" t="s">
        <v>3943</v>
      </c>
      <c r="P401" s="11" t="s">
        <v>11</v>
      </c>
      <c r="Q401" s="11" t="s">
        <v>3944</v>
      </c>
      <c r="R401" s="11" t="s">
        <v>1156</v>
      </c>
    </row>
    <row r="402" spans="1:18">
      <c r="A402" s="11">
        <v>7</v>
      </c>
      <c r="B402" s="11" t="s">
        <v>1106</v>
      </c>
      <c r="C402" s="11">
        <v>28</v>
      </c>
      <c r="D402" s="11" t="s">
        <v>2264</v>
      </c>
      <c r="E402" s="11" t="s">
        <v>6098</v>
      </c>
      <c r="F402" s="11" t="s">
        <v>3843</v>
      </c>
      <c r="G402" s="11" t="s">
        <v>2492</v>
      </c>
      <c r="H402" s="11" t="s">
        <v>5058</v>
      </c>
      <c r="I402" s="11" t="s">
        <v>2604</v>
      </c>
      <c r="K402" s="11">
        <v>1</v>
      </c>
      <c r="L402" s="11" t="s">
        <v>5666</v>
      </c>
      <c r="M402" s="11" t="s">
        <v>5667</v>
      </c>
      <c r="N402" s="11" t="s">
        <v>12</v>
      </c>
      <c r="O402" s="11" t="s">
        <v>5668</v>
      </c>
      <c r="P402" s="11" t="s">
        <v>11</v>
      </c>
      <c r="Q402" s="11" t="s">
        <v>5669</v>
      </c>
      <c r="R402" s="11" t="s">
        <v>1156</v>
      </c>
    </row>
    <row r="403" spans="1:18">
      <c r="A403" s="11">
        <v>7</v>
      </c>
      <c r="B403" s="11" t="s">
        <v>1106</v>
      </c>
      <c r="C403" s="11">
        <v>29</v>
      </c>
      <c r="D403" s="11" t="s">
        <v>2264</v>
      </c>
      <c r="E403" s="11" t="s">
        <v>6099</v>
      </c>
      <c r="F403" s="11" t="s">
        <v>3843</v>
      </c>
      <c r="G403" s="11" t="s">
        <v>2492</v>
      </c>
      <c r="H403" s="11" t="s">
        <v>888</v>
      </c>
      <c r="K403" s="11">
        <v>1</v>
      </c>
      <c r="L403" s="11" t="s">
        <v>3945</v>
      </c>
    </row>
    <row r="404" spans="1:18">
      <c r="A404" s="11">
        <v>7</v>
      </c>
      <c r="B404" s="11" t="s">
        <v>1106</v>
      </c>
      <c r="C404" s="11">
        <v>30</v>
      </c>
      <c r="D404" s="11" t="s">
        <v>2264</v>
      </c>
      <c r="E404" s="11" t="s">
        <v>6100</v>
      </c>
      <c r="F404" s="11" t="s">
        <v>3843</v>
      </c>
      <c r="G404" s="11" t="s">
        <v>2492</v>
      </c>
      <c r="H404" s="11" t="s">
        <v>5056</v>
      </c>
      <c r="K404" s="11">
        <v>1</v>
      </c>
      <c r="L404" s="11" t="s">
        <v>5665</v>
      </c>
    </row>
    <row r="405" spans="1:18">
      <c r="A405" s="11">
        <v>7</v>
      </c>
      <c r="B405" s="11" t="s">
        <v>1106</v>
      </c>
      <c r="C405" s="11">
        <v>31</v>
      </c>
      <c r="D405" s="11" t="s">
        <v>2264</v>
      </c>
      <c r="E405" s="11" t="s">
        <v>6101</v>
      </c>
      <c r="F405" s="11" t="s">
        <v>3843</v>
      </c>
      <c r="G405" s="11" t="s">
        <v>2492</v>
      </c>
      <c r="H405" s="11" t="s">
        <v>889</v>
      </c>
      <c r="K405" s="11">
        <v>1</v>
      </c>
      <c r="L405" s="11" t="s">
        <v>3946</v>
      </c>
    </row>
    <row r="406" spans="1:18">
      <c r="A406" s="11">
        <v>7</v>
      </c>
      <c r="B406" s="11" t="s">
        <v>1106</v>
      </c>
      <c r="C406" s="11">
        <v>32</v>
      </c>
      <c r="D406" s="11" t="s">
        <v>2264</v>
      </c>
      <c r="E406" s="11" t="s">
        <v>6102</v>
      </c>
      <c r="F406" s="11" t="s">
        <v>3843</v>
      </c>
      <c r="G406" s="11" t="s">
        <v>2492</v>
      </c>
      <c r="H406" s="11" t="s">
        <v>5054</v>
      </c>
      <c r="K406" s="11">
        <v>1</v>
      </c>
      <c r="L406" s="11" t="s">
        <v>5664</v>
      </c>
    </row>
    <row r="407" spans="1:18">
      <c r="A407" s="11">
        <v>7</v>
      </c>
      <c r="B407" s="11" t="s">
        <v>1106</v>
      </c>
      <c r="C407" s="11">
        <v>33</v>
      </c>
      <c r="D407" s="11" t="s">
        <v>2264</v>
      </c>
      <c r="E407" s="11" t="s">
        <v>6103</v>
      </c>
      <c r="F407" s="11" t="s">
        <v>3843</v>
      </c>
      <c r="G407" s="11" t="s">
        <v>2492</v>
      </c>
      <c r="H407" s="11" t="s">
        <v>890</v>
      </c>
      <c r="K407" s="11">
        <v>1</v>
      </c>
      <c r="L407" s="11" t="s">
        <v>3947</v>
      </c>
    </row>
    <row r="408" spans="1:18">
      <c r="A408" s="11">
        <v>7</v>
      </c>
      <c r="B408" s="11" t="s">
        <v>1106</v>
      </c>
      <c r="C408" s="11">
        <v>34</v>
      </c>
      <c r="D408" s="11" t="s">
        <v>2264</v>
      </c>
      <c r="E408" s="11" t="s">
        <v>6104</v>
      </c>
      <c r="F408" s="11" t="s">
        <v>3843</v>
      </c>
      <c r="G408" s="11" t="s">
        <v>2492</v>
      </c>
      <c r="H408" s="11" t="s">
        <v>5052</v>
      </c>
      <c r="K408" s="11">
        <v>1</v>
      </c>
      <c r="L408" s="11" t="s">
        <v>5663</v>
      </c>
    </row>
    <row r="409" spans="1:18">
      <c r="A409" s="11">
        <v>7</v>
      </c>
      <c r="B409" s="11" t="s">
        <v>1106</v>
      </c>
      <c r="C409" s="11">
        <v>35</v>
      </c>
      <c r="D409" s="11" t="s">
        <v>2264</v>
      </c>
      <c r="E409" s="11" t="s">
        <v>6105</v>
      </c>
      <c r="F409" s="11" t="s">
        <v>3843</v>
      </c>
      <c r="G409" s="11" t="s">
        <v>2492</v>
      </c>
      <c r="H409" s="11" t="s">
        <v>2507</v>
      </c>
      <c r="I409" s="11" t="s">
        <v>2604</v>
      </c>
      <c r="K409" s="11">
        <v>1</v>
      </c>
      <c r="L409" s="11" t="s">
        <v>3948</v>
      </c>
      <c r="M409" s="11" t="s">
        <v>3949</v>
      </c>
      <c r="N409" s="11" t="s">
        <v>12</v>
      </c>
      <c r="O409" s="11" t="s">
        <v>3950</v>
      </c>
      <c r="P409" s="11" t="s">
        <v>11</v>
      </c>
      <c r="Q409" s="11" t="s">
        <v>3951</v>
      </c>
      <c r="R409" s="11" t="s">
        <v>1156</v>
      </c>
    </row>
    <row r="410" spans="1:18">
      <c r="A410" s="11">
        <v>7</v>
      </c>
      <c r="B410" s="11" t="s">
        <v>1106</v>
      </c>
      <c r="C410" s="11">
        <v>36</v>
      </c>
      <c r="D410" s="11" t="s">
        <v>2264</v>
      </c>
      <c r="E410" s="11" t="s">
        <v>6106</v>
      </c>
      <c r="F410" s="11" t="s">
        <v>3843</v>
      </c>
      <c r="G410" s="11" t="s">
        <v>2492</v>
      </c>
      <c r="H410" s="11" t="s">
        <v>5047</v>
      </c>
      <c r="I410" s="11" t="s">
        <v>2604</v>
      </c>
      <c r="K410" s="11">
        <v>1</v>
      </c>
      <c r="L410" s="11" t="s">
        <v>5659</v>
      </c>
      <c r="M410" s="11" t="s">
        <v>5660</v>
      </c>
      <c r="N410" s="11" t="s">
        <v>12</v>
      </c>
      <c r="O410" s="11" t="s">
        <v>5661</v>
      </c>
      <c r="P410" s="11" t="s">
        <v>11</v>
      </c>
      <c r="Q410" s="11" t="s">
        <v>5662</v>
      </c>
      <c r="R410" s="11" t="s">
        <v>1156</v>
      </c>
    </row>
    <row r="411" spans="1:18">
      <c r="A411" s="11">
        <v>7</v>
      </c>
      <c r="B411" s="11" t="s">
        <v>1106</v>
      </c>
      <c r="C411" s="11">
        <v>37</v>
      </c>
      <c r="D411" s="11" t="s">
        <v>2264</v>
      </c>
      <c r="E411" s="11" t="s">
        <v>6107</v>
      </c>
      <c r="F411" s="11" t="s">
        <v>3843</v>
      </c>
      <c r="G411" s="11" t="s">
        <v>2492</v>
      </c>
      <c r="H411" s="11" t="s">
        <v>364</v>
      </c>
      <c r="I411" s="11" t="s">
        <v>2605</v>
      </c>
      <c r="K411" s="11">
        <v>1</v>
      </c>
      <c r="L411" s="11" t="s">
        <v>3952</v>
      </c>
    </row>
    <row r="412" spans="1:18">
      <c r="A412" s="11">
        <v>7</v>
      </c>
      <c r="B412" s="11" t="s">
        <v>1106</v>
      </c>
      <c r="C412" s="11">
        <v>38</v>
      </c>
      <c r="D412" s="11" t="s">
        <v>2264</v>
      </c>
      <c r="E412" s="11" t="s">
        <v>6108</v>
      </c>
      <c r="F412" s="11" t="s">
        <v>3843</v>
      </c>
      <c r="G412" s="11" t="s">
        <v>2492</v>
      </c>
      <c r="H412" s="11" t="s">
        <v>5045</v>
      </c>
      <c r="I412" s="11" t="s">
        <v>2605</v>
      </c>
      <c r="K412" s="11">
        <v>1</v>
      </c>
      <c r="L412" s="11" t="s">
        <v>5658</v>
      </c>
    </row>
    <row r="413" spans="1:18">
      <c r="A413" s="11">
        <v>7</v>
      </c>
      <c r="B413" s="11" t="s">
        <v>1106</v>
      </c>
      <c r="C413" s="11">
        <v>39</v>
      </c>
      <c r="D413" s="11" t="s">
        <v>2264</v>
      </c>
      <c r="E413" s="11" t="s">
        <v>6109</v>
      </c>
      <c r="F413" s="11" t="s">
        <v>3843</v>
      </c>
      <c r="G413" s="11" t="s">
        <v>2492</v>
      </c>
      <c r="H413" s="11" t="s">
        <v>585</v>
      </c>
      <c r="K413" s="11">
        <v>1</v>
      </c>
      <c r="L413" s="11" t="s">
        <v>3953</v>
      </c>
    </row>
    <row r="414" spans="1:18">
      <c r="A414" s="11">
        <v>7</v>
      </c>
      <c r="B414" s="11" t="s">
        <v>1106</v>
      </c>
      <c r="C414" s="11">
        <v>40</v>
      </c>
      <c r="D414" s="11" t="s">
        <v>2264</v>
      </c>
      <c r="E414" s="11" t="s">
        <v>6110</v>
      </c>
      <c r="F414" s="11" t="s">
        <v>3843</v>
      </c>
      <c r="G414" s="11" t="s">
        <v>2492</v>
      </c>
      <c r="H414" s="11" t="s">
        <v>5043</v>
      </c>
      <c r="K414" s="11">
        <v>1</v>
      </c>
      <c r="L414" s="11" t="s">
        <v>5657</v>
      </c>
    </row>
    <row r="415" spans="1:18">
      <c r="A415" s="11">
        <v>7</v>
      </c>
      <c r="B415" s="11" t="s">
        <v>1106</v>
      </c>
      <c r="C415" s="11">
        <v>41</v>
      </c>
      <c r="D415" s="11" t="s">
        <v>2264</v>
      </c>
      <c r="E415" s="11" t="s">
        <v>6807</v>
      </c>
      <c r="F415" s="11" t="s">
        <v>3843</v>
      </c>
      <c r="G415" s="11" t="s">
        <v>2492</v>
      </c>
      <c r="H415" s="11" t="s">
        <v>2498</v>
      </c>
      <c r="I415" s="11" t="s">
        <v>2603</v>
      </c>
      <c r="K415" s="11">
        <v>1</v>
      </c>
      <c r="L415" s="11" t="s">
        <v>6863</v>
      </c>
    </row>
    <row r="416" spans="1:18">
      <c r="A416" s="11">
        <v>7</v>
      </c>
      <c r="B416" s="11" t="s">
        <v>1106</v>
      </c>
      <c r="C416" s="11">
        <v>42</v>
      </c>
      <c r="D416" s="11" t="s">
        <v>2264</v>
      </c>
      <c r="E416" s="11" t="s">
        <v>6808</v>
      </c>
      <c r="F416" s="11" t="s">
        <v>3843</v>
      </c>
      <c r="G416" s="11" t="s">
        <v>2492</v>
      </c>
      <c r="H416" s="11" t="s">
        <v>414</v>
      </c>
      <c r="K416" s="11">
        <v>1</v>
      </c>
      <c r="L416" s="11" t="s">
        <v>6864</v>
      </c>
    </row>
    <row r="417" spans="1:18">
      <c r="A417" s="11">
        <v>7</v>
      </c>
      <c r="B417" s="11" t="s">
        <v>1106</v>
      </c>
      <c r="C417" s="11">
        <v>43</v>
      </c>
      <c r="D417" s="11" t="s">
        <v>2264</v>
      </c>
      <c r="E417" s="11" t="s">
        <v>6809</v>
      </c>
      <c r="F417" s="11" t="s">
        <v>3843</v>
      </c>
      <c r="G417" s="11" t="s">
        <v>2492</v>
      </c>
      <c r="H417" s="11" t="s">
        <v>904</v>
      </c>
      <c r="I417" s="11" t="s">
        <v>2604</v>
      </c>
      <c r="K417" s="11">
        <v>1</v>
      </c>
      <c r="L417" s="11" t="s">
        <v>6865</v>
      </c>
      <c r="M417" s="11" t="s">
        <v>6866</v>
      </c>
      <c r="N417" s="11" t="s">
        <v>12</v>
      </c>
      <c r="O417" s="11" t="s">
        <v>6867</v>
      </c>
      <c r="P417" s="11" t="s">
        <v>11</v>
      </c>
      <c r="Q417" s="11" t="s">
        <v>6868</v>
      </c>
      <c r="R417" s="11" t="s">
        <v>1156</v>
      </c>
    </row>
    <row r="418" spans="1:18">
      <c r="A418" s="11">
        <v>7</v>
      </c>
      <c r="B418" s="11" t="s">
        <v>1106</v>
      </c>
      <c r="C418" s="11">
        <v>44</v>
      </c>
      <c r="D418" s="11" t="s">
        <v>2264</v>
      </c>
      <c r="E418" s="11" t="s">
        <v>6810</v>
      </c>
      <c r="F418" s="11" t="s">
        <v>3843</v>
      </c>
      <c r="G418" s="11" t="s">
        <v>2492</v>
      </c>
      <c r="H418" s="11" t="s">
        <v>2499</v>
      </c>
      <c r="I418" s="11" t="s">
        <v>2604</v>
      </c>
      <c r="K418" s="11">
        <v>1</v>
      </c>
      <c r="L418" s="11" t="s">
        <v>6869</v>
      </c>
      <c r="M418" s="11" t="s">
        <v>6870</v>
      </c>
      <c r="N418" s="11" t="s">
        <v>12</v>
      </c>
      <c r="O418" s="11" t="s">
        <v>6871</v>
      </c>
      <c r="P418" s="11" t="s">
        <v>11</v>
      </c>
      <c r="Q418" s="11" t="s">
        <v>6872</v>
      </c>
      <c r="R418" s="11" t="s">
        <v>1156</v>
      </c>
    </row>
    <row r="419" spans="1:18">
      <c r="A419" s="11">
        <v>7</v>
      </c>
      <c r="B419" s="11" t="s">
        <v>1106</v>
      </c>
      <c r="C419" s="11">
        <v>45</v>
      </c>
      <c r="D419" s="11" t="s">
        <v>2264</v>
      </c>
      <c r="E419" s="11" t="s">
        <v>6811</v>
      </c>
      <c r="F419" s="11" t="s">
        <v>3843</v>
      </c>
      <c r="G419" s="11" t="s">
        <v>2492</v>
      </c>
      <c r="H419" s="11" t="s">
        <v>907</v>
      </c>
      <c r="K419" s="11">
        <v>1</v>
      </c>
      <c r="L419" s="11" t="s">
        <v>6873</v>
      </c>
    </row>
    <row r="420" spans="1:18">
      <c r="A420" s="11">
        <v>7</v>
      </c>
      <c r="B420" s="11" t="s">
        <v>1107</v>
      </c>
      <c r="C420" s="11">
        <v>1</v>
      </c>
      <c r="D420" s="11" t="s">
        <v>2264</v>
      </c>
      <c r="E420" s="11" t="s">
        <v>6111</v>
      </c>
      <c r="F420" s="11" t="s">
        <v>3843</v>
      </c>
      <c r="G420" s="11" t="s">
        <v>2492</v>
      </c>
      <c r="H420" s="11" t="s">
        <v>2494</v>
      </c>
      <c r="I420" s="11" t="s">
        <v>2606</v>
      </c>
      <c r="K420" s="11">
        <v>1</v>
      </c>
      <c r="L420" s="11" t="s">
        <v>3954</v>
      </c>
    </row>
    <row r="421" spans="1:18">
      <c r="A421" s="11">
        <v>7</v>
      </c>
      <c r="B421" s="11" t="s">
        <v>1107</v>
      </c>
      <c r="C421" s="11">
        <v>2</v>
      </c>
      <c r="D421" s="11" t="s">
        <v>2264</v>
      </c>
      <c r="E421" s="11" t="s">
        <v>6112</v>
      </c>
      <c r="F421" s="11" t="s">
        <v>3843</v>
      </c>
      <c r="G421" s="11" t="s">
        <v>2492</v>
      </c>
      <c r="H421" s="11" t="s">
        <v>5094</v>
      </c>
      <c r="I421" s="11" t="s">
        <v>2605</v>
      </c>
      <c r="K421" s="11">
        <v>1</v>
      </c>
      <c r="L421" s="11" t="s">
        <v>5656</v>
      </c>
    </row>
    <row r="422" spans="1:18">
      <c r="A422" s="11">
        <v>7</v>
      </c>
      <c r="B422" s="11" t="s">
        <v>1107</v>
      </c>
      <c r="C422" s="11">
        <v>3</v>
      </c>
      <c r="D422" s="11" t="s">
        <v>2264</v>
      </c>
      <c r="E422" s="11" t="s">
        <v>6113</v>
      </c>
      <c r="F422" s="11" t="s">
        <v>3843</v>
      </c>
      <c r="G422" s="11" t="s">
        <v>2492</v>
      </c>
      <c r="H422" s="11" t="s">
        <v>886</v>
      </c>
      <c r="I422" s="11" t="s">
        <v>2606</v>
      </c>
      <c r="K422" s="11">
        <v>1</v>
      </c>
      <c r="L422" s="11" t="s">
        <v>3955</v>
      </c>
    </row>
    <row r="423" spans="1:18">
      <c r="A423" s="11">
        <v>7</v>
      </c>
      <c r="B423" s="11" t="s">
        <v>1107</v>
      </c>
      <c r="C423" s="11">
        <v>4</v>
      </c>
      <c r="D423" s="11" t="s">
        <v>2264</v>
      </c>
      <c r="E423" s="11" t="s">
        <v>6114</v>
      </c>
      <c r="F423" s="11" t="s">
        <v>3843</v>
      </c>
      <c r="G423" s="11" t="s">
        <v>2492</v>
      </c>
      <c r="H423" s="11" t="s">
        <v>5092</v>
      </c>
      <c r="I423" s="11" t="s">
        <v>2605</v>
      </c>
      <c r="K423" s="11">
        <v>1</v>
      </c>
      <c r="L423" s="11" t="s">
        <v>5655</v>
      </c>
    </row>
    <row r="424" spans="1:18">
      <c r="A424" s="11">
        <v>7</v>
      </c>
      <c r="B424" s="11" t="s">
        <v>1107</v>
      </c>
      <c r="C424" s="11">
        <v>5</v>
      </c>
      <c r="D424" s="11" t="s">
        <v>2264</v>
      </c>
      <c r="E424" s="11" t="s">
        <v>6115</v>
      </c>
      <c r="F424" s="11" t="s">
        <v>3843</v>
      </c>
      <c r="G424" s="11" t="s">
        <v>2492</v>
      </c>
      <c r="H424" s="11" t="s">
        <v>2497</v>
      </c>
      <c r="I424" s="11" t="s">
        <v>2604</v>
      </c>
      <c r="K424" s="11">
        <v>1</v>
      </c>
      <c r="L424" s="11" t="s">
        <v>3956</v>
      </c>
      <c r="M424" s="11" t="s">
        <v>3957</v>
      </c>
      <c r="N424" s="11" t="s">
        <v>12</v>
      </c>
      <c r="O424" s="11" t="s">
        <v>3958</v>
      </c>
      <c r="P424" s="11" t="s">
        <v>11</v>
      </c>
      <c r="Q424" s="11" t="s">
        <v>3959</v>
      </c>
      <c r="R424" s="11" t="s">
        <v>1156</v>
      </c>
    </row>
    <row r="425" spans="1:18">
      <c r="A425" s="11">
        <v>7</v>
      </c>
      <c r="B425" s="11" t="s">
        <v>1107</v>
      </c>
      <c r="C425" s="11">
        <v>6</v>
      </c>
      <c r="D425" s="11" t="s">
        <v>2264</v>
      </c>
      <c r="E425" s="11" t="s">
        <v>6116</v>
      </c>
      <c r="F425" s="11" t="s">
        <v>3843</v>
      </c>
      <c r="G425" s="11" t="s">
        <v>2492</v>
      </c>
      <c r="H425" s="11" t="s">
        <v>5087</v>
      </c>
      <c r="I425" s="11" t="s">
        <v>2604</v>
      </c>
      <c r="K425" s="11">
        <v>1</v>
      </c>
      <c r="L425" s="11" t="s">
        <v>5651</v>
      </c>
      <c r="M425" s="11" t="s">
        <v>5652</v>
      </c>
      <c r="N425" s="11" t="s">
        <v>12</v>
      </c>
      <c r="O425" s="11" t="s">
        <v>5653</v>
      </c>
      <c r="P425" s="11" t="s">
        <v>11</v>
      </c>
      <c r="Q425" s="11" t="s">
        <v>5654</v>
      </c>
      <c r="R425" s="11" t="s">
        <v>1156</v>
      </c>
    </row>
    <row r="426" spans="1:18">
      <c r="A426" s="11">
        <v>7</v>
      </c>
      <c r="B426" s="11" t="s">
        <v>1107</v>
      </c>
      <c r="C426" s="11">
        <v>7</v>
      </c>
      <c r="D426" s="11" t="s">
        <v>2264</v>
      </c>
      <c r="E426" s="11" t="s">
        <v>6117</v>
      </c>
      <c r="F426" s="11" t="s">
        <v>3843</v>
      </c>
      <c r="G426" s="11" t="s">
        <v>2492</v>
      </c>
      <c r="H426" s="11" t="s">
        <v>314</v>
      </c>
      <c r="I426" s="11" t="s">
        <v>2604</v>
      </c>
      <c r="K426" s="11">
        <v>1</v>
      </c>
      <c r="L426" s="11" t="s">
        <v>3960</v>
      </c>
      <c r="M426" s="11" t="s">
        <v>3961</v>
      </c>
      <c r="N426" s="11" t="s">
        <v>12</v>
      </c>
      <c r="O426" s="11" t="s">
        <v>3962</v>
      </c>
      <c r="P426" s="11" t="s">
        <v>11</v>
      </c>
      <c r="Q426" s="11" t="s">
        <v>3963</v>
      </c>
      <c r="R426" s="11" t="s">
        <v>1156</v>
      </c>
    </row>
    <row r="427" spans="1:18">
      <c r="A427" s="11">
        <v>7</v>
      </c>
      <c r="B427" s="11" t="s">
        <v>1107</v>
      </c>
      <c r="C427" s="11">
        <v>8</v>
      </c>
      <c r="D427" s="11" t="s">
        <v>2264</v>
      </c>
      <c r="E427" s="11" t="s">
        <v>6118</v>
      </c>
      <c r="F427" s="11" t="s">
        <v>3843</v>
      </c>
      <c r="G427" s="11" t="s">
        <v>2492</v>
      </c>
      <c r="H427" s="11" t="s">
        <v>5082</v>
      </c>
      <c r="I427" s="11" t="s">
        <v>2604</v>
      </c>
      <c r="K427" s="11">
        <v>1</v>
      </c>
      <c r="L427" s="11" t="s">
        <v>5647</v>
      </c>
      <c r="M427" s="11" t="s">
        <v>5648</v>
      </c>
      <c r="N427" s="11" t="s">
        <v>12</v>
      </c>
      <c r="O427" s="11" t="s">
        <v>5649</v>
      </c>
      <c r="P427" s="11" t="s">
        <v>11</v>
      </c>
      <c r="Q427" s="11" t="s">
        <v>5650</v>
      </c>
      <c r="R427" s="11" t="s">
        <v>1156</v>
      </c>
    </row>
    <row r="428" spans="1:18">
      <c r="A428" s="11">
        <v>7</v>
      </c>
      <c r="B428" s="11" t="s">
        <v>1107</v>
      </c>
      <c r="C428" s="11">
        <v>9</v>
      </c>
      <c r="D428" s="11" t="s">
        <v>2264</v>
      </c>
      <c r="E428" s="11" t="s">
        <v>6119</v>
      </c>
      <c r="F428" s="11" t="s">
        <v>3843</v>
      </c>
      <c r="G428" s="11" t="s">
        <v>2492</v>
      </c>
      <c r="H428" s="11" t="s">
        <v>932</v>
      </c>
      <c r="K428" s="11">
        <v>1</v>
      </c>
      <c r="L428" s="11" t="s">
        <v>3964</v>
      </c>
    </row>
    <row r="429" spans="1:18">
      <c r="A429" s="11">
        <v>7</v>
      </c>
      <c r="B429" s="11" t="s">
        <v>1107</v>
      </c>
      <c r="C429" s="11">
        <v>10</v>
      </c>
      <c r="D429" s="11" t="s">
        <v>2264</v>
      </c>
      <c r="E429" s="11" t="s">
        <v>6120</v>
      </c>
      <c r="F429" s="11" t="s">
        <v>3843</v>
      </c>
      <c r="G429" s="11" t="s">
        <v>2492</v>
      </c>
      <c r="H429" s="11" t="s">
        <v>5022</v>
      </c>
      <c r="K429" s="11">
        <v>1</v>
      </c>
      <c r="L429" s="11" t="s">
        <v>5646</v>
      </c>
    </row>
    <row r="430" spans="1:18">
      <c r="A430" s="11">
        <v>7</v>
      </c>
      <c r="B430" s="11" t="s">
        <v>1107</v>
      </c>
      <c r="C430" s="11">
        <v>11</v>
      </c>
      <c r="D430" s="11" t="s">
        <v>2264</v>
      </c>
      <c r="E430" s="11" t="s">
        <v>6121</v>
      </c>
      <c r="F430" s="11" t="s">
        <v>3843</v>
      </c>
      <c r="G430" s="11" t="s">
        <v>2492</v>
      </c>
      <c r="H430" s="11" t="s">
        <v>933</v>
      </c>
      <c r="I430" s="11" t="s">
        <v>2603</v>
      </c>
      <c r="K430" s="11">
        <v>1</v>
      </c>
      <c r="L430" s="11" t="s">
        <v>3965</v>
      </c>
    </row>
    <row r="431" spans="1:18">
      <c r="A431" s="11">
        <v>7</v>
      </c>
      <c r="B431" s="11" t="s">
        <v>1107</v>
      </c>
      <c r="C431" s="11">
        <v>12</v>
      </c>
      <c r="D431" s="11" t="s">
        <v>2264</v>
      </c>
      <c r="E431" s="11" t="s">
        <v>6122</v>
      </c>
      <c r="F431" s="11" t="s">
        <v>3843</v>
      </c>
      <c r="G431" s="11" t="s">
        <v>2492</v>
      </c>
      <c r="H431" s="11" t="s">
        <v>5079</v>
      </c>
      <c r="I431" s="11" t="s">
        <v>5078</v>
      </c>
      <c r="K431" s="11">
        <v>1</v>
      </c>
      <c r="L431" s="11" t="s">
        <v>5645</v>
      </c>
    </row>
    <row r="432" spans="1:18">
      <c r="A432" s="11">
        <v>7</v>
      </c>
      <c r="B432" s="11" t="s">
        <v>1107</v>
      </c>
      <c r="C432" s="11">
        <v>13</v>
      </c>
      <c r="D432" s="11" t="s">
        <v>2264</v>
      </c>
      <c r="E432" s="11" t="s">
        <v>6123</v>
      </c>
      <c r="F432" s="11" t="s">
        <v>3843</v>
      </c>
      <c r="G432" s="11" t="s">
        <v>2492</v>
      </c>
      <c r="H432" s="11" t="s">
        <v>2506</v>
      </c>
      <c r="I432" s="11" t="s">
        <v>309</v>
      </c>
      <c r="K432" s="11">
        <v>1</v>
      </c>
      <c r="L432" s="11" t="s">
        <v>3966</v>
      </c>
    </row>
    <row r="433" spans="1:18">
      <c r="A433" s="11">
        <v>7</v>
      </c>
      <c r="B433" s="11" t="s">
        <v>1107</v>
      </c>
      <c r="C433" s="11">
        <v>14</v>
      </c>
      <c r="D433" s="11" t="s">
        <v>2264</v>
      </c>
      <c r="E433" s="11" t="s">
        <v>6124</v>
      </c>
      <c r="F433" s="11" t="s">
        <v>3843</v>
      </c>
      <c r="G433" s="11" t="s">
        <v>2492</v>
      </c>
      <c r="H433" s="11" t="s">
        <v>5076</v>
      </c>
      <c r="I433" s="11" t="s">
        <v>2613</v>
      </c>
      <c r="K433" s="11">
        <v>1</v>
      </c>
      <c r="L433" s="11" t="s">
        <v>5644</v>
      </c>
    </row>
    <row r="434" spans="1:18">
      <c r="A434" s="11">
        <v>7</v>
      </c>
      <c r="B434" s="11" t="s">
        <v>1107</v>
      </c>
      <c r="C434" s="11">
        <v>15</v>
      </c>
      <c r="D434" s="11" t="s">
        <v>2264</v>
      </c>
      <c r="E434" s="11" t="s">
        <v>6125</v>
      </c>
      <c r="F434" s="11" t="s">
        <v>3843</v>
      </c>
      <c r="G434" s="11" t="s">
        <v>2492</v>
      </c>
      <c r="H434" s="11" t="s">
        <v>2500</v>
      </c>
      <c r="I434" s="11" t="s">
        <v>264</v>
      </c>
      <c r="K434" s="11">
        <v>1</v>
      </c>
      <c r="L434" s="11" t="s">
        <v>3967</v>
      </c>
      <c r="M434" s="11" t="s">
        <v>3968</v>
      </c>
    </row>
    <row r="435" spans="1:18">
      <c r="A435" s="11">
        <v>7</v>
      </c>
      <c r="B435" s="11" t="s">
        <v>1107</v>
      </c>
      <c r="C435" s="11">
        <v>16</v>
      </c>
      <c r="D435" s="11" t="s">
        <v>2264</v>
      </c>
      <c r="E435" s="11" t="s">
        <v>6126</v>
      </c>
      <c r="F435" s="11" t="s">
        <v>3843</v>
      </c>
      <c r="G435" s="11" t="s">
        <v>2492</v>
      </c>
      <c r="H435" s="11" t="s">
        <v>5073</v>
      </c>
      <c r="I435" s="11" t="s">
        <v>264</v>
      </c>
      <c r="K435" s="11">
        <v>1</v>
      </c>
      <c r="L435" s="11" t="s">
        <v>5642</v>
      </c>
      <c r="M435" s="11" t="s">
        <v>5643</v>
      </c>
    </row>
    <row r="436" spans="1:18">
      <c r="A436" s="11">
        <v>7</v>
      </c>
      <c r="B436" s="11" t="s">
        <v>1107</v>
      </c>
      <c r="C436" s="11">
        <v>17</v>
      </c>
      <c r="D436" s="11" t="s">
        <v>2264</v>
      </c>
      <c r="E436" s="11" t="s">
        <v>6127</v>
      </c>
      <c r="F436" s="11" t="s">
        <v>3843</v>
      </c>
      <c r="G436" s="11" t="s">
        <v>2492</v>
      </c>
      <c r="H436" s="11" t="s">
        <v>2501</v>
      </c>
      <c r="K436" s="11">
        <v>1</v>
      </c>
      <c r="L436" s="11" t="s">
        <v>3969</v>
      </c>
    </row>
    <row r="437" spans="1:18">
      <c r="A437" s="11">
        <v>7</v>
      </c>
      <c r="B437" s="11" t="s">
        <v>1107</v>
      </c>
      <c r="C437" s="11">
        <v>18</v>
      </c>
      <c r="D437" s="11" t="s">
        <v>2264</v>
      </c>
      <c r="E437" s="11" t="s">
        <v>6128</v>
      </c>
      <c r="F437" s="11" t="s">
        <v>3843</v>
      </c>
      <c r="G437" s="11" t="s">
        <v>2492</v>
      </c>
      <c r="H437" s="11" t="s">
        <v>5071</v>
      </c>
      <c r="K437" s="11">
        <v>1</v>
      </c>
      <c r="L437" s="11" t="s">
        <v>5641</v>
      </c>
    </row>
    <row r="438" spans="1:18">
      <c r="A438" s="11">
        <v>7</v>
      </c>
      <c r="B438" s="11" t="s">
        <v>1107</v>
      </c>
      <c r="C438" s="11">
        <v>19</v>
      </c>
      <c r="D438" s="11" t="s">
        <v>2264</v>
      </c>
      <c r="E438" s="11" t="s">
        <v>6129</v>
      </c>
      <c r="F438" s="11" t="s">
        <v>3843</v>
      </c>
      <c r="G438" s="11" t="s">
        <v>2492</v>
      </c>
      <c r="H438" s="11" t="s">
        <v>2502</v>
      </c>
      <c r="K438" s="11">
        <v>1</v>
      </c>
      <c r="L438" s="11" t="s">
        <v>3970</v>
      </c>
    </row>
    <row r="439" spans="1:18">
      <c r="A439" s="11">
        <v>7</v>
      </c>
      <c r="B439" s="11" t="s">
        <v>1107</v>
      </c>
      <c r="C439" s="11">
        <v>20</v>
      </c>
      <c r="D439" s="11" t="s">
        <v>2264</v>
      </c>
      <c r="E439" s="11" t="s">
        <v>6130</v>
      </c>
      <c r="F439" s="11" t="s">
        <v>3843</v>
      </c>
      <c r="G439" s="11" t="s">
        <v>2492</v>
      </c>
      <c r="H439" s="11" t="s">
        <v>5069</v>
      </c>
      <c r="K439" s="11">
        <v>1</v>
      </c>
      <c r="L439" s="11" t="s">
        <v>5640</v>
      </c>
    </row>
    <row r="440" spans="1:18">
      <c r="A440" s="11">
        <v>7</v>
      </c>
      <c r="B440" s="11" t="s">
        <v>1107</v>
      </c>
      <c r="C440" s="11">
        <v>21</v>
      </c>
      <c r="D440" s="11" t="s">
        <v>2264</v>
      </c>
      <c r="E440" s="11" t="s">
        <v>6131</v>
      </c>
      <c r="F440" s="11" t="s">
        <v>3843</v>
      </c>
      <c r="G440" s="11" t="s">
        <v>2492</v>
      </c>
      <c r="H440" s="11" t="s">
        <v>2503</v>
      </c>
      <c r="K440" s="11">
        <v>1</v>
      </c>
      <c r="L440" s="11" t="s">
        <v>3971</v>
      </c>
    </row>
    <row r="441" spans="1:18">
      <c r="A441" s="11">
        <v>7</v>
      </c>
      <c r="B441" s="11" t="s">
        <v>1107</v>
      </c>
      <c r="C441" s="11">
        <v>22</v>
      </c>
      <c r="D441" s="11" t="s">
        <v>2264</v>
      </c>
      <c r="E441" s="11" t="s">
        <v>6132</v>
      </c>
      <c r="F441" s="11" t="s">
        <v>3843</v>
      </c>
      <c r="G441" s="11" t="s">
        <v>2492</v>
      </c>
      <c r="H441" s="11" t="s">
        <v>5067</v>
      </c>
      <c r="K441" s="11">
        <v>1</v>
      </c>
      <c r="L441" s="11" t="s">
        <v>5639</v>
      </c>
    </row>
    <row r="442" spans="1:18">
      <c r="A442" s="11">
        <v>7</v>
      </c>
      <c r="B442" s="11" t="s">
        <v>1107</v>
      </c>
      <c r="C442" s="11">
        <v>23</v>
      </c>
      <c r="D442" s="11" t="s">
        <v>2264</v>
      </c>
      <c r="E442" s="11" t="s">
        <v>6133</v>
      </c>
      <c r="F442" s="11" t="s">
        <v>3843</v>
      </c>
      <c r="G442" s="11" t="s">
        <v>2492</v>
      </c>
      <c r="H442" s="11" t="s">
        <v>2504</v>
      </c>
      <c r="K442" s="11">
        <v>1</v>
      </c>
      <c r="L442" s="11" t="s">
        <v>3972</v>
      </c>
    </row>
    <row r="443" spans="1:18">
      <c r="A443" s="11">
        <v>7</v>
      </c>
      <c r="B443" s="11" t="s">
        <v>1107</v>
      </c>
      <c r="C443" s="11">
        <v>24</v>
      </c>
      <c r="D443" s="11" t="s">
        <v>2264</v>
      </c>
      <c r="E443" s="11" t="s">
        <v>6134</v>
      </c>
      <c r="F443" s="11" t="s">
        <v>3843</v>
      </c>
      <c r="G443" s="11" t="s">
        <v>2492</v>
      </c>
      <c r="H443" s="11" t="s">
        <v>5065</v>
      </c>
      <c r="K443" s="11">
        <v>1</v>
      </c>
      <c r="L443" s="11" t="s">
        <v>5638</v>
      </c>
    </row>
    <row r="444" spans="1:18">
      <c r="A444" s="11">
        <v>7</v>
      </c>
      <c r="B444" s="11" t="s">
        <v>1107</v>
      </c>
      <c r="C444" s="11">
        <v>25</v>
      </c>
      <c r="D444" s="11" t="s">
        <v>2264</v>
      </c>
      <c r="E444" s="11" t="s">
        <v>6135</v>
      </c>
      <c r="F444" s="11" t="s">
        <v>3843</v>
      </c>
      <c r="G444" s="11" t="s">
        <v>2492</v>
      </c>
      <c r="H444" s="11" t="s">
        <v>2505</v>
      </c>
      <c r="K444" s="11">
        <v>1</v>
      </c>
      <c r="L444" s="11" t="s">
        <v>3973</v>
      </c>
    </row>
    <row r="445" spans="1:18">
      <c r="A445" s="11">
        <v>7</v>
      </c>
      <c r="B445" s="11" t="s">
        <v>1107</v>
      </c>
      <c r="C445" s="11">
        <v>26</v>
      </c>
      <c r="D445" s="11" t="s">
        <v>2264</v>
      </c>
      <c r="E445" s="11" t="s">
        <v>6136</v>
      </c>
      <c r="F445" s="11" t="s">
        <v>3843</v>
      </c>
      <c r="G445" s="11" t="s">
        <v>2492</v>
      </c>
      <c r="H445" s="11" t="s">
        <v>5063</v>
      </c>
      <c r="K445" s="11">
        <v>1</v>
      </c>
      <c r="L445" s="11" t="s">
        <v>5637</v>
      </c>
    </row>
    <row r="446" spans="1:18">
      <c r="A446" s="11">
        <v>7</v>
      </c>
      <c r="B446" s="11" t="s">
        <v>1107</v>
      </c>
      <c r="C446" s="11">
        <v>27</v>
      </c>
      <c r="D446" s="11" t="s">
        <v>2264</v>
      </c>
      <c r="E446" s="11" t="s">
        <v>6137</v>
      </c>
      <c r="F446" s="11" t="s">
        <v>3843</v>
      </c>
      <c r="G446" s="11" t="s">
        <v>2492</v>
      </c>
      <c r="H446" s="11" t="s">
        <v>898</v>
      </c>
      <c r="I446" s="11" t="s">
        <v>2604</v>
      </c>
      <c r="K446" s="11">
        <v>1</v>
      </c>
      <c r="L446" s="11" t="s">
        <v>3974</v>
      </c>
      <c r="M446" s="11" t="s">
        <v>3975</v>
      </c>
      <c r="N446" s="11" t="s">
        <v>12</v>
      </c>
      <c r="O446" s="11" t="s">
        <v>3976</v>
      </c>
      <c r="P446" s="11" t="s">
        <v>11</v>
      </c>
      <c r="Q446" s="11" t="s">
        <v>3977</v>
      </c>
      <c r="R446" s="11" t="s">
        <v>1156</v>
      </c>
    </row>
    <row r="447" spans="1:18">
      <c r="A447" s="11">
        <v>7</v>
      </c>
      <c r="B447" s="11" t="s">
        <v>1107</v>
      </c>
      <c r="C447" s="11">
        <v>28</v>
      </c>
      <c r="D447" s="11" t="s">
        <v>2264</v>
      </c>
      <c r="E447" s="11" t="s">
        <v>6138</v>
      </c>
      <c r="F447" s="11" t="s">
        <v>3843</v>
      </c>
      <c r="G447" s="11" t="s">
        <v>2492</v>
      </c>
      <c r="H447" s="11" t="s">
        <v>5058</v>
      </c>
      <c r="I447" s="11" t="s">
        <v>2604</v>
      </c>
      <c r="K447" s="11">
        <v>1</v>
      </c>
      <c r="L447" s="11" t="s">
        <v>5633</v>
      </c>
      <c r="M447" s="11" t="s">
        <v>5634</v>
      </c>
      <c r="N447" s="11" t="s">
        <v>12</v>
      </c>
      <c r="O447" s="11" t="s">
        <v>5635</v>
      </c>
      <c r="P447" s="11" t="s">
        <v>11</v>
      </c>
      <c r="Q447" s="11" t="s">
        <v>5636</v>
      </c>
      <c r="R447" s="11" t="s">
        <v>1156</v>
      </c>
    </row>
    <row r="448" spans="1:18">
      <c r="A448" s="11">
        <v>7</v>
      </c>
      <c r="B448" s="11" t="s">
        <v>1107</v>
      </c>
      <c r="C448" s="11">
        <v>29</v>
      </c>
      <c r="D448" s="11" t="s">
        <v>2264</v>
      </c>
      <c r="E448" s="11" t="s">
        <v>6139</v>
      </c>
      <c r="F448" s="11" t="s">
        <v>3843</v>
      </c>
      <c r="G448" s="11" t="s">
        <v>2492</v>
      </c>
      <c r="H448" s="11" t="s">
        <v>888</v>
      </c>
      <c r="K448" s="11">
        <v>1</v>
      </c>
      <c r="L448" s="11" t="s">
        <v>3978</v>
      </c>
    </row>
    <row r="449" spans="1:18">
      <c r="A449" s="11">
        <v>7</v>
      </c>
      <c r="B449" s="11" t="s">
        <v>1107</v>
      </c>
      <c r="C449" s="11">
        <v>30</v>
      </c>
      <c r="D449" s="11" t="s">
        <v>2264</v>
      </c>
      <c r="E449" s="11" t="s">
        <v>6140</v>
      </c>
      <c r="F449" s="11" t="s">
        <v>3843</v>
      </c>
      <c r="G449" s="11" t="s">
        <v>2492</v>
      </c>
      <c r="H449" s="11" t="s">
        <v>5056</v>
      </c>
      <c r="K449" s="11">
        <v>1</v>
      </c>
      <c r="L449" s="11" t="s">
        <v>5632</v>
      </c>
    </row>
    <row r="450" spans="1:18">
      <c r="A450" s="11">
        <v>7</v>
      </c>
      <c r="B450" s="11" t="s">
        <v>1107</v>
      </c>
      <c r="C450" s="11">
        <v>31</v>
      </c>
      <c r="D450" s="11" t="s">
        <v>2264</v>
      </c>
      <c r="E450" s="11" t="s">
        <v>6141</v>
      </c>
      <c r="F450" s="11" t="s">
        <v>3843</v>
      </c>
      <c r="G450" s="11" t="s">
        <v>2492</v>
      </c>
      <c r="H450" s="11" t="s">
        <v>889</v>
      </c>
      <c r="K450" s="11">
        <v>1</v>
      </c>
      <c r="L450" s="11" t="s">
        <v>3979</v>
      </c>
    </row>
    <row r="451" spans="1:18">
      <c r="A451" s="11">
        <v>7</v>
      </c>
      <c r="B451" s="11" t="s">
        <v>1107</v>
      </c>
      <c r="C451" s="11">
        <v>32</v>
      </c>
      <c r="D451" s="11" t="s">
        <v>2264</v>
      </c>
      <c r="E451" s="11" t="s">
        <v>6142</v>
      </c>
      <c r="F451" s="11" t="s">
        <v>3843</v>
      </c>
      <c r="G451" s="11" t="s">
        <v>2492</v>
      </c>
      <c r="H451" s="11" t="s">
        <v>5054</v>
      </c>
      <c r="K451" s="11">
        <v>1</v>
      </c>
      <c r="L451" s="11" t="s">
        <v>5631</v>
      </c>
    </row>
    <row r="452" spans="1:18">
      <c r="A452" s="11">
        <v>7</v>
      </c>
      <c r="B452" s="11" t="s">
        <v>1107</v>
      </c>
      <c r="C452" s="11">
        <v>33</v>
      </c>
      <c r="D452" s="11" t="s">
        <v>2264</v>
      </c>
      <c r="E452" s="11" t="s">
        <v>6143</v>
      </c>
      <c r="F452" s="11" t="s">
        <v>3843</v>
      </c>
      <c r="G452" s="11" t="s">
        <v>2492</v>
      </c>
      <c r="H452" s="11" t="s">
        <v>890</v>
      </c>
      <c r="K452" s="11">
        <v>1</v>
      </c>
      <c r="L452" s="11" t="s">
        <v>3980</v>
      </c>
    </row>
    <row r="453" spans="1:18">
      <c r="A453" s="11">
        <v>7</v>
      </c>
      <c r="B453" s="11" t="s">
        <v>1107</v>
      </c>
      <c r="C453" s="11">
        <v>34</v>
      </c>
      <c r="D453" s="11" t="s">
        <v>2264</v>
      </c>
      <c r="E453" s="11" t="s">
        <v>6144</v>
      </c>
      <c r="F453" s="11" t="s">
        <v>3843</v>
      </c>
      <c r="G453" s="11" t="s">
        <v>2492</v>
      </c>
      <c r="H453" s="11" t="s">
        <v>5052</v>
      </c>
      <c r="K453" s="11">
        <v>1</v>
      </c>
      <c r="L453" s="11" t="s">
        <v>5630</v>
      </c>
    </row>
    <row r="454" spans="1:18">
      <c r="A454" s="11">
        <v>7</v>
      </c>
      <c r="B454" s="11" t="s">
        <v>1107</v>
      </c>
      <c r="C454" s="11">
        <v>35</v>
      </c>
      <c r="D454" s="11" t="s">
        <v>2264</v>
      </c>
      <c r="E454" s="11" t="s">
        <v>6145</v>
      </c>
      <c r="F454" s="11" t="s">
        <v>3843</v>
      </c>
      <c r="G454" s="11" t="s">
        <v>2492</v>
      </c>
      <c r="H454" s="11" t="s">
        <v>2507</v>
      </c>
      <c r="I454" s="11" t="s">
        <v>2604</v>
      </c>
      <c r="K454" s="11">
        <v>1</v>
      </c>
      <c r="L454" s="11" t="s">
        <v>3981</v>
      </c>
      <c r="M454" s="11" t="s">
        <v>3982</v>
      </c>
      <c r="N454" s="11" t="s">
        <v>12</v>
      </c>
      <c r="O454" s="11" t="s">
        <v>3983</v>
      </c>
      <c r="P454" s="11" t="s">
        <v>11</v>
      </c>
      <c r="Q454" s="11" t="s">
        <v>3984</v>
      </c>
      <c r="R454" s="11" t="s">
        <v>1156</v>
      </c>
    </row>
    <row r="455" spans="1:18">
      <c r="A455" s="11">
        <v>7</v>
      </c>
      <c r="B455" s="11" t="s">
        <v>1107</v>
      </c>
      <c r="C455" s="11">
        <v>36</v>
      </c>
      <c r="D455" s="11" t="s">
        <v>2264</v>
      </c>
      <c r="E455" s="11" t="s">
        <v>6146</v>
      </c>
      <c r="F455" s="11" t="s">
        <v>3843</v>
      </c>
      <c r="G455" s="11" t="s">
        <v>2492</v>
      </c>
      <c r="H455" s="11" t="s">
        <v>5047</v>
      </c>
      <c r="I455" s="11" t="s">
        <v>2604</v>
      </c>
      <c r="K455" s="11">
        <v>1</v>
      </c>
      <c r="L455" s="11" t="s">
        <v>5626</v>
      </c>
      <c r="M455" s="11" t="s">
        <v>5627</v>
      </c>
      <c r="N455" s="11" t="s">
        <v>12</v>
      </c>
      <c r="O455" s="11" t="s">
        <v>5628</v>
      </c>
      <c r="P455" s="11" t="s">
        <v>11</v>
      </c>
      <c r="Q455" s="11" t="s">
        <v>5629</v>
      </c>
      <c r="R455" s="11" t="s">
        <v>1156</v>
      </c>
    </row>
    <row r="456" spans="1:18">
      <c r="A456" s="11">
        <v>7</v>
      </c>
      <c r="B456" s="11" t="s">
        <v>1107</v>
      </c>
      <c r="C456" s="11">
        <v>37</v>
      </c>
      <c r="D456" s="11" t="s">
        <v>2264</v>
      </c>
      <c r="E456" s="11" t="s">
        <v>6147</v>
      </c>
      <c r="F456" s="11" t="s">
        <v>3843</v>
      </c>
      <c r="G456" s="11" t="s">
        <v>2492</v>
      </c>
      <c r="H456" s="11" t="s">
        <v>364</v>
      </c>
      <c r="I456" s="11" t="s">
        <v>2605</v>
      </c>
      <c r="K456" s="11">
        <v>1</v>
      </c>
      <c r="L456" s="11" t="s">
        <v>3985</v>
      </c>
    </row>
    <row r="457" spans="1:18">
      <c r="A457" s="11">
        <v>7</v>
      </c>
      <c r="B457" s="11" t="s">
        <v>1107</v>
      </c>
      <c r="C457" s="11">
        <v>38</v>
      </c>
      <c r="D457" s="11" t="s">
        <v>2264</v>
      </c>
      <c r="E457" s="11" t="s">
        <v>6148</v>
      </c>
      <c r="F457" s="11" t="s">
        <v>3843</v>
      </c>
      <c r="G457" s="11" t="s">
        <v>2492</v>
      </c>
      <c r="H457" s="11" t="s">
        <v>5045</v>
      </c>
      <c r="I457" s="11" t="s">
        <v>2605</v>
      </c>
      <c r="K457" s="11">
        <v>1</v>
      </c>
      <c r="L457" s="11" t="s">
        <v>5625</v>
      </c>
    </row>
    <row r="458" spans="1:18">
      <c r="A458" s="11">
        <v>7</v>
      </c>
      <c r="B458" s="11" t="s">
        <v>1107</v>
      </c>
      <c r="C458" s="11">
        <v>39</v>
      </c>
      <c r="D458" s="11" t="s">
        <v>2264</v>
      </c>
      <c r="E458" s="11" t="s">
        <v>6149</v>
      </c>
      <c r="F458" s="11" t="s">
        <v>3843</v>
      </c>
      <c r="G458" s="11" t="s">
        <v>2492</v>
      </c>
      <c r="H458" s="11" t="s">
        <v>585</v>
      </c>
      <c r="K458" s="11">
        <v>1</v>
      </c>
      <c r="L458" s="11" t="s">
        <v>3986</v>
      </c>
    </row>
    <row r="459" spans="1:18">
      <c r="A459" s="11">
        <v>7</v>
      </c>
      <c r="B459" s="11" t="s">
        <v>1107</v>
      </c>
      <c r="C459" s="11">
        <v>40</v>
      </c>
      <c r="D459" s="11" t="s">
        <v>2264</v>
      </c>
      <c r="E459" s="11" t="s">
        <v>6150</v>
      </c>
      <c r="F459" s="11" t="s">
        <v>3843</v>
      </c>
      <c r="G459" s="11" t="s">
        <v>2492</v>
      </c>
      <c r="H459" s="11" t="s">
        <v>5043</v>
      </c>
      <c r="K459" s="11">
        <v>1</v>
      </c>
      <c r="L459" s="11" t="s">
        <v>5624</v>
      </c>
    </row>
    <row r="460" spans="1:18">
      <c r="A460" s="11">
        <v>7</v>
      </c>
      <c r="B460" s="11" t="s">
        <v>1107</v>
      </c>
      <c r="C460" s="11">
        <v>41</v>
      </c>
      <c r="D460" s="11" t="s">
        <v>2264</v>
      </c>
      <c r="E460" s="11" t="s">
        <v>6812</v>
      </c>
      <c r="F460" s="11" t="s">
        <v>3843</v>
      </c>
      <c r="G460" s="11" t="s">
        <v>2492</v>
      </c>
      <c r="H460" s="11" t="s">
        <v>2498</v>
      </c>
      <c r="I460" s="11" t="s">
        <v>2603</v>
      </c>
      <c r="K460" s="11">
        <v>1</v>
      </c>
      <c r="L460" s="11" t="s">
        <v>6858</v>
      </c>
    </row>
    <row r="461" spans="1:18">
      <c r="A461" s="11">
        <v>7</v>
      </c>
      <c r="B461" s="11" t="s">
        <v>1107</v>
      </c>
      <c r="C461" s="11">
        <v>42</v>
      </c>
      <c r="D461" s="11" t="s">
        <v>2264</v>
      </c>
      <c r="E461" s="11" t="s">
        <v>6813</v>
      </c>
      <c r="F461" s="11" t="s">
        <v>3843</v>
      </c>
      <c r="G461" s="11" t="s">
        <v>2492</v>
      </c>
      <c r="H461" s="11" t="s">
        <v>414</v>
      </c>
      <c r="K461" s="11">
        <v>1</v>
      </c>
      <c r="L461" s="11" t="s">
        <v>6859</v>
      </c>
    </row>
    <row r="462" spans="1:18">
      <c r="A462" s="11">
        <v>7</v>
      </c>
      <c r="B462" s="11" t="s">
        <v>1107</v>
      </c>
      <c r="C462" s="11">
        <v>43</v>
      </c>
      <c r="D462" s="11" t="s">
        <v>2264</v>
      </c>
      <c r="E462" s="11" t="s">
        <v>6814</v>
      </c>
      <c r="F462" s="11" t="s">
        <v>3843</v>
      </c>
      <c r="G462" s="11" t="s">
        <v>2492</v>
      </c>
      <c r="H462" s="11" t="s">
        <v>904</v>
      </c>
      <c r="I462" s="11" t="s">
        <v>2604</v>
      </c>
      <c r="K462" s="11">
        <v>1</v>
      </c>
      <c r="L462" s="11" t="s">
        <v>6860</v>
      </c>
      <c r="M462" s="11" t="s">
        <v>6853</v>
      </c>
      <c r="N462" s="11" t="s">
        <v>12</v>
      </c>
      <c r="O462" s="11" t="s">
        <v>6854</v>
      </c>
      <c r="P462" s="11" t="s">
        <v>11</v>
      </c>
      <c r="Q462" s="11" t="s">
        <v>6856</v>
      </c>
      <c r="R462" s="11" t="s">
        <v>1156</v>
      </c>
    </row>
    <row r="463" spans="1:18">
      <c r="A463" s="11">
        <v>7</v>
      </c>
      <c r="B463" s="11" t="s">
        <v>1107</v>
      </c>
      <c r="C463" s="11">
        <v>44</v>
      </c>
      <c r="D463" s="11" t="s">
        <v>2264</v>
      </c>
      <c r="E463" s="11" t="s">
        <v>6815</v>
      </c>
      <c r="F463" s="11" t="s">
        <v>3843</v>
      </c>
      <c r="G463" s="11" t="s">
        <v>2492</v>
      </c>
      <c r="H463" s="11" t="s">
        <v>2499</v>
      </c>
      <c r="I463" s="11" t="s">
        <v>2604</v>
      </c>
      <c r="K463" s="11">
        <v>1</v>
      </c>
      <c r="L463" s="11" t="s">
        <v>6861</v>
      </c>
      <c r="M463" s="11" t="s">
        <v>6852</v>
      </c>
      <c r="N463" s="11" t="s">
        <v>12</v>
      </c>
      <c r="O463" s="11" t="s">
        <v>6855</v>
      </c>
      <c r="P463" s="11" t="s">
        <v>11</v>
      </c>
      <c r="Q463" s="11" t="s">
        <v>6857</v>
      </c>
      <c r="R463" s="11" t="s">
        <v>1156</v>
      </c>
    </row>
    <row r="464" spans="1:18">
      <c r="A464" s="11">
        <v>7</v>
      </c>
      <c r="B464" s="11" t="s">
        <v>1107</v>
      </c>
      <c r="C464" s="11">
        <v>45</v>
      </c>
      <c r="D464" s="11" t="s">
        <v>2264</v>
      </c>
      <c r="E464" s="11" t="s">
        <v>6816</v>
      </c>
      <c r="F464" s="11" t="s">
        <v>3843</v>
      </c>
      <c r="G464" s="11" t="s">
        <v>2492</v>
      </c>
      <c r="H464" s="11" t="s">
        <v>907</v>
      </c>
      <c r="K464" s="11">
        <v>1</v>
      </c>
      <c r="L464" s="11" t="s">
        <v>6862</v>
      </c>
    </row>
    <row r="465" spans="1:18">
      <c r="A465" s="11">
        <v>7</v>
      </c>
      <c r="B465" s="11" t="s">
        <v>1108</v>
      </c>
      <c r="C465" s="11">
        <v>1</v>
      </c>
      <c r="D465" s="11" t="s">
        <v>2264</v>
      </c>
      <c r="E465" s="11" t="s">
        <v>6151</v>
      </c>
      <c r="F465" s="11" t="s">
        <v>3843</v>
      </c>
      <c r="G465" s="11" t="s">
        <v>2492</v>
      </c>
      <c r="H465" s="11" t="s">
        <v>2494</v>
      </c>
      <c r="I465" s="11" t="s">
        <v>2606</v>
      </c>
      <c r="K465" s="11">
        <v>1</v>
      </c>
      <c r="L465" s="11" t="s">
        <v>3987</v>
      </c>
    </row>
    <row r="466" spans="1:18">
      <c r="A466" s="11">
        <v>7</v>
      </c>
      <c r="B466" s="11" t="s">
        <v>1108</v>
      </c>
      <c r="C466" s="11">
        <v>2</v>
      </c>
      <c r="D466" s="11" t="s">
        <v>2264</v>
      </c>
      <c r="E466" s="11" t="s">
        <v>6152</v>
      </c>
      <c r="F466" s="11" t="s">
        <v>3843</v>
      </c>
      <c r="G466" s="11" t="s">
        <v>2492</v>
      </c>
      <c r="H466" s="11" t="s">
        <v>5094</v>
      </c>
      <c r="I466" s="11" t="s">
        <v>2605</v>
      </c>
      <c r="K466" s="11">
        <v>1</v>
      </c>
      <c r="L466" s="11" t="s">
        <v>5623</v>
      </c>
    </row>
    <row r="467" spans="1:18">
      <c r="A467" s="11">
        <v>7</v>
      </c>
      <c r="B467" s="11" t="s">
        <v>1108</v>
      </c>
      <c r="C467" s="11">
        <v>3</v>
      </c>
      <c r="D467" s="11" t="s">
        <v>2264</v>
      </c>
      <c r="E467" s="11" t="s">
        <v>6153</v>
      </c>
      <c r="F467" s="11" t="s">
        <v>3843</v>
      </c>
      <c r="G467" s="11" t="s">
        <v>2492</v>
      </c>
      <c r="H467" s="11" t="s">
        <v>886</v>
      </c>
      <c r="I467" s="11" t="s">
        <v>2606</v>
      </c>
      <c r="K467" s="11">
        <v>1</v>
      </c>
      <c r="L467" s="11" t="s">
        <v>3988</v>
      </c>
    </row>
    <row r="468" spans="1:18">
      <c r="A468" s="11">
        <v>7</v>
      </c>
      <c r="B468" s="11" t="s">
        <v>1108</v>
      </c>
      <c r="C468" s="11">
        <v>4</v>
      </c>
      <c r="D468" s="11" t="s">
        <v>2264</v>
      </c>
      <c r="E468" s="11" t="s">
        <v>6154</v>
      </c>
      <c r="F468" s="11" t="s">
        <v>3843</v>
      </c>
      <c r="G468" s="11" t="s">
        <v>2492</v>
      </c>
      <c r="H468" s="11" t="s">
        <v>5092</v>
      </c>
      <c r="I468" s="11" t="s">
        <v>2605</v>
      </c>
      <c r="K468" s="11">
        <v>1</v>
      </c>
      <c r="L468" s="11" t="s">
        <v>5622</v>
      </c>
    </row>
    <row r="469" spans="1:18">
      <c r="A469" s="11">
        <v>7</v>
      </c>
      <c r="B469" s="11" t="s">
        <v>1108</v>
      </c>
      <c r="C469" s="11">
        <v>5</v>
      </c>
      <c r="D469" s="11" t="s">
        <v>2264</v>
      </c>
      <c r="E469" s="11" t="s">
        <v>6155</v>
      </c>
      <c r="F469" s="11" t="s">
        <v>3843</v>
      </c>
      <c r="G469" s="11" t="s">
        <v>2492</v>
      </c>
      <c r="H469" s="11" t="s">
        <v>2497</v>
      </c>
      <c r="I469" s="11" t="s">
        <v>2604</v>
      </c>
      <c r="K469" s="11">
        <v>1</v>
      </c>
      <c r="L469" s="11" t="s">
        <v>3989</v>
      </c>
      <c r="M469" s="11" t="s">
        <v>3990</v>
      </c>
      <c r="N469" s="11" t="s">
        <v>12</v>
      </c>
      <c r="O469" s="11" t="s">
        <v>3991</v>
      </c>
      <c r="P469" s="11" t="s">
        <v>11</v>
      </c>
      <c r="Q469" s="11" t="s">
        <v>3992</v>
      </c>
      <c r="R469" s="11" t="s">
        <v>1156</v>
      </c>
    </row>
    <row r="470" spans="1:18">
      <c r="A470" s="11">
        <v>7</v>
      </c>
      <c r="B470" s="11" t="s">
        <v>1108</v>
      </c>
      <c r="C470" s="11">
        <v>6</v>
      </c>
      <c r="D470" s="11" t="s">
        <v>2264</v>
      </c>
      <c r="E470" s="11" t="s">
        <v>6156</v>
      </c>
      <c r="F470" s="11" t="s">
        <v>3843</v>
      </c>
      <c r="G470" s="11" t="s">
        <v>2492</v>
      </c>
      <c r="H470" s="11" t="s">
        <v>5087</v>
      </c>
      <c r="I470" s="11" t="s">
        <v>2604</v>
      </c>
      <c r="K470" s="11">
        <v>1</v>
      </c>
      <c r="L470" s="11" t="s">
        <v>5618</v>
      </c>
      <c r="M470" s="11" t="s">
        <v>5619</v>
      </c>
      <c r="N470" s="11" t="s">
        <v>12</v>
      </c>
      <c r="O470" s="11" t="s">
        <v>5620</v>
      </c>
      <c r="P470" s="11" t="s">
        <v>11</v>
      </c>
      <c r="Q470" s="11" t="s">
        <v>5621</v>
      </c>
      <c r="R470" s="11" t="s">
        <v>1156</v>
      </c>
    </row>
    <row r="471" spans="1:18">
      <c r="A471" s="11">
        <v>7</v>
      </c>
      <c r="B471" s="11" t="s">
        <v>1108</v>
      </c>
      <c r="C471" s="11">
        <v>7</v>
      </c>
      <c r="D471" s="11" t="s">
        <v>2264</v>
      </c>
      <c r="E471" s="11" t="s">
        <v>6157</v>
      </c>
      <c r="F471" s="11" t="s">
        <v>3843</v>
      </c>
      <c r="G471" s="11" t="s">
        <v>2492</v>
      </c>
      <c r="H471" s="11" t="s">
        <v>314</v>
      </c>
      <c r="I471" s="11" t="s">
        <v>2604</v>
      </c>
      <c r="K471" s="11">
        <v>1</v>
      </c>
      <c r="L471" s="11" t="s">
        <v>3993</v>
      </c>
      <c r="M471" s="11" t="s">
        <v>3994</v>
      </c>
      <c r="N471" s="11" t="s">
        <v>12</v>
      </c>
      <c r="O471" s="11" t="s">
        <v>3995</v>
      </c>
      <c r="P471" s="11" t="s">
        <v>11</v>
      </c>
      <c r="Q471" s="11" t="s">
        <v>3996</v>
      </c>
      <c r="R471" s="11" t="s">
        <v>1156</v>
      </c>
    </row>
    <row r="472" spans="1:18">
      <c r="A472" s="11">
        <v>7</v>
      </c>
      <c r="B472" s="11" t="s">
        <v>1108</v>
      </c>
      <c r="C472" s="11">
        <v>8</v>
      </c>
      <c r="D472" s="11" t="s">
        <v>2264</v>
      </c>
      <c r="E472" s="11" t="s">
        <v>6158</v>
      </c>
      <c r="F472" s="11" t="s">
        <v>3843</v>
      </c>
      <c r="G472" s="11" t="s">
        <v>2492</v>
      </c>
      <c r="H472" s="11" t="s">
        <v>5082</v>
      </c>
      <c r="I472" s="11" t="s">
        <v>2604</v>
      </c>
      <c r="K472" s="11">
        <v>1</v>
      </c>
      <c r="L472" s="11" t="s">
        <v>5614</v>
      </c>
      <c r="M472" s="11" t="s">
        <v>5615</v>
      </c>
      <c r="N472" s="11" t="s">
        <v>12</v>
      </c>
      <c r="O472" s="11" t="s">
        <v>5616</v>
      </c>
      <c r="P472" s="11" t="s">
        <v>11</v>
      </c>
      <c r="Q472" s="11" t="s">
        <v>5617</v>
      </c>
      <c r="R472" s="11" t="s">
        <v>1156</v>
      </c>
    </row>
    <row r="473" spans="1:18">
      <c r="A473" s="11">
        <v>7</v>
      </c>
      <c r="B473" s="11" t="s">
        <v>1108</v>
      </c>
      <c r="C473" s="11">
        <v>9</v>
      </c>
      <c r="D473" s="11" t="s">
        <v>2264</v>
      </c>
      <c r="E473" s="11" t="s">
        <v>6159</v>
      </c>
      <c r="F473" s="11" t="s">
        <v>3843</v>
      </c>
      <c r="G473" s="11" t="s">
        <v>2492</v>
      </c>
      <c r="H473" s="11" t="s">
        <v>932</v>
      </c>
      <c r="K473" s="11">
        <v>1</v>
      </c>
      <c r="L473" s="11" t="s">
        <v>3997</v>
      </c>
    </row>
    <row r="474" spans="1:18">
      <c r="A474" s="11">
        <v>7</v>
      </c>
      <c r="B474" s="11" t="s">
        <v>1108</v>
      </c>
      <c r="C474" s="11">
        <v>10</v>
      </c>
      <c r="D474" s="11" t="s">
        <v>2264</v>
      </c>
      <c r="E474" s="11" t="s">
        <v>6160</v>
      </c>
      <c r="F474" s="11" t="s">
        <v>3843</v>
      </c>
      <c r="G474" s="11" t="s">
        <v>2492</v>
      </c>
      <c r="H474" s="11" t="s">
        <v>5022</v>
      </c>
      <c r="K474" s="11">
        <v>1</v>
      </c>
      <c r="L474" s="11" t="s">
        <v>5613</v>
      </c>
    </row>
    <row r="475" spans="1:18">
      <c r="A475" s="11">
        <v>7</v>
      </c>
      <c r="B475" s="11" t="s">
        <v>1108</v>
      </c>
      <c r="C475" s="11">
        <v>11</v>
      </c>
      <c r="D475" s="11" t="s">
        <v>2264</v>
      </c>
      <c r="E475" s="11" t="s">
        <v>6161</v>
      </c>
      <c r="F475" s="11" t="s">
        <v>3843</v>
      </c>
      <c r="G475" s="11" t="s">
        <v>2492</v>
      </c>
      <c r="H475" s="11" t="s">
        <v>933</v>
      </c>
      <c r="I475" s="11" t="s">
        <v>2603</v>
      </c>
      <c r="K475" s="11">
        <v>1</v>
      </c>
      <c r="L475" s="11" t="s">
        <v>3998</v>
      </c>
    </row>
    <row r="476" spans="1:18">
      <c r="A476" s="11">
        <v>7</v>
      </c>
      <c r="B476" s="11" t="s">
        <v>1108</v>
      </c>
      <c r="C476" s="11">
        <v>12</v>
      </c>
      <c r="D476" s="11" t="s">
        <v>2264</v>
      </c>
      <c r="E476" s="11" t="s">
        <v>6162</v>
      </c>
      <c r="F476" s="11" t="s">
        <v>3843</v>
      </c>
      <c r="G476" s="11" t="s">
        <v>2492</v>
      </c>
      <c r="H476" s="11" t="s">
        <v>5079</v>
      </c>
      <c r="I476" s="11" t="s">
        <v>5078</v>
      </c>
      <c r="K476" s="11">
        <v>1</v>
      </c>
      <c r="L476" s="11" t="s">
        <v>5612</v>
      </c>
    </row>
    <row r="477" spans="1:18">
      <c r="A477" s="11">
        <v>7</v>
      </c>
      <c r="B477" s="11" t="s">
        <v>1108</v>
      </c>
      <c r="C477" s="11">
        <v>13</v>
      </c>
      <c r="D477" s="11" t="s">
        <v>2264</v>
      </c>
      <c r="E477" s="11" t="s">
        <v>6163</v>
      </c>
      <c r="F477" s="11" t="s">
        <v>3843</v>
      </c>
      <c r="G477" s="11" t="s">
        <v>2492</v>
      </c>
      <c r="H477" s="11" t="s">
        <v>2506</v>
      </c>
      <c r="I477" s="11" t="s">
        <v>309</v>
      </c>
      <c r="K477" s="11">
        <v>1</v>
      </c>
      <c r="L477" s="11" t="s">
        <v>3999</v>
      </c>
    </row>
    <row r="478" spans="1:18">
      <c r="A478" s="11">
        <v>7</v>
      </c>
      <c r="B478" s="11" t="s">
        <v>1108</v>
      </c>
      <c r="C478" s="11">
        <v>14</v>
      </c>
      <c r="D478" s="11" t="s">
        <v>2264</v>
      </c>
      <c r="E478" s="11" t="s">
        <v>6164</v>
      </c>
      <c r="F478" s="11" t="s">
        <v>3843</v>
      </c>
      <c r="G478" s="11" t="s">
        <v>2492</v>
      </c>
      <c r="H478" s="11" t="s">
        <v>5076</v>
      </c>
      <c r="I478" s="11" t="s">
        <v>2613</v>
      </c>
      <c r="K478" s="11">
        <v>1</v>
      </c>
      <c r="L478" s="11" t="s">
        <v>5611</v>
      </c>
    </row>
    <row r="479" spans="1:18">
      <c r="A479" s="11">
        <v>7</v>
      </c>
      <c r="B479" s="11" t="s">
        <v>1108</v>
      </c>
      <c r="C479" s="11">
        <v>15</v>
      </c>
      <c r="D479" s="11" t="s">
        <v>2264</v>
      </c>
      <c r="E479" s="11" t="s">
        <v>6165</v>
      </c>
      <c r="F479" s="11" t="s">
        <v>3843</v>
      </c>
      <c r="G479" s="11" t="s">
        <v>2492</v>
      </c>
      <c r="H479" s="11" t="s">
        <v>2500</v>
      </c>
      <c r="I479" s="11" t="s">
        <v>264</v>
      </c>
      <c r="K479" s="11">
        <v>1</v>
      </c>
      <c r="L479" s="11" t="s">
        <v>4000</v>
      </c>
      <c r="M479" s="11" t="s">
        <v>4001</v>
      </c>
    </row>
    <row r="480" spans="1:18">
      <c r="A480" s="11">
        <v>7</v>
      </c>
      <c r="B480" s="11" t="s">
        <v>1108</v>
      </c>
      <c r="C480" s="11">
        <v>16</v>
      </c>
      <c r="D480" s="11" t="s">
        <v>2264</v>
      </c>
      <c r="E480" s="11" t="s">
        <v>6166</v>
      </c>
      <c r="F480" s="11" t="s">
        <v>3843</v>
      </c>
      <c r="G480" s="11" t="s">
        <v>2492</v>
      </c>
      <c r="H480" s="11" t="s">
        <v>5073</v>
      </c>
      <c r="I480" s="11" t="s">
        <v>264</v>
      </c>
      <c r="K480" s="11">
        <v>1</v>
      </c>
      <c r="L480" s="11" t="s">
        <v>5609</v>
      </c>
      <c r="M480" s="11" t="s">
        <v>5610</v>
      </c>
    </row>
    <row r="481" spans="1:18">
      <c r="A481" s="11">
        <v>7</v>
      </c>
      <c r="B481" s="11" t="s">
        <v>1108</v>
      </c>
      <c r="C481" s="11">
        <v>17</v>
      </c>
      <c r="D481" s="11" t="s">
        <v>2264</v>
      </c>
      <c r="E481" s="11" t="s">
        <v>6167</v>
      </c>
      <c r="F481" s="11" t="s">
        <v>3843</v>
      </c>
      <c r="G481" s="11" t="s">
        <v>2492</v>
      </c>
      <c r="H481" s="11" t="s">
        <v>2501</v>
      </c>
      <c r="K481" s="11">
        <v>1</v>
      </c>
      <c r="L481" s="11" t="s">
        <v>4002</v>
      </c>
    </row>
    <row r="482" spans="1:18">
      <c r="A482" s="11">
        <v>7</v>
      </c>
      <c r="B482" s="11" t="s">
        <v>1108</v>
      </c>
      <c r="C482" s="11">
        <v>18</v>
      </c>
      <c r="D482" s="11" t="s">
        <v>2264</v>
      </c>
      <c r="E482" s="11" t="s">
        <v>6168</v>
      </c>
      <c r="F482" s="11" t="s">
        <v>3843</v>
      </c>
      <c r="G482" s="11" t="s">
        <v>2492</v>
      </c>
      <c r="H482" s="11" t="s">
        <v>5071</v>
      </c>
      <c r="K482" s="11">
        <v>1</v>
      </c>
      <c r="L482" s="11" t="s">
        <v>5608</v>
      </c>
    </row>
    <row r="483" spans="1:18">
      <c r="A483" s="11">
        <v>7</v>
      </c>
      <c r="B483" s="11" t="s">
        <v>1108</v>
      </c>
      <c r="C483" s="11">
        <v>19</v>
      </c>
      <c r="D483" s="11" t="s">
        <v>2264</v>
      </c>
      <c r="E483" s="11" t="s">
        <v>6169</v>
      </c>
      <c r="F483" s="11" t="s">
        <v>3843</v>
      </c>
      <c r="G483" s="11" t="s">
        <v>2492</v>
      </c>
      <c r="H483" s="11" t="s">
        <v>2502</v>
      </c>
      <c r="K483" s="11">
        <v>1</v>
      </c>
      <c r="L483" s="11" t="s">
        <v>4003</v>
      </c>
    </row>
    <row r="484" spans="1:18">
      <c r="A484" s="11">
        <v>7</v>
      </c>
      <c r="B484" s="11" t="s">
        <v>1108</v>
      </c>
      <c r="C484" s="11">
        <v>20</v>
      </c>
      <c r="D484" s="11" t="s">
        <v>2264</v>
      </c>
      <c r="E484" s="11" t="s">
        <v>6170</v>
      </c>
      <c r="F484" s="11" t="s">
        <v>3843</v>
      </c>
      <c r="G484" s="11" t="s">
        <v>2492</v>
      </c>
      <c r="H484" s="11" t="s">
        <v>5069</v>
      </c>
      <c r="K484" s="11">
        <v>1</v>
      </c>
      <c r="L484" s="11" t="s">
        <v>5607</v>
      </c>
    </row>
    <row r="485" spans="1:18">
      <c r="A485" s="11">
        <v>7</v>
      </c>
      <c r="B485" s="11" t="s">
        <v>1108</v>
      </c>
      <c r="C485" s="11">
        <v>21</v>
      </c>
      <c r="D485" s="11" t="s">
        <v>2264</v>
      </c>
      <c r="E485" s="11" t="s">
        <v>6171</v>
      </c>
      <c r="F485" s="11" t="s">
        <v>3843</v>
      </c>
      <c r="G485" s="11" t="s">
        <v>2492</v>
      </c>
      <c r="H485" s="11" t="s">
        <v>2503</v>
      </c>
      <c r="K485" s="11">
        <v>1</v>
      </c>
      <c r="L485" s="11" t="s">
        <v>4004</v>
      </c>
    </row>
    <row r="486" spans="1:18">
      <c r="A486" s="11">
        <v>7</v>
      </c>
      <c r="B486" s="11" t="s">
        <v>1108</v>
      </c>
      <c r="C486" s="11">
        <v>22</v>
      </c>
      <c r="D486" s="11" t="s">
        <v>2264</v>
      </c>
      <c r="E486" s="11" t="s">
        <v>6172</v>
      </c>
      <c r="F486" s="11" t="s">
        <v>3843</v>
      </c>
      <c r="G486" s="11" t="s">
        <v>2492</v>
      </c>
      <c r="H486" s="11" t="s">
        <v>5067</v>
      </c>
      <c r="K486" s="11">
        <v>1</v>
      </c>
      <c r="L486" s="11" t="s">
        <v>5606</v>
      </c>
    </row>
    <row r="487" spans="1:18">
      <c r="A487" s="11">
        <v>7</v>
      </c>
      <c r="B487" s="11" t="s">
        <v>1108</v>
      </c>
      <c r="C487" s="11">
        <v>23</v>
      </c>
      <c r="D487" s="11" t="s">
        <v>2264</v>
      </c>
      <c r="E487" s="11" t="s">
        <v>6173</v>
      </c>
      <c r="F487" s="11" t="s">
        <v>3843</v>
      </c>
      <c r="G487" s="11" t="s">
        <v>2492</v>
      </c>
      <c r="H487" s="11" t="s">
        <v>2504</v>
      </c>
      <c r="K487" s="11">
        <v>1</v>
      </c>
      <c r="L487" s="11" t="s">
        <v>4005</v>
      </c>
    </row>
    <row r="488" spans="1:18">
      <c r="A488" s="11">
        <v>7</v>
      </c>
      <c r="B488" s="11" t="s">
        <v>1108</v>
      </c>
      <c r="C488" s="11">
        <v>24</v>
      </c>
      <c r="D488" s="11" t="s">
        <v>2264</v>
      </c>
      <c r="E488" s="11" t="s">
        <v>6174</v>
      </c>
      <c r="F488" s="11" t="s">
        <v>3843</v>
      </c>
      <c r="G488" s="11" t="s">
        <v>2492</v>
      </c>
      <c r="H488" s="11" t="s">
        <v>5065</v>
      </c>
      <c r="K488" s="11">
        <v>1</v>
      </c>
      <c r="L488" s="11" t="s">
        <v>5605</v>
      </c>
    </row>
    <row r="489" spans="1:18">
      <c r="A489" s="11">
        <v>7</v>
      </c>
      <c r="B489" s="11" t="s">
        <v>1108</v>
      </c>
      <c r="C489" s="11">
        <v>25</v>
      </c>
      <c r="D489" s="11" t="s">
        <v>2264</v>
      </c>
      <c r="E489" s="11" t="s">
        <v>6175</v>
      </c>
      <c r="F489" s="11" t="s">
        <v>3843</v>
      </c>
      <c r="G489" s="11" t="s">
        <v>2492</v>
      </c>
      <c r="H489" s="11" t="s">
        <v>2505</v>
      </c>
      <c r="K489" s="11">
        <v>1</v>
      </c>
      <c r="L489" s="11" t="s">
        <v>4006</v>
      </c>
    </row>
    <row r="490" spans="1:18">
      <c r="A490" s="11">
        <v>7</v>
      </c>
      <c r="B490" s="11" t="s">
        <v>1108</v>
      </c>
      <c r="C490" s="11">
        <v>26</v>
      </c>
      <c r="D490" s="11" t="s">
        <v>2264</v>
      </c>
      <c r="E490" s="11" t="s">
        <v>6176</v>
      </c>
      <c r="F490" s="11" t="s">
        <v>3843</v>
      </c>
      <c r="G490" s="11" t="s">
        <v>2492</v>
      </c>
      <c r="H490" s="11" t="s">
        <v>5063</v>
      </c>
      <c r="K490" s="11">
        <v>1</v>
      </c>
      <c r="L490" s="11" t="s">
        <v>5604</v>
      </c>
    </row>
    <row r="491" spans="1:18">
      <c r="A491" s="11">
        <v>7</v>
      </c>
      <c r="B491" s="11" t="s">
        <v>1108</v>
      </c>
      <c r="C491" s="11">
        <v>27</v>
      </c>
      <c r="D491" s="11" t="s">
        <v>2264</v>
      </c>
      <c r="E491" s="11" t="s">
        <v>6177</v>
      </c>
      <c r="F491" s="11" t="s">
        <v>3843</v>
      </c>
      <c r="G491" s="11" t="s">
        <v>2492</v>
      </c>
      <c r="H491" s="11" t="s">
        <v>898</v>
      </c>
      <c r="I491" s="11" t="s">
        <v>2604</v>
      </c>
      <c r="K491" s="11">
        <v>1</v>
      </c>
      <c r="L491" s="11" t="s">
        <v>4007</v>
      </c>
      <c r="M491" s="11" t="s">
        <v>4008</v>
      </c>
      <c r="N491" s="11" t="s">
        <v>12</v>
      </c>
      <c r="O491" s="11" t="s">
        <v>4009</v>
      </c>
      <c r="P491" s="11" t="s">
        <v>11</v>
      </c>
      <c r="Q491" s="11" t="s">
        <v>4010</v>
      </c>
      <c r="R491" s="11" t="s">
        <v>1156</v>
      </c>
    </row>
    <row r="492" spans="1:18">
      <c r="A492" s="11">
        <v>7</v>
      </c>
      <c r="B492" s="11" t="s">
        <v>1108</v>
      </c>
      <c r="C492" s="11">
        <v>28</v>
      </c>
      <c r="D492" s="11" t="s">
        <v>2264</v>
      </c>
      <c r="E492" s="11" t="s">
        <v>6178</v>
      </c>
      <c r="F492" s="11" t="s">
        <v>3843</v>
      </c>
      <c r="G492" s="11" t="s">
        <v>2492</v>
      </c>
      <c r="H492" s="11" t="s">
        <v>5058</v>
      </c>
      <c r="I492" s="11" t="s">
        <v>2604</v>
      </c>
      <c r="K492" s="11">
        <v>1</v>
      </c>
      <c r="L492" s="11" t="s">
        <v>5600</v>
      </c>
      <c r="M492" s="11" t="s">
        <v>5601</v>
      </c>
      <c r="N492" s="11" t="s">
        <v>12</v>
      </c>
      <c r="O492" s="11" t="s">
        <v>5602</v>
      </c>
      <c r="P492" s="11" t="s">
        <v>11</v>
      </c>
      <c r="Q492" s="11" t="s">
        <v>5603</v>
      </c>
      <c r="R492" s="11" t="s">
        <v>1156</v>
      </c>
    </row>
    <row r="493" spans="1:18">
      <c r="A493" s="11">
        <v>7</v>
      </c>
      <c r="B493" s="11" t="s">
        <v>1108</v>
      </c>
      <c r="C493" s="11">
        <v>29</v>
      </c>
      <c r="D493" s="11" t="s">
        <v>2264</v>
      </c>
      <c r="E493" s="11" t="s">
        <v>6179</v>
      </c>
      <c r="F493" s="11" t="s">
        <v>3843</v>
      </c>
      <c r="G493" s="11" t="s">
        <v>2492</v>
      </c>
      <c r="H493" s="11" t="s">
        <v>888</v>
      </c>
      <c r="K493" s="11">
        <v>1</v>
      </c>
      <c r="L493" s="11" t="s">
        <v>4011</v>
      </c>
    </row>
    <row r="494" spans="1:18">
      <c r="A494" s="11">
        <v>7</v>
      </c>
      <c r="B494" s="11" t="s">
        <v>1108</v>
      </c>
      <c r="C494" s="11">
        <v>30</v>
      </c>
      <c r="D494" s="11" t="s">
        <v>2264</v>
      </c>
      <c r="E494" s="11" t="s">
        <v>6180</v>
      </c>
      <c r="F494" s="11" t="s">
        <v>3843</v>
      </c>
      <c r="G494" s="11" t="s">
        <v>2492</v>
      </c>
      <c r="H494" s="11" t="s">
        <v>5056</v>
      </c>
      <c r="K494" s="11">
        <v>1</v>
      </c>
      <c r="L494" s="11" t="s">
        <v>5599</v>
      </c>
    </row>
    <row r="495" spans="1:18">
      <c r="A495" s="11">
        <v>7</v>
      </c>
      <c r="B495" s="11" t="s">
        <v>1108</v>
      </c>
      <c r="C495" s="11">
        <v>31</v>
      </c>
      <c r="D495" s="11" t="s">
        <v>2264</v>
      </c>
      <c r="E495" s="11" t="s">
        <v>6181</v>
      </c>
      <c r="F495" s="11" t="s">
        <v>3843</v>
      </c>
      <c r="G495" s="11" t="s">
        <v>2492</v>
      </c>
      <c r="H495" s="11" t="s">
        <v>889</v>
      </c>
      <c r="K495" s="11">
        <v>1</v>
      </c>
      <c r="L495" s="11" t="s">
        <v>4012</v>
      </c>
    </row>
    <row r="496" spans="1:18">
      <c r="A496" s="11">
        <v>7</v>
      </c>
      <c r="B496" s="11" t="s">
        <v>1108</v>
      </c>
      <c r="C496" s="11">
        <v>32</v>
      </c>
      <c r="D496" s="11" t="s">
        <v>2264</v>
      </c>
      <c r="E496" s="11" t="s">
        <v>6182</v>
      </c>
      <c r="F496" s="11" t="s">
        <v>3843</v>
      </c>
      <c r="G496" s="11" t="s">
        <v>2492</v>
      </c>
      <c r="H496" s="11" t="s">
        <v>5054</v>
      </c>
      <c r="K496" s="11">
        <v>1</v>
      </c>
      <c r="L496" s="11" t="s">
        <v>5598</v>
      </c>
    </row>
    <row r="497" spans="1:18">
      <c r="A497" s="11">
        <v>7</v>
      </c>
      <c r="B497" s="11" t="s">
        <v>1108</v>
      </c>
      <c r="C497" s="11">
        <v>33</v>
      </c>
      <c r="D497" s="11" t="s">
        <v>2264</v>
      </c>
      <c r="E497" s="11" t="s">
        <v>6183</v>
      </c>
      <c r="F497" s="11" t="s">
        <v>3843</v>
      </c>
      <c r="G497" s="11" t="s">
        <v>2492</v>
      </c>
      <c r="H497" s="11" t="s">
        <v>890</v>
      </c>
      <c r="K497" s="11">
        <v>1</v>
      </c>
      <c r="L497" s="11" t="s">
        <v>4013</v>
      </c>
    </row>
    <row r="498" spans="1:18">
      <c r="A498" s="11">
        <v>7</v>
      </c>
      <c r="B498" s="11" t="s">
        <v>1108</v>
      </c>
      <c r="C498" s="11">
        <v>34</v>
      </c>
      <c r="D498" s="11" t="s">
        <v>2264</v>
      </c>
      <c r="E498" s="11" t="s">
        <v>6184</v>
      </c>
      <c r="F498" s="11" t="s">
        <v>3843</v>
      </c>
      <c r="G498" s="11" t="s">
        <v>2492</v>
      </c>
      <c r="H498" s="11" t="s">
        <v>5052</v>
      </c>
      <c r="K498" s="11">
        <v>1</v>
      </c>
      <c r="L498" s="11" t="s">
        <v>5597</v>
      </c>
    </row>
    <row r="499" spans="1:18">
      <c r="A499" s="11">
        <v>7</v>
      </c>
      <c r="B499" s="11" t="s">
        <v>1108</v>
      </c>
      <c r="C499" s="11">
        <v>35</v>
      </c>
      <c r="D499" s="11" t="s">
        <v>2264</v>
      </c>
      <c r="E499" s="11" t="s">
        <v>6185</v>
      </c>
      <c r="F499" s="11" t="s">
        <v>3843</v>
      </c>
      <c r="G499" s="11" t="s">
        <v>2492</v>
      </c>
      <c r="H499" s="11" t="s">
        <v>2507</v>
      </c>
      <c r="I499" s="11" t="s">
        <v>2604</v>
      </c>
      <c r="K499" s="11">
        <v>1</v>
      </c>
      <c r="L499" s="11" t="s">
        <v>4014</v>
      </c>
      <c r="M499" s="11" t="s">
        <v>4015</v>
      </c>
      <c r="N499" s="11" t="s">
        <v>12</v>
      </c>
      <c r="O499" s="11" t="s">
        <v>4016</v>
      </c>
      <c r="P499" s="11" t="s">
        <v>11</v>
      </c>
      <c r="Q499" s="11" t="s">
        <v>4017</v>
      </c>
      <c r="R499" s="11" t="s">
        <v>1156</v>
      </c>
    </row>
    <row r="500" spans="1:18">
      <c r="A500" s="11">
        <v>7</v>
      </c>
      <c r="B500" s="11" t="s">
        <v>1108</v>
      </c>
      <c r="C500" s="11">
        <v>36</v>
      </c>
      <c r="D500" s="11" t="s">
        <v>2264</v>
      </c>
      <c r="E500" s="11" t="s">
        <v>6186</v>
      </c>
      <c r="F500" s="11" t="s">
        <v>3843</v>
      </c>
      <c r="G500" s="11" t="s">
        <v>2492</v>
      </c>
      <c r="H500" s="11" t="s">
        <v>5047</v>
      </c>
      <c r="I500" s="11" t="s">
        <v>2604</v>
      </c>
      <c r="K500" s="11">
        <v>1</v>
      </c>
      <c r="L500" s="11" t="s">
        <v>5593</v>
      </c>
      <c r="M500" s="11" t="s">
        <v>5594</v>
      </c>
      <c r="N500" s="11" t="s">
        <v>12</v>
      </c>
      <c r="O500" s="11" t="s">
        <v>5595</v>
      </c>
      <c r="P500" s="11" t="s">
        <v>11</v>
      </c>
      <c r="Q500" s="11" t="s">
        <v>5596</v>
      </c>
      <c r="R500" s="11" t="s">
        <v>1156</v>
      </c>
    </row>
    <row r="501" spans="1:18">
      <c r="A501" s="11">
        <v>7</v>
      </c>
      <c r="B501" s="11" t="s">
        <v>1108</v>
      </c>
      <c r="C501" s="11">
        <v>37</v>
      </c>
      <c r="D501" s="11" t="s">
        <v>2264</v>
      </c>
      <c r="E501" s="11" t="s">
        <v>6187</v>
      </c>
      <c r="F501" s="11" t="s">
        <v>3843</v>
      </c>
      <c r="G501" s="11" t="s">
        <v>2492</v>
      </c>
      <c r="H501" s="11" t="s">
        <v>364</v>
      </c>
      <c r="I501" s="11" t="s">
        <v>2605</v>
      </c>
      <c r="K501" s="11">
        <v>1</v>
      </c>
      <c r="L501" s="11" t="s">
        <v>4018</v>
      </c>
    </row>
    <row r="502" spans="1:18">
      <c r="A502" s="11">
        <v>7</v>
      </c>
      <c r="B502" s="11" t="s">
        <v>1108</v>
      </c>
      <c r="C502" s="11">
        <v>38</v>
      </c>
      <c r="D502" s="11" t="s">
        <v>2264</v>
      </c>
      <c r="E502" s="11" t="s">
        <v>6188</v>
      </c>
      <c r="F502" s="11" t="s">
        <v>3843</v>
      </c>
      <c r="G502" s="11" t="s">
        <v>2492</v>
      </c>
      <c r="H502" s="11" t="s">
        <v>5045</v>
      </c>
      <c r="I502" s="11" t="s">
        <v>2605</v>
      </c>
      <c r="K502" s="11">
        <v>1</v>
      </c>
      <c r="L502" s="11" t="s">
        <v>5592</v>
      </c>
    </row>
    <row r="503" spans="1:18">
      <c r="A503" s="11">
        <v>7</v>
      </c>
      <c r="B503" s="11" t="s">
        <v>1108</v>
      </c>
      <c r="C503" s="11">
        <v>39</v>
      </c>
      <c r="D503" s="11" t="s">
        <v>2264</v>
      </c>
      <c r="E503" s="11" t="s">
        <v>6189</v>
      </c>
      <c r="F503" s="11" t="s">
        <v>3843</v>
      </c>
      <c r="G503" s="11" t="s">
        <v>2492</v>
      </c>
      <c r="H503" s="11" t="s">
        <v>585</v>
      </c>
      <c r="K503" s="11">
        <v>1</v>
      </c>
      <c r="L503" s="11" t="s">
        <v>4019</v>
      </c>
    </row>
    <row r="504" spans="1:18">
      <c r="A504" s="11">
        <v>7</v>
      </c>
      <c r="B504" s="11" t="s">
        <v>1108</v>
      </c>
      <c r="C504" s="11">
        <v>40</v>
      </c>
      <c r="D504" s="11" t="s">
        <v>2264</v>
      </c>
      <c r="E504" s="11" t="s">
        <v>6190</v>
      </c>
      <c r="F504" s="11" t="s">
        <v>3843</v>
      </c>
      <c r="G504" s="11" t="s">
        <v>2492</v>
      </c>
      <c r="H504" s="11" t="s">
        <v>5043</v>
      </c>
      <c r="K504" s="11">
        <v>1</v>
      </c>
      <c r="L504" s="11" t="s">
        <v>5591</v>
      </c>
    </row>
    <row r="505" spans="1:18">
      <c r="A505" s="11">
        <v>7</v>
      </c>
      <c r="B505" s="11" t="s">
        <v>1108</v>
      </c>
      <c r="C505" s="11">
        <v>41</v>
      </c>
      <c r="D505" s="11" t="s">
        <v>2264</v>
      </c>
      <c r="E505" s="11" t="s">
        <v>6817</v>
      </c>
      <c r="F505" s="11" t="s">
        <v>3843</v>
      </c>
      <c r="G505" s="11" t="s">
        <v>2492</v>
      </c>
      <c r="H505" s="11" t="s">
        <v>2498</v>
      </c>
      <c r="I505" s="11" t="s">
        <v>2603</v>
      </c>
      <c r="K505" s="11">
        <v>1</v>
      </c>
      <c r="L505" s="11" t="s">
        <v>6885</v>
      </c>
    </row>
    <row r="506" spans="1:18">
      <c r="A506" s="11">
        <v>7</v>
      </c>
      <c r="B506" s="11" t="s">
        <v>1108</v>
      </c>
      <c r="C506" s="11">
        <v>42</v>
      </c>
      <c r="D506" s="11" t="s">
        <v>2264</v>
      </c>
      <c r="E506" s="11" t="s">
        <v>6818</v>
      </c>
      <c r="F506" s="11" t="s">
        <v>3843</v>
      </c>
      <c r="G506" s="11" t="s">
        <v>2492</v>
      </c>
      <c r="H506" s="11" t="s">
        <v>414</v>
      </c>
      <c r="K506" s="11">
        <v>1</v>
      </c>
      <c r="L506" s="11" t="s">
        <v>6886</v>
      </c>
    </row>
    <row r="507" spans="1:18">
      <c r="A507" s="11">
        <v>7</v>
      </c>
      <c r="B507" s="11" t="s">
        <v>1108</v>
      </c>
      <c r="C507" s="11">
        <v>43</v>
      </c>
      <c r="D507" s="11" t="s">
        <v>2264</v>
      </c>
      <c r="E507" s="11" t="s">
        <v>6819</v>
      </c>
      <c r="F507" s="11" t="s">
        <v>3843</v>
      </c>
      <c r="G507" s="11" t="s">
        <v>2492</v>
      </c>
      <c r="H507" s="11" t="s">
        <v>904</v>
      </c>
      <c r="I507" s="11" t="s">
        <v>2604</v>
      </c>
      <c r="K507" s="11">
        <v>1</v>
      </c>
      <c r="L507" s="11" t="s">
        <v>6887</v>
      </c>
      <c r="M507" s="11" t="s">
        <v>6888</v>
      </c>
      <c r="N507" s="11" t="s">
        <v>12</v>
      </c>
      <c r="O507" s="11" t="s">
        <v>6889</v>
      </c>
      <c r="P507" s="11" t="s">
        <v>11</v>
      </c>
      <c r="Q507" s="11" t="s">
        <v>6890</v>
      </c>
      <c r="R507" s="11" t="s">
        <v>1156</v>
      </c>
    </row>
    <row r="508" spans="1:18">
      <c r="A508" s="11">
        <v>7</v>
      </c>
      <c r="B508" s="11" t="s">
        <v>1108</v>
      </c>
      <c r="C508" s="11">
        <v>44</v>
      </c>
      <c r="D508" s="11" t="s">
        <v>2264</v>
      </c>
      <c r="E508" s="11" t="s">
        <v>6820</v>
      </c>
      <c r="F508" s="11" t="s">
        <v>3843</v>
      </c>
      <c r="G508" s="11" t="s">
        <v>2492</v>
      </c>
      <c r="H508" s="11" t="s">
        <v>2499</v>
      </c>
      <c r="I508" s="11" t="s">
        <v>2604</v>
      </c>
      <c r="K508" s="11">
        <v>1</v>
      </c>
      <c r="L508" s="11" t="s">
        <v>6891</v>
      </c>
      <c r="M508" s="11" t="s">
        <v>6892</v>
      </c>
      <c r="N508" s="11" t="s">
        <v>12</v>
      </c>
      <c r="O508" s="11" t="s">
        <v>6893</v>
      </c>
      <c r="P508" s="11" t="s">
        <v>11</v>
      </c>
      <c r="Q508" s="11" t="s">
        <v>6894</v>
      </c>
      <c r="R508" s="11" t="s">
        <v>1156</v>
      </c>
    </row>
    <row r="509" spans="1:18">
      <c r="A509" s="11">
        <v>7</v>
      </c>
      <c r="B509" s="11" t="s">
        <v>1108</v>
      </c>
      <c r="C509" s="11">
        <v>45</v>
      </c>
      <c r="D509" s="11" t="s">
        <v>2264</v>
      </c>
      <c r="E509" s="11" t="s">
        <v>6821</v>
      </c>
      <c r="F509" s="11" t="s">
        <v>3843</v>
      </c>
      <c r="G509" s="11" t="s">
        <v>2492</v>
      </c>
      <c r="H509" s="11" t="s">
        <v>907</v>
      </c>
      <c r="K509" s="11">
        <v>1</v>
      </c>
      <c r="L509" s="11" t="s">
        <v>6895</v>
      </c>
    </row>
    <row r="510" spans="1:18">
      <c r="A510" s="11">
        <v>7</v>
      </c>
      <c r="B510" s="11" t="s">
        <v>1109</v>
      </c>
      <c r="C510" s="11">
        <v>1</v>
      </c>
      <c r="D510" s="11" t="s">
        <v>2264</v>
      </c>
      <c r="E510" s="11" t="s">
        <v>6191</v>
      </c>
      <c r="F510" s="11" t="s">
        <v>3843</v>
      </c>
      <c r="G510" s="11" t="s">
        <v>2492</v>
      </c>
      <c r="H510" s="11" t="s">
        <v>2494</v>
      </c>
      <c r="I510" s="11" t="s">
        <v>2606</v>
      </c>
      <c r="K510" s="11">
        <v>1</v>
      </c>
      <c r="L510" s="11" t="s">
        <v>4020</v>
      </c>
    </row>
    <row r="511" spans="1:18">
      <c r="A511" s="11">
        <v>7</v>
      </c>
      <c r="B511" s="11" t="s">
        <v>1109</v>
      </c>
      <c r="C511" s="11">
        <v>2</v>
      </c>
      <c r="D511" s="11" t="s">
        <v>2264</v>
      </c>
      <c r="E511" s="11" t="s">
        <v>6192</v>
      </c>
      <c r="F511" s="11" t="s">
        <v>3843</v>
      </c>
      <c r="G511" s="11" t="s">
        <v>2492</v>
      </c>
      <c r="H511" s="11" t="s">
        <v>5094</v>
      </c>
      <c r="I511" s="11" t="s">
        <v>2605</v>
      </c>
      <c r="K511" s="11">
        <v>1</v>
      </c>
      <c r="L511" s="11" t="s">
        <v>5590</v>
      </c>
    </row>
    <row r="512" spans="1:18">
      <c r="A512" s="11">
        <v>7</v>
      </c>
      <c r="B512" s="11" t="s">
        <v>1109</v>
      </c>
      <c r="C512" s="11">
        <v>3</v>
      </c>
      <c r="D512" s="11" t="s">
        <v>2264</v>
      </c>
      <c r="E512" s="11" t="s">
        <v>6193</v>
      </c>
      <c r="F512" s="11" t="s">
        <v>3843</v>
      </c>
      <c r="G512" s="11" t="s">
        <v>2492</v>
      </c>
      <c r="H512" s="11" t="s">
        <v>886</v>
      </c>
      <c r="I512" s="11" t="s">
        <v>2606</v>
      </c>
      <c r="K512" s="11">
        <v>1</v>
      </c>
      <c r="L512" s="11" t="s">
        <v>4021</v>
      </c>
    </row>
    <row r="513" spans="1:18">
      <c r="A513" s="11">
        <v>7</v>
      </c>
      <c r="B513" s="11" t="s">
        <v>1109</v>
      </c>
      <c r="C513" s="11">
        <v>4</v>
      </c>
      <c r="D513" s="11" t="s">
        <v>2264</v>
      </c>
      <c r="E513" s="11" t="s">
        <v>6194</v>
      </c>
      <c r="F513" s="11" t="s">
        <v>3843</v>
      </c>
      <c r="G513" s="11" t="s">
        <v>2492</v>
      </c>
      <c r="H513" s="11" t="s">
        <v>5092</v>
      </c>
      <c r="I513" s="11" t="s">
        <v>2605</v>
      </c>
      <c r="K513" s="11">
        <v>1</v>
      </c>
      <c r="L513" s="11" t="s">
        <v>5589</v>
      </c>
    </row>
    <row r="514" spans="1:18">
      <c r="A514" s="11">
        <v>7</v>
      </c>
      <c r="B514" s="11" t="s">
        <v>1109</v>
      </c>
      <c r="C514" s="11">
        <v>5</v>
      </c>
      <c r="D514" s="11" t="s">
        <v>2264</v>
      </c>
      <c r="E514" s="11" t="s">
        <v>6195</v>
      </c>
      <c r="F514" s="11" t="s">
        <v>3843</v>
      </c>
      <c r="G514" s="11" t="s">
        <v>2492</v>
      </c>
      <c r="H514" s="11" t="s">
        <v>2497</v>
      </c>
      <c r="I514" s="11" t="s">
        <v>2604</v>
      </c>
      <c r="K514" s="11">
        <v>1</v>
      </c>
      <c r="L514" s="11" t="s">
        <v>4022</v>
      </c>
      <c r="M514" s="11" t="s">
        <v>4023</v>
      </c>
      <c r="N514" s="11" t="s">
        <v>12</v>
      </c>
      <c r="O514" s="11" t="s">
        <v>4024</v>
      </c>
      <c r="P514" s="11" t="s">
        <v>11</v>
      </c>
      <c r="Q514" s="11" t="s">
        <v>4025</v>
      </c>
      <c r="R514" s="11" t="s">
        <v>1156</v>
      </c>
    </row>
    <row r="515" spans="1:18">
      <c r="A515" s="11">
        <v>7</v>
      </c>
      <c r="B515" s="11" t="s">
        <v>1109</v>
      </c>
      <c r="C515" s="11">
        <v>6</v>
      </c>
      <c r="D515" s="11" t="s">
        <v>2264</v>
      </c>
      <c r="E515" s="11" t="s">
        <v>6196</v>
      </c>
      <c r="F515" s="11" t="s">
        <v>3843</v>
      </c>
      <c r="G515" s="11" t="s">
        <v>2492</v>
      </c>
      <c r="H515" s="11" t="s">
        <v>5087</v>
      </c>
      <c r="I515" s="11" t="s">
        <v>2604</v>
      </c>
      <c r="K515" s="11">
        <v>1</v>
      </c>
      <c r="L515" s="11" t="s">
        <v>5585</v>
      </c>
      <c r="M515" s="11" t="s">
        <v>5586</v>
      </c>
      <c r="N515" s="11" t="s">
        <v>12</v>
      </c>
      <c r="O515" s="11" t="s">
        <v>5587</v>
      </c>
      <c r="P515" s="11" t="s">
        <v>11</v>
      </c>
      <c r="Q515" s="11" t="s">
        <v>5588</v>
      </c>
      <c r="R515" s="11" t="s">
        <v>1156</v>
      </c>
    </row>
    <row r="516" spans="1:18">
      <c r="A516" s="11">
        <v>7</v>
      </c>
      <c r="B516" s="11" t="s">
        <v>1109</v>
      </c>
      <c r="C516" s="11">
        <v>7</v>
      </c>
      <c r="D516" s="11" t="s">
        <v>2264</v>
      </c>
      <c r="E516" s="11" t="s">
        <v>6197</v>
      </c>
      <c r="F516" s="11" t="s">
        <v>3843</v>
      </c>
      <c r="G516" s="11" t="s">
        <v>2492</v>
      </c>
      <c r="H516" s="11" t="s">
        <v>314</v>
      </c>
      <c r="I516" s="11" t="s">
        <v>2604</v>
      </c>
      <c r="K516" s="11">
        <v>1</v>
      </c>
      <c r="L516" s="11" t="s">
        <v>4026</v>
      </c>
      <c r="M516" s="11" t="s">
        <v>4027</v>
      </c>
      <c r="N516" s="11" t="s">
        <v>12</v>
      </c>
      <c r="O516" s="11" t="s">
        <v>4028</v>
      </c>
      <c r="P516" s="11" t="s">
        <v>11</v>
      </c>
      <c r="Q516" s="11" t="s">
        <v>4029</v>
      </c>
      <c r="R516" s="11" t="s">
        <v>1156</v>
      </c>
    </row>
    <row r="517" spans="1:18">
      <c r="A517" s="11">
        <v>7</v>
      </c>
      <c r="B517" s="11" t="s">
        <v>1109</v>
      </c>
      <c r="C517" s="11">
        <v>8</v>
      </c>
      <c r="D517" s="11" t="s">
        <v>2264</v>
      </c>
      <c r="E517" s="11" t="s">
        <v>6198</v>
      </c>
      <c r="F517" s="11" t="s">
        <v>3843</v>
      </c>
      <c r="G517" s="11" t="s">
        <v>2492</v>
      </c>
      <c r="H517" s="11" t="s">
        <v>5082</v>
      </c>
      <c r="I517" s="11" t="s">
        <v>2604</v>
      </c>
      <c r="K517" s="11">
        <v>1</v>
      </c>
      <c r="L517" s="11" t="s">
        <v>5581</v>
      </c>
      <c r="M517" s="11" t="s">
        <v>5582</v>
      </c>
      <c r="N517" s="11" t="s">
        <v>12</v>
      </c>
      <c r="O517" s="11" t="s">
        <v>5583</v>
      </c>
      <c r="P517" s="11" t="s">
        <v>11</v>
      </c>
      <c r="Q517" s="11" t="s">
        <v>5584</v>
      </c>
      <c r="R517" s="11" t="s">
        <v>1156</v>
      </c>
    </row>
    <row r="518" spans="1:18">
      <c r="A518" s="11">
        <v>7</v>
      </c>
      <c r="B518" s="11" t="s">
        <v>1109</v>
      </c>
      <c r="C518" s="11">
        <v>9</v>
      </c>
      <c r="D518" s="11" t="s">
        <v>2264</v>
      </c>
      <c r="E518" s="11" t="s">
        <v>6199</v>
      </c>
      <c r="F518" s="11" t="s">
        <v>3843</v>
      </c>
      <c r="G518" s="11" t="s">
        <v>2492</v>
      </c>
      <c r="H518" s="11" t="s">
        <v>932</v>
      </c>
      <c r="K518" s="11">
        <v>1</v>
      </c>
      <c r="L518" s="11" t="s">
        <v>4030</v>
      </c>
    </row>
    <row r="519" spans="1:18">
      <c r="A519" s="11">
        <v>7</v>
      </c>
      <c r="B519" s="11" t="s">
        <v>1109</v>
      </c>
      <c r="C519" s="11">
        <v>10</v>
      </c>
      <c r="D519" s="11" t="s">
        <v>2264</v>
      </c>
      <c r="E519" s="11" t="s">
        <v>6200</v>
      </c>
      <c r="F519" s="11" t="s">
        <v>3843</v>
      </c>
      <c r="G519" s="11" t="s">
        <v>2492</v>
      </c>
      <c r="H519" s="11" t="s">
        <v>5022</v>
      </c>
      <c r="K519" s="11">
        <v>1</v>
      </c>
      <c r="L519" s="11" t="s">
        <v>5580</v>
      </c>
    </row>
    <row r="520" spans="1:18">
      <c r="A520" s="11">
        <v>7</v>
      </c>
      <c r="B520" s="11" t="s">
        <v>1109</v>
      </c>
      <c r="C520" s="11">
        <v>11</v>
      </c>
      <c r="D520" s="11" t="s">
        <v>2264</v>
      </c>
      <c r="E520" s="11" t="s">
        <v>6201</v>
      </c>
      <c r="F520" s="11" t="s">
        <v>3843</v>
      </c>
      <c r="G520" s="11" t="s">
        <v>2492</v>
      </c>
      <c r="H520" s="11" t="s">
        <v>933</v>
      </c>
      <c r="I520" s="11" t="s">
        <v>2603</v>
      </c>
      <c r="K520" s="11">
        <v>1</v>
      </c>
      <c r="L520" s="11" t="s">
        <v>4031</v>
      </c>
    </row>
    <row r="521" spans="1:18">
      <c r="A521" s="11">
        <v>7</v>
      </c>
      <c r="B521" s="11" t="s">
        <v>1109</v>
      </c>
      <c r="C521" s="11">
        <v>12</v>
      </c>
      <c r="D521" s="11" t="s">
        <v>2264</v>
      </c>
      <c r="E521" s="11" t="s">
        <v>6202</v>
      </c>
      <c r="F521" s="11" t="s">
        <v>3843</v>
      </c>
      <c r="G521" s="11" t="s">
        <v>2492</v>
      </c>
      <c r="H521" s="11" t="s">
        <v>5079</v>
      </c>
      <c r="I521" s="11" t="s">
        <v>5078</v>
      </c>
      <c r="K521" s="11">
        <v>1</v>
      </c>
      <c r="L521" s="11" t="s">
        <v>5579</v>
      </c>
    </row>
    <row r="522" spans="1:18">
      <c r="A522" s="11">
        <v>7</v>
      </c>
      <c r="B522" s="11" t="s">
        <v>1109</v>
      </c>
      <c r="C522" s="11">
        <v>13</v>
      </c>
      <c r="D522" s="11" t="s">
        <v>2264</v>
      </c>
      <c r="E522" s="11" t="s">
        <v>6203</v>
      </c>
      <c r="F522" s="11" t="s">
        <v>3843</v>
      </c>
      <c r="G522" s="11" t="s">
        <v>2492</v>
      </c>
      <c r="H522" s="11" t="s">
        <v>2506</v>
      </c>
      <c r="I522" s="11" t="s">
        <v>309</v>
      </c>
      <c r="K522" s="11">
        <v>1</v>
      </c>
      <c r="L522" s="11" t="s">
        <v>4032</v>
      </c>
    </row>
    <row r="523" spans="1:18">
      <c r="A523" s="11">
        <v>7</v>
      </c>
      <c r="B523" s="11" t="s">
        <v>1109</v>
      </c>
      <c r="C523" s="11">
        <v>14</v>
      </c>
      <c r="D523" s="11" t="s">
        <v>2264</v>
      </c>
      <c r="E523" s="11" t="s">
        <v>6204</v>
      </c>
      <c r="F523" s="11" t="s">
        <v>3843</v>
      </c>
      <c r="G523" s="11" t="s">
        <v>2492</v>
      </c>
      <c r="H523" s="11" t="s">
        <v>5076</v>
      </c>
      <c r="I523" s="11" t="s">
        <v>2613</v>
      </c>
      <c r="K523" s="11">
        <v>1</v>
      </c>
      <c r="L523" s="11" t="s">
        <v>5578</v>
      </c>
    </row>
    <row r="524" spans="1:18">
      <c r="A524" s="11">
        <v>7</v>
      </c>
      <c r="B524" s="11" t="s">
        <v>1109</v>
      </c>
      <c r="C524" s="11">
        <v>15</v>
      </c>
      <c r="D524" s="11" t="s">
        <v>2264</v>
      </c>
      <c r="E524" s="11" t="s">
        <v>6205</v>
      </c>
      <c r="F524" s="11" t="s">
        <v>3843</v>
      </c>
      <c r="G524" s="11" t="s">
        <v>2492</v>
      </c>
      <c r="H524" s="11" t="s">
        <v>2500</v>
      </c>
      <c r="I524" s="11" t="s">
        <v>264</v>
      </c>
      <c r="K524" s="11">
        <v>1</v>
      </c>
      <c r="L524" s="11" t="s">
        <v>4033</v>
      </c>
      <c r="M524" s="11" t="s">
        <v>4034</v>
      </c>
    </row>
    <row r="525" spans="1:18">
      <c r="A525" s="11">
        <v>7</v>
      </c>
      <c r="B525" s="11" t="s">
        <v>1109</v>
      </c>
      <c r="C525" s="11">
        <v>16</v>
      </c>
      <c r="D525" s="11" t="s">
        <v>2264</v>
      </c>
      <c r="E525" s="11" t="s">
        <v>6206</v>
      </c>
      <c r="F525" s="11" t="s">
        <v>3843</v>
      </c>
      <c r="G525" s="11" t="s">
        <v>2492</v>
      </c>
      <c r="H525" s="11" t="s">
        <v>5073</v>
      </c>
      <c r="I525" s="11" t="s">
        <v>264</v>
      </c>
      <c r="K525" s="11">
        <v>1</v>
      </c>
      <c r="L525" s="11" t="s">
        <v>5576</v>
      </c>
      <c r="M525" s="11" t="s">
        <v>5577</v>
      </c>
    </row>
    <row r="526" spans="1:18">
      <c r="A526" s="11">
        <v>7</v>
      </c>
      <c r="B526" s="11" t="s">
        <v>1109</v>
      </c>
      <c r="C526" s="11">
        <v>17</v>
      </c>
      <c r="D526" s="11" t="s">
        <v>2264</v>
      </c>
      <c r="E526" s="11" t="s">
        <v>6207</v>
      </c>
      <c r="F526" s="11" t="s">
        <v>3843</v>
      </c>
      <c r="G526" s="11" t="s">
        <v>2492</v>
      </c>
      <c r="H526" s="11" t="s">
        <v>2501</v>
      </c>
      <c r="K526" s="11">
        <v>1</v>
      </c>
      <c r="L526" s="11" t="s">
        <v>4035</v>
      </c>
    </row>
    <row r="527" spans="1:18">
      <c r="A527" s="11">
        <v>7</v>
      </c>
      <c r="B527" s="11" t="s">
        <v>1109</v>
      </c>
      <c r="C527" s="11">
        <v>18</v>
      </c>
      <c r="D527" s="11" t="s">
        <v>2264</v>
      </c>
      <c r="E527" s="11" t="s">
        <v>6208</v>
      </c>
      <c r="F527" s="11" t="s">
        <v>3843</v>
      </c>
      <c r="G527" s="11" t="s">
        <v>2492</v>
      </c>
      <c r="H527" s="11" t="s">
        <v>5071</v>
      </c>
      <c r="K527" s="11">
        <v>1</v>
      </c>
      <c r="L527" s="11" t="s">
        <v>5575</v>
      </c>
    </row>
    <row r="528" spans="1:18">
      <c r="A528" s="11">
        <v>7</v>
      </c>
      <c r="B528" s="11" t="s">
        <v>1109</v>
      </c>
      <c r="C528" s="11">
        <v>19</v>
      </c>
      <c r="D528" s="11" t="s">
        <v>2264</v>
      </c>
      <c r="E528" s="11" t="s">
        <v>6209</v>
      </c>
      <c r="F528" s="11" t="s">
        <v>3843</v>
      </c>
      <c r="G528" s="11" t="s">
        <v>2492</v>
      </c>
      <c r="H528" s="11" t="s">
        <v>2502</v>
      </c>
      <c r="K528" s="11">
        <v>1</v>
      </c>
      <c r="L528" s="11" t="s">
        <v>4036</v>
      </c>
    </row>
    <row r="529" spans="1:18">
      <c r="A529" s="11">
        <v>7</v>
      </c>
      <c r="B529" s="11" t="s">
        <v>1109</v>
      </c>
      <c r="C529" s="11">
        <v>20</v>
      </c>
      <c r="D529" s="11" t="s">
        <v>2264</v>
      </c>
      <c r="E529" s="11" t="s">
        <v>6210</v>
      </c>
      <c r="F529" s="11" t="s">
        <v>3843</v>
      </c>
      <c r="G529" s="11" t="s">
        <v>2492</v>
      </c>
      <c r="H529" s="11" t="s">
        <v>5069</v>
      </c>
      <c r="K529" s="11">
        <v>1</v>
      </c>
      <c r="L529" s="11" t="s">
        <v>5574</v>
      </c>
    </row>
    <row r="530" spans="1:18">
      <c r="A530" s="11">
        <v>7</v>
      </c>
      <c r="B530" s="11" t="s">
        <v>1109</v>
      </c>
      <c r="C530" s="11">
        <v>21</v>
      </c>
      <c r="D530" s="11" t="s">
        <v>2264</v>
      </c>
      <c r="E530" s="11" t="s">
        <v>6211</v>
      </c>
      <c r="F530" s="11" t="s">
        <v>3843</v>
      </c>
      <c r="G530" s="11" t="s">
        <v>2492</v>
      </c>
      <c r="H530" s="11" t="s">
        <v>2503</v>
      </c>
      <c r="K530" s="11">
        <v>1</v>
      </c>
      <c r="L530" s="11" t="s">
        <v>4037</v>
      </c>
    </row>
    <row r="531" spans="1:18">
      <c r="A531" s="11">
        <v>7</v>
      </c>
      <c r="B531" s="11" t="s">
        <v>1109</v>
      </c>
      <c r="C531" s="11">
        <v>22</v>
      </c>
      <c r="D531" s="11" t="s">
        <v>2264</v>
      </c>
      <c r="E531" s="11" t="s">
        <v>6212</v>
      </c>
      <c r="F531" s="11" t="s">
        <v>3843</v>
      </c>
      <c r="G531" s="11" t="s">
        <v>2492</v>
      </c>
      <c r="H531" s="11" t="s">
        <v>5067</v>
      </c>
      <c r="K531" s="11">
        <v>1</v>
      </c>
      <c r="L531" s="11" t="s">
        <v>5573</v>
      </c>
    </row>
    <row r="532" spans="1:18">
      <c r="A532" s="11">
        <v>7</v>
      </c>
      <c r="B532" s="11" t="s">
        <v>1109</v>
      </c>
      <c r="C532" s="11">
        <v>23</v>
      </c>
      <c r="D532" s="11" t="s">
        <v>2264</v>
      </c>
      <c r="E532" s="11" t="s">
        <v>6213</v>
      </c>
      <c r="F532" s="11" t="s">
        <v>3843</v>
      </c>
      <c r="G532" s="11" t="s">
        <v>2492</v>
      </c>
      <c r="H532" s="11" t="s">
        <v>2504</v>
      </c>
      <c r="K532" s="11">
        <v>1</v>
      </c>
      <c r="L532" s="11" t="s">
        <v>4038</v>
      </c>
    </row>
    <row r="533" spans="1:18">
      <c r="A533" s="11">
        <v>7</v>
      </c>
      <c r="B533" s="11" t="s">
        <v>1109</v>
      </c>
      <c r="C533" s="11">
        <v>24</v>
      </c>
      <c r="D533" s="11" t="s">
        <v>2264</v>
      </c>
      <c r="E533" s="11" t="s">
        <v>6214</v>
      </c>
      <c r="F533" s="11" t="s">
        <v>3843</v>
      </c>
      <c r="G533" s="11" t="s">
        <v>2492</v>
      </c>
      <c r="H533" s="11" t="s">
        <v>5065</v>
      </c>
      <c r="K533" s="11">
        <v>1</v>
      </c>
      <c r="L533" s="11" t="s">
        <v>5572</v>
      </c>
    </row>
    <row r="534" spans="1:18">
      <c r="A534" s="11">
        <v>7</v>
      </c>
      <c r="B534" s="11" t="s">
        <v>1109</v>
      </c>
      <c r="C534" s="11">
        <v>25</v>
      </c>
      <c r="D534" s="11" t="s">
        <v>2264</v>
      </c>
      <c r="E534" s="11" t="s">
        <v>6215</v>
      </c>
      <c r="F534" s="11" t="s">
        <v>3843</v>
      </c>
      <c r="G534" s="11" t="s">
        <v>2492</v>
      </c>
      <c r="H534" s="11" t="s">
        <v>2505</v>
      </c>
      <c r="K534" s="11">
        <v>1</v>
      </c>
      <c r="L534" s="11" t="s">
        <v>4039</v>
      </c>
    </row>
    <row r="535" spans="1:18">
      <c r="A535" s="11">
        <v>7</v>
      </c>
      <c r="B535" s="11" t="s">
        <v>1109</v>
      </c>
      <c r="C535" s="11">
        <v>26</v>
      </c>
      <c r="D535" s="11" t="s">
        <v>2264</v>
      </c>
      <c r="E535" s="11" t="s">
        <v>6216</v>
      </c>
      <c r="F535" s="11" t="s">
        <v>3843</v>
      </c>
      <c r="G535" s="11" t="s">
        <v>2492</v>
      </c>
      <c r="H535" s="11" t="s">
        <v>5063</v>
      </c>
      <c r="K535" s="11">
        <v>1</v>
      </c>
      <c r="L535" s="11" t="s">
        <v>5571</v>
      </c>
    </row>
    <row r="536" spans="1:18">
      <c r="A536" s="11">
        <v>7</v>
      </c>
      <c r="B536" s="11" t="s">
        <v>1109</v>
      </c>
      <c r="C536" s="11">
        <v>27</v>
      </c>
      <c r="D536" s="11" t="s">
        <v>2264</v>
      </c>
      <c r="E536" s="11" t="s">
        <v>6217</v>
      </c>
      <c r="F536" s="11" t="s">
        <v>3843</v>
      </c>
      <c r="G536" s="11" t="s">
        <v>2492</v>
      </c>
      <c r="H536" s="11" t="s">
        <v>898</v>
      </c>
      <c r="I536" s="11" t="s">
        <v>2604</v>
      </c>
      <c r="K536" s="11">
        <v>1</v>
      </c>
      <c r="L536" s="11" t="s">
        <v>4040</v>
      </c>
      <c r="M536" s="11" t="s">
        <v>4041</v>
      </c>
      <c r="N536" s="11" t="s">
        <v>12</v>
      </c>
      <c r="O536" s="11" t="s">
        <v>4042</v>
      </c>
      <c r="P536" s="11" t="s">
        <v>11</v>
      </c>
      <c r="Q536" s="11" t="s">
        <v>4043</v>
      </c>
      <c r="R536" s="11" t="s">
        <v>1156</v>
      </c>
    </row>
    <row r="537" spans="1:18">
      <c r="A537" s="11">
        <v>7</v>
      </c>
      <c r="B537" s="11" t="s">
        <v>1109</v>
      </c>
      <c r="C537" s="11">
        <v>28</v>
      </c>
      <c r="D537" s="11" t="s">
        <v>2264</v>
      </c>
      <c r="E537" s="11" t="s">
        <v>6218</v>
      </c>
      <c r="F537" s="11" t="s">
        <v>3843</v>
      </c>
      <c r="G537" s="11" t="s">
        <v>2492</v>
      </c>
      <c r="H537" s="11" t="s">
        <v>5058</v>
      </c>
      <c r="I537" s="11" t="s">
        <v>2604</v>
      </c>
      <c r="K537" s="11">
        <v>1</v>
      </c>
      <c r="L537" s="11" t="s">
        <v>5567</v>
      </c>
      <c r="M537" s="11" t="s">
        <v>5568</v>
      </c>
      <c r="N537" s="11" t="s">
        <v>12</v>
      </c>
      <c r="O537" s="11" t="s">
        <v>5569</v>
      </c>
      <c r="P537" s="11" t="s">
        <v>11</v>
      </c>
      <c r="Q537" s="11" t="s">
        <v>5570</v>
      </c>
      <c r="R537" s="11" t="s">
        <v>1156</v>
      </c>
    </row>
    <row r="538" spans="1:18">
      <c r="A538" s="11">
        <v>7</v>
      </c>
      <c r="B538" s="11" t="s">
        <v>1109</v>
      </c>
      <c r="C538" s="11">
        <v>29</v>
      </c>
      <c r="D538" s="11" t="s">
        <v>2264</v>
      </c>
      <c r="E538" s="11" t="s">
        <v>6219</v>
      </c>
      <c r="F538" s="11" t="s">
        <v>3843</v>
      </c>
      <c r="G538" s="11" t="s">
        <v>2492</v>
      </c>
      <c r="H538" s="11" t="s">
        <v>888</v>
      </c>
      <c r="K538" s="11">
        <v>1</v>
      </c>
      <c r="L538" s="11" t="s">
        <v>4044</v>
      </c>
    </row>
    <row r="539" spans="1:18">
      <c r="A539" s="11">
        <v>7</v>
      </c>
      <c r="B539" s="11" t="s">
        <v>1109</v>
      </c>
      <c r="C539" s="11">
        <v>30</v>
      </c>
      <c r="D539" s="11" t="s">
        <v>2264</v>
      </c>
      <c r="E539" s="11" t="s">
        <v>6220</v>
      </c>
      <c r="F539" s="11" t="s">
        <v>3843</v>
      </c>
      <c r="G539" s="11" t="s">
        <v>2492</v>
      </c>
      <c r="H539" s="11" t="s">
        <v>5056</v>
      </c>
      <c r="K539" s="11">
        <v>1</v>
      </c>
      <c r="L539" s="11" t="s">
        <v>5566</v>
      </c>
    </row>
    <row r="540" spans="1:18">
      <c r="A540" s="11">
        <v>7</v>
      </c>
      <c r="B540" s="11" t="s">
        <v>1109</v>
      </c>
      <c r="C540" s="11">
        <v>31</v>
      </c>
      <c r="D540" s="11" t="s">
        <v>2264</v>
      </c>
      <c r="E540" s="11" t="s">
        <v>6221</v>
      </c>
      <c r="F540" s="11" t="s">
        <v>3843</v>
      </c>
      <c r="G540" s="11" t="s">
        <v>2492</v>
      </c>
      <c r="H540" s="11" t="s">
        <v>889</v>
      </c>
      <c r="K540" s="11">
        <v>1</v>
      </c>
      <c r="L540" s="11" t="s">
        <v>4045</v>
      </c>
    </row>
    <row r="541" spans="1:18">
      <c r="A541" s="11">
        <v>7</v>
      </c>
      <c r="B541" s="11" t="s">
        <v>1109</v>
      </c>
      <c r="C541" s="11">
        <v>32</v>
      </c>
      <c r="D541" s="11" t="s">
        <v>2264</v>
      </c>
      <c r="E541" s="11" t="s">
        <v>6222</v>
      </c>
      <c r="F541" s="11" t="s">
        <v>3843</v>
      </c>
      <c r="G541" s="11" t="s">
        <v>2492</v>
      </c>
      <c r="H541" s="11" t="s">
        <v>5054</v>
      </c>
      <c r="K541" s="11">
        <v>1</v>
      </c>
      <c r="L541" s="11" t="s">
        <v>5565</v>
      </c>
    </row>
    <row r="542" spans="1:18">
      <c r="A542" s="11">
        <v>7</v>
      </c>
      <c r="B542" s="11" t="s">
        <v>1109</v>
      </c>
      <c r="C542" s="11">
        <v>33</v>
      </c>
      <c r="D542" s="11" t="s">
        <v>2264</v>
      </c>
      <c r="E542" s="11" t="s">
        <v>6223</v>
      </c>
      <c r="F542" s="11" t="s">
        <v>3843</v>
      </c>
      <c r="G542" s="11" t="s">
        <v>2492</v>
      </c>
      <c r="H542" s="11" t="s">
        <v>890</v>
      </c>
      <c r="K542" s="11">
        <v>1</v>
      </c>
      <c r="L542" s="11" t="s">
        <v>4046</v>
      </c>
    </row>
    <row r="543" spans="1:18">
      <c r="A543" s="11">
        <v>7</v>
      </c>
      <c r="B543" s="11" t="s">
        <v>1109</v>
      </c>
      <c r="C543" s="11">
        <v>34</v>
      </c>
      <c r="D543" s="11" t="s">
        <v>2264</v>
      </c>
      <c r="E543" s="11" t="s">
        <v>6224</v>
      </c>
      <c r="F543" s="11" t="s">
        <v>3843</v>
      </c>
      <c r="G543" s="11" t="s">
        <v>2492</v>
      </c>
      <c r="H543" s="11" t="s">
        <v>5052</v>
      </c>
      <c r="K543" s="11">
        <v>1</v>
      </c>
      <c r="L543" s="11" t="s">
        <v>5564</v>
      </c>
    </row>
    <row r="544" spans="1:18">
      <c r="A544" s="11">
        <v>7</v>
      </c>
      <c r="B544" s="11" t="s">
        <v>1109</v>
      </c>
      <c r="C544" s="11">
        <v>35</v>
      </c>
      <c r="D544" s="11" t="s">
        <v>2264</v>
      </c>
      <c r="E544" s="11" t="s">
        <v>6225</v>
      </c>
      <c r="F544" s="11" t="s">
        <v>3843</v>
      </c>
      <c r="G544" s="11" t="s">
        <v>2492</v>
      </c>
      <c r="H544" s="11" t="s">
        <v>2507</v>
      </c>
      <c r="I544" s="11" t="s">
        <v>2604</v>
      </c>
      <c r="K544" s="11">
        <v>1</v>
      </c>
      <c r="L544" s="11" t="s">
        <v>4047</v>
      </c>
      <c r="M544" s="11" t="s">
        <v>4048</v>
      </c>
      <c r="N544" s="11" t="s">
        <v>12</v>
      </c>
      <c r="O544" s="11" t="s">
        <v>4049</v>
      </c>
      <c r="P544" s="11" t="s">
        <v>11</v>
      </c>
      <c r="Q544" s="11" t="s">
        <v>4050</v>
      </c>
      <c r="R544" s="11" t="s">
        <v>1156</v>
      </c>
    </row>
    <row r="545" spans="1:18">
      <c r="A545" s="11">
        <v>7</v>
      </c>
      <c r="B545" s="11" t="s">
        <v>1109</v>
      </c>
      <c r="C545" s="11">
        <v>36</v>
      </c>
      <c r="D545" s="11" t="s">
        <v>2264</v>
      </c>
      <c r="E545" s="11" t="s">
        <v>6226</v>
      </c>
      <c r="F545" s="11" t="s">
        <v>3843</v>
      </c>
      <c r="G545" s="11" t="s">
        <v>2492</v>
      </c>
      <c r="H545" s="11" t="s">
        <v>5047</v>
      </c>
      <c r="I545" s="11" t="s">
        <v>2604</v>
      </c>
      <c r="K545" s="11">
        <v>1</v>
      </c>
      <c r="L545" s="11" t="s">
        <v>5560</v>
      </c>
      <c r="M545" s="11" t="s">
        <v>5561</v>
      </c>
      <c r="N545" s="11" t="s">
        <v>12</v>
      </c>
      <c r="O545" s="11" t="s">
        <v>5562</v>
      </c>
      <c r="P545" s="11" t="s">
        <v>11</v>
      </c>
      <c r="Q545" s="11" t="s">
        <v>5563</v>
      </c>
      <c r="R545" s="11" t="s">
        <v>1156</v>
      </c>
    </row>
    <row r="546" spans="1:18">
      <c r="A546" s="11">
        <v>7</v>
      </c>
      <c r="B546" s="11" t="s">
        <v>1109</v>
      </c>
      <c r="C546" s="11">
        <v>37</v>
      </c>
      <c r="D546" s="11" t="s">
        <v>2264</v>
      </c>
      <c r="E546" s="11" t="s">
        <v>6227</v>
      </c>
      <c r="F546" s="11" t="s">
        <v>3843</v>
      </c>
      <c r="G546" s="11" t="s">
        <v>2492</v>
      </c>
      <c r="H546" s="11" t="s">
        <v>364</v>
      </c>
      <c r="I546" s="11" t="s">
        <v>2605</v>
      </c>
      <c r="K546" s="11">
        <v>1</v>
      </c>
      <c r="L546" s="11" t="s">
        <v>4051</v>
      </c>
    </row>
    <row r="547" spans="1:18">
      <c r="A547" s="11">
        <v>7</v>
      </c>
      <c r="B547" s="11" t="s">
        <v>1109</v>
      </c>
      <c r="C547" s="11">
        <v>38</v>
      </c>
      <c r="D547" s="11" t="s">
        <v>2264</v>
      </c>
      <c r="E547" s="11" t="s">
        <v>6228</v>
      </c>
      <c r="F547" s="11" t="s">
        <v>3843</v>
      </c>
      <c r="G547" s="11" t="s">
        <v>2492</v>
      </c>
      <c r="H547" s="11" t="s">
        <v>5045</v>
      </c>
      <c r="I547" s="11" t="s">
        <v>2605</v>
      </c>
      <c r="K547" s="11">
        <v>1</v>
      </c>
      <c r="L547" s="11" t="s">
        <v>5559</v>
      </c>
    </row>
    <row r="548" spans="1:18">
      <c r="A548" s="11">
        <v>7</v>
      </c>
      <c r="B548" s="11" t="s">
        <v>1109</v>
      </c>
      <c r="C548" s="11">
        <v>39</v>
      </c>
      <c r="D548" s="11" t="s">
        <v>2264</v>
      </c>
      <c r="E548" s="11" t="s">
        <v>6229</v>
      </c>
      <c r="F548" s="11" t="s">
        <v>3843</v>
      </c>
      <c r="G548" s="11" t="s">
        <v>2492</v>
      </c>
      <c r="H548" s="11" t="s">
        <v>585</v>
      </c>
      <c r="K548" s="11">
        <v>1</v>
      </c>
      <c r="L548" s="11" t="s">
        <v>4052</v>
      </c>
    </row>
    <row r="549" spans="1:18">
      <c r="A549" s="11">
        <v>7</v>
      </c>
      <c r="B549" s="11" t="s">
        <v>1109</v>
      </c>
      <c r="C549" s="11">
        <v>40</v>
      </c>
      <c r="D549" s="11" t="s">
        <v>2264</v>
      </c>
      <c r="E549" s="11" t="s">
        <v>6230</v>
      </c>
      <c r="F549" s="11" t="s">
        <v>3843</v>
      </c>
      <c r="G549" s="11" t="s">
        <v>2492</v>
      </c>
      <c r="H549" s="11" t="s">
        <v>5043</v>
      </c>
      <c r="K549" s="11">
        <v>1</v>
      </c>
      <c r="L549" s="11" t="s">
        <v>5558</v>
      </c>
    </row>
    <row r="550" spans="1:18">
      <c r="A550" s="11">
        <v>7</v>
      </c>
      <c r="B550" s="11" t="s">
        <v>1109</v>
      </c>
      <c r="C550" s="11">
        <v>41</v>
      </c>
      <c r="D550" s="11" t="s">
        <v>2264</v>
      </c>
      <c r="E550" s="11" t="s">
        <v>6822</v>
      </c>
      <c r="F550" s="11" t="s">
        <v>3843</v>
      </c>
      <c r="G550" s="11" t="s">
        <v>2492</v>
      </c>
      <c r="H550" s="11" t="s">
        <v>2498</v>
      </c>
      <c r="I550" s="11" t="s">
        <v>2603</v>
      </c>
      <c r="K550" s="11">
        <v>1</v>
      </c>
      <c r="L550" s="11" t="s">
        <v>6847</v>
      </c>
    </row>
    <row r="551" spans="1:18">
      <c r="A551" s="11">
        <v>7</v>
      </c>
      <c r="B551" s="11" t="s">
        <v>1109</v>
      </c>
      <c r="C551" s="11">
        <v>42</v>
      </c>
      <c r="D551" s="11" t="s">
        <v>2264</v>
      </c>
      <c r="E551" s="11" t="s">
        <v>6823</v>
      </c>
      <c r="F551" s="11" t="s">
        <v>3843</v>
      </c>
      <c r="G551" s="11" t="s">
        <v>2492</v>
      </c>
      <c r="H551" s="11" t="s">
        <v>414</v>
      </c>
      <c r="K551" s="11">
        <v>1</v>
      </c>
      <c r="L551" s="11" t="s">
        <v>6848</v>
      </c>
    </row>
    <row r="552" spans="1:18">
      <c r="A552" s="11">
        <v>7</v>
      </c>
      <c r="B552" s="11" t="s">
        <v>1109</v>
      </c>
      <c r="C552" s="11">
        <v>43</v>
      </c>
      <c r="D552" s="11" t="s">
        <v>2264</v>
      </c>
      <c r="E552" s="11" t="s">
        <v>6824</v>
      </c>
      <c r="F552" s="11" t="s">
        <v>3843</v>
      </c>
      <c r="G552" s="11" t="s">
        <v>2492</v>
      </c>
      <c r="H552" s="11" t="s">
        <v>904</v>
      </c>
      <c r="I552" s="11" t="s">
        <v>2604</v>
      </c>
      <c r="K552" s="11">
        <v>1</v>
      </c>
      <c r="L552" s="11" t="s">
        <v>6849</v>
      </c>
      <c r="M552" s="11" t="s">
        <v>6845</v>
      </c>
      <c r="N552" s="11" t="s">
        <v>12</v>
      </c>
      <c r="O552" s="11" t="s">
        <v>6898</v>
      </c>
      <c r="P552" s="11" t="s">
        <v>11</v>
      </c>
      <c r="Q552" s="11" t="s">
        <v>6896</v>
      </c>
      <c r="R552" s="11" t="s">
        <v>1156</v>
      </c>
    </row>
    <row r="553" spans="1:18">
      <c r="A553" s="11">
        <v>7</v>
      </c>
      <c r="B553" s="11" t="s">
        <v>1109</v>
      </c>
      <c r="C553" s="11">
        <v>44</v>
      </c>
      <c r="D553" s="11" t="s">
        <v>2264</v>
      </c>
      <c r="E553" s="11" t="s">
        <v>6825</v>
      </c>
      <c r="F553" s="11" t="s">
        <v>3843</v>
      </c>
      <c r="G553" s="11" t="s">
        <v>2492</v>
      </c>
      <c r="H553" s="11" t="s">
        <v>2499</v>
      </c>
      <c r="I553" s="11" t="s">
        <v>2604</v>
      </c>
      <c r="K553" s="11">
        <v>1</v>
      </c>
      <c r="L553" s="11" t="s">
        <v>6850</v>
      </c>
      <c r="M553" s="11" t="s">
        <v>6846</v>
      </c>
      <c r="N553" s="11" t="s">
        <v>12</v>
      </c>
      <c r="O553" s="11" t="s">
        <v>6899</v>
      </c>
      <c r="P553" s="11" t="s">
        <v>11</v>
      </c>
      <c r="Q553" s="11" t="s">
        <v>6897</v>
      </c>
      <c r="R553" s="11" t="s">
        <v>1156</v>
      </c>
    </row>
    <row r="554" spans="1:18">
      <c r="A554" s="11">
        <v>7</v>
      </c>
      <c r="B554" s="11" t="s">
        <v>1109</v>
      </c>
      <c r="C554" s="11">
        <v>45</v>
      </c>
      <c r="D554" s="11" t="s">
        <v>2264</v>
      </c>
      <c r="E554" s="11" t="s">
        <v>6826</v>
      </c>
      <c r="F554" s="11" t="s">
        <v>3843</v>
      </c>
      <c r="G554" s="11" t="s">
        <v>2492</v>
      </c>
      <c r="H554" s="11" t="s">
        <v>907</v>
      </c>
      <c r="K554" s="11">
        <v>1</v>
      </c>
      <c r="L554" s="11" t="s">
        <v>6851</v>
      </c>
    </row>
    <row r="555" spans="1:18">
      <c r="A555" s="11">
        <v>7</v>
      </c>
      <c r="B555" s="11" t="s">
        <v>1110</v>
      </c>
      <c r="C555" s="11">
        <v>1</v>
      </c>
      <c r="D555" s="11" t="s">
        <v>2264</v>
      </c>
      <c r="E555" s="11" t="s">
        <v>6231</v>
      </c>
      <c r="F555" s="11" t="s">
        <v>3843</v>
      </c>
      <c r="G555" s="11" t="s">
        <v>2492</v>
      </c>
      <c r="H555" s="11" t="s">
        <v>2494</v>
      </c>
      <c r="I555" s="11" t="s">
        <v>2606</v>
      </c>
      <c r="K555" s="11">
        <v>1</v>
      </c>
      <c r="L555" s="11" t="s">
        <v>4053</v>
      </c>
    </row>
    <row r="556" spans="1:18">
      <c r="A556" s="11">
        <v>7</v>
      </c>
      <c r="B556" s="11" t="s">
        <v>1110</v>
      </c>
      <c r="C556" s="11">
        <v>2</v>
      </c>
      <c r="D556" s="11" t="s">
        <v>2264</v>
      </c>
      <c r="E556" s="11" t="s">
        <v>6232</v>
      </c>
      <c r="F556" s="11" t="s">
        <v>3843</v>
      </c>
      <c r="G556" s="11" t="s">
        <v>2492</v>
      </c>
      <c r="H556" s="11" t="s">
        <v>5094</v>
      </c>
      <c r="I556" s="11" t="s">
        <v>2605</v>
      </c>
      <c r="K556" s="11">
        <v>1</v>
      </c>
      <c r="L556" s="11" t="s">
        <v>5557</v>
      </c>
    </row>
    <row r="557" spans="1:18">
      <c r="A557" s="11">
        <v>7</v>
      </c>
      <c r="B557" s="11" t="s">
        <v>1110</v>
      </c>
      <c r="C557" s="11">
        <v>3</v>
      </c>
      <c r="D557" s="11" t="s">
        <v>2264</v>
      </c>
      <c r="E557" s="11" t="s">
        <v>6233</v>
      </c>
      <c r="F557" s="11" t="s">
        <v>3843</v>
      </c>
      <c r="G557" s="11" t="s">
        <v>2492</v>
      </c>
      <c r="H557" s="11" t="s">
        <v>886</v>
      </c>
      <c r="I557" s="11" t="s">
        <v>2606</v>
      </c>
      <c r="K557" s="11">
        <v>1</v>
      </c>
      <c r="L557" s="11" t="s">
        <v>4054</v>
      </c>
    </row>
    <row r="558" spans="1:18">
      <c r="A558" s="11">
        <v>7</v>
      </c>
      <c r="B558" s="11" t="s">
        <v>1110</v>
      </c>
      <c r="C558" s="11">
        <v>4</v>
      </c>
      <c r="D558" s="11" t="s">
        <v>2264</v>
      </c>
      <c r="E558" s="11" t="s">
        <v>6234</v>
      </c>
      <c r="F558" s="11" t="s">
        <v>3843</v>
      </c>
      <c r="G558" s="11" t="s">
        <v>2492</v>
      </c>
      <c r="H558" s="11" t="s">
        <v>5092</v>
      </c>
      <c r="I558" s="11" t="s">
        <v>2605</v>
      </c>
      <c r="K558" s="11">
        <v>1</v>
      </c>
      <c r="L558" s="11" t="s">
        <v>5556</v>
      </c>
    </row>
    <row r="559" spans="1:18">
      <c r="A559" s="11">
        <v>7</v>
      </c>
      <c r="B559" s="11" t="s">
        <v>1110</v>
      </c>
      <c r="C559" s="11">
        <v>5</v>
      </c>
      <c r="D559" s="11" t="s">
        <v>2264</v>
      </c>
      <c r="E559" s="11" t="s">
        <v>6235</v>
      </c>
      <c r="F559" s="11" t="s">
        <v>3843</v>
      </c>
      <c r="G559" s="11" t="s">
        <v>2492</v>
      </c>
      <c r="H559" s="11" t="s">
        <v>2497</v>
      </c>
      <c r="I559" s="11" t="s">
        <v>2604</v>
      </c>
      <c r="K559" s="11">
        <v>1</v>
      </c>
      <c r="L559" s="11" t="s">
        <v>4055</v>
      </c>
      <c r="M559" s="11" t="s">
        <v>4056</v>
      </c>
      <c r="N559" s="11" t="s">
        <v>12</v>
      </c>
      <c r="O559" s="11" t="s">
        <v>4057</v>
      </c>
      <c r="P559" s="11" t="s">
        <v>11</v>
      </c>
      <c r="Q559" s="11" t="s">
        <v>4058</v>
      </c>
      <c r="R559" s="11" t="s">
        <v>1156</v>
      </c>
    </row>
    <row r="560" spans="1:18">
      <c r="A560" s="11">
        <v>7</v>
      </c>
      <c r="B560" s="11" t="s">
        <v>1110</v>
      </c>
      <c r="C560" s="11">
        <v>6</v>
      </c>
      <c r="D560" s="11" t="s">
        <v>2264</v>
      </c>
      <c r="E560" s="11" t="s">
        <v>6236</v>
      </c>
      <c r="F560" s="11" t="s">
        <v>3843</v>
      </c>
      <c r="G560" s="11" t="s">
        <v>2492</v>
      </c>
      <c r="H560" s="11" t="s">
        <v>5087</v>
      </c>
      <c r="I560" s="11" t="s">
        <v>2604</v>
      </c>
      <c r="K560" s="11">
        <v>1</v>
      </c>
      <c r="L560" s="11" t="s">
        <v>5552</v>
      </c>
      <c r="M560" s="11" t="s">
        <v>5553</v>
      </c>
      <c r="N560" s="11" t="s">
        <v>12</v>
      </c>
      <c r="O560" s="11" t="s">
        <v>5554</v>
      </c>
      <c r="P560" s="11" t="s">
        <v>11</v>
      </c>
      <c r="Q560" s="11" t="s">
        <v>5555</v>
      </c>
      <c r="R560" s="11" t="s">
        <v>1156</v>
      </c>
    </row>
    <row r="561" spans="1:18">
      <c r="A561" s="11">
        <v>7</v>
      </c>
      <c r="B561" s="11" t="s">
        <v>1110</v>
      </c>
      <c r="C561" s="11">
        <v>7</v>
      </c>
      <c r="D561" s="11" t="s">
        <v>2264</v>
      </c>
      <c r="E561" s="11" t="s">
        <v>6237</v>
      </c>
      <c r="F561" s="11" t="s">
        <v>3843</v>
      </c>
      <c r="G561" s="11" t="s">
        <v>2492</v>
      </c>
      <c r="H561" s="11" t="s">
        <v>314</v>
      </c>
      <c r="I561" s="11" t="s">
        <v>2604</v>
      </c>
      <c r="K561" s="11">
        <v>1</v>
      </c>
      <c r="L561" s="11" t="s">
        <v>4059</v>
      </c>
      <c r="M561" s="11" t="s">
        <v>4060</v>
      </c>
      <c r="N561" s="11" t="s">
        <v>12</v>
      </c>
      <c r="O561" s="11" t="s">
        <v>4061</v>
      </c>
      <c r="P561" s="11" t="s">
        <v>11</v>
      </c>
      <c r="Q561" s="11" t="s">
        <v>4062</v>
      </c>
      <c r="R561" s="11" t="s">
        <v>1156</v>
      </c>
    </row>
    <row r="562" spans="1:18">
      <c r="A562" s="11">
        <v>7</v>
      </c>
      <c r="B562" s="11" t="s">
        <v>1110</v>
      </c>
      <c r="C562" s="11">
        <v>8</v>
      </c>
      <c r="D562" s="11" t="s">
        <v>2264</v>
      </c>
      <c r="E562" s="11" t="s">
        <v>6238</v>
      </c>
      <c r="F562" s="11" t="s">
        <v>3843</v>
      </c>
      <c r="G562" s="11" t="s">
        <v>2492</v>
      </c>
      <c r="H562" s="11" t="s">
        <v>5082</v>
      </c>
      <c r="I562" s="11" t="s">
        <v>2604</v>
      </c>
      <c r="K562" s="11">
        <v>1</v>
      </c>
      <c r="L562" s="11" t="s">
        <v>5548</v>
      </c>
      <c r="M562" s="11" t="s">
        <v>5549</v>
      </c>
      <c r="N562" s="11" t="s">
        <v>12</v>
      </c>
      <c r="O562" s="11" t="s">
        <v>5550</v>
      </c>
      <c r="P562" s="11" t="s">
        <v>11</v>
      </c>
      <c r="Q562" s="11" t="s">
        <v>5551</v>
      </c>
      <c r="R562" s="11" t="s">
        <v>1156</v>
      </c>
    </row>
    <row r="563" spans="1:18">
      <c r="A563" s="11">
        <v>7</v>
      </c>
      <c r="B563" s="11" t="s">
        <v>1110</v>
      </c>
      <c r="C563" s="11">
        <v>9</v>
      </c>
      <c r="D563" s="11" t="s">
        <v>2264</v>
      </c>
      <c r="E563" s="11" t="s">
        <v>6239</v>
      </c>
      <c r="F563" s="11" t="s">
        <v>3843</v>
      </c>
      <c r="G563" s="11" t="s">
        <v>2492</v>
      </c>
      <c r="H563" s="11" t="s">
        <v>932</v>
      </c>
      <c r="K563" s="11">
        <v>1</v>
      </c>
      <c r="L563" s="11" t="s">
        <v>4063</v>
      </c>
    </row>
    <row r="564" spans="1:18">
      <c r="A564" s="11">
        <v>7</v>
      </c>
      <c r="B564" s="11" t="s">
        <v>1110</v>
      </c>
      <c r="C564" s="11">
        <v>10</v>
      </c>
      <c r="D564" s="11" t="s">
        <v>2264</v>
      </c>
      <c r="E564" s="11" t="s">
        <v>6240</v>
      </c>
      <c r="F564" s="11" t="s">
        <v>3843</v>
      </c>
      <c r="G564" s="11" t="s">
        <v>2492</v>
      </c>
      <c r="H564" s="11" t="s">
        <v>5022</v>
      </c>
      <c r="K564" s="11">
        <v>1</v>
      </c>
      <c r="L564" s="11" t="s">
        <v>5547</v>
      </c>
    </row>
    <row r="565" spans="1:18">
      <c r="A565" s="11">
        <v>7</v>
      </c>
      <c r="B565" s="11" t="s">
        <v>1110</v>
      </c>
      <c r="C565" s="11">
        <v>11</v>
      </c>
      <c r="D565" s="11" t="s">
        <v>2264</v>
      </c>
      <c r="E565" s="11" t="s">
        <v>6241</v>
      </c>
      <c r="F565" s="11" t="s">
        <v>3843</v>
      </c>
      <c r="G565" s="11" t="s">
        <v>2492</v>
      </c>
      <c r="H565" s="11" t="s">
        <v>933</v>
      </c>
      <c r="I565" s="11" t="s">
        <v>2603</v>
      </c>
      <c r="K565" s="11">
        <v>1</v>
      </c>
      <c r="L565" s="11" t="s">
        <v>4064</v>
      </c>
    </row>
    <row r="566" spans="1:18">
      <c r="A566" s="11">
        <v>7</v>
      </c>
      <c r="B566" s="11" t="s">
        <v>1110</v>
      </c>
      <c r="C566" s="11">
        <v>12</v>
      </c>
      <c r="D566" s="11" t="s">
        <v>2264</v>
      </c>
      <c r="E566" s="11" t="s">
        <v>6242</v>
      </c>
      <c r="F566" s="11" t="s">
        <v>3843</v>
      </c>
      <c r="G566" s="11" t="s">
        <v>2492</v>
      </c>
      <c r="H566" s="11" t="s">
        <v>5079</v>
      </c>
      <c r="I566" s="11" t="s">
        <v>5078</v>
      </c>
      <c r="K566" s="11">
        <v>1</v>
      </c>
      <c r="L566" s="11" t="s">
        <v>5546</v>
      </c>
    </row>
    <row r="567" spans="1:18">
      <c r="A567" s="11">
        <v>7</v>
      </c>
      <c r="B567" s="11" t="s">
        <v>1110</v>
      </c>
      <c r="C567" s="11">
        <v>13</v>
      </c>
      <c r="D567" s="11" t="s">
        <v>2264</v>
      </c>
      <c r="E567" s="11" t="s">
        <v>6243</v>
      </c>
      <c r="F567" s="11" t="s">
        <v>3843</v>
      </c>
      <c r="G567" s="11" t="s">
        <v>2492</v>
      </c>
      <c r="H567" s="11" t="s">
        <v>2506</v>
      </c>
      <c r="I567" s="11" t="s">
        <v>309</v>
      </c>
      <c r="K567" s="11">
        <v>1</v>
      </c>
      <c r="L567" s="11" t="s">
        <v>4065</v>
      </c>
    </row>
    <row r="568" spans="1:18">
      <c r="A568" s="11">
        <v>7</v>
      </c>
      <c r="B568" s="11" t="s">
        <v>1110</v>
      </c>
      <c r="C568" s="11">
        <v>14</v>
      </c>
      <c r="D568" s="11" t="s">
        <v>2264</v>
      </c>
      <c r="E568" s="11" t="s">
        <v>6244</v>
      </c>
      <c r="F568" s="11" t="s">
        <v>3843</v>
      </c>
      <c r="G568" s="11" t="s">
        <v>2492</v>
      </c>
      <c r="H568" s="11" t="s">
        <v>5076</v>
      </c>
      <c r="I568" s="11" t="s">
        <v>2613</v>
      </c>
      <c r="K568" s="11">
        <v>1</v>
      </c>
      <c r="L568" s="11" t="s">
        <v>5545</v>
      </c>
    </row>
    <row r="569" spans="1:18">
      <c r="A569" s="11">
        <v>7</v>
      </c>
      <c r="B569" s="11" t="s">
        <v>1110</v>
      </c>
      <c r="C569" s="11">
        <v>15</v>
      </c>
      <c r="D569" s="11" t="s">
        <v>2264</v>
      </c>
      <c r="E569" s="11" t="s">
        <v>6245</v>
      </c>
      <c r="F569" s="11" t="s">
        <v>3843</v>
      </c>
      <c r="G569" s="11" t="s">
        <v>2492</v>
      </c>
      <c r="H569" s="11" t="s">
        <v>2500</v>
      </c>
      <c r="I569" s="11" t="s">
        <v>264</v>
      </c>
      <c r="K569" s="11">
        <v>1</v>
      </c>
      <c r="L569" s="11" t="s">
        <v>4066</v>
      </c>
      <c r="M569" s="11" t="s">
        <v>4067</v>
      </c>
    </row>
    <row r="570" spans="1:18">
      <c r="A570" s="11">
        <v>7</v>
      </c>
      <c r="B570" s="11" t="s">
        <v>1110</v>
      </c>
      <c r="C570" s="11">
        <v>16</v>
      </c>
      <c r="D570" s="11" t="s">
        <v>2264</v>
      </c>
      <c r="E570" s="11" t="s">
        <v>6246</v>
      </c>
      <c r="F570" s="11" t="s">
        <v>3843</v>
      </c>
      <c r="G570" s="11" t="s">
        <v>2492</v>
      </c>
      <c r="H570" s="11" t="s">
        <v>5073</v>
      </c>
      <c r="I570" s="11" t="s">
        <v>264</v>
      </c>
      <c r="K570" s="11">
        <v>1</v>
      </c>
      <c r="L570" s="11" t="s">
        <v>5543</v>
      </c>
      <c r="M570" s="11" t="s">
        <v>5544</v>
      </c>
    </row>
    <row r="571" spans="1:18">
      <c r="A571" s="11">
        <v>7</v>
      </c>
      <c r="B571" s="11" t="s">
        <v>1110</v>
      </c>
      <c r="C571" s="11">
        <v>17</v>
      </c>
      <c r="D571" s="11" t="s">
        <v>2264</v>
      </c>
      <c r="E571" s="11" t="s">
        <v>6247</v>
      </c>
      <c r="F571" s="11" t="s">
        <v>3843</v>
      </c>
      <c r="G571" s="11" t="s">
        <v>2492</v>
      </c>
      <c r="H571" s="11" t="s">
        <v>2501</v>
      </c>
      <c r="K571" s="11">
        <v>1</v>
      </c>
      <c r="L571" s="11" t="s">
        <v>4068</v>
      </c>
    </row>
    <row r="572" spans="1:18">
      <c r="A572" s="11">
        <v>7</v>
      </c>
      <c r="B572" s="11" t="s">
        <v>1110</v>
      </c>
      <c r="C572" s="11">
        <v>18</v>
      </c>
      <c r="D572" s="11" t="s">
        <v>2264</v>
      </c>
      <c r="E572" s="11" t="s">
        <v>6248</v>
      </c>
      <c r="F572" s="11" t="s">
        <v>3843</v>
      </c>
      <c r="G572" s="11" t="s">
        <v>2492</v>
      </c>
      <c r="H572" s="11" t="s">
        <v>5071</v>
      </c>
      <c r="K572" s="11">
        <v>1</v>
      </c>
      <c r="L572" s="11" t="s">
        <v>5542</v>
      </c>
    </row>
    <row r="573" spans="1:18">
      <c r="A573" s="11">
        <v>7</v>
      </c>
      <c r="B573" s="11" t="s">
        <v>1110</v>
      </c>
      <c r="C573" s="11">
        <v>19</v>
      </c>
      <c r="D573" s="11" t="s">
        <v>2264</v>
      </c>
      <c r="E573" s="11" t="s">
        <v>6249</v>
      </c>
      <c r="F573" s="11" t="s">
        <v>3843</v>
      </c>
      <c r="G573" s="11" t="s">
        <v>2492</v>
      </c>
      <c r="H573" s="11" t="s">
        <v>2502</v>
      </c>
      <c r="K573" s="11">
        <v>1</v>
      </c>
      <c r="L573" s="11" t="s">
        <v>4069</v>
      </c>
    </row>
    <row r="574" spans="1:18">
      <c r="A574" s="11">
        <v>7</v>
      </c>
      <c r="B574" s="11" t="s">
        <v>1110</v>
      </c>
      <c r="C574" s="11">
        <v>20</v>
      </c>
      <c r="D574" s="11" t="s">
        <v>2264</v>
      </c>
      <c r="E574" s="11" t="s">
        <v>6250</v>
      </c>
      <c r="F574" s="11" t="s">
        <v>3843</v>
      </c>
      <c r="G574" s="11" t="s">
        <v>2492</v>
      </c>
      <c r="H574" s="11" t="s">
        <v>5069</v>
      </c>
      <c r="K574" s="11">
        <v>1</v>
      </c>
      <c r="L574" s="11" t="s">
        <v>5541</v>
      </c>
    </row>
    <row r="575" spans="1:18">
      <c r="A575" s="11">
        <v>7</v>
      </c>
      <c r="B575" s="11" t="s">
        <v>1110</v>
      </c>
      <c r="C575" s="11">
        <v>21</v>
      </c>
      <c r="D575" s="11" t="s">
        <v>2264</v>
      </c>
      <c r="E575" s="11" t="s">
        <v>6251</v>
      </c>
      <c r="F575" s="11" t="s">
        <v>3843</v>
      </c>
      <c r="G575" s="11" t="s">
        <v>2492</v>
      </c>
      <c r="H575" s="11" t="s">
        <v>2503</v>
      </c>
      <c r="K575" s="11">
        <v>1</v>
      </c>
      <c r="L575" s="11" t="s">
        <v>4070</v>
      </c>
    </row>
    <row r="576" spans="1:18">
      <c r="A576" s="11">
        <v>7</v>
      </c>
      <c r="B576" s="11" t="s">
        <v>1110</v>
      </c>
      <c r="C576" s="11">
        <v>22</v>
      </c>
      <c r="D576" s="11" t="s">
        <v>2264</v>
      </c>
      <c r="E576" s="11" t="s">
        <v>6252</v>
      </c>
      <c r="F576" s="11" t="s">
        <v>3843</v>
      </c>
      <c r="G576" s="11" t="s">
        <v>2492</v>
      </c>
      <c r="H576" s="11" t="s">
        <v>5067</v>
      </c>
      <c r="K576" s="11">
        <v>1</v>
      </c>
      <c r="L576" s="11" t="s">
        <v>5540</v>
      </c>
    </row>
    <row r="577" spans="1:18">
      <c r="A577" s="11">
        <v>7</v>
      </c>
      <c r="B577" s="11" t="s">
        <v>1110</v>
      </c>
      <c r="C577" s="11">
        <v>23</v>
      </c>
      <c r="D577" s="11" t="s">
        <v>2264</v>
      </c>
      <c r="E577" s="11" t="s">
        <v>6253</v>
      </c>
      <c r="F577" s="11" t="s">
        <v>3843</v>
      </c>
      <c r="G577" s="11" t="s">
        <v>2492</v>
      </c>
      <c r="H577" s="11" t="s">
        <v>2504</v>
      </c>
      <c r="K577" s="11">
        <v>1</v>
      </c>
      <c r="L577" s="11" t="s">
        <v>4071</v>
      </c>
    </row>
    <row r="578" spans="1:18">
      <c r="A578" s="11">
        <v>7</v>
      </c>
      <c r="B578" s="11" t="s">
        <v>1110</v>
      </c>
      <c r="C578" s="11">
        <v>24</v>
      </c>
      <c r="D578" s="11" t="s">
        <v>2264</v>
      </c>
      <c r="E578" s="11" t="s">
        <v>6254</v>
      </c>
      <c r="F578" s="11" t="s">
        <v>3843</v>
      </c>
      <c r="G578" s="11" t="s">
        <v>2492</v>
      </c>
      <c r="H578" s="11" t="s">
        <v>5065</v>
      </c>
      <c r="K578" s="11">
        <v>1</v>
      </c>
      <c r="L578" s="11" t="s">
        <v>5539</v>
      </c>
    </row>
    <row r="579" spans="1:18">
      <c r="A579" s="11">
        <v>7</v>
      </c>
      <c r="B579" s="11" t="s">
        <v>1110</v>
      </c>
      <c r="C579" s="11">
        <v>25</v>
      </c>
      <c r="D579" s="11" t="s">
        <v>2264</v>
      </c>
      <c r="E579" s="11" t="s">
        <v>6255</v>
      </c>
      <c r="F579" s="11" t="s">
        <v>3843</v>
      </c>
      <c r="G579" s="11" t="s">
        <v>2492</v>
      </c>
      <c r="H579" s="11" t="s">
        <v>2505</v>
      </c>
      <c r="K579" s="11">
        <v>1</v>
      </c>
      <c r="L579" s="11" t="s">
        <v>4072</v>
      </c>
    </row>
    <row r="580" spans="1:18">
      <c r="A580" s="11">
        <v>7</v>
      </c>
      <c r="B580" s="11" t="s">
        <v>1110</v>
      </c>
      <c r="C580" s="11">
        <v>26</v>
      </c>
      <c r="D580" s="11" t="s">
        <v>2264</v>
      </c>
      <c r="E580" s="11" t="s">
        <v>6256</v>
      </c>
      <c r="F580" s="11" t="s">
        <v>3843</v>
      </c>
      <c r="G580" s="11" t="s">
        <v>2492</v>
      </c>
      <c r="H580" s="11" t="s">
        <v>5063</v>
      </c>
      <c r="K580" s="11">
        <v>1</v>
      </c>
      <c r="L580" s="11" t="s">
        <v>5538</v>
      </c>
    </row>
    <row r="581" spans="1:18">
      <c r="A581" s="11">
        <v>7</v>
      </c>
      <c r="B581" s="11" t="s">
        <v>1110</v>
      </c>
      <c r="C581" s="11">
        <v>27</v>
      </c>
      <c r="D581" s="11" t="s">
        <v>2264</v>
      </c>
      <c r="E581" s="11" t="s">
        <v>6257</v>
      </c>
      <c r="F581" s="11" t="s">
        <v>3843</v>
      </c>
      <c r="G581" s="11" t="s">
        <v>2492</v>
      </c>
      <c r="H581" s="11" t="s">
        <v>898</v>
      </c>
      <c r="I581" s="11" t="s">
        <v>2604</v>
      </c>
      <c r="K581" s="11">
        <v>1</v>
      </c>
      <c r="L581" s="11" t="s">
        <v>4073</v>
      </c>
      <c r="M581" s="11" t="s">
        <v>4074</v>
      </c>
      <c r="N581" s="11" t="s">
        <v>12</v>
      </c>
      <c r="O581" s="11" t="s">
        <v>4075</v>
      </c>
      <c r="P581" s="11" t="s">
        <v>11</v>
      </c>
      <c r="Q581" s="11" t="s">
        <v>4076</v>
      </c>
      <c r="R581" s="11" t="s">
        <v>1156</v>
      </c>
    </row>
    <row r="582" spans="1:18">
      <c r="A582" s="11">
        <v>7</v>
      </c>
      <c r="B582" s="11" t="s">
        <v>1110</v>
      </c>
      <c r="C582" s="11">
        <v>28</v>
      </c>
      <c r="D582" s="11" t="s">
        <v>2264</v>
      </c>
      <c r="E582" s="11" t="s">
        <v>6258</v>
      </c>
      <c r="F582" s="11" t="s">
        <v>3843</v>
      </c>
      <c r="G582" s="11" t="s">
        <v>2492</v>
      </c>
      <c r="H582" s="11" t="s">
        <v>5058</v>
      </c>
      <c r="I582" s="11" t="s">
        <v>2604</v>
      </c>
      <c r="K582" s="11">
        <v>1</v>
      </c>
      <c r="L582" s="11" t="s">
        <v>5534</v>
      </c>
      <c r="M582" s="11" t="s">
        <v>5535</v>
      </c>
      <c r="N582" s="11" t="s">
        <v>12</v>
      </c>
      <c r="O582" s="11" t="s">
        <v>5536</v>
      </c>
      <c r="P582" s="11" t="s">
        <v>11</v>
      </c>
      <c r="Q582" s="11" t="s">
        <v>5537</v>
      </c>
      <c r="R582" s="11" t="s">
        <v>1156</v>
      </c>
    </row>
    <row r="583" spans="1:18">
      <c r="A583" s="11">
        <v>7</v>
      </c>
      <c r="B583" s="11" t="s">
        <v>1110</v>
      </c>
      <c r="C583" s="11">
        <v>29</v>
      </c>
      <c r="D583" s="11" t="s">
        <v>2264</v>
      </c>
      <c r="E583" s="11" t="s">
        <v>6259</v>
      </c>
      <c r="F583" s="11" t="s">
        <v>3843</v>
      </c>
      <c r="G583" s="11" t="s">
        <v>2492</v>
      </c>
      <c r="H583" s="11" t="s">
        <v>888</v>
      </c>
      <c r="K583" s="11">
        <v>1</v>
      </c>
      <c r="L583" s="11" t="s">
        <v>4077</v>
      </c>
    </row>
    <row r="584" spans="1:18">
      <c r="A584" s="11">
        <v>7</v>
      </c>
      <c r="B584" s="11" t="s">
        <v>1110</v>
      </c>
      <c r="C584" s="11">
        <v>30</v>
      </c>
      <c r="D584" s="11" t="s">
        <v>2264</v>
      </c>
      <c r="E584" s="11" t="s">
        <v>6260</v>
      </c>
      <c r="F584" s="11" t="s">
        <v>3843</v>
      </c>
      <c r="G584" s="11" t="s">
        <v>2492</v>
      </c>
      <c r="H584" s="11" t="s">
        <v>5056</v>
      </c>
      <c r="K584" s="11">
        <v>1</v>
      </c>
      <c r="L584" s="11" t="s">
        <v>5533</v>
      </c>
    </row>
    <row r="585" spans="1:18">
      <c r="A585" s="11">
        <v>7</v>
      </c>
      <c r="B585" s="11" t="s">
        <v>1110</v>
      </c>
      <c r="C585" s="11">
        <v>31</v>
      </c>
      <c r="D585" s="11" t="s">
        <v>2264</v>
      </c>
      <c r="E585" s="11" t="s">
        <v>6261</v>
      </c>
      <c r="F585" s="11" t="s">
        <v>3843</v>
      </c>
      <c r="G585" s="11" t="s">
        <v>2492</v>
      </c>
      <c r="H585" s="11" t="s">
        <v>889</v>
      </c>
      <c r="K585" s="11">
        <v>1</v>
      </c>
      <c r="L585" s="11" t="s">
        <v>4078</v>
      </c>
    </row>
    <row r="586" spans="1:18">
      <c r="A586" s="11">
        <v>7</v>
      </c>
      <c r="B586" s="11" t="s">
        <v>1110</v>
      </c>
      <c r="C586" s="11">
        <v>32</v>
      </c>
      <c r="D586" s="11" t="s">
        <v>2264</v>
      </c>
      <c r="E586" s="11" t="s">
        <v>6262</v>
      </c>
      <c r="F586" s="11" t="s">
        <v>3843</v>
      </c>
      <c r="G586" s="11" t="s">
        <v>2492</v>
      </c>
      <c r="H586" s="11" t="s">
        <v>5054</v>
      </c>
      <c r="K586" s="11">
        <v>1</v>
      </c>
      <c r="L586" s="11" t="s">
        <v>5532</v>
      </c>
    </row>
    <row r="587" spans="1:18">
      <c r="A587" s="11">
        <v>7</v>
      </c>
      <c r="B587" s="11" t="s">
        <v>1110</v>
      </c>
      <c r="C587" s="11">
        <v>33</v>
      </c>
      <c r="D587" s="11" t="s">
        <v>2264</v>
      </c>
      <c r="E587" s="11" t="s">
        <v>6263</v>
      </c>
      <c r="F587" s="11" t="s">
        <v>3843</v>
      </c>
      <c r="G587" s="11" t="s">
        <v>2492</v>
      </c>
      <c r="H587" s="11" t="s">
        <v>890</v>
      </c>
      <c r="K587" s="11">
        <v>1</v>
      </c>
      <c r="L587" s="11" t="s">
        <v>4079</v>
      </c>
    </row>
    <row r="588" spans="1:18">
      <c r="A588" s="11">
        <v>7</v>
      </c>
      <c r="B588" s="11" t="s">
        <v>1110</v>
      </c>
      <c r="C588" s="11">
        <v>34</v>
      </c>
      <c r="D588" s="11" t="s">
        <v>2264</v>
      </c>
      <c r="E588" s="11" t="s">
        <v>6264</v>
      </c>
      <c r="F588" s="11" t="s">
        <v>3843</v>
      </c>
      <c r="G588" s="11" t="s">
        <v>2492</v>
      </c>
      <c r="H588" s="11" t="s">
        <v>5052</v>
      </c>
      <c r="K588" s="11">
        <v>1</v>
      </c>
      <c r="L588" s="11" t="s">
        <v>5531</v>
      </c>
    </row>
    <row r="589" spans="1:18">
      <c r="A589" s="11">
        <v>7</v>
      </c>
      <c r="B589" s="11" t="s">
        <v>1110</v>
      </c>
      <c r="C589" s="11">
        <v>35</v>
      </c>
      <c r="D589" s="11" t="s">
        <v>2264</v>
      </c>
      <c r="E589" s="11" t="s">
        <v>6265</v>
      </c>
      <c r="F589" s="11" t="s">
        <v>3843</v>
      </c>
      <c r="G589" s="11" t="s">
        <v>2492</v>
      </c>
      <c r="H589" s="11" t="s">
        <v>2507</v>
      </c>
      <c r="I589" s="11" t="s">
        <v>2604</v>
      </c>
      <c r="K589" s="11">
        <v>1</v>
      </c>
      <c r="L589" s="11" t="s">
        <v>4080</v>
      </c>
      <c r="M589" s="11" t="s">
        <v>4081</v>
      </c>
      <c r="N589" s="11" t="s">
        <v>12</v>
      </c>
      <c r="O589" s="11" t="s">
        <v>4082</v>
      </c>
      <c r="P589" s="11" t="s">
        <v>11</v>
      </c>
      <c r="Q589" s="11" t="s">
        <v>4083</v>
      </c>
      <c r="R589" s="11" t="s">
        <v>1156</v>
      </c>
    </row>
    <row r="590" spans="1:18">
      <c r="A590" s="11">
        <v>7</v>
      </c>
      <c r="B590" s="11" t="s">
        <v>1110</v>
      </c>
      <c r="C590" s="11">
        <v>36</v>
      </c>
      <c r="D590" s="11" t="s">
        <v>2264</v>
      </c>
      <c r="E590" s="11" t="s">
        <v>6266</v>
      </c>
      <c r="F590" s="11" t="s">
        <v>3843</v>
      </c>
      <c r="G590" s="11" t="s">
        <v>2492</v>
      </c>
      <c r="H590" s="11" t="s">
        <v>5047</v>
      </c>
      <c r="I590" s="11" t="s">
        <v>2604</v>
      </c>
      <c r="K590" s="11">
        <v>1</v>
      </c>
      <c r="L590" s="11" t="s">
        <v>5527</v>
      </c>
      <c r="M590" s="11" t="s">
        <v>5528</v>
      </c>
      <c r="N590" s="11" t="s">
        <v>12</v>
      </c>
      <c r="O590" s="11" t="s">
        <v>5529</v>
      </c>
      <c r="P590" s="11" t="s">
        <v>11</v>
      </c>
      <c r="Q590" s="11" t="s">
        <v>5530</v>
      </c>
      <c r="R590" s="11" t="s">
        <v>1156</v>
      </c>
    </row>
    <row r="591" spans="1:18">
      <c r="A591" s="11">
        <v>7</v>
      </c>
      <c r="B591" s="11" t="s">
        <v>1110</v>
      </c>
      <c r="C591" s="11">
        <v>37</v>
      </c>
      <c r="D591" s="11" t="s">
        <v>2264</v>
      </c>
      <c r="E591" s="11" t="s">
        <v>6267</v>
      </c>
      <c r="F591" s="11" t="s">
        <v>3843</v>
      </c>
      <c r="G591" s="11" t="s">
        <v>2492</v>
      </c>
      <c r="H591" s="11" t="s">
        <v>364</v>
      </c>
      <c r="I591" s="11" t="s">
        <v>2605</v>
      </c>
      <c r="K591" s="11">
        <v>1</v>
      </c>
      <c r="L591" s="11" t="s">
        <v>4084</v>
      </c>
    </row>
    <row r="592" spans="1:18">
      <c r="A592" s="11">
        <v>7</v>
      </c>
      <c r="B592" s="11" t="s">
        <v>1110</v>
      </c>
      <c r="C592" s="11">
        <v>38</v>
      </c>
      <c r="D592" s="11" t="s">
        <v>2264</v>
      </c>
      <c r="E592" s="11" t="s">
        <v>6268</v>
      </c>
      <c r="F592" s="11" t="s">
        <v>3843</v>
      </c>
      <c r="G592" s="11" t="s">
        <v>2492</v>
      </c>
      <c r="H592" s="11" t="s">
        <v>5045</v>
      </c>
      <c r="I592" s="11" t="s">
        <v>2605</v>
      </c>
      <c r="K592" s="11">
        <v>1</v>
      </c>
      <c r="L592" s="11" t="s">
        <v>5526</v>
      </c>
    </row>
    <row r="593" spans="1:18">
      <c r="A593" s="11">
        <v>7</v>
      </c>
      <c r="B593" s="11" t="s">
        <v>1110</v>
      </c>
      <c r="C593" s="11">
        <v>39</v>
      </c>
      <c r="D593" s="11" t="s">
        <v>2264</v>
      </c>
      <c r="E593" s="11" t="s">
        <v>6269</v>
      </c>
      <c r="F593" s="11" t="s">
        <v>3843</v>
      </c>
      <c r="G593" s="11" t="s">
        <v>2492</v>
      </c>
      <c r="H593" s="11" t="s">
        <v>585</v>
      </c>
      <c r="K593" s="11">
        <v>1</v>
      </c>
      <c r="L593" s="11" t="s">
        <v>4085</v>
      </c>
    </row>
    <row r="594" spans="1:18">
      <c r="A594" s="11">
        <v>7</v>
      </c>
      <c r="B594" s="11" t="s">
        <v>1110</v>
      </c>
      <c r="C594" s="11">
        <v>40</v>
      </c>
      <c r="D594" s="11" t="s">
        <v>2264</v>
      </c>
      <c r="E594" s="11" t="s">
        <v>6270</v>
      </c>
      <c r="F594" s="11" t="s">
        <v>3843</v>
      </c>
      <c r="G594" s="11" t="s">
        <v>2492</v>
      </c>
      <c r="H594" s="11" t="s">
        <v>5043</v>
      </c>
      <c r="K594" s="11">
        <v>1</v>
      </c>
      <c r="L594" s="11" t="s">
        <v>5525</v>
      </c>
    </row>
    <row r="595" spans="1:18">
      <c r="A595" s="11">
        <v>7</v>
      </c>
      <c r="B595" s="11" t="s">
        <v>1110</v>
      </c>
      <c r="C595" s="11" t="s">
        <v>6843</v>
      </c>
      <c r="D595" s="11" t="s">
        <v>2264</v>
      </c>
      <c r="E595" s="11" t="s">
        <v>6827</v>
      </c>
      <c r="F595" s="11" t="s">
        <v>6844</v>
      </c>
      <c r="G595" s="11" t="s">
        <v>2492</v>
      </c>
      <c r="H595" s="11" t="s">
        <v>2498</v>
      </c>
      <c r="I595" s="11" t="s">
        <v>2603</v>
      </c>
      <c r="K595" s="11">
        <v>1</v>
      </c>
      <c r="L595" s="11" t="s">
        <v>6832</v>
      </c>
    </row>
    <row r="596" spans="1:18">
      <c r="A596" s="11">
        <v>7</v>
      </c>
      <c r="B596" s="11" t="s">
        <v>1110</v>
      </c>
      <c r="C596" s="11">
        <v>42</v>
      </c>
      <c r="D596" s="11" t="s">
        <v>2264</v>
      </c>
      <c r="E596" s="11" t="s">
        <v>6828</v>
      </c>
      <c r="F596" s="11" t="s">
        <v>6844</v>
      </c>
      <c r="G596" s="11" t="s">
        <v>2492</v>
      </c>
      <c r="H596" s="11" t="s">
        <v>414</v>
      </c>
      <c r="K596" s="11">
        <v>1</v>
      </c>
      <c r="L596" s="11" t="s">
        <v>6833</v>
      </c>
    </row>
    <row r="597" spans="1:18">
      <c r="A597" s="11">
        <v>7</v>
      </c>
      <c r="B597" s="11" t="s">
        <v>1110</v>
      </c>
      <c r="C597" s="11">
        <v>43</v>
      </c>
      <c r="D597" s="11" t="s">
        <v>2264</v>
      </c>
      <c r="E597" s="11" t="s">
        <v>6829</v>
      </c>
      <c r="F597" s="11" t="s">
        <v>6844</v>
      </c>
      <c r="G597" s="11" t="s">
        <v>2492</v>
      </c>
      <c r="H597" s="11" t="s">
        <v>904</v>
      </c>
      <c r="I597" s="11" t="s">
        <v>2604</v>
      </c>
      <c r="K597" s="11">
        <v>1</v>
      </c>
      <c r="L597" s="11" t="s">
        <v>6834</v>
      </c>
      <c r="M597" s="11" t="s">
        <v>6835</v>
      </c>
      <c r="N597" s="11" t="s">
        <v>12</v>
      </c>
      <c r="O597" s="11" t="s">
        <v>6836</v>
      </c>
      <c r="P597" s="11" t="s">
        <v>11</v>
      </c>
      <c r="Q597" s="11" t="s">
        <v>6837</v>
      </c>
      <c r="R597" s="11" t="s">
        <v>1156</v>
      </c>
    </row>
    <row r="598" spans="1:18">
      <c r="A598" s="11">
        <v>7</v>
      </c>
      <c r="B598" s="11" t="s">
        <v>1110</v>
      </c>
      <c r="C598" s="11">
        <v>44</v>
      </c>
      <c r="D598" s="11" t="s">
        <v>2264</v>
      </c>
      <c r="E598" s="11" t="s">
        <v>6830</v>
      </c>
      <c r="F598" s="11" t="s">
        <v>6844</v>
      </c>
      <c r="G598" s="11" t="s">
        <v>2492</v>
      </c>
      <c r="H598" s="11" t="s">
        <v>2499</v>
      </c>
      <c r="I598" s="11" t="s">
        <v>2604</v>
      </c>
      <c r="K598" s="11">
        <v>1</v>
      </c>
      <c r="L598" s="11" t="s">
        <v>6838</v>
      </c>
      <c r="M598" s="11" t="s">
        <v>6839</v>
      </c>
      <c r="N598" s="11" t="s">
        <v>12</v>
      </c>
      <c r="O598" s="11" t="s">
        <v>6840</v>
      </c>
      <c r="P598" s="11" t="s">
        <v>11</v>
      </c>
      <c r="Q598" s="11" t="s">
        <v>6841</v>
      </c>
      <c r="R598" s="11" t="s">
        <v>1156</v>
      </c>
    </row>
    <row r="599" spans="1:18">
      <c r="A599" s="11">
        <v>7</v>
      </c>
      <c r="B599" s="11" t="s">
        <v>1110</v>
      </c>
      <c r="C599" s="11">
        <v>45</v>
      </c>
      <c r="D599" s="11" t="s">
        <v>2264</v>
      </c>
      <c r="E599" s="11" t="s">
        <v>6831</v>
      </c>
      <c r="F599" s="11" t="s">
        <v>6844</v>
      </c>
      <c r="G599" s="11" t="s">
        <v>2492</v>
      </c>
      <c r="H599" s="11" t="s">
        <v>907</v>
      </c>
      <c r="K599" s="11">
        <v>1</v>
      </c>
      <c r="L599" s="11" t="s">
        <v>6842</v>
      </c>
    </row>
    <row r="600" spans="1:18">
      <c r="A600" s="11">
        <v>7</v>
      </c>
      <c r="B600" s="11" t="s">
        <v>1111</v>
      </c>
      <c r="C600" s="11">
        <v>1</v>
      </c>
      <c r="D600" s="11" t="s">
        <v>2264</v>
      </c>
      <c r="E600" s="11" t="s">
        <v>6271</v>
      </c>
      <c r="F600" s="11" t="s">
        <v>3843</v>
      </c>
      <c r="G600" s="11" t="s">
        <v>2492</v>
      </c>
      <c r="H600" s="11" t="s">
        <v>2494</v>
      </c>
      <c r="I600" s="11" t="s">
        <v>2606</v>
      </c>
      <c r="K600" s="11">
        <v>1</v>
      </c>
      <c r="L600" s="11" t="s">
        <v>4086</v>
      </c>
    </row>
    <row r="601" spans="1:18">
      <c r="A601" s="11">
        <v>7</v>
      </c>
      <c r="B601" s="11" t="s">
        <v>1111</v>
      </c>
      <c r="C601" s="11">
        <v>2</v>
      </c>
      <c r="D601" s="11" t="s">
        <v>2264</v>
      </c>
      <c r="E601" s="11" t="s">
        <v>6272</v>
      </c>
      <c r="F601" s="11" t="s">
        <v>3843</v>
      </c>
      <c r="G601" s="11" t="s">
        <v>2492</v>
      </c>
      <c r="H601" s="11" t="s">
        <v>5094</v>
      </c>
      <c r="I601" s="11" t="s">
        <v>2605</v>
      </c>
      <c r="K601" s="11">
        <v>1</v>
      </c>
      <c r="L601" s="11" t="s">
        <v>5524</v>
      </c>
    </row>
    <row r="602" spans="1:18">
      <c r="A602" s="11">
        <v>7</v>
      </c>
      <c r="B602" s="11" t="s">
        <v>1111</v>
      </c>
      <c r="C602" s="11">
        <v>3</v>
      </c>
      <c r="D602" s="11" t="s">
        <v>2264</v>
      </c>
      <c r="E602" s="11" t="s">
        <v>6273</v>
      </c>
      <c r="F602" s="11" t="s">
        <v>3843</v>
      </c>
      <c r="G602" s="11" t="s">
        <v>2492</v>
      </c>
      <c r="H602" s="11" t="s">
        <v>886</v>
      </c>
      <c r="I602" s="11" t="s">
        <v>2606</v>
      </c>
      <c r="K602" s="11">
        <v>1</v>
      </c>
      <c r="L602" s="11" t="s">
        <v>4087</v>
      </c>
    </row>
    <row r="603" spans="1:18">
      <c r="A603" s="11">
        <v>7</v>
      </c>
      <c r="B603" s="11" t="s">
        <v>1111</v>
      </c>
      <c r="C603" s="11">
        <v>4</v>
      </c>
      <c r="D603" s="11" t="s">
        <v>2264</v>
      </c>
      <c r="E603" s="11" t="s">
        <v>6274</v>
      </c>
      <c r="F603" s="11" t="s">
        <v>3843</v>
      </c>
      <c r="G603" s="11" t="s">
        <v>2492</v>
      </c>
      <c r="H603" s="11" t="s">
        <v>5092</v>
      </c>
      <c r="I603" s="11" t="s">
        <v>2605</v>
      </c>
      <c r="K603" s="11">
        <v>1</v>
      </c>
      <c r="L603" s="11" t="s">
        <v>5523</v>
      </c>
    </row>
    <row r="604" spans="1:18">
      <c r="A604" s="11">
        <v>7</v>
      </c>
      <c r="B604" s="11" t="s">
        <v>1111</v>
      </c>
      <c r="C604" s="11">
        <v>5</v>
      </c>
      <c r="D604" s="11" t="s">
        <v>2264</v>
      </c>
      <c r="E604" s="11" t="s">
        <v>6275</v>
      </c>
      <c r="F604" s="11" t="s">
        <v>3843</v>
      </c>
      <c r="G604" s="11" t="s">
        <v>2492</v>
      </c>
      <c r="H604" s="11" t="s">
        <v>2497</v>
      </c>
      <c r="I604" s="11" t="s">
        <v>2604</v>
      </c>
      <c r="K604" s="11">
        <v>1</v>
      </c>
      <c r="L604" s="11" t="s">
        <v>4088</v>
      </c>
      <c r="M604" s="11" t="s">
        <v>4089</v>
      </c>
      <c r="N604" s="11" t="s">
        <v>12</v>
      </c>
      <c r="O604" s="11" t="s">
        <v>4090</v>
      </c>
      <c r="P604" s="11" t="s">
        <v>11</v>
      </c>
      <c r="Q604" s="11" t="s">
        <v>4091</v>
      </c>
      <c r="R604" s="11" t="s">
        <v>1156</v>
      </c>
    </row>
    <row r="605" spans="1:18">
      <c r="A605" s="11">
        <v>7</v>
      </c>
      <c r="B605" s="11" t="s">
        <v>1111</v>
      </c>
      <c r="C605" s="11">
        <v>6</v>
      </c>
      <c r="D605" s="11" t="s">
        <v>2264</v>
      </c>
      <c r="E605" s="11" t="s">
        <v>6276</v>
      </c>
      <c r="F605" s="11" t="s">
        <v>3843</v>
      </c>
      <c r="G605" s="11" t="s">
        <v>2492</v>
      </c>
      <c r="H605" s="11" t="s">
        <v>5087</v>
      </c>
      <c r="I605" s="11" t="s">
        <v>2604</v>
      </c>
      <c r="K605" s="11">
        <v>1</v>
      </c>
      <c r="L605" s="11" t="s">
        <v>5519</v>
      </c>
      <c r="M605" s="11" t="s">
        <v>5520</v>
      </c>
      <c r="N605" s="11" t="s">
        <v>12</v>
      </c>
      <c r="O605" s="11" t="s">
        <v>5521</v>
      </c>
      <c r="P605" s="11" t="s">
        <v>11</v>
      </c>
      <c r="Q605" s="11" t="s">
        <v>5522</v>
      </c>
      <c r="R605" s="11" t="s">
        <v>1156</v>
      </c>
    </row>
    <row r="606" spans="1:18">
      <c r="A606" s="11">
        <v>7</v>
      </c>
      <c r="B606" s="11" t="s">
        <v>1111</v>
      </c>
      <c r="C606" s="11">
        <v>7</v>
      </c>
      <c r="D606" s="11" t="s">
        <v>2264</v>
      </c>
      <c r="E606" s="11" t="s">
        <v>6277</v>
      </c>
      <c r="F606" s="11" t="s">
        <v>3843</v>
      </c>
      <c r="G606" s="11" t="s">
        <v>2492</v>
      </c>
      <c r="H606" s="11" t="s">
        <v>314</v>
      </c>
      <c r="I606" s="11" t="s">
        <v>2604</v>
      </c>
      <c r="K606" s="11">
        <v>1</v>
      </c>
      <c r="L606" s="11" t="s">
        <v>4092</v>
      </c>
      <c r="M606" s="11" t="s">
        <v>4093</v>
      </c>
      <c r="N606" s="11" t="s">
        <v>12</v>
      </c>
      <c r="O606" s="11" t="s">
        <v>4094</v>
      </c>
      <c r="P606" s="11" t="s">
        <v>11</v>
      </c>
      <c r="Q606" s="11" t="s">
        <v>4095</v>
      </c>
      <c r="R606" s="11" t="s">
        <v>1156</v>
      </c>
    </row>
    <row r="607" spans="1:18">
      <c r="A607" s="11">
        <v>7</v>
      </c>
      <c r="B607" s="11" t="s">
        <v>1111</v>
      </c>
      <c r="C607" s="11">
        <v>8</v>
      </c>
      <c r="D607" s="11" t="s">
        <v>2264</v>
      </c>
      <c r="E607" s="11" t="s">
        <v>6278</v>
      </c>
      <c r="F607" s="11" t="s">
        <v>3843</v>
      </c>
      <c r="G607" s="11" t="s">
        <v>2492</v>
      </c>
      <c r="H607" s="11" t="s">
        <v>5082</v>
      </c>
      <c r="I607" s="11" t="s">
        <v>2604</v>
      </c>
      <c r="K607" s="11">
        <v>1</v>
      </c>
      <c r="L607" s="11" t="s">
        <v>5515</v>
      </c>
      <c r="M607" s="11" t="s">
        <v>5516</v>
      </c>
      <c r="N607" s="11" t="s">
        <v>12</v>
      </c>
      <c r="O607" s="11" t="s">
        <v>5517</v>
      </c>
      <c r="P607" s="11" t="s">
        <v>11</v>
      </c>
      <c r="Q607" s="11" t="s">
        <v>5518</v>
      </c>
      <c r="R607" s="11" t="s">
        <v>1156</v>
      </c>
    </row>
    <row r="608" spans="1:18">
      <c r="A608" s="11">
        <v>7</v>
      </c>
      <c r="B608" s="11" t="s">
        <v>1111</v>
      </c>
      <c r="C608" s="11">
        <v>9</v>
      </c>
      <c r="D608" s="11" t="s">
        <v>2264</v>
      </c>
      <c r="E608" s="11" t="s">
        <v>6279</v>
      </c>
      <c r="F608" s="11" t="s">
        <v>3843</v>
      </c>
      <c r="G608" s="11" t="s">
        <v>2492</v>
      </c>
      <c r="H608" s="11" t="s">
        <v>932</v>
      </c>
      <c r="K608" s="11">
        <v>1</v>
      </c>
      <c r="L608" s="11" t="s">
        <v>4096</v>
      </c>
    </row>
    <row r="609" spans="1:13">
      <c r="A609" s="11">
        <v>7</v>
      </c>
      <c r="B609" s="11" t="s">
        <v>1111</v>
      </c>
      <c r="C609" s="11">
        <v>10</v>
      </c>
      <c r="D609" s="11" t="s">
        <v>2264</v>
      </c>
      <c r="E609" s="11" t="s">
        <v>6280</v>
      </c>
      <c r="F609" s="11" t="s">
        <v>3843</v>
      </c>
      <c r="G609" s="11" t="s">
        <v>2492</v>
      </c>
      <c r="H609" s="11" t="s">
        <v>5022</v>
      </c>
      <c r="K609" s="11">
        <v>1</v>
      </c>
      <c r="L609" s="11" t="s">
        <v>5514</v>
      </c>
    </row>
    <row r="610" spans="1:13">
      <c r="A610" s="11">
        <v>7</v>
      </c>
      <c r="B610" s="11" t="s">
        <v>1111</v>
      </c>
      <c r="C610" s="11">
        <v>11</v>
      </c>
      <c r="D610" s="11" t="s">
        <v>2264</v>
      </c>
      <c r="E610" s="11" t="s">
        <v>6281</v>
      </c>
      <c r="F610" s="11" t="s">
        <v>3843</v>
      </c>
      <c r="G610" s="11" t="s">
        <v>2492</v>
      </c>
      <c r="H610" s="11" t="s">
        <v>933</v>
      </c>
      <c r="I610" s="11" t="s">
        <v>2603</v>
      </c>
      <c r="K610" s="11">
        <v>1</v>
      </c>
      <c r="L610" s="11" t="s">
        <v>4097</v>
      </c>
    </row>
    <row r="611" spans="1:13">
      <c r="A611" s="11">
        <v>7</v>
      </c>
      <c r="B611" s="11" t="s">
        <v>1111</v>
      </c>
      <c r="C611" s="11">
        <v>12</v>
      </c>
      <c r="D611" s="11" t="s">
        <v>2264</v>
      </c>
      <c r="E611" s="11" t="s">
        <v>6282</v>
      </c>
      <c r="F611" s="11" t="s">
        <v>3843</v>
      </c>
      <c r="G611" s="11" t="s">
        <v>2492</v>
      </c>
      <c r="H611" s="11" t="s">
        <v>5079</v>
      </c>
      <c r="I611" s="11" t="s">
        <v>5078</v>
      </c>
      <c r="K611" s="11">
        <v>1</v>
      </c>
      <c r="L611" s="11" t="s">
        <v>5513</v>
      </c>
    </row>
    <row r="612" spans="1:13">
      <c r="A612" s="11">
        <v>7</v>
      </c>
      <c r="B612" s="11" t="s">
        <v>1111</v>
      </c>
      <c r="C612" s="11">
        <v>13</v>
      </c>
      <c r="D612" s="11" t="s">
        <v>2264</v>
      </c>
      <c r="E612" s="11" t="s">
        <v>6283</v>
      </c>
      <c r="F612" s="11" t="s">
        <v>3843</v>
      </c>
      <c r="G612" s="11" t="s">
        <v>2492</v>
      </c>
      <c r="H612" s="11" t="s">
        <v>2506</v>
      </c>
      <c r="I612" s="11" t="s">
        <v>309</v>
      </c>
      <c r="K612" s="11">
        <v>1</v>
      </c>
      <c r="L612" s="11" t="s">
        <v>4098</v>
      </c>
    </row>
    <row r="613" spans="1:13">
      <c r="A613" s="11">
        <v>7</v>
      </c>
      <c r="B613" s="11" t="s">
        <v>1111</v>
      </c>
      <c r="C613" s="11">
        <v>14</v>
      </c>
      <c r="D613" s="11" t="s">
        <v>2264</v>
      </c>
      <c r="E613" s="11" t="s">
        <v>6284</v>
      </c>
      <c r="F613" s="11" t="s">
        <v>3843</v>
      </c>
      <c r="G613" s="11" t="s">
        <v>2492</v>
      </c>
      <c r="H613" s="11" t="s">
        <v>5076</v>
      </c>
      <c r="I613" s="11" t="s">
        <v>2613</v>
      </c>
      <c r="K613" s="11">
        <v>1</v>
      </c>
      <c r="L613" s="11" t="s">
        <v>5512</v>
      </c>
    </row>
    <row r="614" spans="1:13">
      <c r="A614" s="11">
        <v>7</v>
      </c>
      <c r="B614" s="11" t="s">
        <v>1111</v>
      </c>
      <c r="C614" s="11">
        <v>15</v>
      </c>
      <c r="D614" s="11" t="s">
        <v>2264</v>
      </c>
      <c r="E614" s="11" t="s">
        <v>6285</v>
      </c>
      <c r="F614" s="11" t="s">
        <v>3843</v>
      </c>
      <c r="G614" s="11" t="s">
        <v>2492</v>
      </c>
      <c r="H614" s="11" t="s">
        <v>2500</v>
      </c>
      <c r="I614" s="11" t="s">
        <v>264</v>
      </c>
      <c r="K614" s="11">
        <v>1</v>
      </c>
      <c r="L614" s="11" t="s">
        <v>4099</v>
      </c>
      <c r="M614" s="11" t="s">
        <v>4100</v>
      </c>
    </row>
    <row r="615" spans="1:13">
      <c r="A615" s="11">
        <v>7</v>
      </c>
      <c r="B615" s="11" t="s">
        <v>1111</v>
      </c>
      <c r="C615" s="11">
        <v>16</v>
      </c>
      <c r="D615" s="11" t="s">
        <v>2264</v>
      </c>
      <c r="E615" s="11" t="s">
        <v>6286</v>
      </c>
      <c r="F615" s="11" t="s">
        <v>3843</v>
      </c>
      <c r="G615" s="11" t="s">
        <v>2492</v>
      </c>
      <c r="H615" s="11" t="s">
        <v>5073</v>
      </c>
      <c r="I615" s="11" t="s">
        <v>264</v>
      </c>
      <c r="K615" s="11">
        <v>1</v>
      </c>
      <c r="L615" s="11" t="s">
        <v>5510</v>
      </c>
      <c r="M615" s="11" t="s">
        <v>5511</v>
      </c>
    </row>
    <row r="616" spans="1:13">
      <c r="A616" s="11">
        <v>7</v>
      </c>
      <c r="B616" s="11" t="s">
        <v>1111</v>
      </c>
      <c r="C616" s="11">
        <v>17</v>
      </c>
      <c r="D616" s="11" t="s">
        <v>2264</v>
      </c>
      <c r="E616" s="11" t="s">
        <v>6287</v>
      </c>
      <c r="F616" s="11" t="s">
        <v>3843</v>
      </c>
      <c r="G616" s="11" t="s">
        <v>2492</v>
      </c>
      <c r="H616" s="11" t="s">
        <v>2501</v>
      </c>
      <c r="K616" s="11">
        <v>1</v>
      </c>
      <c r="L616" s="11" t="s">
        <v>4101</v>
      </c>
    </row>
    <row r="617" spans="1:13">
      <c r="A617" s="11">
        <v>7</v>
      </c>
      <c r="B617" s="11" t="s">
        <v>1111</v>
      </c>
      <c r="C617" s="11">
        <v>18</v>
      </c>
      <c r="D617" s="11" t="s">
        <v>2264</v>
      </c>
      <c r="E617" s="11" t="s">
        <v>6288</v>
      </c>
      <c r="F617" s="11" t="s">
        <v>3843</v>
      </c>
      <c r="G617" s="11" t="s">
        <v>2492</v>
      </c>
      <c r="H617" s="11" t="s">
        <v>5071</v>
      </c>
      <c r="K617" s="11">
        <v>1</v>
      </c>
      <c r="L617" s="11" t="s">
        <v>5509</v>
      </c>
    </row>
    <row r="618" spans="1:13">
      <c r="A618" s="11">
        <v>7</v>
      </c>
      <c r="B618" s="11" t="s">
        <v>1111</v>
      </c>
      <c r="C618" s="11">
        <v>19</v>
      </c>
      <c r="D618" s="11" t="s">
        <v>2264</v>
      </c>
      <c r="E618" s="11" t="s">
        <v>6289</v>
      </c>
      <c r="F618" s="11" t="s">
        <v>3843</v>
      </c>
      <c r="G618" s="11" t="s">
        <v>2492</v>
      </c>
      <c r="H618" s="11" t="s">
        <v>2502</v>
      </c>
      <c r="K618" s="11">
        <v>1</v>
      </c>
      <c r="L618" s="11" t="s">
        <v>4102</v>
      </c>
    </row>
    <row r="619" spans="1:13">
      <c r="A619" s="11">
        <v>7</v>
      </c>
      <c r="B619" s="11" t="s">
        <v>1111</v>
      </c>
      <c r="C619" s="11">
        <v>20</v>
      </c>
      <c r="D619" s="11" t="s">
        <v>2264</v>
      </c>
      <c r="E619" s="11" t="s">
        <v>6290</v>
      </c>
      <c r="F619" s="11" t="s">
        <v>3843</v>
      </c>
      <c r="G619" s="11" t="s">
        <v>2492</v>
      </c>
      <c r="H619" s="11" t="s">
        <v>5069</v>
      </c>
      <c r="K619" s="11">
        <v>1</v>
      </c>
      <c r="L619" s="11" t="s">
        <v>5508</v>
      </c>
    </row>
    <row r="620" spans="1:13">
      <c r="A620" s="11">
        <v>7</v>
      </c>
      <c r="B620" s="11" t="s">
        <v>1111</v>
      </c>
      <c r="C620" s="11">
        <v>21</v>
      </c>
      <c r="D620" s="11" t="s">
        <v>2264</v>
      </c>
      <c r="E620" s="11" t="s">
        <v>6291</v>
      </c>
      <c r="F620" s="11" t="s">
        <v>3843</v>
      </c>
      <c r="G620" s="11" t="s">
        <v>2492</v>
      </c>
      <c r="H620" s="11" t="s">
        <v>2503</v>
      </c>
      <c r="K620" s="11">
        <v>1</v>
      </c>
      <c r="L620" s="11" t="s">
        <v>4103</v>
      </c>
    </row>
    <row r="621" spans="1:13">
      <c r="A621" s="11">
        <v>7</v>
      </c>
      <c r="B621" s="11" t="s">
        <v>1111</v>
      </c>
      <c r="C621" s="11">
        <v>22</v>
      </c>
      <c r="D621" s="11" t="s">
        <v>2264</v>
      </c>
      <c r="E621" s="11" t="s">
        <v>6292</v>
      </c>
      <c r="F621" s="11" t="s">
        <v>3843</v>
      </c>
      <c r="G621" s="11" t="s">
        <v>2492</v>
      </c>
      <c r="H621" s="11" t="s">
        <v>5067</v>
      </c>
      <c r="K621" s="11">
        <v>1</v>
      </c>
      <c r="L621" s="11" t="s">
        <v>5507</v>
      </c>
    </row>
    <row r="622" spans="1:13">
      <c r="A622" s="11">
        <v>7</v>
      </c>
      <c r="B622" s="11" t="s">
        <v>1111</v>
      </c>
      <c r="C622" s="11">
        <v>23</v>
      </c>
      <c r="D622" s="11" t="s">
        <v>2264</v>
      </c>
      <c r="E622" s="11" t="s">
        <v>6293</v>
      </c>
      <c r="F622" s="11" t="s">
        <v>3843</v>
      </c>
      <c r="G622" s="11" t="s">
        <v>2492</v>
      </c>
      <c r="H622" s="11" t="s">
        <v>2504</v>
      </c>
      <c r="K622" s="11">
        <v>1</v>
      </c>
      <c r="L622" s="11" t="s">
        <v>4104</v>
      </c>
    </row>
    <row r="623" spans="1:13">
      <c r="A623" s="11">
        <v>7</v>
      </c>
      <c r="B623" s="11" t="s">
        <v>1111</v>
      </c>
      <c r="C623" s="11">
        <v>24</v>
      </c>
      <c r="D623" s="11" t="s">
        <v>2264</v>
      </c>
      <c r="E623" s="11" t="s">
        <v>6294</v>
      </c>
      <c r="F623" s="11" t="s">
        <v>3843</v>
      </c>
      <c r="G623" s="11" t="s">
        <v>2492</v>
      </c>
      <c r="H623" s="11" t="s">
        <v>5065</v>
      </c>
      <c r="K623" s="11">
        <v>1</v>
      </c>
      <c r="L623" s="11" t="s">
        <v>5506</v>
      </c>
    </row>
    <row r="624" spans="1:13">
      <c r="A624" s="11">
        <v>7</v>
      </c>
      <c r="B624" s="11" t="s">
        <v>1111</v>
      </c>
      <c r="C624" s="11">
        <v>25</v>
      </c>
      <c r="D624" s="11" t="s">
        <v>2264</v>
      </c>
      <c r="E624" s="11" t="s">
        <v>6295</v>
      </c>
      <c r="F624" s="11" t="s">
        <v>3843</v>
      </c>
      <c r="G624" s="11" t="s">
        <v>2492</v>
      </c>
      <c r="H624" s="11" t="s">
        <v>2505</v>
      </c>
      <c r="K624" s="11">
        <v>1</v>
      </c>
      <c r="L624" s="11" t="s">
        <v>4105</v>
      </c>
    </row>
    <row r="625" spans="1:18">
      <c r="A625" s="11">
        <v>7</v>
      </c>
      <c r="B625" s="11" t="s">
        <v>1111</v>
      </c>
      <c r="C625" s="11">
        <v>26</v>
      </c>
      <c r="D625" s="11" t="s">
        <v>2264</v>
      </c>
      <c r="E625" s="11" t="s">
        <v>6296</v>
      </c>
      <c r="F625" s="11" t="s">
        <v>3843</v>
      </c>
      <c r="G625" s="11" t="s">
        <v>2492</v>
      </c>
      <c r="H625" s="11" t="s">
        <v>5063</v>
      </c>
      <c r="K625" s="11">
        <v>1</v>
      </c>
      <c r="L625" s="11" t="s">
        <v>5505</v>
      </c>
    </row>
    <row r="626" spans="1:18">
      <c r="A626" s="11">
        <v>7</v>
      </c>
      <c r="B626" s="11" t="s">
        <v>1111</v>
      </c>
      <c r="C626" s="11">
        <v>27</v>
      </c>
      <c r="D626" s="11" t="s">
        <v>2264</v>
      </c>
      <c r="E626" s="11" t="s">
        <v>6297</v>
      </c>
      <c r="F626" s="11" t="s">
        <v>3843</v>
      </c>
      <c r="G626" s="11" t="s">
        <v>2492</v>
      </c>
      <c r="H626" s="11" t="s">
        <v>898</v>
      </c>
      <c r="I626" s="11" t="s">
        <v>2604</v>
      </c>
      <c r="K626" s="11">
        <v>1</v>
      </c>
      <c r="L626" s="11" t="s">
        <v>4106</v>
      </c>
      <c r="M626" s="11" t="s">
        <v>4107</v>
      </c>
      <c r="N626" s="11" t="s">
        <v>12</v>
      </c>
      <c r="O626" s="11" t="s">
        <v>4108</v>
      </c>
      <c r="P626" s="11" t="s">
        <v>11</v>
      </c>
      <c r="Q626" s="11" t="s">
        <v>4109</v>
      </c>
      <c r="R626" s="11" t="s">
        <v>1156</v>
      </c>
    </row>
    <row r="627" spans="1:18">
      <c r="A627" s="11">
        <v>7</v>
      </c>
      <c r="B627" s="11" t="s">
        <v>1111</v>
      </c>
      <c r="C627" s="11">
        <v>28</v>
      </c>
      <c r="D627" s="11" t="s">
        <v>2264</v>
      </c>
      <c r="E627" s="11" t="s">
        <v>6298</v>
      </c>
      <c r="F627" s="11" t="s">
        <v>3843</v>
      </c>
      <c r="G627" s="11" t="s">
        <v>2492</v>
      </c>
      <c r="H627" s="11" t="s">
        <v>5058</v>
      </c>
      <c r="I627" s="11" t="s">
        <v>2604</v>
      </c>
      <c r="K627" s="11">
        <v>1</v>
      </c>
      <c r="L627" s="11" t="s">
        <v>5501</v>
      </c>
      <c r="M627" s="11" t="s">
        <v>5502</v>
      </c>
      <c r="N627" s="11" t="s">
        <v>12</v>
      </c>
      <c r="O627" s="11" t="s">
        <v>5503</v>
      </c>
      <c r="P627" s="11" t="s">
        <v>11</v>
      </c>
      <c r="Q627" s="11" t="s">
        <v>5504</v>
      </c>
      <c r="R627" s="11" t="s">
        <v>1156</v>
      </c>
    </row>
    <row r="628" spans="1:18">
      <c r="A628" s="11">
        <v>7</v>
      </c>
      <c r="B628" s="11" t="s">
        <v>1111</v>
      </c>
      <c r="C628" s="11">
        <v>29</v>
      </c>
      <c r="D628" s="11" t="s">
        <v>2264</v>
      </c>
      <c r="E628" s="11" t="s">
        <v>6299</v>
      </c>
      <c r="F628" s="11" t="s">
        <v>3843</v>
      </c>
      <c r="G628" s="11" t="s">
        <v>2492</v>
      </c>
      <c r="H628" s="11" t="s">
        <v>888</v>
      </c>
      <c r="K628" s="11">
        <v>1</v>
      </c>
      <c r="L628" s="11" t="s">
        <v>4110</v>
      </c>
    </row>
    <row r="629" spans="1:18">
      <c r="A629" s="11">
        <v>7</v>
      </c>
      <c r="B629" s="11" t="s">
        <v>1111</v>
      </c>
      <c r="C629" s="11">
        <v>30</v>
      </c>
      <c r="D629" s="11" t="s">
        <v>2264</v>
      </c>
      <c r="E629" s="11" t="s">
        <v>6300</v>
      </c>
      <c r="F629" s="11" t="s">
        <v>3843</v>
      </c>
      <c r="G629" s="11" t="s">
        <v>2492</v>
      </c>
      <c r="H629" s="11" t="s">
        <v>5056</v>
      </c>
      <c r="K629" s="11">
        <v>1</v>
      </c>
      <c r="L629" s="11" t="s">
        <v>5500</v>
      </c>
    </row>
    <row r="630" spans="1:18">
      <c r="A630" s="11">
        <v>7</v>
      </c>
      <c r="B630" s="11" t="s">
        <v>1111</v>
      </c>
      <c r="C630" s="11">
        <v>31</v>
      </c>
      <c r="D630" s="11" t="s">
        <v>2264</v>
      </c>
      <c r="E630" s="11" t="s">
        <v>6301</v>
      </c>
      <c r="F630" s="11" t="s">
        <v>3843</v>
      </c>
      <c r="G630" s="11" t="s">
        <v>2492</v>
      </c>
      <c r="H630" s="11" t="s">
        <v>889</v>
      </c>
      <c r="K630" s="11">
        <v>1</v>
      </c>
      <c r="L630" s="11" t="s">
        <v>4111</v>
      </c>
    </row>
    <row r="631" spans="1:18">
      <c r="A631" s="11">
        <v>7</v>
      </c>
      <c r="B631" s="11" t="s">
        <v>1111</v>
      </c>
      <c r="C631" s="11">
        <v>32</v>
      </c>
      <c r="D631" s="11" t="s">
        <v>2264</v>
      </c>
      <c r="E631" s="11" t="s">
        <v>6302</v>
      </c>
      <c r="F631" s="11" t="s">
        <v>3843</v>
      </c>
      <c r="G631" s="11" t="s">
        <v>2492</v>
      </c>
      <c r="H631" s="11" t="s">
        <v>5054</v>
      </c>
      <c r="K631" s="11">
        <v>1</v>
      </c>
      <c r="L631" s="11" t="s">
        <v>5499</v>
      </c>
    </row>
    <row r="632" spans="1:18">
      <c r="A632" s="11">
        <v>7</v>
      </c>
      <c r="B632" s="11" t="s">
        <v>1111</v>
      </c>
      <c r="C632" s="11">
        <v>33</v>
      </c>
      <c r="D632" s="11" t="s">
        <v>2264</v>
      </c>
      <c r="E632" s="11" t="s">
        <v>6303</v>
      </c>
      <c r="F632" s="11" t="s">
        <v>3843</v>
      </c>
      <c r="G632" s="11" t="s">
        <v>2492</v>
      </c>
      <c r="H632" s="11" t="s">
        <v>890</v>
      </c>
      <c r="K632" s="11">
        <v>1</v>
      </c>
      <c r="L632" s="11" t="s">
        <v>4112</v>
      </c>
    </row>
    <row r="633" spans="1:18">
      <c r="A633" s="11">
        <v>7</v>
      </c>
      <c r="B633" s="11" t="s">
        <v>1111</v>
      </c>
      <c r="C633" s="11">
        <v>34</v>
      </c>
      <c r="D633" s="11" t="s">
        <v>2264</v>
      </c>
      <c r="E633" s="11" t="s">
        <v>6304</v>
      </c>
      <c r="F633" s="11" t="s">
        <v>3843</v>
      </c>
      <c r="G633" s="11" t="s">
        <v>2492</v>
      </c>
      <c r="H633" s="11" t="s">
        <v>5052</v>
      </c>
      <c r="K633" s="11">
        <v>1</v>
      </c>
      <c r="L633" s="11" t="s">
        <v>5498</v>
      </c>
    </row>
    <row r="634" spans="1:18">
      <c r="A634" s="11">
        <v>7</v>
      </c>
      <c r="B634" s="11" t="s">
        <v>1111</v>
      </c>
      <c r="C634" s="11">
        <v>35</v>
      </c>
      <c r="D634" s="11" t="s">
        <v>2264</v>
      </c>
      <c r="E634" s="11" t="s">
        <v>6305</v>
      </c>
      <c r="F634" s="11" t="s">
        <v>3843</v>
      </c>
      <c r="G634" s="11" t="s">
        <v>2492</v>
      </c>
      <c r="H634" s="11" t="s">
        <v>2507</v>
      </c>
      <c r="I634" s="11" t="s">
        <v>2604</v>
      </c>
      <c r="K634" s="11">
        <v>1</v>
      </c>
      <c r="L634" s="11" t="s">
        <v>4113</v>
      </c>
      <c r="M634" s="11" t="s">
        <v>4114</v>
      </c>
      <c r="N634" s="11" t="s">
        <v>12</v>
      </c>
      <c r="O634" s="11" t="s">
        <v>4115</v>
      </c>
      <c r="P634" s="11" t="s">
        <v>11</v>
      </c>
      <c r="Q634" s="11" t="s">
        <v>4116</v>
      </c>
      <c r="R634" s="11" t="s">
        <v>1156</v>
      </c>
    </row>
    <row r="635" spans="1:18">
      <c r="A635" s="11">
        <v>7</v>
      </c>
      <c r="B635" s="11" t="s">
        <v>1111</v>
      </c>
      <c r="C635" s="11">
        <v>36</v>
      </c>
      <c r="D635" s="11" t="s">
        <v>2264</v>
      </c>
      <c r="E635" s="11" t="s">
        <v>6306</v>
      </c>
      <c r="F635" s="11" t="s">
        <v>3843</v>
      </c>
      <c r="G635" s="11" t="s">
        <v>2492</v>
      </c>
      <c r="H635" s="11" t="s">
        <v>5047</v>
      </c>
      <c r="I635" s="11" t="s">
        <v>2604</v>
      </c>
      <c r="K635" s="11">
        <v>1</v>
      </c>
      <c r="L635" s="11" t="s">
        <v>5494</v>
      </c>
      <c r="M635" s="11" t="s">
        <v>5495</v>
      </c>
      <c r="N635" s="11" t="s">
        <v>12</v>
      </c>
      <c r="O635" s="11" t="s">
        <v>5496</v>
      </c>
      <c r="P635" s="11" t="s">
        <v>11</v>
      </c>
      <c r="Q635" s="11" t="s">
        <v>5497</v>
      </c>
      <c r="R635" s="11" t="s">
        <v>1156</v>
      </c>
    </row>
    <row r="636" spans="1:18">
      <c r="A636" s="11">
        <v>7</v>
      </c>
      <c r="B636" s="11" t="s">
        <v>1111</v>
      </c>
      <c r="C636" s="11">
        <v>37</v>
      </c>
      <c r="D636" s="11" t="s">
        <v>2264</v>
      </c>
      <c r="E636" s="11" t="s">
        <v>6307</v>
      </c>
      <c r="F636" s="11" t="s">
        <v>3843</v>
      </c>
      <c r="G636" s="11" t="s">
        <v>2492</v>
      </c>
      <c r="H636" s="11" t="s">
        <v>364</v>
      </c>
      <c r="I636" s="11" t="s">
        <v>2605</v>
      </c>
      <c r="K636" s="11">
        <v>1</v>
      </c>
      <c r="L636" s="11" t="s">
        <v>4117</v>
      </c>
    </row>
    <row r="637" spans="1:18">
      <c r="A637" s="11">
        <v>7</v>
      </c>
      <c r="B637" s="11" t="s">
        <v>1111</v>
      </c>
      <c r="C637" s="11">
        <v>38</v>
      </c>
      <c r="D637" s="11" t="s">
        <v>2264</v>
      </c>
      <c r="E637" s="11" t="s">
        <v>6308</v>
      </c>
      <c r="F637" s="11" t="s">
        <v>3843</v>
      </c>
      <c r="G637" s="11" t="s">
        <v>2492</v>
      </c>
      <c r="H637" s="11" t="s">
        <v>5045</v>
      </c>
      <c r="I637" s="11" t="s">
        <v>2605</v>
      </c>
      <c r="K637" s="11">
        <v>1</v>
      </c>
      <c r="L637" s="11" t="s">
        <v>5493</v>
      </c>
    </row>
    <row r="638" spans="1:18">
      <c r="A638" s="11">
        <v>7</v>
      </c>
      <c r="B638" s="11" t="s">
        <v>1111</v>
      </c>
      <c r="C638" s="11">
        <v>39</v>
      </c>
      <c r="D638" s="11" t="s">
        <v>2264</v>
      </c>
      <c r="E638" s="11" t="s">
        <v>6309</v>
      </c>
      <c r="F638" s="11" t="s">
        <v>3843</v>
      </c>
      <c r="G638" s="11" t="s">
        <v>2492</v>
      </c>
      <c r="H638" s="11" t="s">
        <v>585</v>
      </c>
      <c r="K638" s="11">
        <v>1</v>
      </c>
      <c r="L638" s="11" t="s">
        <v>4118</v>
      </c>
    </row>
    <row r="639" spans="1:18">
      <c r="A639" s="11">
        <v>7</v>
      </c>
      <c r="B639" s="11" t="s">
        <v>1111</v>
      </c>
      <c r="C639" s="11">
        <v>40</v>
      </c>
      <c r="D639" s="11" t="s">
        <v>2264</v>
      </c>
      <c r="E639" s="11" t="s">
        <v>6310</v>
      </c>
      <c r="F639" s="11" t="s">
        <v>3843</v>
      </c>
      <c r="G639" s="11" t="s">
        <v>2492</v>
      </c>
      <c r="H639" s="11" t="s">
        <v>5043</v>
      </c>
      <c r="K639" s="11">
        <v>1</v>
      </c>
      <c r="L639" s="11" t="s">
        <v>5492</v>
      </c>
    </row>
    <row r="640" spans="1:18">
      <c r="A640" s="11">
        <v>7</v>
      </c>
      <c r="B640" s="11" t="s">
        <v>1111</v>
      </c>
      <c r="C640" s="11" t="s">
        <v>6843</v>
      </c>
      <c r="D640" s="11" t="s">
        <v>2264</v>
      </c>
      <c r="E640" s="11" t="s">
        <v>6900</v>
      </c>
      <c r="F640" s="11" t="s">
        <v>6844</v>
      </c>
      <c r="G640" s="11" t="s">
        <v>2492</v>
      </c>
      <c r="H640" s="11" t="s">
        <v>2498</v>
      </c>
      <c r="I640" s="11" t="s">
        <v>2603</v>
      </c>
      <c r="K640" s="11">
        <v>1</v>
      </c>
      <c r="L640" s="11" t="s">
        <v>6905</v>
      </c>
    </row>
    <row r="641" spans="1:18">
      <c r="A641" s="11">
        <v>7</v>
      </c>
      <c r="B641" s="11" t="s">
        <v>1111</v>
      </c>
      <c r="C641" s="11">
        <v>42</v>
      </c>
      <c r="D641" s="11" t="s">
        <v>2264</v>
      </c>
      <c r="E641" s="11" t="s">
        <v>6901</v>
      </c>
      <c r="F641" s="11" t="s">
        <v>6844</v>
      </c>
      <c r="G641" s="11" t="s">
        <v>2492</v>
      </c>
      <c r="H641" s="11" t="s">
        <v>414</v>
      </c>
      <c r="K641" s="11">
        <v>1</v>
      </c>
      <c r="L641" s="11" t="s">
        <v>6906</v>
      </c>
    </row>
    <row r="642" spans="1:18">
      <c r="A642" s="11">
        <v>7</v>
      </c>
      <c r="B642" s="11" t="s">
        <v>1111</v>
      </c>
      <c r="C642" s="11">
        <v>43</v>
      </c>
      <c r="D642" s="11" t="s">
        <v>2264</v>
      </c>
      <c r="E642" s="11" t="s">
        <v>6902</v>
      </c>
      <c r="F642" s="11" t="s">
        <v>6844</v>
      </c>
      <c r="G642" s="11" t="s">
        <v>2492</v>
      </c>
      <c r="H642" s="11" t="s">
        <v>904</v>
      </c>
      <c r="I642" s="11" t="s">
        <v>2604</v>
      </c>
      <c r="K642" s="11">
        <v>1</v>
      </c>
      <c r="L642" s="11" t="s">
        <v>6907</v>
      </c>
      <c r="M642" s="11" t="s">
        <v>6910</v>
      </c>
      <c r="N642" s="11" t="s">
        <v>12</v>
      </c>
      <c r="O642" s="11" t="s">
        <v>6911</v>
      </c>
      <c r="P642" s="11" t="s">
        <v>11</v>
      </c>
      <c r="Q642" s="11" t="s">
        <v>6914</v>
      </c>
      <c r="R642" s="11" t="s">
        <v>1156</v>
      </c>
    </row>
    <row r="643" spans="1:18">
      <c r="A643" s="11">
        <v>7</v>
      </c>
      <c r="B643" s="11" t="s">
        <v>1111</v>
      </c>
      <c r="C643" s="11">
        <v>44</v>
      </c>
      <c r="D643" s="11" t="s">
        <v>2264</v>
      </c>
      <c r="E643" s="11" t="s">
        <v>6903</v>
      </c>
      <c r="F643" s="11" t="s">
        <v>6844</v>
      </c>
      <c r="G643" s="11" t="s">
        <v>2492</v>
      </c>
      <c r="H643" s="11" t="s">
        <v>2499</v>
      </c>
      <c r="I643" s="11" t="s">
        <v>2604</v>
      </c>
      <c r="K643" s="11">
        <v>1</v>
      </c>
      <c r="L643" s="11" t="s">
        <v>6908</v>
      </c>
      <c r="M643" s="11" t="s">
        <v>6912</v>
      </c>
      <c r="N643" s="11" t="s">
        <v>12</v>
      </c>
      <c r="O643" s="11" t="s">
        <v>6913</v>
      </c>
      <c r="P643" s="11" t="s">
        <v>11</v>
      </c>
      <c r="Q643" s="11" t="s">
        <v>6915</v>
      </c>
      <c r="R643" s="11" t="s">
        <v>1156</v>
      </c>
    </row>
    <row r="644" spans="1:18">
      <c r="A644" s="11">
        <v>7</v>
      </c>
      <c r="B644" s="11" t="s">
        <v>1111</v>
      </c>
      <c r="C644" s="11">
        <v>45</v>
      </c>
      <c r="D644" s="11" t="s">
        <v>2264</v>
      </c>
      <c r="E644" s="11" t="s">
        <v>6904</v>
      </c>
      <c r="F644" s="11" t="s">
        <v>6844</v>
      </c>
      <c r="G644" s="11" t="s">
        <v>2492</v>
      </c>
      <c r="H644" s="11" t="s">
        <v>907</v>
      </c>
      <c r="K644" s="11">
        <v>1</v>
      </c>
      <c r="L644" s="11" t="s">
        <v>6909</v>
      </c>
    </row>
    <row r="645" spans="1:18">
      <c r="A645" s="11">
        <v>7</v>
      </c>
      <c r="B645" s="11" t="s">
        <v>1112</v>
      </c>
      <c r="C645" s="11">
        <v>1</v>
      </c>
      <c r="D645" s="11" t="s">
        <v>2264</v>
      </c>
      <c r="E645" s="11" t="s">
        <v>6311</v>
      </c>
      <c r="F645" s="11" t="s">
        <v>3843</v>
      </c>
      <c r="G645" s="11" t="s">
        <v>2492</v>
      </c>
      <c r="H645" s="11" t="s">
        <v>2494</v>
      </c>
      <c r="I645" s="11" t="s">
        <v>2606</v>
      </c>
      <c r="K645" s="11">
        <v>1</v>
      </c>
      <c r="L645" s="11" t="s">
        <v>4119</v>
      </c>
    </row>
    <row r="646" spans="1:18">
      <c r="A646" s="11">
        <v>7</v>
      </c>
      <c r="B646" s="11" t="s">
        <v>1112</v>
      </c>
      <c r="C646" s="11">
        <v>2</v>
      </c>
      <c r="D646" s="11" t="s">
        <v>2264</v>
      </c>
      <c r="E646" s="11" t="s">
        <v>6312</v>
      </c>
      <c r="F646" s="11" t="s">
        <v>3843</v>
      </c>
      <c r="G646" s="11" t="s">
        <v>2492</v>
      </c>
      <c r="H646" s="11" t="s">
        <v>5094</v>
      </c>
      <c r="I646" s="11" t="s">
        <v>2605</v>
      </c>
      <c r="K646" s="11">
        <v>1</v>
      </c>
      <c r="L646" s="11" t="s">
        <v>5491</v>
      </c>
    </row>
    <row r="647" spans="1:18">
      <c r="A647" s="11">
        <v>7</v>
      </c>
      <c r="B647" s="11" t="s">
        <v>1112</v>
      </c>
      <c r="C647" s="11">
        <v>3</v>
      </c>
      <c r="D647" s="11" t="s">
        <v>2264</v>
      </c>
      <c r="E647" s="11" t="s">
        <v>6313</v>
      </c>
      <c r="F647" s="11" t="s">
        <v>3843</v>
      </c>
      <c r="G647" s="11" t="s">
        <v>2492</v>
      </c>
      <c r="H647" s="11" t="s">
        <v>886</v>
      </c>
      <c r="I647" s="11" t="s">
        <v>2606</v>
      </c>
      <c r="K647" s="11">
        <v>1</v>
      </c>
      <c r="L647" s="11" t="s">
        <v>4120</v>
      </c>
    </row>
    <row r="648" spans="1:18">
      <c r="A648" s="11">
        <v>7</v>
      </c>
      <c r="B648" s="11" t="s">
        <v>1112</v>
      </c>
      <c r="C648" s="11">
        <v>4</v>
      </c>
      <c r="D648" s="11" t="s">
        <v>2264</v>
      </c>
      <c r="E648" s="11" t="s">
        <v>6314</v>
      </c>
      <c r="F648" s="11" t="s">
        <v>3843</v>
      </c>
      <c r="G648" s="11" t="s">
        <v>2492</v>
      </c>
      <c r="H648" s="11" t="s">
        <v>5092</v>
      </c>
      <c r="I648" s="11" t="s">
        <v>2605</v>
      </c>
      <c r="K648" s="11">
        <v>1</v>
      </c>
      <c r="L648" s="11" t="s">
        <v>5490</v>
      </c>
    </row>
    <row r="649" spans="1:18">
      <c r="A649" s="11">
        <v>7</v>
      </c>
      <c r="B649" s="11" t="s">
        <v>1112</v>
      </c>
      <c r="C649" s="11">
        <v>5</v>
      </c>
      <c r="D649" s="11" t="s">
        <v>2264</v>
      </c>
      <c r="E649" s="11" t="s">
        <v>6315</v>
      </c>
      <c r="F649" s="11" t="s">
        <v>3843</v>
      </c>
      <c r="G649" s="11" t="s">
        <v>2492</v>
      </c>
      <c r="H649" s="11" t="s">
        <v>2497</v>
      </c>
      <c r="I649" s="11" t="s">
        <v>2604</v>
      </c>
      <c r="K649" s="11">
        <v>1</v>
      </c>
      <c r="L649" s="11" t="s">
        <v>4121</v>
      </c>
      <c r="M649" s="11" t="s">
        <v>4122</v>
      </c>
      <c r="N649" s="11" t="s">
        <v>12</v>
      </c>
      <c r="O649" s="11" t="s">
        <v>4123</v>
      </c>
      <c r="P649" s="11" t="s">
        <v>11</v>
      </c>
      <c r="Q649" s="11" t="s">
        <v>4124</v>
      </c>
      <c r="R649" s="11" t="s">
        <v>1156</v>
      </c>
    </row>
    <row r="650" spans="1:18">
      <c r="A650" s="11">
        <v>7</v>
      </c>
      <c r="B650" s="11" t="s">
        <v>1112</v>
      </c>
      <c r="C650" s="11">
        <v>6</v>
      </c>
      <c r="D650" s="11" t="s">
        <v>2264</v>
      </c>
      <c r="E650" s="11" t="s">
        <v>6316</v>
      </c>
      <c r="F650" s="11" t="s">
        <v>3843</v>
      </c>
      <c r="G650" s="11" t="s">
        <v>2492</v>
      </c>
      <c r="H650" s="11" t="s">
        <v>5087</v>
      </c>
      <c r="I650" s="11" t="s">
        <v>2604</v>
      </c>
      <c r="K650" s="11">
        <v>1</v>
      </c>
      <c r="L650" s="11" t="s">
        <v>5486</v>
      </c>
      <c r="M650" s="11" t="s">
        <v>5487</v>
      </c>
      <c r="N650" s="11" t="s">
        <v>12</v>
      </c>
      <c r="O650" s="11" t="s">
        <v>5488</v>
      </c>
      <c r="P650" s="11" t="s">
        <v>11</v>
      </c>
      <c r="Q650" s="11" t="s">
        <v>5489</v>
      </c>
      <c r="R650" s="11" t="s">
        <v>1156</v>
      </c>
    </row>
    <row r="651" spans="1:18">
      <c r="A651" s="11">
        <v>7</v>
      </c>
      <c r="B651" s="11" t="s">
        <v>1112</v>
      </c>
      <c r="C651" s="11">
        <v>7</v>
      </c>
      <c r="D651" s="11" t="s">
        <v>2264</v>
      </c>
      <c r="E651" s="11" t="s">
        <v>6317</v>
      </c>
      <c r="F651" s="11" t="s">
        <v>3843</v>
      </c>
      <c r="G651" s="11" t="s">
        <v>2492</v>
      </c>
      <c r="H651" s="11" t="s">
        <v>314</v>
      </c>
      <c r="I651" s="11" t="s">
        <v>2604</v>
      </c>
      <c r="K651" s="11">
        <v>1</v>
      </c>
      <c r="L651" s="11" t="s">
        <v>4125</v>
      </c>
      <c r="M651" s="11" t="s">
        <v>4126</v>
      </c>
      <c r="N651" s="11" t="s">
        <v>12</v>
      </c>
      <c r="O651" s="11" t="s">
        <v>4127</v>
      </c>
      <c r="P651" s="11" t="s">
        <v>11</v>
      </c>
      <c r="Q651" s="11" t="s">
        <v>4128</v>
      </c>
      <c r="R651" s="11" t="s">
        <v>1156</v>
      </c>
    </row>
    <row r="652" spans="1:18">
      <c r="A652" s="11">
        <v>7</v>
      </c>
      <c r="B652" s="11" t="s">
        <v>1112</v>
      </c>
      <c r="C652" s="11">
        <v>8</v>
      </c>
      <c r="D652" s="11" t="s">
        <v>2264</v>
      </c>
      <c r="E652" s="11" t="s">
        <v>6318</v>
      </c>
      <c r="F652" s="11" t="s">
        <v>3843</v>
      </c>
      <c r="G652" s="11" t="s">
        <v>2492</v>
      </c>
      <c r="H652" s="11" t="s">
        <v>5082</v>
      </c>
      <c r="I652" s="11" t="s">
        <v>2604</v>
      </c>
      <c r="K652" s="11">
        <v>1</v>
      </c>
      <c r="L652" s="11" t="s">
        <v>5482</v>
      </c>
      <c r="M652" s="11" t="s">
        <v>5483</v>
      </c>
      <c r="N652" s="11" t="s">
        <v>12</v>
      </c>
      <c r="O652" s="11" t="s">
        <v>5484</v>
      </c>
      <c r="P652" s="11" t="s">
        <v>11</v>
      </c>
      <c r="Q652" s="11" t="s">
        <v>5485</v>
      </c>
      <c r="R652" s="11" t="s">
        <v>1156</v>
      </c>
    </row>
    <row r="653" spans="1:18">
      <c r="A653" s="11">
        <v>7</v>
      </c>
      <c r="B653" s="11" t="s">
        <v>1112</v>
      </c>
      <c r="C653" s="11">
        <v>9</v>
      </c>
      <c r="D653" s="11" t="s">
        <v>2264</v>
      </c>
      <c r="E653" s="11" t="s">
        <v>6319</v>
      </c>
      <c r="F653" s="11" t="s">
        <v>3843</v>
      </c>
      <c r="G653" s="11" t="s">
        <v>2492</v>
      </c>
      <c r="H653" s="11" t="s">
        <v>932</v>
      </c>
      <c r="K653" s="11">
        <v>1</v>
      </c>
      <c r="L653" s="11" t="s">
        <v>4129</v>
      </c>
    </row>
    <row r="654" spans="1:18">
      <c r="A654" s="11">
        <v>7</v>
      </c>
      <c r="B654" s="11" t="s">
        <v>1112</v>
      </c>
      <c r="C654" s="11">
        <v>10</v>
      </c>
      <c r="D654" s="11" t="s">
        <v>2264</v>
      </c>
      <c r="E654" s="11" t="s">
        <v>6320</v>
      </c>
      <c r="F654" s="11" t="s">
        <v>3843</v>
      </c>
      <c r="G654" s="11" t="s">
        <v>2492</v>
      </c>
      <c r="H654" s="11" t="s">
        <v>5022</v>
      </c>
      <c r="K654" s="11">
        <v>1</v>
      </c>
      <c r="L654" s="11" t="s">
        <v>5481</v>
      </c>
    </row>
    <row r="655" spans="1:18">
      <c r="A655" s="11">
        <v>7</v>
      </c>
      <c r="B655" s="11" t="s">
        <v>1112</v>
      </c>
      <c r="C655" s="11">
        <v>11</v>
      </c>
      <c r="D655" s="11" t="s">
        <v>2264</v>
      </c>
      <c r="E655" s="11" t="s">
        <v>6321</v>
      </c>
      <c r="F655" s="11" t="s">
        <v>3843</v>
      </c>
      <c r="G655" s="11" t="s">
        <v>2492</v>
      </c>
      <c r="H655" s="11" t="s">
        <v>933</v>
      </c>
      <c r="I655" s="11" t="s">
        <v>2603</v>
      </c>
      <c r="K655" s="11">
        <v>1</v>
      </c>
      <c r="L655" s="11" t="s">
        <v>4130</v>
      </c>
    </row>
    <row r="656" spans="1:18">
      <c r="A656" s="11">
        <v>7</v>
      </c>
      <c r="B656" s="11" t="s">
        <v>1112</v>
      </c>
      <c r="C656" s="11">
        <v>12</v>
      </c>
      <c r="D656" s="11" t="s">
        <v>2264</v>
      </c>
      <c r="E656" s="11" t="s">
        <v>6322</v>
      </c>
      <c r="F656" s="11" t="s">
        <v>3843</v>
      </c>
      <c r="G656" s="11" t="s">
        <v>2492</v>
      </c>
      <c r="H656" s="11" t="s">
        <v>5079</v>
      </c>
      <c r="I656" s="11" t="s">
        <v>5078</v>
      </c>
      <c r="K656" s="11">
        <v>1</v>
      </c>
      <c r="L656" s="11" t="s">
        <v>5480</v>
      </c>
    </row>
    <row r="657" spans="1:18">
      <c r="A657" s="11">
        <v>7</v>
      </c>
      <c r="B657" s="11" t="s">
        <v>1112</v>
      </c>
      <c r="C657" s="11">
        <v>13</v>
      </c>
      <c r="D657" s="11" t="s">
        <v>2264</v>
      </c>
      <c r="E657" s="11" t="s">
        <v>6323</v>
      </c>
      <c r="F657" s="11" t="s">
        <v>3843</v>
      </c>
      <c r="G657" s="11" t="s">
        <v>2492</v>
      </c>
      <c r="H657" s="11" t="s">
        <v>2506</v>
      </c>
      <c r="I657" s="11" t="s">
        <v>309</v>
      </c>
      <c r="K657" s="11">
        <v>1</v>
      </c>
      <c r="L657" s="11" t="s">
        <v>4131</v>
      </c>
    </row>
    <row r="658" spans="1:18">
      <c r="A658" s="11">
        <v>7</v>
      </c>
      <c r="B658" s="11" t="s">
        <v>1112</v>
      </c>
      <c r="C658" s="11">
        <v>14</v>
      </c>
      <c r="D658" s="11" t="s">
        <v>2264</v>
      </c>
      <c r="E658" s="11" t="s">
        <v>6324</v>
      </c>
      <c r="F658" s="11" t="s">
        <v>3843</v>
      </c>
      <c r="G658" s="11" t="s">
        <v>2492</v>
      </c>
      <c r="H658" s="11" t="s">
        <v>5076</v>
      </c>
      <c r="I658" s="11" t="s">
        <v>2613</v>
      </c>
      <c r="K658" s="11">
        <v>1</v>
      </c>
      <c r="L658" s="11" t="s">
        <v>5479</v>
      </c>
    </row>
    <row r="659" spans="1:18">
      <c r="A659" s="11">
        <v>7</v>
      </c>
      <c r="B659" s="11" t="s">
        <v>1112</v>
      </c>
      <c r="C659" s="11">
        <v>15</v>
      </c>
      <c r="D659" s="11" t="s">
        <v>2264</v>
      </c>
      <c r="E659" s="11" t="s">
        <v>6325</v>
      </c>
      <c r="F659" s="11" t="s">
        <v>3843</v>
      </c>
      <c r="G659" s="11" t="s">
        <v>2492</v>
      </c>
      <c r="H659" s="11" t="s">
        <v>2500</v>
      </c>
      <c r="I659" s="11" t="s">
        <v>264</v>
      </c>
      <c r="K659" s="11">
        <v>1</v>
      </c>
      <c r="L659" s="11" t="s">
        <v>4132</v>
      </c>
      <c r="M659" s="11" t="s">
        <v>4133</v>
      </c>
    </row>
    <row r="660" spans="1:18">
      <c r="A660" s="11">
        <v>7</v>
      </c>
      <c r="B660" s="11" t="s">
        <v>1112</v>
      </c>
      <c r="C660" s="11">
        <v>16</v>
      </c>
      <c r="D660" s="11" t="s">
        <v>2264</v>
      </c>
      <c r="E660" s="11" t="s">
        <v>6326</v>
      </c>
      <c r="F660" s="11" t="s">
        <v>3843</v>
      </c>
      <c r="G660" s="11" t="s">
        <v>2492</v>
      </c>
      <c r="H660" s="11" t="s">
        <v>5073</v>
      </c>
      <c r="I660" s="11" t="s">
        <v>264</v>
      </c>
      <c r="K660" s="11">
        <v>1</v>
      </c>
      <c r="L660" s="11" t="s">
        <v>5477</v>
      </c>
      <c r="M660" s="11" t="s">
        <v>5478</v>
      </c>
    </row>
    <row r="661" spans="1:18">
      <c r="A661" s="11">
        <v>7</v>
      </c>
      <c r="B661" s="11" t="s">
        <v>1112</v>
      </c>
      <c r="C661" s="11">
        <v>17</v>
      </c>
      <c r="D661" s="11" t="s">
        <v>2264</v>
      </c>
      <c r="E661" s="11" t="s">
        <v>6327</v>
      </c>
      <c r="F661" s="11" t="s">
        <v>3843</v>
      </c>
      <c r="G661" s="11" t="s">
        <v>2492</v>
      </c>
      <c r="H661" s="11" t="s">
        <v>2501</v>
      </c>
      <c r="K661" s="11">
        <v>1</v>
      </c>
      <c r="L661" s="11" t="s">
        <v>4134</v>
      </c>
    </row>
    <row r="662" spans="1:18">
      <c r="A662" s="11">
        <v>7</v>
      </c>
      <c r="B662" s="11" t="s">
        <v>1112</v>
      </c>
      <c r="C662" s="11">
        <v>18</v>
      </c>
      <c r="D662" s="11" t="s">
        <v>2264</v>
      </c>
      <c r="E662" s="11" t="s">
        <v>6328</v>
      </c>
      <c r="F662" s="11" t="s">
        <v>3843</v>
      </c>
      <c r="G662" s="11" t="s">
        <v>2492</v>
      </c>
      <c r="H662" s="11" t="s">
        <v>5071</v>
      </c>
      <c r="K662" s="11">
        <v>1</v>
      </c>
      <c r="L662" s="11" t="s">
        <v>5476</v>
      </c>
    </row>
    <row r="663" spans="1:18">
      <c r="A663" s="11">
        <v>7</v>
      </c>
      <c r="B663" s="11" t="s">
        <v>1112</v>
      </c>
      <c r="C663" s="11">
        <v>19</v>
      </c>
      <c r="D663" s="11" t="s">
        <v>2264</v>
      </c>
      <c r="E663" s="11" t="s">
        <v>6329</v>
      </c>
      <c r="F663" s="11" t="s">
        <v>3843</v>
      </c>
      <c r="G663" s="11" t="s">
        <v>2492</v>
      </c>
      <c r="H663" s="11" t="s">
        <v>2502</v>
      </c>
      <c r="K663" s="11">
        <v>1</v>
      </c>
      <c r="L663" s="11" t="s">
        <v>4135</v>
      </c>
    </row>
    <row r="664" spans="1:18">
      <c r="A664" s="11">
        <v>7</v>
      </c>
      <c r="B664" s="11" t="s">
        <v>1112</v>
      </c>
      <c r="C664" s="11">
        <v>20</v>
      </c>
      <c r="D664" s="11" t="s">
        <v>2264</v>
      </c>
      <c r="E664" s="11" t="s">
        <v>6330</v>
      </c>
      <c r="F664" s="11" t="s">
        <v>3843</v>
      </c>
      <c r="G664" s="11" t="s">
        <v>2492</v>
      </c>
      <c r="H664" s="11" t="s">
        <v>5069</v>
      </c>
      <c r="K664" s="11">
        <v>1</v>
      </c>
      <c r="L664" s="11" t="s">
        <v>5475</v>
      </c>
    </row>
    <row r="665" spans="1:18">
      <c r="A665" s="11">
        <v>7</v>
      </c>
      <c r="B665" s="11" t="s">
        <v>1112</v>
      </c>
      <c r="C665" s="11">
        <v>21</v>
      </c>
      <c r="D665" s="11" t="s">
        <v>2264</v>
      </c>
      <c r="E665" s="11" t="s">
        <v>6331</v>
      </c>
      <c r="F665" s="11" t="s">
        <v>3843</v>
      </c>
      <c r="G665" s="11" t="s">
        <v>2492</v>
      </c>
      <c r="H665" s="11" t="s">
        <v>2503</v>
      </c>
      <c r="K665" s="11">
        <v>1</v>
      </c>
      <c r="L665" s="11" t="s">
        <v>4136</v>
      </c>
    </row>
    <row r="666" spans="1:18">
      <c r="A666" s="11">
        <v>7</v>
      </c>
      <c r="B666" s="11" t="s">
        <v>1112</v>
      </c>
      <c r="C666" s="11">
        <v>22</v>
      </c>
      <c r="D666" s="11" t="s">
        <v>2264</v>
      </c>
      <c r="E666" s="11" t="s">
        <v>6332</v>
      </c>
      <c r="F666" s="11" t="s">
        <v>3843</v>
      </c>
      <c r="G666" s="11" t="s">
        <v>2492</v>
      </c>
      <c r="H666" s="11" t="s">
        <v>5067</v>
      </c>
      <c r="K666" s="11">
        <v>1</v>
      </c>
      <c r="L666" s="11" t="s">
        <v>5474</v>
      </c>
    </row>
    <row r="667" spans="1:18">
      <c r="A667" s="11">
        <v>7</v>
      </c>
      <c r="B667" s="11" t="s">
        <v>1112</v>
      </c>
      <c r="C667" s="11">
        <v>23</v>
      </c>
      <c r="D667" s="11" t="s">
        <v>2264</v>
      </c>
      <c r="E667" s="11" t="s">
        <v>6333</v>
      </c>
      <c r="F667" s="11" t="s">
        <v>3843</v>
      </c>
      <c r="G667" s="11" t="s">
        <v>2492</v>
      </c>
      <c r="H667" s="11" t="s">
        <v>2504</v>
      </c>
      <c r="K667" s="11">
        <v>1</v>
      </c>
      <c r="L667" s="11" t="s">
        <v>4137</v>
      </c>
    </row>
    <row r="668" spans="1:18">
      <c r="A668" s="11">
        <v>7</v>
      </c>
      <c r="B668" s="11" t="s">
        <v>1112</v>
      </c>
      <c r="C668" s="11">
        <v>24</v>
      </c>
      <c r="D668" s="11" t="s">
        <v>2264</v>
      </c>
      <c r="E668" s="11" t="s">
        <v>6334</v>
      </c>
      <c r="F668" s="11" t="s">
        <v>3843</v>
      </c>
      <c r="G668" s="11" t="s">
        <v>2492</v>
      </c>
      <c r="H668" s="11" t="s">
        <v>5065</v>
      </c>
      <c r="K668" s="11">
        <v>1</v>
      </c>
      <c r="L668" s="11" t="s">
        <v>5473</v>
      </c>
    </row>
    <row r="669" spans="1:18">
      <c r="A669" s="11">
        <v>7</v>
      </c>
      <c r="B669" s="11" t="s">
        <v>1112</v>
      </c>
      <c r="C669" s="11">
        <v>25</v>
      </c>
      <c r="D669" s="11" t="s">
        <v>2264</v>
      </c>
      <c r="E669" s="11" t="s">
        <v>6335</v>
      </c>
      <c r="F669" s="11" t="s">
        <v>3843</v>
      </c>
      <c r="G669" s="11" t="s">
        <v>2492</v>
      </c>
      <c r="H669" s="11" t="s">
        <v>2505</v>
      </c>
      <c r="K669" s="11">
        <v>1</v>
      </c>
      <c r="L669" s="11" t="s">
        <v>4138</v>
      </c>
    </row>
    <row r="670" spans="1:18">
      <c r="A670" s="11">
        <v>7</v>
      </c>
      <c r="B670" s="11" t="s">
        <v>1112</v>
      </c>
      <c r="C670" s="11">
        <v>26</v>
      </c>
      <c r="D670" s="11" t="s">
        <v>2264</v>
      </c>
      <c r="E670" s="11" t="s">
        <v>6336</v>
      </c>
      <c r="F670" s="11" t="s">
        <v>3843</v>
      </c>
      <c r="G670" s="11" t="s">
        <v>2492</v>
      </c>
      <c r="H670" s="11" t="s">
        <v>5063</v>
      </c>
      <c r="K670" s="11">
        <v>1</v>
      </c>
      <c r="L670" s="11" t="s">
        <v>5472</v>
      </c>
    </row>
    <row r="671" spans="1:18">
      <c r="A671" s="11">
        <v>7</v>
      </c>
      <c r="B671" s="11" t="s">
        <v>1112</v>
      </c>
      <c r="C671" s="11">
        <v>27</v>
      </c>
      <c r="D671" s="11" t="s">
        <v>2264</v>
      </c>
      <c r="E671" s="11" t="s">
        <v>6337</v>
      </c>
      <c r="F671" s="11" t="s">
        <v>3843</v>
      </c>
      <c r="G671" s="11" t="s">
        <v>2492</v>
      </c>
      <c r="H671" s="11" t="s">
        <v>898</v>
      </c>
      <c r="I671" s="11" t="s">
        <v>2604</v>
      </c>
      <c r="K671" s="11">
        <v>1</v>
      </c>
      <c r="L671" s="11" t="s">
        <v>4139</v>
      </c>
      <c r="M671" s="11" t="s">
        <v>4140</v>
      </c>
      <c r="N671" s="11" t="s">
        <v>12</v>
      </c>
      <c r="O671" s="11" t="s">
        <v>4141</v>
      </c>
      <c r="P671" s="11" t="s">
        <v>11</v>
      </c>
      <c r="Q671" s="11" t="s">
        <v>4142</v>
      </c>
      <c r="R671" s="11" t="s">
        <v>1156</v>
      </c>
    </row>
    <row r="672" spans="1:18">
      <c r="A672" s="11">
        <v>7</v>
      </c>
      <c r="B672" s="11" t="s">
        <v>1112</v>
      </c>
      <c r="C672" s="11">
        <v>28</v>
      </c>
      <c r="D672" s="11" t="s">
        <v>2264</v>
      </c>
      <c r="E672" s="11" t="s">
        <v>6338</v>
      </c>
      <c r="F672" s="11" t="s">
        <v>3843</v>
      </c>
      <c r="G672" s="11" t="s">
        <v>2492</v>
      </c>
      <c r="H672" s="11" t="s">
        <v>5058</v>
      </c>
      <c r="I672" s="11" t="s">
        <v>2604</v>
      </c>
      <c r="K672" s="11">
        <v>1</v>
      </c>
      <c r="L672" s="11" t="s">
        <v>5468</v>
      </c>
      <c r="M672" s="11" t="s">
        <v>5469</v>
      </c>
      <c r="N672" s="11" t="s">
        <v>12</v>
      </c>
      <c r="O672" s="11" t="s">
        <v>5470</v>
      </c>
      <c r="P672" s="11" t="s">
        <v>11</v>
      </c>
      <c r="Q672" s="11" t="s">
        <v>5471</v>
      </c>
      <c r="R672" s="11" t="s">
        <v>1156</v>
      </c>
    </row>
    <row r="673" spans="1:18">
      <c r="A673" s="11">
        <v>7</v>
      </c>
      <c r="B673" s="11" t="s">
        <v>1112</v>
      </c>
      <c r="C673" s="11">
        <v>29</v>
      </c>
      <c r="D673" s="11" t="s">
        <v>2264</v>
      </c>
      <c r="E673" s="11" t="s">
        <v>6339</v>
      </c>
      <c r="F673" s="11" t="s">
        <v>3843</v>
      </c>
      <c r="G673" s="11" t="s">
        <v>2492</v>
      </c>
      <c r="H673" s="11" t="s">
        <v>888</v>
      </c>
      <c r="K673" s="11">
        <v>1</v>
      </c>
      <c r="L673" s="11" t="s">
        <v>4143</v>
      </c>
    </row>
    <row r="674" spans="1:18">
      <c r="A674" s="11">
        <v>7</v>
      </c>
      <c r="B674" s="11" t="s">
        <v>1112</v>
      </c>
      <c r="C674" s="11">
        <v>30</v>
      </c>
      <c r="D674" s="11" t="s">
        <v>2264</v>
      </c>
      <c r="E674" s="11" t="s">
        <v>6340</v>
      </c>
      <c r="F674" s="11" t="s">
        <v>3843</v>
      </c>
      <c r="G674" s="11" t="s">
        <v>2492</v>
      </c>
      <c r="H674" s="11" t="s">
        <v>5056</v>
      </c>
      <c r="K674" s="11">
        <v>1</v>
      </c>
      <c r="L674" s="11" t="s">
        <v>5467</v>
      </c>
    </row>
    <row r="675" spans="1:18">
      <c r="A675" s="11">
        <v>7</v>
      </c>
      <c r="B675" s="11" t="s">
        <v>1112</v>
      </c>
      <c r="C675" s="11">
        <v>31</v>
      </c>
      <c r="D675" s="11" t="s">
        <v>2264</v>
      </c>
      <c r="E675" s="11" t="s">
        <v>6341</v>
      </c>
      <c r="F675" s="11" t="s">
        <v>3843</v>
      </c>
      <c r="G675" s="11" t="s">
        <v>2492</v>
      </c>
      <c r="H675" s="11" t="s">
        <v>889</v>
      </c>
      <c r="K675" s="11">
        <v>1</v>
      </c>
      <c r="L675" s="11" t="s">
        <v>4144</v>
      </c>
    </row>
    <row r="676" spans="1:18">
      <c r="A676" s="11">
        <v>7</v>
      </c>
      <c r="B676" s="11" t="s">
        <v>1112</v>
      </c>
      <c r="C676" s="11">
        <v>32</v>
      </c>
      <c r="D676" s="11" t="s">
        <v>2264</v>
      </c>
      <c r="E676" s="11" t="s">
        <v>6342</v>
      </c>
      <c r="F676" s="11" t="s">
        <v>3843</v>
      </c>
      <c r="G676" s="11" t="s">
        <v>2492</v>
      </c>
      <c r="H676" s="11" t="s">
        <v>5054</v>
      </c>
      <c r="K676" s="11">
        <v>1</v>
      </c>
      <c r="L676" s="11" t="s">
        <v>5466</v>
      </c>
    </row>
    <row r="677" spans="1:18">
      <c r="A677" s="11">
        <v>7</v>
      </c>
      <c r="B677" s="11" t="s">
        <v>1112</v>
      </c>
      <c r="C677" s="11">
        <v>33</v>
      </c>
      <c r="D677" s="11" t="s">
        <v>2264</v>
      </c>
      <c r="E677" s="11" t="s">
        <v>6343</v>
      </c>
      <c r="F677" s="11" t="s">
        <v>3843</v>
      </c>
      <c r="G677" s="11" t="s">
        <v>2492</v>
      </c>
      <c r="H677" s="11" t="s">
        <v>890</v>
      </c>
      <c r="K677" s="11">
        <v>1</v>
      </c>
      <c r="L677" s="11" t="s">
        <v>4145</v>
      </c>
    </row>
    <row r="678" spans="1:18">
      <c r="A678" s="11">
        <v>7</v>
      </c>
      <c r="B678" s="11" t="s">
        <v>1112</v>
      </c>
      <c r="C678" s="11">
        <v>34</v>
      </c>
      <c r="D678" s="11" t="s">
        <v>2264</v>
      </c>
      <c r="E678" s="11" t="s">
        <v>6344</v>
      </c>
      <c r="F678" s="11" t="s">
        <v>3843</v>
      </c>
      <c r="G678" s="11" t="s">
        <v>2492</v>
      </c>
      <c r="H678" s="11" t="s">
        <v>5052</v>
      </c>
      <c r="K678" s="11">
        <v>1</v>
      </c>
      <c r="L678" s="11" t="s">
        <v>5465</v>
      </c>
    </row>
    <row r="679" spans="1:18">
      <c r="A679" s="11">
        <v>7</v>
      </c>
      <c r="B679" s="11" t="s">
        <v>1112</v>
      </c>
      <c r="C679" s="11">
        <v>35</v>
      </c>
      <c r="D679" s="11" t="s">
        <v>2264</v>
      </c>
      <c r="E679" s="11" t="s">
        <v>6345</v>
      </c>
      <c r="F679" s="11" t="s">
        <v>3843</v>
      </c>
      <c r="G679" s="11" t="s">
        <v>2492</v>
      </c>
      <c r="H679" s="11" t="s">
        <v>2507</v>
      </c>
      <c r="I679" s="11" t="s">
        <v>2604</v>
      </c>
      <c r="K679" s="11">
        <v>1</v>
      </c>
      <c r="L679" s="11" t="s">
        <v>4146</v>
      </c>
      <c r="M679" s="11" t="s">
        <v>4147</v>
      </c>
      <c r="N679" s="11" t="s">
        <v>12</v>
      </c>
      <c r="O679" s="11" t="s">
        <v>4148</v>
      </c>
      <c r="P679" s="11" t="s">
        <v>11</v>
      </c>
      <c r="Q679" s="11" t="s">
        <v>4149</v>
      </c>
      <c r="R679" s="11" t="s">
        <v>1156</v>
      </c>
    </row>
    <row r="680" spans="1:18">
      <c r="A680" s="11">
        <v>7</v>
      </c>
      <c r="B680" s="11" t="s">
        <v>1112</v>
      </c>
      <c r="C680" s="11">
        <v>36</v>
      </c>
      <c r="D680" s="11" t="s">
        <v>2264</v>
      </c>
      <c r="E680" s="11" t="s">
        <v>6346</v>
      </c>
      <c r="F680" s="11" t="s">
        <v>3843</v>
      </c>
      <c r="G680" s="11" t="s">
        <v>2492</v>
      </c>
      <c r="H680" s="11" t="s">
        <v>5047</v>
      </c>
      <c r="I680" s="11" t="s">
        <v>2604</v>
      </c>
      <c r="K680" s="11">
        <v>1</v>
      </c>
      <c r="L680" s="11" t="s">
        <v>5461</v>
      </c>
      <c r="M680" s="11" t="s">
        <v>5462</v>
      </c>
      <c r="N680" s="11" t="s">
        <v>12</v>
      </c>
      <c r="O680" s="11" t="s">
        <v>5463</v>
      </c>
      <c r="P680" s="11" t="s">
        <v>11</v>
      </c>
      <c r="Q680" s="11" t="s">
        <v>5464</v>
      </c>
      <c r="R680" s="11" t="s">
        <v>1156</v>
      </c>
    </row>
    <row r="681" spans="1:18">
      <c r="A681" s="11">
        <v>7</v>
      </c>
      <c r="B681" s="11" t="s">
        <v>1112</v>
      </c>
      <c r="C681" s="11">
        <v>37</v>
      </c>
      <c r="D681" s="11" t="s">
        <v>2264</v>
      </c>
      <c r="E681" s="11" t="s">
        <v>6347</v>
      </c>
      <c r="F681" s="11" t="s">
        <v>3843</v>
      </c>
      <c r="G681" s="11" t="s">
        <v>2492</v>
      </c>
      <c r="H681" s="11" t="s">
        <v>364</v>
      </c>
      <c r="I681" s="11" t="s">
        <v>2605</v>
      </c>
      <c r="K681" s="11">
        <v>1</v>
      </c>
      <c r="L681" s="11" t="s">
        <v>4150</v>
      </c>
    </row>
    <row r="682" spans="1:18">
      <c r="A682" s="11">
        <v>7</v>
      </c>
      <c r="B682" s="11" t="s">
        <v>1112</v>
      </c>
      <c r="C682" s="11">
        <v>38</v>
      </c>
      <c r="D682" s="11" t="s">
        <v>2264</v>
      </c>
      <c r="E682" s="11" t="s">
        <v>6348</v>
      </c>
      <c r="F682" s="11" t="s">
        <v>3843</v>
      </c>
      <c r="G682" s="11" t="s">
        <v>2492</v>
      </c>
      <c r="H682" s="11" t="s">
        <v>5045</v>
      </c>
      <c r="I682" s="11" t="s">
        <v>2605</v>
      </c>
      <c r="K682" s="11">
        <v>1</v>
      </c>
      <c r="L682" s="11" t="s">
        <v>5460</v>
      </c>
    </row>
    <row r="683" spans="1:18">
      <c r="A683" s="11">
        <v>7</v>
      </c>
      <c r="B683" s="11" t="s">
        <v>1112</v>
      </c>
      <c r="C683" s="11">
        <v>39</v>
      </c>
      <c r="D683" s="11" t="s">
        <v>2264</v>
      </c>
      <c r="E683" s="11" t="s">
        <v>6349</v>
      </c>
      <c r="F683" s="11" t="s">
        <v>3843</v>
      </c>
      <c r="G683" s="11" t="s">
        <v>2492</v>
      </c>
      <c r="H683" s="11" t="s">
        <v>585</v>
      </c>
      <c r="K683" s="11">
        <v>1</v>
      </c>
      <c r="L683" s="11" t="s">
        <v>4151</v>
      </c>
    </row>
    <row r="684" spans="1:18">
      <c r="A684" s="11">
        <v>7</v>
      </c>
      <c r="B684" s="11" t="s">
        <v>1112</v>
      </c>
      <c r="C684" s="11">
        <v>40</v>
      </c>
      <c r="D684" s="11" t="s">
        <v>2264</v>
      </c>
      <c r="E684" s="11" t="s">
        <v>6350</v>
      </c>
      <c r="F684" s="11" t="s">
        <v>3843</v>
      </c>
      <c r="G684" s="11" t="s">
        <v>2492</v>
      </c>
      <c r="H684" s="11" t="s">
        <v>5043</v>
      </c>
      <c r="K684" s="11">
        <v>1</v>
      </c>
      <c r="L684" s="11" t="s">
        <v>5459</v>
      </c>
    </row>
    <row r="685" spans="1:18">
      <c r="A685" s="11">
        <v>7</v>
      </c>
      <c r="B685" s="11" t="s">
        <v>1112</v>
      </c>
      <c r="C685" s="11" t="s">
        <v>6843</v>
      </c>
      <c r="D685" s="11" t="s">
        <v>2264</v>
      </c>
      <c r="E685" s="11" t="s">
        <v>6916</v>
      </c>
      <c r="F685" s="11" t="s">
        <v>6844</v>
      </c>
      <c r="G685" s="11" t="s">
        <v>2492</v>
      </c>
      <c r="H685" s="11" t="s">
        <v>2498</v>
      </c>
      <c r="I685" s="11" t="s">
        <v>2603</v>
      </c>
      <c r="K685" s="11">
        <v>1</v>
      </c>
      <c r="L685" s="11" t="s">
        <v>6921</v>
      </c>
    </row>
    <row r="686" spans="1:18">
      <c r="A686" s="11">
        <v>7</v>
      </c>
      <c r="B686" s="11" t="s">
        <v>1112</v>
      </c>
      <c r="C686" s="11">
        <v>42</v>
      </c>
      <c r="D686" s="11" t="s">
        <v>2264</v>
      </c>
      <c r="E686" s="11" t="s">
        <v>6917</v>
      </c>
      <c r="F686" s="11" t="s">
        <v>6844</v>
      </c>
      <c r="G686" s="11" t="s">
        <v>2492</v>
      </c>
      <c r="H686" s="11" t="s">
        <v>414</v>
      </c>
      <c r="K686" s="11">
        <v>1</v>
      </c>
      <c r="L686" s="11" t="s">
        <v>6922</v>
      </c>
    </row>
    <row r="687" spans="1:18">
      <c r="A687" s="11">
        <v>7</v>
      </c>
      <c r="B687" s="11" t="s">
        <v>1112</v>
      </c>
      <c r="C687" s="11">
        <v>43</v>
      </c>
      <c r="D687" s="11" t="s">
        <v>2264</v>
      </c>
      <c r="E687" s="11" t="s">
        <v>6918</v>
      </c>
      <c r="F687" s="11" t="s">
        <v>6844</v>
      </c>
      <c r="G687" s="11" t="s">
        <v>2492</v>
      </c>
      <c r="H687" s="11" t="s">
        <v>904</v>
      </c>
      <c r="I687" s="11" t="s">
        <v>2604</v>
      </c>
      <c r="K687" s="11">
        <v>1</v>
      </c>
      <c r="L687" s="11" t="s">
        <v>6923</v>
      </c>
      <c r="M687" s="11" t="s">
        <v>6924</v>
      </c>
      <c r="N687" s="11" t="s">
        <v>12</v>
      </c>
      <c r="O687" s="11" t="s">
        <v>6925</v>
      </c>
      <c r="P687" s="11" t="s">
        <v>11</v>
      </c>
      <c r="Q687" s="11" t="s">
        <v>6926</v>
      </c>
      <c r="R687" s="11" t="s">
        <v>1156</v>
      </c>
    </row>
    <row r="688" spans="1:18">
      <c r="A688" s="11">
        <v>7</v>
      </c>
      <c r="B688" s="11" t="s">
        <v>1112</v>
      </c>
      <c r="C688" s="11">
        <v>44</v>
      </c>
      <c r="D688" s="11" t="s">
        <v>2264</v>
      </c>
      <c r="E688" s="11" t="s">
        <v>6919</v>
      </c>
      <c r="F688" s="11" t="s">
        <v>6844</v>
      </c>
      <c r="G688" s="11" t="s">
        <v>2492</v>
      </c>
      <c r="H688" s="11" t="s">
        <v>2499</v>
      </c>
      <c r="I688" s="11" t="s">
        <v>2604</v>
      </c>
      <c r="K688" s="11">
        <v>1</v>
      </c>
      <c r="L688" s="11" t="s">
        <v>6927</v>
      </c>
      <c r="M688" s="11" t="s">
        <v>6928</v>
      </c>
      <c r="N688" s="11" t="s">
        <v>12</v>
      </c>
      <c r="O688" s="11" t="s">
        <v>6929</v>
      </c>
      <c r="P688" s="11" t="s">
        <v>11</v>
      </c>
      <c r="Q688" s="11" t="s">
        <v>6930</v>
      </c>
      <c r="R688" s="11" t="s">
        <v>1156</v>
      </c>
    </row>
    <row r="689" spans="1:18">
      <c r="A689" s="11">
        <v>7</v>
      </c>
      <c r="B689" s="11" t="s">
        <v>1112</v>
      </c>
      <c r="C689" s="11">
        <v>45</v>
      </c>
      <c r="D689" s="11" t="s">
        <v>2264</v>
      </c>
      <c r="E689" s="11" t="s">
        <v>6920</v>
      </c>
      <c r="F689" s="11" t="s">
        <v>6844</v>
      </c>
      <c r="G689" s="11" t="s">
        <v>2492</v>
      </c>
      <c r="H689" s="11" t="s">
        <v>907</v>
      </c>
      <c r="K689" s="11">
        <v>1</v>
      </c>
      <c r="L689" s="11" t="s">
        <v>6931</v>
      </c>
    </row>
    <row r="690" spans="1:18">
      <c r="A690" s="11">
        <v>7</v>
      </c>
      <c r="B690" s="11" t="s">
        <v>1113</v>
      </c>
      <c r="C690" s="11">
        <v>1</v>
      </c>
      <c r="D690" s="11" t="s">
        <v>2264</v>
      </c>
      <c r="E690" s="11" t="s">
        <v>6351</v>
      </c>
      <c r="F690" s="11" t="s">
        <v>3843</v>
      </c>
      <c r="G690" s="11" t="s">
        <v>2492</v>
      </c>
      <c r="H690" s="11" t="s">
        <v>2494</v>
      </c>
      <c r="I690" s="11" t="s">
        <v>2606</v>
      </c>
      <c r="K690" s="11">
        <v>1</v>
      </c>
      <c r="L690" s="11" t="s">
        <v>4152</v>
      </c>
    </row>
    <row r="691" spans="1:18">
      <c r="A691" s="11">
        <v>7</v>
      </c>
      <c r="B691" s="11" t="s">
        <v>1113</v>
      </c>
      <c r="C691" s="11">
        <v>2</v>
      </c>
      <c r="D691" s="11" t="s">
        <v>2264</v>
      </c>
      <c r="E691" s="11" t="s">
        <v>6352</v>
      </c>
      <c r="F691" s="11" t="s">
        <v>3843</v>
      </c>
      <c r="G691" s="11" t="s">
        <v>2492</v>
      </c>
      <c r="H691" s="11" t="s">
        <v>5094</v>
      </c>
      <c r="I691" s="11" t="s">
        <v>2605</v>
      </c>
      <c r="K691" s="11">
        <v>1</v>
      </c>
      <c r="L691" s="11" t="s">
        <v>5458</v>
      </c>
    </row>
    <row r="692" spans="1:18">
      <c r="A692" s="11">
        <v>7</v>
      </c>
      <c r="B692" s="11" t="s">
        <v>1113</v>
      </c>
      <c r="C692" s="11">
        <v>3</v>
      </c>
      <c r="D692" s="11" t="s">
        <v>2264</v>
      </c>
      <c r="E692" s="11" t="s">
        <v>6353</v>
      </c>
      <c r="F692" s="11" t="s">
        <v>3843</v>
      </c>
      <c r="G692" s="11" t="s">
        <v>2492</v>
      </c>
      <c r="H692" s="11" t="s">
        <v>886</v>
      </c>
      <c r="I692" s="11" t="s">
        <v>2606</v>
      </c>
      <c r="K692" s="11">
        <v>1</v>
      </c>
      <c r="L692" s="11" t="s">
        <v>4153</v>
      </c>
    </row>
    <row r="693" spans="1:18">
      <c r="A693" s="11">
        <v>7</v>
      </c>
      <c r="B693" s="11" t="s">
        <v>1113</v>
      </c>
      <c r="C693" s="11">
        <v>4</v>
      </c>
      <c r="D693" s="11" t="s">
        <v>2264</v>
      </c>
      <c r="E693" s="11" t="s">
        <v>6354</v>
      </c>
      <c r="F693" s="11" t="s">
        <v>3843</v>
      </c>
      <c r="G693" s="11" t="s">
        <v>2492</v>
      </c>
      <c r="H693" s="11" t="s">
        <v>5092</v>
      </c>
      <c r="I693" s="11" t="s">
        <v>2605</v>
      </c>
      <c r="K693" s="11">
        <v>1</v>
      </c>
      <c r="L693" s="11" t="s">
        <v>5457</v>
      </c>
    </row>
    <row r="694" spans="1:18">
      <c r="A694" s="11">
        <v>7</v>
      </c>
      <c r="B694" s="11" t="s">
        <v>1113</v>
      </c>
      <c r="C694" s="11">
        <v>5</v>
      </c>
      <c r="D694" s="11" t="s">
        <v>2264</v>
      </c>
      <c r="E694" s="11" t="s">
        <v>6355</v>
      </c>
      <c r="F694" s="11" t="s">
        <v>3843</v>
      </c>
      <c r="G694" s="11" t="s">
        <v>2492</v>
      </c>
      <c r="H694" s="11" t="s">
        <v>2497</v>
      </c>
      <c r="I694" s="11" t="s">
        <v>2604</v>
      </c>
      <c r="K694" s="11">
        <v>1</v>
      </c>
      <c r="L694" s="11" t="s">
        <v>4154</v>
      </c>
      <c r="M694" s="11" t="s">
        <v>4155</v>
      </c>
      <c r="N694" s="11" t="s">
        <v>12</v>
      </c>
      <c r="O694" s="11" t="s">
        <v>4156</v>
      </c>
      <c r="P694" s="11" t="s">
        <v>11</v>
      </c>
      <c r="Q694" s="11" t="s">
        <v>4157</v>
      </c>
      <c r="R694" s="11" t="s">
        <v>1156</v>
      </c>
    </row>
    <row r="695" spans="1:18">
      <c r="A695" s="11">
        <v>7</v>
      </c>
      <c r="B695" s="11" t="s">
        <v>1113</v>
      </c>
      <c r="C695" s="11">
        <v>6</v>
      </c>
      <c r="D695" s="11" t="s">
        <v>2264</v>
      </c>
      <c r="E695" s="11" t="s">
        <v>6356</v>
      </c>
      <c r="F695" s="11" t="s">
        <v>3843</v>
      </c>
      <c r="G695" s="11" t="s">
        <v>2492</v>
      </c>
      <c r="H695" s="11" t="s">
        <v>5087</v>
      </c>
      <c r="I695" s="11" t="s">
        <v>2604</v>
      </c>
      <c r="K695" s="11">
        <v>1</v>
      </c>
      <c r="L695" s="11" t="s">
        <v>5453</v>
      </c>
      <c r="M695" s="11" t="s">
        <v>5454</v>
      </c>
      <c r="N695" s="11" t="s">
        <v>12</v>
      </c>
      <c r="O695" s="11" t="s">
        <v>5455</v>
      </c>
      <c r="P695" s="11" t="s">
        <v>11</v>
      </c>
      <c r="Q695" s="11" t="s">
        <v>5456</v>
      </c>
      <c r="R695" s="11" t="s">
        <v>1156</v>
      </c>
    </row>
    <row r="696" spans="1:18">
      <c r="A696" s="11">
        <v>7</v>
      </c>
      <c r="B696" s="11" t="s">
        <v>1113</v>
      </c>
      <c r="C696" s="11">
        <v>7</v>
      </c>
      <c r="D696" s="11" t="s">
        <v>2264</v>
      </c>
      <c r="E696" s="11" t="s">
        <v>6357</v>
      </c>
      <c r="F696" s="11" t="s">
        <v>3843</v>
      </c>
      <c r="G696" s="11" t="s">
        <v>2492</v>
      </c>
      <c r="H696" s="11" t="s">
        <v>314</v>
      </c>
      <c r="I696" s="11" t="s">
        <v>2604</v>
      </c>
      <c r="K696" s="11">
        <v>1</v>
      </c>
      <c r="L696" s="11" t="s">
        <v>4158</v>
      </c>
      <c r="M696" s="11" t="s">
        <v>4159</v>
      </c>
      <c r="N696" s="11" t="s">
        <v>12</v>
      </c>
      <c r="O696" s="11" t="s">
        <v>4160</v>
      </c>
      <c r="P696" s="11" t="s">
        <v>11</v>
      </c>
      <c r="Q696" s="11" t="s">
        <v>4161</v>
      </c>
      <c r="R696" s="11" t="s">
        <v>1156</v>
      </c>
    </row>
    <row r="697" spans="1:18">
      <c r="A697" s="11">
        <v>7</v>
      </c>
      <c r="B697" s="11" t="s">
        <v>1113</v>
      </c>
      <c r="C697" s="11">
        <v>8</v>
      </c>
      <c r="D697" s="11" t="s">
        <v>2264</v>
      </c>
      <c r="E697" s="11" t="s">
        <v>6358</v>
      </c>
      <c r="F697" s="11" t="s">
        <v>3843</v>
      </c>
      <c r="G697" s="11" t="s">
        <v>2492</v>
      </c>
      <c r="H697" s="11" t="s">
        <v>5082</v>
      </c>
      <c r="I697" s="11" t="s">
        <v>2604</v>
      </c>
      <c r="K697" s="11">
        <v>1</v>
      </c>
      <c r="L697" s="11" t="s">
        <v>5449</v>
      </c>
      <c r="M697" s="11" t="s">
        <v>5450</v>
      </c>
      <c r="N697" s="11" t="s">
        <v>12</v>
      </c>
      <c r="O697" s="11" t="s">
        <v>5451</v>
      </c>
      <c r="P697" s="11" t="s">
        <v>11</v>
      </c>
      <c r="Q697" s="11" t="s">
        <v>5452</v>
      </c>
      <c r="R697" s="11" t="s">
        <v>1156</v>
      </c>
    </row>
    <row r="698" spans="1:18">
      <c r="A698" s="11">
        <v>7</v>
      </c>
      <c r="B698" s="11" t="s">
        <v>1113</v>
      </c>
      <c r="C698" s="11">
        <v>9</v>
      </c>
      <c r="D698" s="11" t="s">
        <v>2264</v>
      </c>
      <c r="E698" s="11" t="s">
        <v>6359</v>
      </c>
      <c r="F698" s="11" t="s">
        <v>3843</v>
      </c>
      <c r="G698" s="11" t="s">
        <v>2492</v>
      </c>
      <c r="H698" s="11" t="s">
        <v>932</v>
      </c>
      <c r="K698" s="11">
        <v>1</v>
      </c>
      <c r="L698" s="11" t="s">
        <v>4162</v>
      </c>
    </row>
    <row r="699" spans="1:18">
      <c r="A699" s="11">
        <v>7</v>
      </c>
      <c r="B699" s="11" t="s">
        <v>1113</v>
      </c>
      <c r="C699" s="11">
        <v>10</v>
      </c>
      <c r="D699" s="11" t="s">
        <v>2264</v>
      </c>
      <c r="E699" s="11" t="s">
        <v>6360</v>
      </c>
      <c r="F699" s="11" t="s">
        <v>3843</v>
      </c>
      <c r="G699" s="11" t="s">
        <v>2492</v>
      </c>
      <c r="H699" s="11" t="s">
        <v>5022</v>
      </c>
      <c r="K699" s="11">
        <v>1</v>
      </c>
      <c r="L699" s="11" t="s">
        <v>5448</v>
      </c>
    </row>
    <row r="700" spans="1:18">
      <c r="A700" s="11">
        <v>7</v>
      </c>
      <c r="B700" s="11" t="s">
        <v>1113</v>
      </c>
      <c r="C700" s="11">
        <v>11</v>
      </c>
      <c r="D700" s="11" t="s">
        <v>2264</v>
      </c>
      <c r="E700" s="11" t="s">
        <v>6361</v>
      </c>
      <c r="F700" s="11" t="s">
        <v>3843</v>
      </c>
      <c r="G700" s="11" t="s">
        <v>2492</v>
      </c>
      <c r="H700" s="11" t="s">
        <v>933</v>
      </c>
      <c r="I700" s="11" t="s">
        <v>2603</v>
      </c>
      <c r="K700" s="11">
        <v>1</v>
      </c>
      <c r="L700" s="11" t="s">
        <v>4163</v>
      </c>
    </row>
    <row r="701" spans="1:18">
      <c r="A701" s="11">
        <v>7</v>
      </c>
      <c r="B701" s="11" t="s">
        <v>1113</v>
      </c>
      <c r="C701" s="11">
        <v>12</v>
      </c>
      <c r="D701" s="11" t="s">
        <v>2264</v>
      </c>
      <c r="E701" s="11" t="s">
        <v>6362</v>
      </c>
      <c r="F701" s="11" t="s">
        <v>3843</v>
      </c>
      <c r="G701" s="11" t="s">
        <v>2492</v>
      </c>
      <c r="H701" s="11" t="s">
        <v>5079</v>
      </c>
      <c r="I701" s="11" t="s">
        <v>5078</v>
      </c>
      <c r="K701" s="11">
        <v>1</v>
      </c>
      <c r="L701" s="11" t="s">
        <v>5447</v>
      </c>
    </row>
    <row r="702" spans="1:18">
      <c r="A702" s="11">
        <v>7</v>
      </c>
      <c r="B702" s="11" t="s">
        <v>1113</v>
      </c>
      <c r="C702" s="11">
        <v>13</v>
      </c>
      <c r="D702" s="11" t="s">
        <v>2264</v>
      </c>
      <c r="E702" s="11" t="s">
        <v>6363</v>
      </c>
      <c r="F702" s="11" t="s">
        <v>3843</v>
      </c>
      <c r="G702" s="11" t="s">
        <v>2492</v>
      </c>
      <c r="H702" s="11" t="s">
        <v>2506</v>
      </c>
      <c r="I702" s="11" t="s">
        <v>309</v>
      </c>
      <c r="K702" s="11">
        <v>1</v>
      </c>
      <c r="L702" s="11" t="s">
        <v>4164</v>
      </c>
    </row>
    <row r="703" spans="1:18">
      <c r="A703" s="11">
        <v>7</v>
      </c>
      <c r="B703" s="11" t="s">
        <v>1113</v>
      </c>
      <c r="C703" s="11">
        <v>14</v>
      </c>
      <c r="D703" s="11" t="s">
        <v>2264</v>
      </c>
      <c r="E703" s="11" t="s">
        <v>6364</v>
      </c>
      <c r="F703" s="11" t="s">
        <v>3843</v>
      </c>
      <c r="G703" s="11" t="s">
        <v>2492</v>
      </c>
      <c r="H703" s="11" t="s">
        <v>5076</v>
      </c>
      <c r="I703" s="11" t="s">
        <v>2613</v>
      </c>
      <c r="K703" s="11">
        <v>1</v>
      </c>
      <c r="L703" s="11" t="s">
        <v>5446</v>
      </c>
    </row>
    <row r="704" spans="1:18">
      <c r="A704" s="11">
        <v>7</v>
      </c>
      <c r="B704" s="11" t="s">
        <v>1113</v>
      </c>
      <c r="C704" s="11">
        <v>15</v>
      </c>
      <c r="D704" s="11" t="s">
        <v>2264</v>
      </c>
      <c r="E704" s="11" t="s">
        <v>6365</v>
      </c>
      <c r="F704" s="11" t="s">
        <v>3843</v>
      </c>
      <c r="G704" s="11" t="s">
        <v>2492</v>
      </c>
      <c r="H704" s="11" t="s">
        <v>2500</v>
      </c>
      <c r="I704" s="11" t="s">
        <v>264</v>
      </c>
      <c r="K704" s="11">
        <v>1</v>
      </c>
      <c r="L704" s="11" t="s">
        <v>4165</v>
      </c>
      <c r="M704" s="11" t="s">
        <v>4166</v>
      </c>
    </row>
    <row r="705" spans="1:18">
      <c r="A705" s="11">
        <v>7</v>
      </c>
      <c r="B705" s="11" t="s">
        <v>1113</v>
      </c>
      <c r="C705" s="11">
        <v>16</v>
      </c>
      <c r="D705" s="11" t="s">
        <v>2264</v>
      </c>
      <c r="E705" s="11" t="s">
        <v>6366</v>
      </c>
      <c r="F705" s="11" t="s">
        <v>3843</v>
      </c>
      <c r="G705" s="11" t="s">
        <v>2492</v>
      </c>
      <c r="H705" s="11" t="s">
        <v>5073</v>
      </c>
      <c r="I705" s="11" t="s">
        <v>264</v>
      </c>
      <c r="K705" s="11">
        <v>1</v>
      </c>
      <c r="L705" s="11" t="s">
        <v>5444</v>
      </c>
      <c r="M705" s="11" t="s">
        <v>5445</v>
      </c>
    </row>
    <row r="706" spans="1:18">
      <c r="A706" s="11">
        <v>7</v>
      </c>
      <c r="B706" s="11" t="s">
        <v>1113</v>
      </c>
      <c r="C706" s="11">
        <v>17</v>
      </c>
      <c r="D706" s="11" t="s">
        <v>2264</v>
      </c>
      <c r="E706" s="11" t="s">
        <v>6367</v>
      </c>
      <c r="F706" s="11" t="s">
        <v>3843</v>
      </c>
      <c r="G706" s="11" t="s">
        <v>2492</v>
      </c>
      <c r="H706" s="11" t="s">
        <v>2501</v>
      </c>
      <c r="K706" s="11">
        <v>1</v>
      </c>
      <c r="L706" s="11" t="s">
        <v>4167</v>
      </c>
    </row>
    <row r="707" spans="1:18">
      <c r="A707" s="11">
        <v>7</v>
      </c>
      <c r="B707" s="11" t="s">
        <v>1113</v>
      </c>
      <c r="C707" s="11">
        <v>18</v>
      </c>
      <c r="D707" s="11" t="s">
        <v>2264</v>
      </c>
      <c r="E707" s="11" t="s">
        <v>6368</v>
      </c>
      <c r="F707" s="11" t="s">
        <v>3843</v>
      </c>
      <c r="G707" s="11" t="s">
        <v>2492</v>
      </c>
      <c r="H707" s="11" t="s">
        <v>5071</v>
      </c>
      <c r="K707" s="11">
        <v>1</v>
      </c>
      <c r="L707" s="11" t="s">
        <v>5443</v>
      </c>
    </row>
    <row r="708" spans="1:18">
      <c r="A708" s="11">
        <v>7</v>
      </c>
      <c r="B708" s="11" t="s">
        <v>1113</v>
      </c>
      <c r="C708" s="11">
        <v>19</v>
      </c>
      <c r="D708" s="11" t="s">
        <v>2264</v>
      </c>
      <c r="E708" s="11" t="s">
        <v>6369</v>
      </c>
      <c r="F708" s="11" t="s">
        <v>3843</v>
      </c>
      <c r="G708" s="11" t="s">
        <v>2492</v>
      </c>
      <c r="H708" s="11" t="s">
        <v>2502</v>
      </c>
      <c r="K708" s="11">
        <v>1</v>
      </c>
      <c r="L708" s="11" t="s">
        <v>4168</v>
      </c>
    </row>
    <row r="709" spans="1:18">
      <c r="A709" s="11">
        <v>7</v>
      </c>
      <c r="B709" s="11" t="s">
        <v>1113</v>
      </c>
      <c r="C709" s="11">
        <v>20</v>
      </c>
      <c r="D709" s="11" t="s">
        <v>2264</v>
      </c>
      <c r="E709" s="11" t="s">
        <v>6370</v>
      </c>
      <c r="F709" s="11" t="s">
        <v>3843</v>
      </c>
      <c r="G709" s="11" t="s">
        <v>2492</v>
      </c>
      <c r="H709" s="11" t="s">
        <v>5069</v>
      </c>
      <c r="K709" s="11">
        <v>1</v>
      </c>
      <c r="L709" s="11" t="s">
        <v>5442</v>
      </c>
    </row>
    <row r="710" spans="1:18">
      <c r="A710" s="11">
        <v>7</v>
      </c>
      <c r="B710" s="11" t="s">
        <v>1113</v>
      </c>
      <c r="C710" s="11">
        <v>21</v>
      </c>
      <c r="D710" s="11" t="s">
        <v>2264</v>
      </c>
      <c r="E710" s="11" t="s">
        <v>6371</v>
      </c>
      <c r="F710" s="11" t="s">
        <v>3843</v>
      </c>
      <c r="G710" s="11" t="s">
        <v>2492</v>
      </c>
      <c r="H710" s="11" t="s">
        <v>2503</v>
      </c>
      <c r="K710" s="11">
        <v>1</v>
      </c>
      <c r="L710" s="11" t="s">
        <v>4169</v>
      </c>
    </row>
    <row r="711" spans="1:18">
      <c r="A711" s="11">
        <v>7</v>
      </c>
      <c r="B711" s="11" t="s">
        <v>1113</v>
      </c>
      <c r="C711" s="11">
        <v>22</v>
      </c>
      <c r="D711" s="11" t="s">
        <v>2264</v>
      </c>
      <c r="E711" s="11" t="s">
        <v>6372</v>
      </c>
      <c r="F711" s="11" t="s">
        <v>3843</v>
      </c>
      <c r="G711" s="11" t="s">
        <v>2492</v>
      </c>
      <c r="H711" s="11" t="s">
        <v>5067</v>
      </c>
      <c r="K711" s="11">
        <v>1</v>
      </c>
      <c r="L711" s="11" t="s">
        <v>5441</v>
      </c>
    </row>
    <row r="712" spans="1:18">
      <c r="A712" s="11">
        <v>7</v>
      </c>
      <c r="B712" s="11" t="s">
        <v>1113</v>
      </c>
      <c r="C712" s="11">
        <v>23</v>
      </c>
      <c r="D712" s="11" t="s">
        <v>2264</v>
      </c>
      <c r="E712" s="11" t="s">
        <v>6373</v>
      </c>
      <c r="F712" s="11" t="s">
        <v>3843</v>
      </c>
      <c r="G712" s="11" t="s">
        <v>2492</v>
      </c>
      <c r="H712" s="11" t="s">
        <v>2504</v>
      </c>
      <c r="K712" s="11">
        <v>1</v>
      </c>
      <c r="L712" s="11" t="s">
        <v>4170</v>
      </c>
    </row>
    <row r="713" spans="1:18">
      <c r="A713" s="11">
        <v>7</v>
      </c>
      <c r="B713" s="11" t="s">
        <v>1113</v>
      </c>
      <c r="C713" s="11">
        <v>24</v>
      </c>
      <c r="D713" s="11" t="s">
        <v>2264</v>
      </c>
      <c r="E713" s="11" t="s">
        <v>6374</v>
      </c>
      <c r="F713" s="11" t="s">
        <v>3843</v>
      </c>
      <c r="G713" s="11" t="s">
        <v>2492</v>
      </c>
      <c r="H713" s="11" t="s">
        <v>5065</v>
      </c>
      <c r="K713" s="11">
        <v>1</v>
      </c>
      <c r="L713" s="11" t="s">
        <v>5440</v>
      </c>
    </row>
    <row r="714" spans="1:18">
      <c r="A714" s="11">
        <v>7</v>
      </c>
      <c r="B714" s="11" t="s">
        <v>1113</v>
      </c>
      <c r="C714" s="11">
        <v>25</v>
      </c>
      <c r="D714" s="11" t="s">
        <v>2264</v>
      </c>
      <c r="E714" s="11" t="s">
        <v>6375</v>
      </c>
      <c r="F714" s="11" t="s">
        <v>3843</v>
      </c>
      <c r="G714" s="11" t="s">
        <v>2492</v>
      </c>
      <c r="H714" s="11" t="s">
        <v>2505</v>
      </c>
      <c r="K714" s="11">
        <v>1</v>
      </c>
      <c r="L714" s="11" t="s">
        <v>4171</v>
      </c>
    </row>
    <row r="715" spans="1:18">
      <c r="A715" s="11">
        <v>7</v>
      </c>
      <c r="B715" s="11" t="s">
        <v>1113</v>
      </c>
      <c r="C715" s="11">
        <v>26</v>
      </c>
      <c r="D715" s="11" t="s">
        <v>2264</v>
      </c>
      <c r="E715" s="11" t="s">
        <v>6376</v>
      </c>
      <c r="F715" s="11" t="s">
        <v>3843</v>
      </c>
      <c r="G715" s="11" t="s">
        <v>2492</v>
      </c>
      <c r="H715" s="11" t="s">
        <v>5063</v>
      </c>
      <c r="K715" s="11">
        <v>1</v>
      </c>
      <c r="L715" s="11" t="s">
        <v>5439</v>
      </c>
    </row>
    <row r="716" spans="1:18">
      <c r="A716" s="11">
        <v>7</v>
      </c>
      <c r="B716" s="11" t="s">
        <v>1113</v>
      </c>
      <c r="C716" s="11">
        <v>27</v>
      </c>
      <c r="D716" s="11" t="s">
        <v>2264</v>
      </c>
      <c r="E716" s="11" t="s">
        <v>6377</v>
      </c>
      <c r="F716" s="11" t="s">
        <v>3843</v>
      </c>
      <c r="G716" s="11" t="s">
        <v>2492</v>
      </c>
      <c r="H716" s="11" t="s">
        <v>898</v>
      </c>
      <c r="I716" s="11" t="s">
        <v>2604</v>
      </c>
      <c r="K716" s="11">
        <v>1</v>
      </c>
      <c r="L716" s="11" t="s">
        <v>4172</v>
      </c>
      <c r="M716" s="11" t="s">
        <v>4173</v>
      </c>
      <c r="N716" s="11" t="s">
        <v>12</v>
      </c>
      <c r="O716" s="11" t="s">
        <v>4174</v>
      </c>
      <c r="P716" s="11" t="s">
        <v>11</v>
      </c>
      <c r="Q716" s="11" t="s">
        <v>4175</v>
      </c>
      <c r="R716" s="11" t="s">
        <v>1156</v>
      </c>
    </row>
    <row r="717" spans="1:18">
      <c r="A717" s="11">
        <v>7</v>
      </c>
      <c r="B717" s="11" t="s">
        <v>1113</v>
      </c>
      <c r="C717" s="11">
        <v>28</v>
      </c>
      <c r="D717" s="11" t="s">
        <v>2264</v>
      </c>
      <c r="E717" s="11" t="s">
        <v>6378</v>
      </c>
      <c r="F717" s="11" t="s">
        <v>3843</v>
      </c>
      <c r="G717" s="11" t="s">
        <v>2492</v>
      </c>
      <c r="H717" s="11" t="s">
        <v>5058</v>
      </c>
      <c r="I717" s="11" t="s">
        <v>2604</v>
      </c>
      <c r="K717" s="11">
        <v>1</v>
      </c>
      <c r="L717" s="11" t="s">
        <v>5435</v>
      </c>
      <c r="M717" s="11" t="s">
        <v>5436</v>
      </c>
      <c r="N717" s="11" t="s">
        <v>12</v>
      </c>
      <c r="O717" s="11" t="s">
        <v>5437</v>
      </c>
      <c r="P717" s="11" t="s">
        <v>11</v>
      </c>
      <c r="Q717" s="11" t="s">
        <v>5438</v>
      </c>
      <c r="R717" s="11" t="s">
        <v>1156</v>
      </c>
    </row>
    <row r="718" spans="1:18">
      <c r="A718" s="11">
        <v>7</v>
      </c>
      <c r="B718" s="11" t="s">
        <v>1113</v>
      </c>
      <c r="C718" s="11">
        <v>29</v>
      </c>
      <c r="D718" s="11" t="s">
        <v>2264</v>
      </c>
      <c r="E718" s="11" t="s">
        <v>6379</v>
      </c>
      <c r="F718" s="11" t="s">
        <v>3843</v>
      </c>
      <c r="G718" s="11" t="s">
        <v>2492</v>
      </c>
      <c r="H718" s="11" t="s">
        <v>888</v>
      </c>
      <c r="K718" s="11">
        <v>1</v>
      </c>
      <c r="L718" s="11" t="s">
        <v>4176</v>
      </c>
    </row>
    <row r="719" spans="1:18">
      <c r="A719" s="11">
        <v>7</v>
      </c>
      <c r="B719" s="11" t="s">
        <v>1113</v>
      </c>
      <c r="C719" s="11">
        <v>30</v>
      </c>
      <c r="D719" s="11" t="s">
        <v>2264</v>
      </c>
      <c r="E719" s="11" t="s">
        <v>6380</v>
      </c>
      <c r="F719" s="11" t="s">
        <v>3843</v>
      </c>
      <c r="G719" s="11" t="s">
        <v>2492</v>
      </c>
      <c r="H719" s="11" t="s">
        <v>5056</v>
      </c>
      <c r="K719" s="11">
        <v>1</v>
      </c>
      <c r="L719" s="11" t="s">
        <v>5434</v>
      </c>
    </row>
    <row r="720" spans="1:18">
      <c r="A720" s="11">
        <v>7</v>
      </c>
      <c r="B720" s="11" t="s">
        <v>1113</v>
      </c>
      <c r="C720" s="11">
        <v>31</v>
      </c>
      <c r="D720" s="11" t="s">
        <v>2264</v>
      </c>
      <c r="E720" s="11" t="s">
        <v>6381</v>
      </c>
      <c r="F720" s="11" t="s">
        <v>3843</v>
      </c>
      <c r="G720" s="11" t="s">
        <v>2492</v>
      </c>
      <c r="H720" s="11" t="s">
        <v>889</v>
      </c>
      <c r="K720" s="11">
        <v>1</v>
      </c>
      <c r="L720" s="11" t="s">
        <v>4177</v>
      </c>
    </row>
    <row r="721" spans="1:18">
      <c r="A721" s="11">
        <v>7</v>
      </c>
      <c r="B721" s="11" t="s">
        <v>1113</v>
      </c>
      <c r="C721" s="11">
        <v>32</v>
      </c>
      <c r="D721" s="11" t="s">
        <v>2264</v>
      </c>
      <c r="E721" s="11" t="s">
        <v>6382</v>
      </c>
      <c r="F721" s="11" t="s">
        <v>3843</v>
      </c>
      <c r="G721" s="11" t="s">
        <v>2492</v>
      </c>
      <c r="H721" s="11" t="s">
        <v>5054</v>
      </c>
      <c r="K721" s="11">
        <v>1</v>
      </c>
      <c r="L721" s="11" t="s">
        <v>5433</v>
      </c>
    </row>
    <row r="722" spans="1:18">
      <c r="A722" s="11">
        <v>7</v>
      </c>
      <c r="B722" s="11" t="s">
        <v>1113</v>
      </c>
      <c r="C722" s="11">
        <v>33</v>
      </c>
      <c r="D722" s="11" t="s">
        <v>2264</v>
      </c>
      <c r="E722" s="11" t="s">
        <v>6383</v>
      </c>
      <c r="F722" s="11" t="s">
        <v>3843</v>
      </c>
      <c r="G722" s="11" t="s">
        <v>2492</v>
      </c>
      <c r="H722" s="11" t="s">
        <v>890</v>
      </c>
      <c r="K722" s="11">
        <v>1</v>
      </c>
      <c r="L722" s="11" t="s">
        <v>4178</v>
      </c>
    </row>
    <row r="723" spans="1:18">
      <c r="A723" s="11">
        <v>7</v>
      </c>
      <c r="B723" s="11" t="s">
        <v>1113</v>
      </c>
      <c r="C723" s="11">
        <v>34</v>
      </c>
      <c r="D723" s="11" t="s">
        <v>2264</v>
      </c>
      <c r="E723" s="11" t="s">
        <v>6384</v>
      </c>
      <c r="F723" s="11" t="s">
        <v>3843</v>
      </c>
      <c r="G723" s="11" t="s">
        <v>2492</v>
      </c>
      <c r="H723" s="11" t="s">
        <v>5052</v>
      </c>
      <c r="K723" s="11">
        <v>1</v>
      </c>
      <c r="L723" s="11" t="s">
        <v>5432</v>
      </c>
    </row>
    <row r="724" spans="1:18">
      <c r="A724" s="11">
        <v>7</v>
      </c>
      <c r="B724" s="11" t="s">
        <v>1113</v>
      </c>
      <c r="C724" s="11">
        <v>35</v>
      </c>
      <c r="D724" s="11" t="s">
        <v>2264</v>
      </c>
      <c r="E724" s="11" t="s">
        <v>6385</v>
      </c>
      <c r="F724" s="11" t="s">
        <v>3843</v>
      </c>
      <c r="G724" s="11" t="s">
        <v>2492</v>
      </c>
      <c r="H724" s="11" t="s">
        <v>2507</v>
      </c>
      <c r="I724" s="11" t="s">
        <v>2604</v>
      </c>
      <c r="K724" s="11">
        <v>1</v>
      </c>
      <c r="L724" s="11" t="s">
        <v>4179</v>
      </c>
      <c r="M724" s="11" t="s">
        <v>4180</v>
      </c>
      <c r="N724" s="11" t="s">
        <v>12</v>
      </c>
      <c r="O724" s="11" t="s">
        <v>4181</v>
      </c>
      <c r="P724" s="11" t="s">
        <v>11</v>
      </c>
      <c r="Q724" s="11" t="s">
        <v>4182</v>
      </c>
      <c r="R724" s="11" t="s">
        <v>1156</v>
      </c>
    </row>
    <row r="725" spans="1:18">
      <c r="A725" s="11">
        <v>7</v>
      </c>
      <c r="B725" s="11" t="s">
        <v>1113</v>
      </c>
      <c r="C725" s="11">
        <v>36</v>
      </c>
      <c r="D725" s="11" t="s">
        <v>2264</v>
      </c>
      <c r="E725" s="11" t="s">
        <v>6386</v>
      </c>
      <c r="F725" s="11" t="s">
        <v>3843</v>
      </c>
      <c r="G725" s="11" t="s">
        <v>2492</v>
      </c>
      <c r="H725" s="11" t="s">
        <v>5047</v>
      </c>
      <c r="I725" s="11" t="s">
        <v>2604</v>
      </c>
      <c r="K725" s="11">
        <v>1</v>
      </c>
      <c r="L725" s="11" t="s">
        <v>5428</v>
      </c>
      <c r="M725" s="11" t="s">
        <v>5429</v>
      </c>
      <c r="N725" s="11" t="s">
        <v>12</v>
      </c>
      <c r="O725" s="11" t="s">
        <v>5430</v>
      </c>
      <c r="P725" s="11" t="s">
        <v>11</v>
      </c>
      <c r="Q725" s="11" t="s">
        <v>5431</v>
      </c>
      <c r="R725" s="11" t="s">
        <v>1156</v>
      </c>
    </row>
    <row r="726" spans="1:18">
      <c r="A726" s="11">
        <v>7</v>
      </c>
      <c r="B726" s="11" t="s">
        <v>1113</v>
      </c>
      <c r="C726" s="11">
        <v>37</v>
      </c>
      <c r="D726" s="11" t="s">
        <v>2264</v>
      </c>
      <c r="E726" s="11" t="s">
        <v>6387</v>
      </c>
      <c r="F726" s="11" t="s">
        <v>3843</v>
      </c>
      <c r="G726" s="11" t="s">
        <v>2492</v>
      </c>
      <c r="H726" s="11" t="s">
        <v>364</v>
      </c>
      <c r="I726" s="11" t="s">
        <v>2605</v>
      </c>
      <c r="K726" s="11">
        <v>1</v>
      </c>
      <c r="L726" s="11" t="s">
        <v>4183</v>
      </c>
    </row>
    <row r="727" spans="1:18">
      <c r="A727" s="11">
        <v>7</v>
      </c>
      <c r="B727" s="11" t="s">
        <v>1113</v>
      </c>
      <c r="C727" s="11">
        <v>38</v>
      </c>
      <c r="D727" s="11" t="s">
        <v>2264</v>
      </c>
      <c r="E727" s="11" t="s">
        <v>6388</v>
      </c>
      <c r="F727" s="11" t="s">
        <v>3843</v>
      </c>
      <c r="G727" s="11" t="s">
        <v>2492</v>
      </c>
      <c r="H727" s="11" t="s">
        <v>5045</v>
      </c>
      <c r="I727" s="11" t="s">
        <v>2605</v>
      </c>
      <c r="K727" s="11">
        <v>1</v>
      </c>
      <c r="L727" s="11" t="s">
        <v>5427</v>
      </c>
    </row>
    <row r="728" spans="1:18">
      <c r="A728" s="11">
        <v>7</v>
      </c>
      <c r="B728" s="11" t="s">
        <v>1113</v>
      </c>
      <c r="C728" s="11">
        <v>39</v>
      </c>
      <c r="D728" s="11" t="s">
        <v>2264</v>
      </c>
      <c r="E728" s="11" t="s">
        <v>6389</v>
      </c>
      <c r="F728" s="11" t="s">
        <v>3843</v>
      </c>
      <c r="G728" s="11" t="s">
        <v>2492</v>
      </c>
      <c r="H728" s="11" t="s">
        <v>585</v>
      </c>
      <c r="K728" s="11">
        <v>1</v>
      </c>
      <c r="L728" s="11" t="s">
        <v>4184</v>
      </c>
    </row>
    <row r="729" spans="1:18">
      <c r="A729" s="11">
        <v>7</v>
      </c>
      <c r="B729" s="11" t="s">
        <v>1113</v>
      </c>
      <c r="C729" s="11">
        <v>40</v>
      </c>
      <c r="D729" s="11" t="s">
        <v>2264</v>
      </c>
      <c r="E729" s="11" t="s">
        <v>6390</v>
      </c>
      <c r="F729" s="11" t="s">
        <v>3843</v>
      </c>
      <c r="G729" s="11" t="s">
        <v>2492</v>
      </c>
      <c r="H729" s="11" t="s">
        <v>5043</v>
      </c>
      <c r="K729" s="11">
        <v>1</v>
      </c>
      <c r="L729" s="11" t="s">
        <v>5426</v>
      </c>
    </row>
    <row r="730" spans="1:18">
      <c r="A730" s="11">
        <v>7</v>
      </c>
      <c r="B730" s="11" t="s">
        <v>1113</v>
      </c>
      <c r="C730" s="11" t="s">
        <v>6843</v>
      </c>
      <c r="D730" s="11" t="s">
        <v>2264</v>
      </c>
      <c r="E730" s="11" t="s">
        <v>6932</v>
      </c>
      <c r="F730" s="11" t="s">
        <v>6844</v>
      </c>
      <c r="G730" s="11" t="s">
        <v>2492</v>
      </c>
      <c r="H730" s="11" t="s">
        <v>2498</v>
      </c>
      <c r="I730" s="11" t="s">
        <v>2603</v>
      </c>
      <c r="K730" s="11">
        <v>1</v>
      </c>
      <c r="L730" s="11" t="s">
        <v>6937</v>
      </c>
    </row>
    <row r="731" spans="1:18">
      <c r="A731" s="11">
        <v>7</v>
      </c>
      <c r="B731" s="11" t="s">
        <v>1113</v>
      </c>
      <c r="C731" s="11">
        <v>42</v>
      </c>
      <c r="D731" s="11" t="s">
        <v>2264</v>
      </c>
      <c r="E731" s="11" t="s">
        <v>6933</v>
      </c>
      <c r="F731" s="11" t="s">
        <v>6844</v>
      </c>
      <c r="G731" s="11" t="s">
        <v>2492</v>
      </c>
      <c r="H731" s="11" t="s">
        <v>414</v>
      </c>
      <c r="K731" s="11">
        <v>1</v>
      </c>
      <c r="L731" s="11" t="s">
        <v>6938</v>
      </c>
    </row>
    <row r="732" spans="1:18">
      <c r="A732" s="11">
        <v>7</v>
      </c>
      <c r="B732" s="11" t="s">
        <v>1113</v>
      </c>
      <c r="C732" s="11">
        <v>43</v>
      </c>
      <c r="D732" s="11" t="s">
        <v>2264</v>
      </c>
      <c r="E732" s="11" t="s">
        <v>6934</v>
      </c>
      <c r="F732" s="11" t="s">
        <v>6844</v>
      </c>
      <c r="G732" s="11" t="s">
        <v>2492</v>
      </c>
      <c r="H732" s="11" t="s">
        <v>904</v>
      </c>
      <c r="I732" s="11" t="s">
        <v>2604</v>
      </c>
      <c r="K732" s="11">
        <v>1</v>
      </c>
      <c r="L732" s="11" t="s">
        <v>6939</v>
      </c>
      <c r="M732" s="11" t="s">
        <v>6940</v>
      </c>
      <c r="N732" s="11" t="s">
        <v>12</v>
      </c>
      <c r="O732" s="11" t="s">
        <v>6941</v>
      </c>
      <c r="P732" s="11" t="s">
        <v>11</v>
      </c>
      <c r="Q732" s="11" t="s">
        <v>6942</v>
      </c>
      <c r="R732" s="11" t="s">
        <v>1156</v>
      </c>
    </row>
    <row r="733" spans="1:18">
      <c r="A733" s="11">
        <v>7</v>
      </c>
      <c r="B733" s="11" t="s">
        <v>1113</v>
      </c>
      <c r="C733" s="11">
        <v>44</v>
      </c>
      <c r="D733" s="11" t="s">
        <v>2264</v>
      </c>
      <c r="E733" s="11" t="s">
        <v>6935</v>
      </c>
      <c r="F733" s="11" t="s">
        <v>6844</v>
      </c>
      <c r="G733" s="11" t="s">
        <v>2492</v>
      </c>
      <c r="H733" s="11" t="s">
        <v>2499</v>
      </c>
      <c r="I733" s="11" t="s">
        <v>2604</v>
      </c>
      <c r="K733" s="11">
        <v>1</v>
      </c>
      <c r="L733" s="11" t="s">
        <v>6943</v>
      </c>
      <c r="M733" s="11" t="s">
        <v>6944</v>
      </c>
      <c r="N733" s="11" t="s">
        <v>12</v>
      </c>
      <c r="O733" s="11" t="s">
        <v>6945</v>
      </c>
      <c r="P733" s="11" t="s">
        <v>11</v>
      </c>
      <c r="Q733" s="11" t="s">
        <v>6946</v>
      </c>
      <c r="R733" s="11" t="s">
        <v>1156</v>
      </c>
    </row>
    <row r="734" spans="1:18">
      <c r="A734" s="11">
        <v>7</v>
      </c>
      <c r="B734" s="11" t="s">
        <v>1113</v>
      </c>
      <c r="C734" s="11">
        <v>45</v>
      </c>
      <c r="D734" s="11" t="s">
        <v>2264</v>
      </c>
      <c r="E734" s="11" t="s">
        <v>6936</v>
      </c>
      <c r="F734" s="11" t="s">
        <v>6844</v>
      </c>
      <c r="G734" s="11" t="s">
        <v>2492</v>
      </c>
      <c r="H734" s="11" t="s">
        <v>907</v>
      </c>
      <c r="K734" s="11">
        <v>1</v>
      </c>
      <c r="L734" s="11" t="s">
        <v>6947</v>
      </c>
    </row>
    <row r="735" spans="1:18">
      <c r="A735" s="11">
        <v>7</v>
      </c>
      <c r="B735" s="11" t="s">
        <v>1114</v>
      </c>
      <c r="C735" s="11">
        <v>1</v>
      </c>
      <c r="D735" s="11" t="s">
        <v>2264</v>
      </c>
      <c r="E735" s="11" t="s">
        <v>6391</v>
      </c>
      <c r="F735" s="11" t="s">
        <v>3843</v>
      </c>
      <c r="G735" s="11" t="s">
        <v>2492</v>
      </c>
      <c r="H735" s="11" t="s">
        <v>2494</v>
      </c>
      <c r="I735" s="11" t="s">
        <v>2606</v>
      </c>
      <c r="K735" s="11">
        <v>1</v>
      </c>
      <c r="L735" s="11" t="s">
        <v>4185</v>
      </c>
    </row>
    <row r="736" spans="1:18">
      <c r="A736" s="11">
        <v>7</v>
      </c>
      <c r="B736" s="11" t="s">
        <v>1114</v>
      </c>
      <c r="C736" s="11">
        <v>2</v>
      </c>
      <c r="D736" s="11" t="s">
        <v>2264</v>
      </c>
      <c r="E736" s="11" t="s">
        <v>6392</v>
      </c>
      <c r="F736" s="11" t="s">
        <v>3843</v>
      </c>
      <c r="G736" s="11" t="s">
        <v>2492</v>
      </c>
      <c r="H736" s="11" t="s">
        <v>5094</v>
      </c>
      <c r="I736" s="11" t="s">
        <v>2605</v>
      </c>
      <c r="K736" s="11">
        <v>1</v>
      </c>
      <c r="L736" s="11" t="s">
        <v>5425</v>
      </c>
    </row>
    <row r="737" spans="1:18">
      <c r="A737" s="11">
        <v>7</v>
      </c>
      <c r="B737" s="11" t="s">
        <v>1114</v>
      </c>
      <c r="C737" s="11">
        <v>3</v>
      </c>
      <c r="D737" s="11" t="s">
        <v>2264</v>
      </c>
      <c r="E737" s="11" t="s">
        <v>6393</v>
      </c>
      <c r="F737" s="11" t="s">
        <v>3843</v>
      </c>
      <c r="G737" s="11" t="s">
        <v>2492</v>
      </c>
      <c r="H737" s="11" t="s">
        <v>886</v>
      </c>
      <c r="I737" s="11" t="s">
        <v>2606</v>
      </c>
      <c r="K737" s="11">
        <v>1</v>
      </c>
      <c r="L737" s="11" t="s">
        <v>4186</v>
      </c>
    </row>
    <row r="738" spans="1:18">
      <c r="A738" s="11">
        <v>7</v>
      </c>
      <c r="B738" s="11" t="s">
        <v>1114</v>
      </c>
      <c r="C738" s="11">
        <v>4</v>
      </c>
      <c r="D738" s="11" t="s">
        <v>2264</v>
      </c>
      <c r="E738" s="11" t="s">
        <v>6394</v>
      </c>
      <c r="F738" s="11" t="s">
        <v>3843</v>
      </c>
      <c r="G738" s="11" t="s">
        <v>2492</v>
      </c>
      <c r="H738" s="11" t="s">
        <v>5092</v>
      </c>
      <c r="I738" s="11" t="s">
        <v>2605</v>
      </c>
      <c r="K738" s="11">
        <v>1</v>
      </c>
      <c r="L738" s="11" t="s">
        <v>5424</v>
      </c>
    </row>
    <row r="739" spans="1:18">
      <c r="A739" s="11">
        <v>7</v>
      </c>
      <c r="B739" s="11" t="s">
        <v>1114</v>
      </c>
      <c r="C739" s="11">
        <v>5</v>
      </c>
      <c r="D739" s="11" t="s">
        <v>2264</v>
      </c>
      <c r="E739" s="11" t="s">
        <v>6395</v>
      </c>
      <c r="F739" s="11" t="s">
        <v>3843</v>
      </c>
      <c r="G739" s="11" t="s">
        <v>2492</v>
      </c>
      <c r="H739" s="11" t="s">
        <v>2497</v>
      </c>
      <c r="I739" s="11" t="s">
        <v>2604</v>
      </c>
      <c r="K739" s="11">
        <v>1</v>
      </c>
      <c r="L739" s="11" t="s">
        <v>4187</v>
      </c>
      <c r="M739" s="11" t="s">
        <v>4188</v>
      </c>
      <c r="N739" s="11" t="s">
        <v>12</v>
      </c>
      <c r="O739" s="11" t="s">
        <v>4189</v>
      </c>
      <c r="P739" s="11" t="s">
        <v>11</v>
      </c>
      <c r="Q739" s="11" t="s">
        <v>4190</v>
      </c>
      <c r="R739" s="11" t="s">
        <v>1156</v>
      </c>
    </row>
    <row r="740" spans="1:18">
      <c r="A740" s="11">
        <v>7</v>
      </c>
      <c r="B740" s="11" t="s">
        <v>1114</v>
      </c>
      <c r="C740" s="11">
        <v>6</v>
      </c>
      <c r="D740" s="11" t="s">
        <v>2264</v>
      </c>
      <c r="E740" s="11" t="s">
        <v>6396</v>
      </c>
      <c r="F740" s="11" t="s">
        <v>3843</v>
      </c>
      <c r="G740" s="11" t="s">
        <v>2492</v>
      </c>
      <c r="H740" s="11" t="s">
        <v>5087</v>
      </c>
      <c r="I740" s="11" t="s">
        <v>2604</v>
      </c>
      <c r="K740" s="11">
        <v>1</v>
      </c>
      <c r="L740" s="11" t="s">
        <v>5420</v>
      </c>
      <c r="M740" s="11" t="s">
        <v>5421</v>
      </c>
      <c r="N740" s="11" t="s">
        <v>12</v>
      </c>
      <c r="O740" s="11" t="s">
        <v>5422</v>
      </c>
      <c r="P740" s="11" t="s">
        <v>11</v>
      </c>
      <c r="Q740" s="11" t="s">
        <v>5423</v>
      </c>
      <c r="R740" s="11" t="s">
        <v>1156</v>
      </c>
    </row>
    <row r="741" spans="1:18">
      <c r="A741" s="11">
        <v>7</v>
      </c>
      <c r="B741" s="11" t="s">
        <v>1114</v>
      </c>
      <c r="C741" s="11">
        <v>7</v>
      </c>
      <c r="D741" s="11" t="s">
        <v>2264</v>
      </c>
      <c r="E741" s="11" t="s">
        <v>6397</v>
      </c>
      <c r="F741" s="11" t="s">
        <v>3843</v>
      </c>
      <c r="G741" s="11" t="s">
        <v>2492</v>
      </c>
      <c r="H741" s="11" t="s">
        <v>314</v>
      </c>
      <c r="I741" s="11" t="s">
        <v>2604</v>
      </c>
      <c r="K741" s="11">
        <v>1</v>
      </c>
      <c r="L741" s="11" t="s">
        <v>4191</v>
      </c>
      <c r="M741" s="11" t="s">
        <v>4192</v>
      </c>
      <c r="N741" s="11" t="s">
        <v>12</v>
      </c>
      <c r="O741" s="11" t="s">
        <v>4193</v>
      </c>
      <c r="P741" s="11" t="s">
        <v>11</v>
      </c>
      <c r="Q741" s="11" t="s">
        <v>4194</v>
      </c>
      <c r="R741" s="11" t="s">
        <v>1156</v>
      </c>
    </row>
    <row r="742" spans="1:18">
      <c r="A742" s="11">
        <v>7</v>
      </c>
      <c r="B742" s="11" t="s">
        <v>1114</v>
      </c>
      <c r="C742" s="11">
        <v>8</v>
      </c>
      <c r="D742" s="11" t="s">
        <v>2264</v>
      </c>
      <c r="E742" s="11" t="s">
        <v>6398</v>
      </c>
      <c r="F742" s="11" t="s">
        <v>3843</v>
      </c>
      <c r="G742" s="11" t="s">
        <v>2492</v>
      </c>
      <c r="H742" s="11" t="s">
        <v>5082</v>
      </c>
      <c r="I742" s="11" t="s">
        <v>2604</v>
      </c>
      <c r="K742" s="11">
        <v>1</v>
      </c>
      <c r="L742" s="11" t="s">
        <v>5416</v>
      </c>
      <c r="M742" s="11" t="s">
        <v>5417</v>
      </c>
      <c r="N742" s="11" t="s">
        <v>12</v>
      </c>
      <c r="O742" s="11" t="s">
        <v>5418</v>
      </c>
      <c r="P742" s="11" t="s">
        <v>11</v>
      </c>
      <c r="Q742" s="11" t="s">
        <v>5419</v>
      </c>
      <c r="R742" s="11" t="s">
        <v>1156</v>
      </c>
    </row>
    <row r="743" spans="1:18">
      <c r="A743" s="11">
        <v>7</v>
      </c>
      <c r="B743" s="11" t="s">
        <v>1114</v>
      </c>
      <c r="C743" s="11">
        <v>9</v>
      </c>
      <c r="D743" s="11" t="s">
        <v>2264</v>
      </c>
      <c r="E743" s="11" t="s">
        <v>6399</v>
      </c>
      <c r="F743" s="11" t="s">
        <v>3843</v>
      </c>
      <c r="G743" s="11" t="s">
        <v>2492</v>
      </c>
      <c r="H743" s="11" t="s">
        <v>932</v>
      </c>
      <c r="K743" s="11">
        <v>1</v>
      </c>
      <c r="L743" s="11" t="s">
        <v>4195</v>
      </c>
    </row>
    <row r="744" spans="1:18">
      <c r="A744" s="11">
        <v>7</v>
      </c>
      <c r="B744" s="11" t="s">
        <v>1114</v>
      </c>
      <c r="C744" s="11">
        <v>10</v>
      </c>
      <c r="D744" s="11" t="s">
        <v>2264</v>
      </c>
      <c r="E744" s="11" t="s">
        <v>6400</v>
      </c>
      <c r="F744" s="11" t="s">
        <v>3843</v>
      </c>
      <c r="G744" s="11" t="s">
        <v>2492</v>
      </c>
      <c r="H744" s="11" t="s">
        <v>5022</v>
      </c>
      <c r="K744" s="11">
        <v>1</v>
      </c>
      <c r="L744" s="11" t="s">
        <v>5415</v>
      </c>
    </row>
    <row r="745" spans="1:18">
      <c r="A745" s="11">
        <v>7</v>
      </c>
      <c r="B745" s="11" t="s">
        <v>1114</v>
      </c>
      <c r="C745" s="11">
        <v>11</v>
      </c>
      <c r="D745" s="11" t="s">
        <v>2264</v>
      </c>
      <c r="E745" s="11" t="s">
        <v>6401</v>
      </c>
      <c r="F745" s="11" t="s">
        <v>3843</v>
      </c>
      <c r="G745" s="11" t="s">
        <v>2492</v>
      </c>
      <c r="H745" s="11" t="s">
        <v>933</v>
      </c>
      <c r="I745" s="11" t="s">
        <v>2603</v>
      </c>
      <c r="K745" s="11">
        <v>1</v>
      </c>
      <c r="L745" s="11" t="s">
        <v>4196</v>
      </c>
    </row>
    <row r="746" spans="1:18">
      <c r="A746" s="11">
        <v>7</v>
      </c>
      <c r="B746" s="11" t="s">
        <v>1114</v>
      </c>
      <c r="C746" s="11">
        <v>12</v>
      </c>
      <c r="D746" s="11" t="s">
        <v>2264</v>
      </c>
      <c r="E746" s="11" t="s">
        <v>6402</v>
      </c>
      <c r="F746" s="11" t="s">
        <v>3843</v>
      </c>
      <c r="G746" s="11" t="s">
        <v>2492</v>
      </c>
      <c r="H746" s="11" t="s">
        <v>5079</v>
      </c>
      <c r="I746" s="11" t="s">
        <v>5078</v>
      </c>
      <c r="K746" s="11">
        <v>1</v>
      </c>
      <c r="L746" s="11" t="s">
        <v>5414</v>
      </c>
    </row>
    <row r="747" spans="1:18">
      <c r="A747" s="11">
        <v>7</v>
      </c>
      <c r="B747" s="11" t="s">
        <v>1114</v>
      </c>
      <c r="C747" s="11">
        <v>13</v>
      </c>
      <c r="D747" s="11" t="s">
        <v>2264</v>
      </c>
      <c r="E747" s="11" t="s">
        <v>6403</v>
      </c>
      <c r="F747" s="11" t="s">
        <v>3843</v>
      </c>
      <c r="G747" s="11" t="s">
        <v>2492</v>
      </c>
      <c r="H747" s="11" t="s">
        <v>2506</v>
      </c>
      <c r="I747" s="11" t="s">
        <v>309</v>
      </c>
      <c r="K747" s="11">
        <v>1</v>
      </c>
      <c r="L747" s="11" t="s">
        <v>4197</v>
      </c>
    </row>
    <row r="748" spans="1:18">
      <c r="A748" s="11">
        <v>7</v>
      </c>
      <c r="B748" s="11" t="s">
        <v>1114</v>
      </c>
      <c r="C748" s="11">
        <v>14</v>
      </c>
      <c r="D748" s="11" t="s">
        <v>2264</v>
      </c>
      <c r="E748" s="11" t="s">
        <v>6404</v>
      </c>
      <c r="F748" s="11" t="s">
        <v>3843</v>
      </c>
      <c r="G748" s="11" t="s">
        <v>2492</v>
      </c>
      <c r="H748" s="11" t="s">
        <v>5076</v>
      </c>
      <c r="I748" s="11" t="s">
        <v>2613</v>
      </c>
      <c r="K748" s="11">
        <v>1</v>
      </c>
      <c r="L748" s="11" t="s">
        <v>5413</v>
      </c>
    </row>
    <row r="749" spans="1:18">
      <c r="A749" s="11">
        <v>7</v>
      </c>
      <c r="B749" s="11" t="s">
        <v>1114</v>
      </c>
      <c r="C749" s="11">
        <v>15</v>
      </c>
      <c r="D749" s="11" t="s">
        <v>2264</v>
      </c>
      <c r="E749" s="11" t="s">
        <v>6405</v>
      </c>
      <c r="F749" s="11" t="s">
        <v>3843</v>
      </c>
      <c r="G749" s="11" t="s">
        <v>2492</v>
      </c>
      <c r="H749" s="11" t="s">
        <v>2500</v>
      </c>
      <c r="I749" s="11" t="s">
        <v>264</v>
      </c>
      <c r="K749" s="11">
        <v>1</v>
      </c>
      <c r="L749" s="11" t="s">
        <v>4198</v>
      </c>
      <c r="M749" s="11" t="s">
        <v>4199</v>
      </c>
    </row>
    <row r="750" spans="1:18">
      <c r="A750" s="11">
        <v>7</v>
      </c>
      <c r="B750" s="11" t="s">
        <v>1114</v>
      </c>
      <c r="C750" s="11">
        <v>16</v>
      </c>
      <c r="D750" s="11" t="s">
        <v>2264</v>
      </c>
      <c r="E750" s="11" t="s">
        <v>6406</v>
      </c>
      <c r="F750" s="11" t="s">
        <v>3843</v>
      </c>
      <c r="G750" s="11" t="s">
        <v>2492</v>
      </c>
      <c r="H750" s="11" t="s">
        <v>5073</v>
      </c>
      <c r="I750" s="11" t="s">
        <v>264</v>
      </c>
      <c r="K750" s="11">
        <v>1</v>
      </c>
      <c r="L750" s="11" t="s">
        <v>5411</v>
      </c>
      <c r="M750" s="11" t="s">
        <v>5412</v>
      </c>
    </row>
    <row r="751" spans="1:18">
      <c r="A751" s="11">
        <v>7</v>
      </c>
      <c r="B751" s="11" t="s">
        <v>1114</v>
      </c>
      <c r="C751" s="11">
        <v>17</v>
      </c>
      <c r="D751" s="11" t="s">
        <v>2264</v>
      </c>
      <c r="E751" s="11" t="s">
        <v>6407</v>
      </c>
      <c r="F751" s="11" t="s">
        <v>3843</v>
      </c>
      <c r="G751" s="11" t="s">
        <v>2492</v>
      </c>
      <c r="H751" s="11" t="s">
        <v>2501</v>
      </c>
      <c r="K751" s="11">
        <v>1</v>
      </c>
      <c r="L751" s="11" t="s">
        <v>4200</v>
      </c>
    </row>
    <row r="752" spans="1:18">
      <c r="A752" s="11">
        <v>7</v>
      </c>
      <c r="B752" s="11" t="s">
        <v>1114</v>
      </c>
      <c r="C752" s="11">
        <v>18</v>
      </c>
      <c r="D752" s="11" t="s">
        <v>2264</v>
      </c>
      <c r="E752" s="11" t="s">
        <v>6408</v>
      </c>
      <c r="F752" s="11" t="s">
        <v>3843</v>
      </c>
      <c r="G752" s="11" t="s">
        <v>2492</v>
      </c>
      <c r="H752" s="11" t="s">
        <v>5071</v>
      </c>
      <c r="K752" s="11">
        <v>1</v>
      </c>
      <c r="L752" s="11" t="s">
        <v>5410</v>
      </c>
    </row>
    <row r="753" spans="1:18">
      <c r="A753" s="11">
        <v>7</v>
      </c>
      <c r="B753" s="11" t="s">
        <v>1114</v>
      </c>
      <c r="C753" s="11">
        <v>19</v>
      </c>
      <c r="D753" s="11" t="s">
        <v>2264</v>
      </c>
      <c r="E753" s="11" t="s">
        <v>6409</v>
      </c>
      <c r="F753" s="11" t="s">
        <v>3843</v>
      </c>
      <c r="G753" s="11" t="s">
        <v>2492</v>
      </c>
      <c r="H753" s="11" t="s">
        <v>2502</v>
      </c>
      <c r="K753" s="11">
        <v>1</v>
      </c>
      <c r="L753" s="11" t="s">
        <v>4201</v>
      </c>
    </row>
    <row r="754" spans="1:18">
      <c r="A754" s="11">
        <v>7</v>
      </c>
      <c r="B754" s="11" t="s">
        <v>1114</v>
      </c>
      <c r="C754" s="11">
        <v>20</v>
      </c>
      <c r="D754" s="11" t="s">
        <v>2264</v>
      </c>
      <c r="E754" s="11" t="s">
        <v>6410</v>
      </c>
      <c r="F754" s="11" t="s">
        <v>3843</v>
      </c>
      <c r="G754" s="11" t="s">
        <v>2492</v>
      </c>
      <c r="H754" s="11" t="s">
        <v>5069</v>
      </c>
      <c r="K754" s="11">
        <v>1</v>
      </c>
      <c r="L754" s="11" t="s">
        <v>5409</v>
      </c>
    </row>
    <row r="755" spans="1:18">
      <c r="A755" s="11">
        <v>7</v>
      </c>
      <c r="B755" s="11" t="s">
        <v>1114</v>
      </c>
      <c r="C755" s="11">
        <v>21</v>
      </c>
      <c r="D755" s="11" t="s">
        <v>2264</v>
      </c>
      <c r="E755" s="11" t="s">
        <v>6411</v>
      </c>
      <c r="F755" s="11" t="s">
        <v>3843</v>
      </c>
      <c r="G755" s="11" t="s">
        <v>2492</v>
      </c>
      <c r="H755" s="11" t="s">
        <v>2503</v>
      </c>
      <c r="K755" s="11">
        <v>1</v>
      </c>
      <c r="L755" s="11" t="s">
        <v>4202</v>
      </c>
    </row>
    <row r="756" spans="1:18">
      <c r="A756" s="11">
        <v>7</v>
      </c>
      <c r="B756" s="11" t="s">
        <v>1114</v>
      </c>
      <c r="C756" s="11">
        <v>22</v>
      </c>
      <c r="D756" s="11" t="s">
        <v>2264</v>
      </c>
      <c r="E756" s="11" t="s">
        <v>6412</v>
      </c>
      <c r="F756" s="11" t="s">
        <v>3843</v>
      </c>
      <c r="G756" s="11" t="s">
        <v>2492</v>
      </c>
      <c r="H756" s="11" t="s">
        <v>5067</v>
      </c>
      <c r="K756" s="11">
        <v>1</v>
      </c>
      <c r="L756" s="11" t="s">
        <v>5408</v>
      </c>
    </row>
    <row r="757" spans="1:18">
      <c r="A757" s="11">
        <v>7</v>
      </c>
      <c r="B757" s="11" t="s">
        <v>1114</v>
      </c>
      <c r="C757" s="11">
        <v>23</v>
      </c>
      <c r="D757" s="11" t="s">
        <v>2264</v>
      </c>
      <c r="E757" s="11" t="s">
        <v>6413</v>
      </c>
      <c r="F757" s="11" t="s">
        <v>3843</v>
      </c>
      <c r="G757" s="11" t="s">
        <v>2492</v>
      </c>
      <c r="H757" s="11" t="s">
        <v>2504</v>
      </c>
      <c r="K757" s="11">
        <v>1</v>
      </c>
      <c r="L757" s="11" t="s">
        <v>4203</v>
      </c>
    </row>
    <row r="758" spans="1:18">
      <c r="A758" s="11">
        <v>7</v>
      </c>
      <c r="B758" s="11" t="s">
        <v>1114</v>
      </c>
      <c r="C758" s="11">
        <v>24</v>
      </c>
      <c r="D758" s="11" t="s">
        <v>2264</v>
      </c>
      <c r="E758" s="11" t="s">
        <v>6414</v>
      </c>
      <c r="F758" s="11" t="s">
        <v>3843</v>
      </c>
      <c r="G758" s="11" t="s">
        <v>2492</v>
      </c>
      <c r="H758" s="11" t="s">
        <v>5065</v>
      </c>
      <c r="K758" s="11">
        <v>1</v>
      </c>
      <c r="L758" s="11" t="s">
        <v>5407</v>
      </c>
    </row>
    <row r="759" spans="1:18">
      <c r="A759" s="11">
        <v>7</v>
      </c>
      <c r="B759" s="11" t="s">
        <v>1114</v>
      </c>
      <c r="C759" s="11">
        <v>25</v>
      </c>
      <c r="D759" s="11" t="s">
        <v>2264</v>
      </c>
      <c r="E759" s="11" t="s">
        <v>6415</v>
      </c>
      <c r="F759" s="11" t="s">
        <v>3843</v>
      </c>
      <c r="G759" s="11" t="s">
        <v>2492</v>
      </c>
      <c r="H759" s="11" t="s">
        <v>2505</v>
      </c>
      <c r="K759" s="11">
        <v>1</v>
      </c>
      <c r="L759" s="11" t="s">
        <v>4204</v>
      </c>
    </row>
    <row r="760" spans="1:18">
      <c r="A760" s="11">
        <v>7</v>
      </c>
      <c r="B760" s="11" t="s">
        <v>1114</v>
      </c>
      <c r="C760" s="11">
        <v>26</v>
      </c>
      <c r="D760" s="11" t="s">
        <v>2264</v>
      </c>
      <c r="E760" s="11" t="s">
        <v>6416</v>
      </c>
      <c r="F760" s="11" t="s">
        <v>3843</v>
      </c>
      <c r="G760" s="11" t="s">
        <v>2492</v>
      </c>
      <c r="H760" s="11" t="s">
        <v>5063</v>
      </c>
      <c r="K760" s="11">
        <v>1</v>
      </c>
      <c r="L760" s="11" t="s">
        <v>5406</v>
      </c>
    </row>
    <row r="761" spans="1:18">
      <c r="A761" s="11">
        <v>7</v>
      </c>
      <c r="B761" s="11" t="s">
        <v>1114</v>
      </c>
      <c r="C761" s="11">
        <v>27</v>
      </c>
      <c r="D761" s="11" t="s">
        <v>2264</v>
      </c>
      <c r="E761" s="11" t="s">
        <v>6417</v>
      </c>
      <c r="F761" s="11" t="s">
        <v>3843</v>
      </c>
      <c r="G761" s="11" t="s">
        <v>2492</v>
      </c>
      <c r="H761" s="11" t="s">
        <v>898</v>
      </c>
      <c r="I761" s="11" t="s">
        <v>2604</v>
      </c>
      <c r="K761" s="11">
        <v>1</v>
      </c>
      <c r="L761" s="11" t="s">
        <v>4205</v>
      </c>
      <c r="M761" s="11" t="s">
        <v>4206</v>
      </c>
      <c r="N761" s="11" t="s">
        <v>12</v>
      </c>
      <c r="O761" s="11" t="s">
        <v>4207</v>
      </c>
      <c r="P761" s="11" t="s">
        <v>11</v>
      </c>
      <c r="Q761" s="11" t="s">
        <v>4208</v>
      </c>
      <c r="R761" s="11" t="s">
        <v>1156</v>
      </c>
    </row>
    <row r="762" spans="1:18">
      <c r="A762" s="11">
        <v>7</v>
      </c>
      <c r="B762" s="11" t="s">
        <v>1114</v>
      </c>
      <c r="C762" s="11">
        <v>28</v>
      </c>
      <c r="D762" s="11" t="s">
        <v>2264</v>
      </c>
      <c r="E762" s="11" t="s">
        <v>6418</v>
      </c>
      <c r="F762" s="11" t="s">
        <v>3843</v>
      </c>
      <c r="G762" s="11" t="s">
        <v>2492</v>
      </c>
      <c r="H762" s="11" t="s">
        <v>5058</v>
      </c>
      <c r="I762" s="11" t="s">
        <v>2604</v>
      </c>
      <c r="K762" s="11">
        <v>1</v>
      </c>
      <c r="L762" s="11" t="s">
        <v>5402</v>
      </c>
      <c r="M762" s="11" t="s">
        <v>5403</v>
      </c>
      <c r="N762" s="11" t="s">
        <v>12</v>
      </c>
      <c r="O762" s="11" t="s">
        <v>5404</v>
      </c>
      <c r="P762" s="11" t="s">
        <v>11</v>
      </c>
      <c r="Q762" s="11" t="s">
        <v>5405</v>
      </c>
      <c r="R762" s="11" t="s">
        <v>1156</v>
      </c>
    </row>
    <row r="763" spans="1:18">
      <c r="A763" s="11">
        <v>7</v>
      </c>
      <c r="B763" s="11" t="s">
        <v>1114</v>
      </c>
      <c r="C763" s="11">
        <v>29</v>
      </c>
      <c r="D763" s="11" t="s">
        <v>2264</v>
      </c>
      <c r="E763" s="11" t="s">
        <v>6419</v>
      </c>
      <c r="F763" s="11" t="s">
        <v>3843</v>
      </c>
      <c r="G763" s="11" t="s">
        <v>2492</v>
      </c>
      <c r="H763" s="11" t="s">
        <v>888</v>
      </c>
      <c r="K763" s="11">
        <v>1</v>
      </c>
      <c r="L763" s="11" t="s">
        <v>4209</v>
      </c>
    </row>
    <row r="764" spans="1:18">
      <c r="A764" s="11">
        <v>7</v>
      </c>
      <c r="B764" s="11" t="s">
        <v>1114</v>
      </c>
      <c r="C764" s="11">
        <v>30</v>
      </c>
      <c r="D764" s="11" t="s">
        <v>2264</v>
      </c>
      <c r="E764" s="11" t="s">
        <v>6420</v>
      </c>
      <c r="F764" s="11" t="s">
        <v>3843</v>
      </c>
      <c r="G764" s="11" t="s">
        <v>2492</v>
      </c>
      <c r="H764" s="11" t="s">
        <v>5056</v>
      </c>
      <c r="K764" s="11">
        <v>1</v>
      </c>
      <c r="L764" s="11" t="s">
        <v>5401</v>
      </c>
    </row>
    <row r="765" spans="1:18">
      <c r="A765" s="11">
        <v>7</v>
      </c>
      <c r="B765" s="11" t="s">
        <v>1114</v>
      </c>
      <c r="C765" s="11">
        <v>31</v>
      </c>
      <c r="D765" s="11" t="s">
        <v>2264</v>
      </c>
      <c r="E765" s="11" t="s">
        <v>6421</v>
      </c>
      <c r="F765" s="11" t="s">
        <v>3843</v>
      </c>
      <c r="G765" s="11" t="s">
        <v>2492</v>
      </c>
      <c r="H765" s="11" t="s">
        <v>889</v>
      </c>
      <c r="K765" s="11">
        <v>1</v>
      </c>
      <c r="L765" s="11" t="s">
        <v>4210</v>
      </c>
    </row>
    <row r="766" spans="1:18">
      <c r="A766" s="11">
        <v>7</v>
      </c>
      <c r="B766" s="11" t="s">
        <v>1114</v>
      </c>
      <c r="C766" s="11">
        <v>32</v>
      </c>
      <c r="D766" s="11" t="s">
        <v>2264</v>
      </c>
      <c r="E766" s="11" t="s">
        <v>6422</v>
      </c>
      <c r="F766" s="11" t="s">
        <v>3843</v>
      </c>
      <c r="G766" s="11" t="s">
        <v>2492</v>
      </c>
      <c r="H766" s="11" t="s">
        <v>5054</v>
      </c>
      <c r="K766" s="11">
        <v>1</v>
      </c>
      <c r="L766" s="11" t="s">
        <v>5400</v>
      </c>
    </row>
    <row r="767" spans="1:18">
      <c r="A767" s="11">
        <v>7</v>
      </c>
      <c r="B767" s="11" t="s">
        <v>1114</v>
      </c>
      <c r="C767" s="11">
        <v>33</v>
      </c>
      <c r="D767" s="11" t="s">
        <v>2264</v>
      </c>
      <c r="E767" s="11" t="s">
        <v>6423</v>
      </c>
      <c r="F767" s="11" t="s">
        <v>3843</v>
      </c>
      <c r="G767" s="11" t="s">
        <v>2492</v>
      </c>
      <c r="H767" s="11" t="s">
        <v>890</v>
      </c>
      <c r="K767" s="11">
        <v>1</v>
      </c>
      <c r="L767" s="11" t="s">
        <v>4211</v>
      </c>
    </row>
    <row r="768" spans="1:18">
      <c r="A768" s="11">
        <v>7</v>
      </c>
      <c r="B768" s="11" t="s">
        <v>1114</v>
      </c>
      <c r="C768" s="11">
        <v>34</v>
      </c>
      <c r="D768" s="11" t="s">
        <v>2264</v>
      </c>
      <c r="E768" s="11" t="s">
        <v>6424</v>
      </c>
      <c r="F768" s="11" t="s">
        <v>3843</v>
      </c>
      <c r="G768" s="11" t="s">
        <v>2492</v>
      </c>
      <c r="H768" s="11" t="s">
        <v>5052</v>
      </c>
      <c r="K768" s="11">
        <v>1</v>
      </c>
      <c r="L768" s="11" t="s">
        <v>5399</v>
      </c>
    </row>
    <row r="769" spans="1:18">
      <c r="A769" s="11">
        <v>7</v>
      </c>
      <c r="B769" s="11" t="s">
        <v>1114</v>
      </c>
      <c r="C769" s="11">
        <v>35</v>
      </c>
      <c r="D769" s="11" t="s">
        <v>2264</v>
      </c>
      <c r="E769" s="11" t="s">
        <v>6425</v>
      </c>
      <c r="F769" s="11" t="s">
        <v>3843</v>
      </c>
      <c r="G769" s="11" t="s">
        <v>2492</v>
      </c>
      <c r="H769" s="11" t="s">
        <v>2507</v>
      </c>
      <c r="I769" s="11" t="s">
        <v>2604</v>
      </c>
      <c r="K769" s="11">
        <v>1</v>
      </c>
      <c r="L769" s="11" t="s">
        <v>4212</v>
      </c>
      <c r="M769" s="11" t="s">
        <v>4213</v>
      </c>
      <c r="N769" s="11" t="s">
        <v>12</v>
      </c>
      <c r="O769" s="11" t="s">
        <v>4214</v>
      </c>
      <c r="P769" s="11" t="s">
        <v>11</v>
      </c>
      <c r="Q769" s="11" t="s">
        <v>4215</v>
      </c>
      <c r="R769" s="11" t="s">
        <v>1156</v>
      </c>
    </row>
    <row r="770" spans="1:18">
      <c r="A770" s="11">
        <v>7</v>
      </c>
      <c r="B770" s="11" t="s">
        <v>1114</v>
      </c>
      <c r="C770" s="11">
        <v>36</v>
      </c>
      <c r="D770" s="11" t="s">
        <v>2264</v>
      </c>
      <c r="E770" s="11" t="s">
        <v>6426</v>
      </c>
      <c r="F770" s="11" t="s">
        <v>3843</v>
      </c>
      <c r="G770" s="11" t="s">
        <v>2492</v>
      </c>
      <c r="H770" s="11" t="s">
        <v>5047</v>
      </c>
      <c r="I770" s="11" t="s">
        <v>2604</v>
      </c>
      <c r="K770" s="11">
        <v>1</v>
      </c>
      <c r="L770" s="11" t="s">
        <v>5395</v>
      </c>
      <c r="M770" s="11" t="s">
        <v>5396</v>
      </c>
      <c r="N770" s="11" t="s">
        <v>12</v>
      </c>
      <c r="O770" s="11" t="s">
        <v>5397</v>
      </c>
      <c r="P770" s="11" t="s">
        <v>11</v>
      </c>
      <c r="Q770" s="11" t="s">
        <v>5398</v>
      </c>
      <c r="R770" s="11" t="s">
        <v>1156</v>
      </c>
    </row>
    <row r="771" spans="1:18">
      <c r="A771" s="11">
        <v>7</v>
      </c>
      <c r="B771" s="11" t="s">
        <v>1114</v>
      </c>
      <c r="C771" s="11">
        <v>37</v>
      </c>
      <c r="D771" s="11" t="s">
        <v>2264</v>
      </c>
      <c r="E771" s="11" t="s">
        <v>6427</v>
      </c>
      <c r="F771" s="11" t="s">
        <v>3843</v>
      </c>
      <c r="G771" s="11" t="s">
        <v>2492</v>
      </c>
      <c r="H771" s="11" t="s">
        <v>364</v>
      </c>
      <c r="I771" s="11" t="s">
        <v>2605</v>
      </c>
      <c r="K771" s="11">
        <v>1</v>
      </c>
      <c r="L771" s="11" t="s">
        <v>4216</v>
      </c>
    </row>
    <row r="772" spans="1:18">
      <c r="A772" s="11">
        <v>7</v>
      </c>
      <c r="B772" s="11" t="s">
        <v>1114</v>
      </c>
      <c r="C772" s="11">
        <v>38</v>
      </c>
      <c r="D772" s="11" t="s">
        <v>2264</v>
      </c>
      <c r="E772" s="11" t="s">
        <v>6428</v>
      </c>
      <c r="F772" s="11" t="s">
        <v>3843</v>
      </c>
      <c r="G772" s="11" t="s">
        <v>2492</v>
      </c>
      <c r="H772" s="11" t="s">
        <v>5045</v>
      </c>
      <c r="I772" s="11" t="s">
        <v>2605</v>
      </c>
      <c r="K772" s="11">
        <v>1</v>
      </c>
      <c r="L772" s="11" t="s">
        <v>5394</v>
      </c>
    </row>
    <row r="773" spans="1:18">
      <c r="A773" s="11">
        <v>7</v>
      </c>
      <c r="B773" s="11" t="s">
        <v>1114</v>
      </c>
      <c r="C773" s="11">
        <v>39</v>
      </c>
      <c r="D773" s="11" t="s">
        <v>2264</v>
      </c>
      <c r="E773" s="11" t="s">
        <v>6429</v>
      </c>
      <c r="F773" s="11" t="s">
        <v>3843</v>
      </c>
      <c r="G773" s="11" t="s">
        <v>2492</v>
      </c>
      <c r="H773" s="11" t="s">
        <v>585</v>
      </c>
      <c r="K773" s="11">
        <v>1</v>
      </c>
      <c r="L773" s="11" t="s">
        <v>4217</v>
      </c>
    </row>
    <row r="774" spans="1:18">
      <c r="A774" s="11">
        <v>7</v>
      </c>
      <c r="B774" s="11" t="s">
        <v>1114</v>
      </c>
      <c r="C774" s="11">
        <v>40</v>
      </c>
      <c r="D774" s="11" t="s">
        <v>2264</v>
      </c>
      <c r="E774" s="11" t="s">
        <v>6430</v>
      </c>
      <c r="F774" s="11" t="s">
        <v>3843</v>
      </c>
      <c r="G774" s="11" t="s">
        <v>2492</v>
      </c>
      <c r="H774" s="11" t="s">
        <v>5043</v>
      </c>
      <c r="K774" s="11">
        <v>1</v>
      </c>
      <c r="L774" s="11" t="s">
        <v>5393</v>
      </c>
    </row>
    <row r="775" spans="1:18">
      <c r="A775" s="11">
        <v>7</v>
      </c>
      <c r="B775" s="11" t="s">
        <v>1114</v>
      </c>
      <c r="C775" s="11" t="s">
        <v>6843</v>
      </c>
      <c r="D775" s="11" t="s">
        <v>2264</v>
      </c>
      <c r="E775" s="11" t="s">
        <v>6948</v>
      </c>
      <c r="F775" s="11" t="s">
        <v>6844</v>
      </c>
      <c r="G775" s="11" t="s">
        <v>2492</v>
      </c>
      <c r="H775" s="11" t="s">
        <v>2498</v>
      </c>
      <c r="I775" s="11" t="s">
        <v>2603</v>
      </c>
      <c r="K775" s="11">
        <v>1</v>
      </c>
      <c r="L775" s="11" t="s">
        <v>6953</v>
      </c>
    </row>
    <row r="776" spans="1:18">
      <c r="A776" s="11">
        <v>7</v>
      </c>
      <c r="B776" s="11" t="s">
        <v>1114</v>
      </c>
      <c r="C776" s="11">
        <v>42</v>
      </c>
      <c r="D776" s="11" t="s">
        <v>2264</v>
      </c>
      <c r="E776" s="11" t="s">
        <v>6949</v>
      </c>
      <c r="F776" s="11" t="s">
        <v>6844</v>
      </c>
      <c r="G776" s="11" t="s">
        <v>2492</v>
      </c>
      <c r="H776" s="11" t="s">
        <v>414</v>
      </c>
      <c r="K776" s="11">
        <v>1</v>
      </c>
      <c r="L776" s="11" t="s">
        <v>6954</v>
      </c>
    </row>
    <row r="777" spans="1:18">
      <c r="A777" s="11">
        <v>7</v>
      </c>
      <c r="B777" s="11" t="s">
        <v>1114</v>
      </c>
      <c r="C777" s="11">
        <v>43</v>
      </c>
      <c r="D777" s="11" t="s">
        <v>2264</v>
      </c>
      <c r="E777" s="11" t="s">
        <v>6950</v>
      </c>
      <c r="F777" s="11" t="s">
        <v>6844</v>
      </c>
      <c r="G777" s="11" t="s">
        <v>2492</v>
      </c>
      <c r="H777" s="11" t="s">
        <v>904</v>
      </c>
      <c r="I777" s="11" t="s">
        <v>2604</v>
      </c>
      <c r="K777" s="11">
        <v>1</v>
      </c>
      <c r="L777" s="11" t="s">
        <v>6955</v>
      </c>
      <c r="M777" s="11" t="s">
        <v>6956</v>
      </c>
      <c r="N777" s="11" t="s">
        <v>12</v>
      </c>
      <c r="O777" s="11" t="s">
        <v>6957</v>
      </c>
      <c r="P777" s="11" t="s">
        <v>11</v>
      </c>
      <c r="Q777" s="11" t="s">
        <v>6958</v>
      </c>
      <c r="R777" s="11" t="s">
        <v>1156</v>
      </c>
    </row>
    <row r="778" spans="1:18">
      <c r="A778" s="11">
        <v>7</v>
      </c>
      <c r="B778" s="11" t="s">
        <v>1114</v>
      </c>
      <c r="C778" s="11">
        <v>44</v>
      </c>
      <c r="D778" s="11" t="s">
        <v>2264</v>
      </c>
      <c r="E778" s="11" t="s">
        <v>6951</v>
      </c>
      <c r="F778" s="11" t="s">
        <v>6844</v>
      </c>
      <c r="G778" s="11" t="s">
        <v>2492</v>
      </c>
      <c r="H778" s="11" t="s">
        <v>2499</v>
      </c>
      <c r="I778" s="11" t="s">
        <v>2604</v>
      </c>
      <c r="K778" s="11">
        <v>1</v>
      </c>
      <c r="L778" s="11" t="s">
        <v>6959</v>
      </c>
      <c r="M778" s="11" t="s">
        <v>6960</v>
      </c>
      <c r="N778" s="11" t="s">
        <v>12</v>
      </c>
      <c r="O778" s="11" t="s">
        <v>6961</v>
      </c>
      <c r="P778" s="11" t="s">
        <v>11</v>
      </c>
      <c r="Q778" s="11" t="s">
        <v>6962</v>
      </c>
      <c r="R778" s="11" t="s">
        <v>1156</v>
      </c>
    </row>
    <row r="779" spans="1:18">
      <c r="A779" s="11">
        <v>7</v>
      </c>
      <c r="B779" s="11" t="s">
        <v>1114</v>
      </c>
      <c r="C779" s="11">
        <v>45</v>
      </c>
      <c r="D779" s="11" t="s">
        <v>2264</v>
      </c>
      <c r="E779" s="11" t="s">
        <v>6952</v>
      </c>
      <c r="F779" s="11" t="s">
        <v>6844</v>
      </c>
      <c r="G779" s="11" t="s">
        <v>2492</v>
      </c>
      <c r="H779" s="11" t="s">
        <v>907</v>
      </c>
      <c r="K779" s="11">
        <v>1</v>
      </c>
      <c r="L779" s="11" t="s">
        <v>6963</v>
      </c>
    </row>
    <row r="780" spans="1:18">
      <c r="A780" s="11">
        <v>7</v>
      </c>
      <c r="B780" s="11" t="s">
        <v>1115</v>
      </c>
      <c r="C780" s="11">
        <v>1</v>
      </c>
      <c r="D780" s="11" t="s">
        <v>2264</v>
      </c>
      <c r="E780" s="11" t="s">
        <v>6431</v>
      </c>
      <c r="F780" s="11" t="s">
        <v>3843</v>
      </c>
      <c r="G780" s="11" t="s">
        <v>2492</v>
      </c>
      <c r="H780" s="11" t="s">
        <v>2494</v>
      </c>
      <c r="I780" s="11" t="s">
        <v>2606</v>
      </c>
      <c r="K780" s="11">
        <v>1</v>
      </c>
      <c r="L780" s="11" t="s">
        <v>4218</v>
      </c>
    </row>
    <row r="781" spans="1:18">
      <c r="A781" s="11">
        <v>7</v>
      </c>
      <c r="B781" s="11" t="s">
        <v>1115</v>
      </c>
      <c r="C781" s="11">
        <v>2</v>
      </c>
      <c r="D781" s="11" t="s">
        <v>2264</v>
      </c>
      <c r="E781" s="11" t="s">
        <v>6432</v>
      </c>
      <c r="F781" s="11" t="s">
        <v>3843</v>
      </c>
      <c r="G781" s="11" t="s">
        <v>2492</v>
      </c>
      <c r="H781" s="11" t="s">
        <v>5094</v>
      </c>
      <c r="I781" s="11" t="s">
        <v>2605</v>
      </c>
      <c r="K781" s="11">
        <v>1</v>
      </c>
      <c r="L781" s="11" t="s">
        <v>5392</v>
      </c>
    </row>
    <row r="782" spans="1:18">
      <c r="A782" s="11">
        <v>7</v>
      </c>
      <c r="B782" s="11" t="s">
        <v>1115</v>
      </c>
      <c r="C782" s="11">
        <v>3</v>
      </c>
      <c r="D782" s="11" t="s">
        <v>2264</v>
      </c>
      <c r="E782" s="11" t="s">
        <v>6433</v>
      </c>
      <c r="F782" s="11" t="s">
        <v>3843</v>
      </c>
      <c r="G782" s="11" t="s">
        <v>2492</v>
      </c>
      <c r="H782" s="11" t="s">
        <v>886</v>
      </c>
      <c r="I782" s="11" t="s">
        <v>2606</v>
      </c>
      <c r="K782" s="11">
        <v>1</v>
      </c>
      <c r="L782" s="11" t="s">
        <v>4219</v>
      </c>
    </row>
    <row r="783" spans="1:18">
      <c r="A783" s="11">
        <v>7</v>
      </c>
      <c r="B783" s="11" t="s">
        <v>1115</v>
      </c>
      <c r="C783" s="11">
        <v>4</v>
      </c>
      <c r="D783" s="11" t="s">
        <v>2264</v>
      </c>
      <c r="E783" s="11" t="s">
        <v>6434</v>
      </c>
      <c r="F783" s="11" t="s">
        <v>3843</v>
      </c>
      <c r="G783" s="11" t="s">
        <v>2492</v>
      </c>
      <c r="H783" s="11" t="s">
        <v>5092</v>
      </c>
      <c r="I783" s="11" t="s">
        <v>2605</v>
      </c>
      <c r="K783" s="11">
        <v>1</v>
      </c>
      <c r="L783" s="11" t="s">
        <v>5391</v>
      </c>
    </row>
    <row r="784" spans="1:18">
      <c r="A784" s="11">
        <v>7</v>
      </c>
      <c r="B784" s="11" t="s">
        <v>1115</v>
      </c>
      <c r="C784" s="11">
        <v>5</v>
      </c>
      <c r="D784" s="11" t="s">
        <v>2264</v>
      </c>
      <c r="E784" s="11" t="s">
        <v>6435</v>
      </c>
      <c r="F784" s="11" t="s">
        <v>3843</v>
      </c>
      <c r="G784" s="11" t="s">
        <v>2492</v>
      </c>
      <c r="H784" s="11" t="s">
        <v>2497</v>
      </c>
      <c r="I784" s="11" t="s">
        <v>2604</v>
      </c>
      <c r="K784" s="11">
        <v>1</v>
      </c>
      <c r="L784" s="11" t="s">
        <v>4220</v>
      </c>
      <c r="M784" s="11" t="s">
        <v>4221</v>
      </c>
      <c r="N784" s="11" t="s">
        <v>12</v>
      </c>
      <c r="O784" s="11" t="s">
        <v>4222</v>
      </c>
      <c r="P784" s="11" t="s">
        <v>11</v>
      </c>
      <c r="Q784" s="11" t="s">
        <v>4223</v>
      </c>
      <c r="R784" s="11" t="s">
        <v>1156</v>
      </c>
    </row>
    <row r="785" spans="1:18">
      <c r="A785" s="11">
        <v>7</v>
      </c>
      <c r="B785" s="11" t="s">
        <v>1115</v>
      </c>
      <c r="C785" s="11">
        <v>6</v>
      </c>
      <c r="D785" s="11" t="s">
        <v>2264</v>
      </c>
      <c r="E785" s="11" t="s">
        <v>6436</v>
      </c>
      <c r="F785" s="11" t="s">
        <v>3843</v>
      </c>
      <c r="G785" s="11" t="s">
        <v>2492</v>
      </c>
      <c r="H785" s="11" t="s">
        <v>5087</v>
      </c>
      <c r="I785" s="11" t="s">
        <v>2604</v>
      </c>
      <c r="K785" s="11">
        <v>1</v>
      </c>
      <c r="L785" s="11" t="s">
        <v>5387</v>
      </c>
      <c r="M785" s="11" t="s">
        <v>5388</v>
      </c>
      <c r="N785" s="11" t="s">
        <v>12</v>
      </c>
      <c r="O785" s="11" t="s">
        <v>5389</v>
      </c>
      <c r="P785" s="11" t="s">
        <v>11</v>
      </c>
      <c r="Q785" s="11" t="s">
        <v>5390</v>
      </c>
      <c r="R785" s="11" t="s">
        <v>1156</v>
      </c>
    </row>
    <row r="786" spans="1:18">
      <c r="A786" s="11">
        <v>7</v>
      </c>
      <c r="B786" s="11" t="s">
        <v>1115</v>
      </c>
      <c r="C786" s="11">
        <v>7</v>
      </c>
      <c r="D786" s="11" t="s">
        <v>2264</v>
      </c>
      <c r="E786" s="11" t="s">
        <v>6437</v>
      </c>
      <c r="F786" s="11" t="s">
        <v>3843</v>
      </c>
      <c r="G786" s="11" t="s">
        <v>2492</v>
      </c>
      <c r="H786" s="11" t="s">
        <v>314</v>
      </c>
      <c r="I786" s="11" t="s">
        <v>2604</v>
      </c>
      <c r="K786" s="11">
        <v>1</v>
      </c>
      <c r="L786" s="11" t="s">
        <v>4224</v>
      </c>
      <c r="M786" s="11" t="s">
        <v>4225</v>
      </c>
      <c r="N786" s="11" t="s">
        <v>12</v>
      </c>
      <c r="O786" s="11" t="s">
        <v>4226</v>
      </c>
      <c r="P786" s="11" t="s">
        <v>11</v>
      </c>
      <c r="Q786" s="11" t="s">
        <v>4227</v>
      </c>
      <c r="R786" s="11" t="s">
        <v>1156</v>
      </c>
    </row>
    <row r="787" spans="1:18">
      <c r="A787" s="11">
        <v>7</v>
      </c>
      <c r="B787" s="11" t="s">
        <v>1115</v>
      </c>
      <c r="C787" s="11">
        <v>8</v>
      </c>
      <c r="D787" s="11" t="s">
        <v>2264</v>
      </c>
      <c r="E787" s="11" t="s">
        <v>6438</v>
      </c>
      <c r="F787" s="11" t="s">
        <v>3843</v>
      </c>
      <c r="G787" s="11" t="s">
        <v>2492</v>
      </c>
      <c r="H787" s="11" t="s">
        <v>5082</v>
      </c>
      <c r="I787" s="11" t="s">
        <v>2604</v>
      </c>
      <c r="K787" s="11">
        <v>1</v>
      </c>
      <c r="L787" s="11" t="s">
        <v>5383</v>
      </c>
      <c r="M787" s="11" t="s">
        <v>5384</v>
      </c>
      <c r="N787" s="11" t="s">
        <v>12</v>
      </c>
      <c r="O787" s="11" t="s">
        <v>5385</v>
      </c>
      <c r="P787" s="11" t="s">
        <v>11</v>
      </c>
      <c r="Q787" s="11" t="s">
        <v>5386</v>
      </c>
      <c r="R787" s="11" t="s">
        <v>1156</v>
      </c>
    </row>
    <row r="788" spans="1:18">
      <c r="A788" s="11">
        <v>7</v>
      </c>
      <c r="B788" s="11" t="s">
        <v>1115</v>
      </c>
      <c r="C788" s="11">
        <v>9</v>
      </c>
      <c r="D788" s="11" t="s">
        <v>2264</v>
      </c>
      <c r="E788" s="11" t="s">
        <v>6439</v>
      </c>
      <c r="F788" s="11" t="s">
        <v>3843</v>
      </c>
      <c r="G788" s="11" t="s">
        <v>2492</v>
      </c>
      <c r="H788" s="11" t="s">
        <v>932</v>
      </c>
      <c r="K788" s="11">
        <v>1</v>
      </c>
      <c r="L788" s="11" t="s">
        <v>4228</v>
      </c>
    </row>
    <row r="789" spans="1:18">
      <c r="A789" s="11">
        <v>7</v>
      </c>
      <c r="B789" s="11" t="s">
        <v>1115</v>
      </c>
      <c r="C789" s="11">
        <v>10</v>
      </c>
      <c r="D789" s="11" t="s">
        <v>2264</v>
      </c>
      <c r="E789" s="11" t="s">
        <v>6440</v>
      </c>
      <c r="F789" s="11" t="s">
        <v>3843</v>
      </c>
      <c r="G789" s="11" t="s">
        <v>2492</v>
      </c>
      <c r="H789" s="11" t="s">
        <v>5022</v>
      </c>
      <c r="K789" s="11">
        <v>1</v>
      </c>
      <c r="L789" s="11" t="s">
        <v>5382</v>
      </c>
    </row>
    <row r="790" spans="1:18">
      <c r="A790" s="11">
        <v>7</v>
      </c>
      <c r="B790" s="11" t="s">
        <v>1115</v>
      </c>
      <c r="C790" s="11">
        <v>11</v>
      </c>
      <c r="D790" s="11" t="s">
        <v>2264</v>
      </c>
      <c r="E790" s="11" t="s">
        <v>6441</v>
      </c>
      <c r="F790" s="11" t="s">
        <v>3843</v>
      </c>
      <c r="G790" s="11" t="s">
        <v>2492</v>
      </c>
      <c r="H790" s="11" t="s">
        <v>933</v>
      </c>
      <c r="I790" s="11" t="s">
        <v>2603</v>
      </c>
      <c r="K790" s="11">
        <v>1</v>
      </c>
      <c r="L790" s="11" t="s">
        <v>4229</v>
      </c>
    </row>
    <row r="791" spans="1:18">
      <c r="A791" s="11">
        <v>7</v>
      </c>
      <c r="B791" s="11" t="s">
        <v>1115</v>
      </c>
      <c r="C791" s="11">
        <v>12</v>
      </c>
      <c r="D791" s="11" t="s">
        <v>2264</v>
      </c>
      <c r="E791" s="11" t="s">
        <v>6442</v>
      </c>
      <c r="F791" s="11" t="s">
        <v>3843</v>
      </c>
      <c r="G791" s="11" t="s">
        <v>2492</v>
      </c>
      <c r="H791" s="11" t="s">
        <v>5079</v>
      </c>
      <c r="I791" s="11" t="s">
        <v>5078</v>
      </c>
      <c r="K791" s="11">
        <v>1</v>
      </c>
      <c r="L791" s="11" t="s">
        <v>5381</v>
      </c>
    </row>
    <row r="792" spans="1:18">
      <c r="A792" s="11">
        <v>7</v>
      </c>
      <c r="B792" s="11" t="s">
        <v>1115</v>
      </c>
      <c r="C792" s="11">
        <v>13</v>
      </c>
      <c r="D792" s="11" t="s">
        <v>2264</v>
      </c>
      <c r="E792" s="11" t="s">
        <v>6443</v>
      </c>
      <c r="F792" s="11" t="s">
        <v>3843</v>
      </c>
      <c r="G792" s="11" t="s">
        <v>2492</v>
      </c>
      <c r="H792" s="11" t="s">
        <v>2506</v>
      </c>
      <c r="I792" s="11" t="s">
        <v>309</v>
      </c>
      <c r="K792" s="11">
        <v>1</v>
      </c>
      <c r="L792" s="11" t="s">
        <v>4230</v>
      </c>
    </row>
    <row r="793" spans="1:18">
      <c r="A793" s="11">
        <v>7</v>
      </c>
      <c r="B793" s="11" t="s">
        <v>1115</v>
      </c>
      <c r="C793" s="11">
        <v>14</v>
      </c>
      <c r="D793" s="11" t="s">
        <v>2264</v>
      </c>
      <c r="E793" s="11" t="s">
        <v>6444</v>
      </c>
      <c r="F793" s="11" t="s">
        <v>3843</v>
      </c>
      <c r="G793" s="11" t="s">
        <v>2492</v>
      </c>
      <c r="H793" s="11" t="s">
        <v>5076</v>
      </c>
      <c r="I793" s="11" t="s">
        <v>2613</v>
      </c>
      <c r="K793" s="11">
        <v>1</v>
      </c>
      <c r="L793" s="11" t="s">
        <v>5380</v>
      </c>
    </row>
    <row r="794" spans="1:18">
      <c r="A794" s="11">
        <v>7</v>
      </c>
      <c r="B794" s="11" t="s">
        <v>1115</v>
      </c>
      <c r="C794" s="11">
        <v>15</v>
      </c>
      <c r="D794" s="11" t="s">
        <v>2264</v>
      </c>
      <c r="E794" s="11" t="s">
        <v>6445</v>
      </c>
      <c r="F794" s="11" t="s">
        <v>3843</v>
      </c>
      <c r="G794" s="11" t="s">
        <v>2492</v>
      </c>
      <c r="H794" s="11" t="s">
        <v>2500</v>
      </c>
      <c r="I794" s="11" t="s">
        <v>264</v>
      </c>
      <c r="K794" s="11">
        <v>1</v>
      </c>
      <c r="L794" s="11" t="s">
        <v>4231</v>
      </c>
      <c r="M794" s="11" t="s">
        <v>4232</v>
      </c>
    </row>
    <row r="795" spans="1:18">
      <c r="A795" s="11">
        <v>7</v>
      </c>
      <c r="B795" s="11" t="s">
        <v>1115</v>
      </c>
      <c r="C795" s="11">
        <v>16</v>
      </c>
      <c r="D795" s="11" t="s">
        <v>2264</v>
      </c>
      <c r="E795" s="11" t="s">
        <v>6446</v>
      </c>
      <c r="F795" s="11" t="s">
        <v>3843</v>
      </c>
      <c r="G795" s="11" t="s">
        <v>2492</v>
      </c>
      <c r="H795" s="11" t="s">
        <v>5073</v>
      </c>
      <c r="I795" s="11" t="s">
        <v>264</v>
      </c>
      <c r="K795" s="11">
        <v>1</v>
      </c>
      <c r="L795" s="11" t="s">
        <v>5378</v>
      </c>
      <c r="M795" s="11" t="s">
        <v>5379</v>
      </c>
    </row>
    <row r="796" spans="1:18">
      <c r="A796" s="11">
        <v>7</v>
      </c>
      <c r="B796" s="11" t="s">
        <v>1115</v>
      </c>
      <c r="C796" s="11">
        <v>17</v>
      </c>
      <c r="D796" s="11" t="s">
        <v>2264</v>
      </c>
      <c r="E796" s="11" t="s">
        <v>6447</v>
      </c>
      <c r="F796" s="11" t="s">
        <v>3843</v>
      </c>
      <c r="G796" s="11" t="s">
        <v>2492</v>
      </c>
      <c r="H796" s="11" t="s">
        <v>2501</v>
      </c>
      <c r="K796" s="11">
        <v>1</v>
      </c>
      <c r="L796" s="11" t="s">
        <v>4233</v>
      </c>
    </row>
    <row r="797" spans="1:18">
      <c r="A797" s="11">
        <v>7</v>
      </c>
      <c r="B797" s="11" t="s">
        <v>1115</v>
      </c>
      <c r="C797" s="11">
        <v>18</v>
      </c>
      <c r="D797" s="11" t="s">
        <v>2264</v>
      </c>
      <c r="E797" s="11" t="s">
        <v>6448</v>
      </c>
      <c r="F797" s="11" t="s">
        <v>3843</v>
      </c>
      <c r="G797" s="11" t="s">
        <v>2492</v>
      </c>
      <c r="H797" s="11" t="s">
        <v>5071</v>
      </c>
      <c r="K797" s="11">
        <v>1</v>
      </c>
      <c r="L797" s="11" t="s">
        <v>5377</v>
      </c>
    </row>
    <row r="798" spans="1:18">
      <c r="A798" s="11">
        <v>7</v>
      </c>
      <c r="B798" s="11" t="s">
        <v>1115</v>
      </c>
      <c r="C798" s="11">
        <v>19</v>
      </c>
      <c r="D798" s="11" t="s">
        <v>2264</v>
      </c>
      <c r="E798" s="11" t="s">
        <v>6449</v>
      </c>
      <c r="F798" s="11" t="s">
        <v>3843</v>
      </c>
      <c r="G798" s="11" t="s">
        <v>2492</v>
      </c>
      <c r="H798" s="11" t="s">
        <v>2502</v>
      </c>
      <c r="K798" s="11">
        <v>1</v>
      </c>
      <c r="L798" s="11" t="s">
        <v>4234</v>
      </c>
    </row>
    <row r="799" spans="1:18">
      <c r="A799" s="11">
        <v>7</v>
      </c>
      <c r="B799" s="11" t="s">
        <v>1115</v>
      </c>
      <c r="C799" s="11">
        <v>20</v>
      </c>
      <c r="D799" s="11" t="s">
        <v>2264</v>
      </c>
      <c r="E799" s="11" t="s">
        <v>6450</v>
      </c>
      <c r="F799" s="11" t="s">
        <v>3843</v>
      </c>
      <c r="G799" s="11" t="s">
        <v>2492</v>
      </c>
      <c r="H799" s="11" t="s">
        <v>5069</v>
      </c>
      <c r="K799" s="11">
        <v>1</v>
      </c>
      <c r="L799" s="11" t="s">
        <v>5376</v>
      </c>
    </row>
    <row r="800" spans="1:18">
      <c r="A800" s="11">
        <v>7</v>
      </c>
      <c r="B800" s="11" t="s">
        <v>1115</v>
      </c>
      <c r="C800" s="11">
        <v>21</v>
      </c>
      <c r="D800" s="11" t="s">
        <v>2264</v>
      </c>
      <c r="E800" s="11" t="s">
        <v>6451</v>
      </c>
      <c r="F800" s="11" t="s">
        <v>3843</v>
      </c>
      <c r="G800" s="11" t="s">
        <v>2492</v>
      </c>
      <c r="H800" s="11" t="s">
        <v>2503</v>
      </c>
      <c r="K800" s="11">
        <v>1</v>
      </c>
      <c r="L800" s="11" t="s">
        <v>4235</v>
      </c>
    </row>
    <row r="801" spans="1:18">
      <c r="A801" s="11">
        <v>7</v>
      </c>
      <c r="B801" s="11" t="s">
        <v>1115</v>
      </c>
      <c r="C801" s="11">
        <v>22</v>
      </c>
      <c r="D801" s="11" t="s">
        <v>2264</v>
      </c>
      <c r="E801" s="11" t="s">
        <v>6452</v>
      </c>
      <c r="F801" s="11" t="s">
        <v>3843</v>
      </c>
      <c r="G801" s="11" t="s">
        <v>2492</v>
      </c>
      <c r="H801" s="11" t="s">
        <v>5067</v>
      </c>
      <c r="K801" s="11">
        <v>1</v>
      </c>
      <c r="L801" s="11" t="s">
        <v>5375</v>
      </c>
    </row>
    <row r="802" spans="1:18">
      <c r="A802" s="11">
        <v>7</v>
      </c>
      <c r="B802" s="11" t="s">
        <v>1115</v>
      </c>
      <c r="C802" s="11">
        <v>23</v>
      </c>
      <c r="D802" s="11" t="s">
        <v>2264</v>
      </c>
      <c r="E802" s="11" t="s">
        <v>6453</v>
      </c>
      <c r="F802" s="11" t="s">
        <v>3843</v>
      </c>
      <c r="G802" s="11" t="s">
        <v>2492</v>
      </c>
      <c r="H802" s="11" t="s">
        <v>2504</v>
      </c>
      <c r="K802" s="11">
        <v>1</v>
      </c>
      <c r="L802" s="11" t="s">
        <v>4236</v>
      </c>
    </row>
    <row r="803" spans="1:18">
      <c r="A803" s="11">
        <v>7</v>
      </c>
      <c r="B803" s="11" t="s">
        <v>1115</v>
      </c>
      <c r="C803" s="11">
        <v>24</v>
      </c>
      <c r="D803" s="11" t="s">
        <v>2264</v>
      </c>
      <c r="E803" s="11" t="s">
        <v>6454</v>
      </c>
      <c r="F803" s="11" t="s">
        <v>3843</v>
      </c>
      <c r="G803" s="11" t="s">
        <v>2492</v>
      </c>
      <c r="H803" s="11" t="s">
        <v>5065</v>
      </c>
      <c r="K803" s="11">
        <v>1</v>
      </c>
      <c r="L803" s="11" t="s">
        <v>5374</v>
      </c>
    </row>
    <row r="804" spans="1:18">
      <c r="A804" s="11">
        <v>7</v>
      </c>
      <c r="B804" s="11" t="s">
        <v>1115</v>
      </c>
      <c r="C804" s="11">
        <v>25</v>
      </c>
      <c r="D804" s="11" t="s">
        <v>2264</v>
      </c>
      <c r="E804" s="11" t="s">
        <v>6455</v>
      </c>
      <c r="F804" s="11" t="s">
        <v>3843</v>
      </c>
      <c r="G804" s="11" t="s">
        <v>2492</v>
      </c>
      <c r="H804" s="11" t="s">
        <v>2505</v>
      </c>
      <c r="K804" s="11">
        <v>1</v>
      </c>
      <c r="L804" s="11" t="s">
        <v>4237</v>
      </c>
    </row>
    <row r="805" spans="1:18">
      <c r="A805" s="11">
        <v>7</v>
      </c>
      <c r="B805" s="11" t="s">
        <v>1115</v>
      </c>
      <c r="C805" s="11">
        <v>26</v>
      </c>
      <c r="D805" s="11" t="s">
        <v>2264</v>
      </c>
      <c r="E805" s="11" t="s">
        <v>6456</v>
      </c>
      <c r="F805" s="11" t="s">
        <v>3843</v>
      </c>
      <c r="G805" s="11" t="s">
        <v>2492</v>
      </c>
      <c r="H805" s="11" t="s">
        <v>5063</v>
      </c>
      <c r="K805" s="11">
        <v>1</v>
      </c>
      <c r="L805" s="11" t="s">
        <v>5373</v>
      </c>
    </row>
    <row r="806" spans="1:18">
      <c r="A806" s="11">
        <v>7</v>
      </c>
      <c r="B806" s="11" t="s">
        <v>1115</v>
      </c>
      <c r="C806" s="11">
        <v>27</v>
      </c>
      <c r="D806" s="11" t="s">
        <v>2264</v>
      </c>
      <c r="E806" s="11" t="s">
        <v>6457</v>
      </c>
      <c r="F806" s="11" t="s">
        <v>3843</v>
      </c>
      <c r="G806" s="11" t="s">
        <v>2492</v>
      </c>
      <c r="H806" s="11" t="s">
        <v>898</v>
      </c>
      <c r="I806" s="11" t="s">
        <v>2604</v>
      </c>
      <c r="K806" s="11">
        <v>1</v>
      </c>
      <c r="L806" s="11" t="s">
        <v>4238</v>
      </c>
      <c r="M806" s="11" t="s">
        <v>4239</v>
      </c>
      <c r="N806" s="11" t="s">
        <v>12</v>
      </c>
      <c r="O806" s="11" t="s">
        <v>4240</v>
      </c>
      <c r="P806" s="11" t="s">
        <v>11</v>
      </c>
      <c r="Q806" s="11" t="s">
        <v>4241</v>
      </c>
      <c r="R806" s="11" t="s">
        <v>1156</v>
      </c>
    </row>
    <row r="807" spans="1:18">
      <c r="A807" s="11">
        <v>7</v>
      </c>
      <c r="B807" s="11" t="s">
        <v>1115</v>
      </c>
      <c r="C807" s="11">
        <v>28</v>
      </c>
      <c r="D807" s="11" t="s">
        <v>2264</v>
      </c>
      <c r="E807" s="11" t="s">
        <v>6458</v>
      </c>
      <c r="F807" s="11" t="s">
        <v>3843</v>
      </c>
      <c r="G807" s="11" t="s">
        <v>2492</v>
      </c>
      <c r="H807" s="11" t="s">
        <v>5058</v>
      </c>
      <c r="I807" s="11" t="s">
        <v>2604</v>
      </c>
      <c r="K807" s="11">
        <v>1</v>
      </c>
      <c r="L807" s="11" t="s">
        <v>5369</v>
      </c>
      <c r="M807" s="11" t="s">
        <v>5370</v>
      </c>
      <c r="N807" s="11" t="s">
        <v>12</v>
      </c>
      <c r="O807" s="11" t="s">
        <v>5371</v>
      </c>
      <c r="P807" s="11" t="s">
        <v>11</v>
      </c>
      <c r="Q807" s="11" t="s">
        <v>5372</v>
      </c>
      <c r="R807" s="11" t="s">
        <v>1156</v>
      </c>
    </row>
    <row r="808" spans="1:18">
      <c r="A808" s="11">
        <v>7</v>
      </c>
      <c r="B808" s="11" t="s">
        <v>1115</v>
      </c>
      <c r="C808" s="11">
        <v>29</v>
      </c>
      <c r="D808" s="11" t="s">
        <v>2264</v>
      </c>
      <c r="E808" s="11" t="s">
        <v>6459</v>
      </c>
      <c r="F808" s="11" t="s">
        <v>3843</v>
      </c>
      <c r="G808" s="11" t="s">
        <v>2492</v>
      </c>
      <c r="H808" s="11" t="s">
        <v>888</v>
      </c>
      <c r="K808" s="11">
        <v>1</v>
      </c>
      <c r="L808" s="11" t="s">
        <v>4242</v>
      </c>
    </row>
    <row r="809" spans="1:18">
      <c r="A809" s="11">
        <v>7</v>
      </c>
      <c r="B809" s="11" t="s">
        <v>1115</v>
      </c>
      <c r="C809" s="11">
        <v>30</v>
      </c>
      <c r="D809" s="11" t="s">
        <v>2264</v>
      </c>
      <c r="E809" s="11" t="s">
        <v>6460</v>
      </c>
      <c r="F809" s="11" t="s">
        <v>3843</v>
      </c>
      <c r="G809" s="11" t="s">
        <v>2492</v>
      </c>
      <c r="H809" s="11" t="s">
        <v>5056</v>
      </c>
      <c r="K809" s="11">
        <v>1</v>
      </c>
      <c r="L809" s="11" t="s">
        <v>5368</v>
      </c>
    </row>
    <row r="810" spans="1:18">
      <c r="A810" s="11">
        <v>7</v>
      </c>
      <c r="B810" s="11" t="s">
        <v>1115</v>
      </c>
      <c r="C810" s="11">
        <v>31</v>
      </c>
      <c r="D810" s="11" t="s">
        <v>2264</v>
      </c>
      <c r="E810" s="11" t="s">
        <v>6461</v>
      </c>
      <c r="F810" s="11" t="s">
        <v>3843</v>
      </c>
      <c r="G810" s="11" t="s">
        <v>2492</v>
      </c>
      <c r="H810" s="11" t="s">
        <v>889</v>
      </c>
      <c r="K810" s="11">
        <v>1</v>
      </c>
      <c r="L810" s="11" t="s">
        <v>4243</v>
      </c>
    </row>
    <row r="811" spans="1:18">
      <c r="A811" s="11">
        <v>7</v>
      </c>
      <c r="B811" s="11" t="s">
        <v>1115</v>
      </c>
      <c r="C811" s="11">
        <v>32</v>
      </c>
      <c r="D811" s="11" t="s">
        <v>2264</v>
      </c>
      <c r="E811" s="11" t="s">
        <v>6462</v>
      </c>
      <c r="F811" s="11" t="s">
        <v>3843</v>
      </c>
      <c r="G811" s="11" t="s">
        <v>2492</v>
      </c>
      <c r="H811" s="11" t="s">
        <v>5054</v>
      </c>
      <c r="K811" s="11">
        <v>1</v>
      </c>
      <c r="L811" s="11" t="s">
        <v>5367</v>
      </c>
    </row>
    <row r="812" spans="1:18">
      <c r="A812" s="11">
        <v>7</v>
      </c>
      <c r="B812" s="11" t="s">
        <v>1115</v>
      </c>
      <c r="C812" s="11">
        <v>33</v>
      </c>
      <c r="D812" s="11" t="s">
        <v>2264</v>
      </c>
      <c r="E812" s="11" t="s">
        <v>6463</v>
      </c>
      <c r="F812" s="11" t="s">
        <v>3843</v>
      </c>
      <c r="G812" s="11" t="s">
        <v>2492</v>
      </c>
      <c r="H812" s="11" t="s">
        <v>890</v>
      </c>
      <c r="K812" s="11">
        <v>1</v>
      </c>
      <c r="L812" s="11" t="s">
        <v>4244</v>
      </c>
    </row>
    <row r="813" spans="1:18">
      <c r="A813" s="11">
        <v>7</v>
      </c>
      <c r="B813" s="11" t="s">
        <v>1115</v>
      </c>
      <c r="C813" s="11">
        <v>34</v>
      </c>
      <c r="D813" s="11" t="s">
        <v>2264</v>
      </c>
      <c r="E813" s="11" t="s">
        <v>6464</v>
      </c>
      <c r="F813" s="11" t="s">
        <v>3843</v>
      </c>
      <c r="G813" s="11" t="s">
        <v>2492</v>
      </c>
      <c r="H813" s="11" t="s">
        <v>5052</v>
      </c>
      <c r="K813" s="11">
        <v>1</v>
      </c>
      <c r="L813" s="11" t="s">
        <v>5366</v>
      </c>
    </row>
    <row r="814" spans="1:18">
      <c r="A814" s="11">
        <v>7</v>
      </c>
      <c r="B814" s="11" t="s">
        <v>1115</v>
      </c>
      <c r="C814" s="11">
        <v>35</v>
      </c>
      <c r="D814" s="11" t="s">
        <v>2264</v>
      </c>
      <c r="E814" s="11" t="s">
        <v>6465</v>
      </c>
      <c r="F814" s="11" t="s">
        <v>3843</v>
      </c>
      <c r="G814" s="11" t="s">
        <v>2492</v>
      </c>
      <c r="H814" s="11" t="s">
        <v>2507</v>
      </c>
      <c r="I814" s="11" t="s">
        <v>2604</v>
      </c>
      <c r="K814" s="11">
        <v>1</v>
      </c>
      <c r="L814" s="11" t="s">
        <v>4245</v>
      </c>
      <c r="M814" s="11" t="s">
        <v>4246</v>
      </c>
      <c r="N814" s="11" t="s">
        <v>12</v>
      </c>
      <c r="O814" s="11" t="s">
        <v>4247</v>
      </c>
      <c r="P814" s="11" t="s">
        <v>11</v>
      </c>
      <c r="Q814" s="11" t="s">
        <v>4248</v>
      </c>
      <c r="R814" s="11" t="s">
        <v>1156</v>
      </c>
    </row>
    <row r="815" spans="1:18">
      <c r="A815" s="11">
        <v>7</v>
      </c>
      <c r="B815" s="11" t="s">
        <v>1115</v>
      </c>
      <c r="C815" s="11">
        <v>36</v>
      </c>
      <c r="D815" s="11" t="s">
        <v>2264</v>
      </c>
      <c r="E815" s="11" t="s">
        <v>6466</v>
      </c>
      <c r="F815" s="11" t="s">
        <v>3843</v>
      </c>
      <c r="G815" s="11" t="s">
        <v>2492</v>
      </c>
      <c r="H815" s="11" t="s">
        <v>5047</v>
      </c>
      <c r="I815" s="11" t="s">
        <v>2604</v>
      </c>
      <c r="K815" s="11">
        <v>1</v>
      </c>
      <c r="L815" s="11" t="s">
        <v>5362</v>
      </c>
      <c r="M815" s="11" t="s">
        <v>5363</v>
      </c>
      <c r="N815" s="11" t="s">
        <v>12</v>
      </c>
      <c r="O815" s="11" t="s">
        <v>5364</v>
      </c>
      <c r="P815" s="11" t="s">
        <v>11</v>
      </c>
      <c r="Q815" s="11" t="s">
        <v>5365</v>
      </c>
      <c r="R815" s="11" t="s">
        <v>1156</v>
      </c>
    </row>
    <row r="816" spans="1:18">
      <c r="A816" s="11">
        <v>7</v>
      </c>
      <c r="B816" s="11" t="s">
        <v>1115</v>
      </c>
      <c r="C816" s="11">
        <v>37</v>
      </c>
      <c r="D816" s="11" t="s">
        <v>2264</v>
      </c>
      <c r="E816" s="11" t="s">
        <v>6467</v>
      </c>
      <c r="F816" s="11" t="s">
        <v>3843</v>
      </c>
      <c r="G816" s="11" t="s">
        <v>2492</v>
      </c>
      <c r="H816" s="11" t="s">
        <v>364</v>
      </c>
      <c r="I816" s="11" t="s">
        <v>2605</v>
      </c>
      <c r="K816" s="11">
        <v>1</v>
      </c>
      <c r="L816" s="11" t="s">
        <v>4249</v>
      </c>
    </row>
    <row r="817" spans="1:18">
      <c r="A817" s="11">
        <v>7</v>
      </c>
      <c r="B817" s="11" t="s">
        <v>1115</v>
      </c>
      <c r="C817" s="11">
        <v>38</v>
      </c>
      <c r="D817" s="11" t="s">
        <v>2264</v>
      </c>
      <c r="E817" s="11" t="s">
        <v>6468</v>
      </c>
      <c r="F817" s="11" t="s">
        <v>3843</v>
      </c>
      <c r="G817" s="11" t="s">
        <v>2492</v>
      </c>
      <c r="H817" s="11" t="s">
        <v>5045</v>
      </c>
      <c r="I817" s="11" t="s">
        <v>2605</v>
      </c>
      <c r="K817" s="11">
        <v>1</v>
      </c>
      <c r="L817" s="11" t="s">
        <v>5361</v>
      </c>
    </row>
    <row r="818" spans="1:18">
      <c r="A818" s="11">
        <v>7</v>
      </c>
      <c r="B818" s="11" t="s">
        <v>1115</v>
      </c>
      <c r="C818" s="11">
        <v>39</v>
      </c>
      <c r="D818" s="11" t="s">
        <v>2264</v>
      </c>
      <c r="E818" s="11" t="s">
        <v>6469</v>
      </c>
      <c r="F818" s="11" t="s">
        <v>3843</v>
      </c>
      <c r="G818" s="11" t="s">
        <v>2492</v>
      </c>
      <c r="H818" s="11" t="s">
        <v>585</v>
      </c>
      <c r="K818" s="11">
        <v>1</v>
      </c>
      <c r="L818" s="11" t="s">
        <v>4250</v>
      </c>
    </row>
    <row r="819" spans="1:18">
      <c r="A819" s="11">
        <v>7</v>
      </c>
      <c r="B819" s="11" t="s">
        <v>1115</v>
      </c>
      <c r="C819" s="11">
        <v>40</v>
      </c>
      <c r="D819" s="11" t="s">
        <v>2264</v>
      </c>
      <c r="E819" s="11" t="s">
        <v>6470</v>
      </c>
      <c r="F819" s="11" t="s">
        <v>3843</v>
      </c>
      <c r="G819" s="11" t="s">
        <v>2492</v>
      </c>
      <c r="H819" s="11" t="s">
        <v>5043</v>
      </c>
      <c r="K819" s="11">
        <v>1</v>
      </c>
      <c r="L819" s="11" t="s">
        <v>5360</v>
      </c>
    </row>
    <row r="820" spans="1:18">
      <c r="A820" s="11">
        <v>7</v>
      </c>
      <c r="B820" s="11" t="s">
        <v>1115</v>
      </c>
      <c r="C820" s="11" t="s">
        <v>6843</v>
      </c>
      <c r="D820" s="11" t="s">
        <v>2264</v>
      </c>
      <c r="E820" s="11" t="s">
        <v>6964</v>
      </c>
      <c r="F820" s="11" t="s">
        <v>6844</v>
      </c>
      <c r="G820" s="11" t="s">
        <v>2492</v>
      </c>
      <c r="H820" s="11" t="s">
        <v>2498</v>
      </c>
      <c r="I820" s="11" t="s">
        <v>2603</v>
      </c>
      <c r="K820" s="11">
        <v>1</v>
      </c>
      <c r="L820" s="11" t="s">
        <v>6969</v>
      </c>
    </row>
    <row r="821" spans="1:18">
      <c r="A821" s="11">
        <v>7</v>
      </c>
      <c r="B821" s="11" t="s">
        <v>1115</v>
      </c>
      <c r="C821" s="11">
        <v>42</v>
      </c>
      <c r="D821" s="11" t="s">
        <v>2264</v>
      </c>
      <c r="E821" s="11" t="s">
        <v>6965</v>
      </c>
      <c r="F821" s="11" t="s">
        <v>6844</v>
      </c>
      <c r="G821" s="11" t="s">
        <v>2492</v>
      </c>
      <c r="H821" s="11" t="s">
        <v>414</v>
      </c>
      <c r="K821" s="11">
        <v>1</v>
      </c>
      <c r="L821" s="11" t="s">
        <v>6970</v>
      </c>
    </row>
    <row r="822" spans="1:18">
      <c r="A822" s="11">
        <v>7</v>
      </c>
      <c r="B822" s="11" t="s">
        <v>1115</v>
      </c>
      <c r="C822" s="11">
        <v>43</v>
      </c>
      <c r="D822" s="11" t="s">
        <v>2264</v>
      </c>
      <c r="E822" s="11" t="s">
        <v>6966</v>
      </c>
      <c r="F822" s="11" t="s">
        <v>6844</v>
      </c>
      <c r="G822" s="11" t="s">
        <v>2492</v>
      </c>
      <c r="H822" s="11" t="s">
        <v>904</v>
      </c>
      <c r="I822" s="11" t="s">
        <v>2604</v>
      </c>
      <c r="K822" s="11">
        <v>1</v>
      </c>
      <c r="L822" s="11" t="s">
        <v>6971</v>
      </c>
      <c r="M822" s="11" t="s">
        <v>6972</v>
      </c>
      <c r="N822" s="11" t="s">
        <v>12</v>
      </c>
      <c r="O822" s="11" t="s">
        <v>6973</v>
      </c>
      <c r="P822" s="11" t="s">
        <v>11</v>
      </c>
      <c r="Q822" s="11" t="s">
        <v>6974</v>
      </c>
      <c r="R822" s="11" t="s">
        <v>1156</v>
      </c>
    </row>
    <row r="823" spans="1:18">
      <c r="A823" s="11">
        <v>7</v>
      </c>
      <c r="B823" s="11" t="s">
        <v>1115</v>
      </c>
      <c r="C823" s="11">
        <v>44</v>
      </c>
      <c r="D823" s="11" t="s">
        <v>2264</v>
      </c>
      <c r="E823" s="11" t="s">
        <v>6967</v>
      </c>
      <c r="F823" s="11" t="s">
        <v>6844</v>
      </c>
      <c r="G823" s="11" t="s">
        <v>2492</v>
      </c>
      <c r="H823" s="11" t="s">
        <v>2499</v>
      </c>
      <c r="I823" s="11" t="s">
        <v>2604</v>
      </c>
      <c r="K823" s="11">
        <v>1</v>
      </c>
      <c r="L823" s="11" t="s">
        <v>6975</v>
      </c>
      <c r="M823" s="11" t="s">
        <v>6976</v>
      </c>
      <c r="N823" s="11" t="s">
        <v>12</v>
      </c>
      <c r="O823" s="11" t="s">
        <v>6977</v>
      </c>
      <c r="P823" s="11" t="s">
        <v>11</v>
      </c>
      <c r="Q823" s="11" t="s">
        <v>6978</v>
      </c>
      <c r="R823" s="11" t="s">
        <v>1156</v>
      </c>
    </row>
    <row r="824" spans="1:18">
      <c r="A824" s="11">
        <v>7</v>
      </c>
      <c r="B824" s="11" t="s">
        <v>1115</v>
      </c>
      <c r="C824" s="11">
        <v>45</v>
      </c>
      <c r="D824" s="11" t="s">
        <v>2264</v>
      </c>
      <c r="E824" s="11" t="s">
        <v>6968</v>
      </c>
      <c r="F824" s="11" t="s">
        <v>6844</v>
      </c>
      <c r="G824" s="11" t="s">
        <v>2492</v>
      </c>
      <c r="H824" s="11" t="s">
        <v>907</v>
      </c>
      <c r="K824" s="11">
        <v>1</v>
      </c>
      <c r="L824" s="11" t="s">
        <v>6979</v>
      </c>
    </row>
    <row r="825" spans="1:18">
      <c r="A825" s="11">
        <v>7</v>
      </c>
      <c r="B825" s="11" t="s">
        <v>1116</v>
      </c>
      <c r="C825" s="11">
        <v>1</v>
      </c>
      <c r="D825" s="11" t="s">
        <v>2264</v>
      </c>
      <c r="E825" s="11" t="s">
        <v>6471</v>
      </c>
      <c r="F825" s="11" t="s">
        <v>3843</v>
      </c>
      <c r="G825" s="11" t="s">
        <v>2492</v>
      </c>
      <c r="H825" s="11" t="s">
        <v>2494</v>
      </c>
      <c r="I825" s="11" t="s">
        <v>2606</v>
      </c>
      <c r="K825" s="11">
        <v>1</v>
      </c>
      <c r="L825" s="11" t="s">
        <v>4251</v>
      </c>
    </row>
    <row r="826" spans="1:18">
      <c r="A826" s="11">
        <v>7</v>
      </c>
      <c r="B826" s="11" t="s">
        <v>1116</v>
      </c>
      <c r="C826" s="11">
        <v>2</v>
      </c>
      <c r="D826" s="11" t="s">
        <v>2264</v>
      </c>
      <c r="E826" s="11" t="s">
        <v>6472</v>
      </c>
      <c r="F826" s="11" t="s">
        <v>3843</v>
      </c>
      <c r="G826" s="11" t="s">
        <v>2492</v>
      </c>
      <c r="H826" s="11" t="s">
        <v>5094</v>
      </c>
      <c r="I826" s="11" t="s">
        <v>2605</v>
      </c>
      <c r="K826" s="11">
        <v>1</v>
      </c>
      <c r="L826" s="11" t="s">
        <v>5359</v>
      </c>
    </row>
    <row r="827" spans="1:18">
      <c r="A827" s="11">
        <v>7</v>
      </c>
      <c r="B827" s="11" t="s">
        <v>1116</v>
      </c>
      <c r="C827" s="11">
        <v>3</v>
      </c>
      <c r="D827" s="11" t="s">
        <v>2264</v>
      </c>
      <c r="E827" s="11" t="s">
        <v>6473</v>
      </c>
      <c r="F827" s="11" t="s">
        <v>3843</v>
      </c>
      <c r="G827" s="11" t="s">
        <v>2492</v>
      </c>
      <c r="H827" s="11" t="s">
        <v>886</v>
      </c>
      <c r="I827" s="11" t="s">
        <v>2606</v>
      </c>
      <c r="K827" s="11">
        <v>1</v>
      </c>
      <c r="L827" s="11" t="s">
        <v>4252</v>
      </c>
    </row>
    <row r="828" spans="1:18">
      <c r="A828" s="11">
        <v>7</v>
      </c>
      <c r="B828" s="11" t="s">
        <v>1116</v>
      </c>
      <c r="C828" s="11">
        <v>4</v>
      </c>
      <c r="D828" s="11" t="s">
        <v>2264</v>
      </c>
      <c r="E828" s="11" t="s">
        <v>6474</v>
      </c>
      <c r="F828" s="11" t="s">
        <v>3843</v>
      </c>
      <c r="G828" s="11" t="s">
        <v>2492</v>
      </c>
      <c r="H828" s="11" t="s">
        <v>5092</v>
      </c>
      <c r="I828" s="11" t="s">
        <v>2605</v>
      </c>
      <c r="K828" s="11">
        <v>1</v>
      </c>
      <c r="L828" s="11" t="s">
        <v>5358</v>
      </c>
    </row>
    <row r="829" spans="1:18">
      <c r="A829" s="11">
        <v>7</v>
      </c>
      <c r="B829" s="11" t="s">
        <v>1116</v>
      </c>
      <c r="C829" s="11">
        <v>5</v>
      </c>
      <c r="D829" s="11" t="s">
        <v>2264</v>
      </c>
      <c r="E829" s="11" t="s">
        <v>6475</v>
      </c>
      <c r="F829" s="11" t="s">
        <v>3843</v>
      </c>
      <c r="G829" s="11" t="s">
        <v>2492</v>
      </c>
      <c r="H829" s="11" t="s">
        <v>2497</v>
      </c>
      <c r="I829" s="11" t="s">
        <v>2604</v>
      </c>
      <c r="K829" s="11">
        <v>1</v>
      </c>
      <c r="L829" s="11" t="s">
        <v>4253</v>
      </c>
      <c r="M829" s="11" t="s">
        <v>4254</v>
      </c>
      <c r="N829" s="11" t="s">
        <v>12</v>
      </c>
      <c r="O829" s="11" t="s">
        <v>4255</v>
      </c>
      <c r="P829" s="11" t="s">
        <v>11</v>
      </c>
      <c r="Q829" s="11" t="s">
        <v>4256</v>
      </c>
      <c r="R829" s="11" t="s">
        <v>1156</v>
      </c>
    </row>
    <row r="830" spans="1:18">
      <c r="A830" s="11">
        <v>7</v>
      </c>
      <c r="B830" s="11" t="s">
        <v>1116</v>
      </c>
      <c r="C830" s="11">
        <v>6</v>
      </c>
      <c r="D830" s="11" t="s">
        <v>2264</v>
      </c>
      <c r="E830" s="11" t="s">
        <v>6476</v>
      </c>
      <c r="F830" s="11" t="s">
        <v>3843</v>
      </c>
      <c r="G830" s="11" t="s">
        <v>2492</v>
      </c>
      <c r="H830" s="11" t="s">
        <v>5087</v>
      </c>
      <c r="I830" s="11" t="s">
        <v>2604</v>
      </c>
      <c r="K830" s="11">
        <v>1</v>
      </c>
      <c r="L830" s="11" t="s">
        <v>5354</v>
      </c>
      <c r="M830" s="11" t="s">
        <v>5355</v>
      </c>
      <c r="N830" s="11" t="s">
        <v>12</v>
      </c>
      <c r="O830" s="11" t="s">
        <v>5356</v>
      </c>
      <c r="P830" s="11" t="s">
        <v>11</v>
      </c>
      <c r="Q830" s="11" t="s">
        <v>5357</v>
      </c>
      <c r="R830" s="11" t="s">
        <v>1156</v>
      </c>
    </row>
    <row r="831" spans="1:18">
      <c r="A831" s="11">
        <v>7</v>
      </c>
      <c r="B831" s="11" t="s">
        <v>1116</v>
      </c>
      <c r="C831" s="11">
        <v>7</v>
      </c>
      <c r="D831" s="11" t="s">
        <v>2264</v>
      </c>
      <c r="E831" s="11" t="s">
        <v>6477</v>
      </c>
      <c r="F831" s="11" t="s">
        <v>3843</v>
      </c>
      <c r="G831" s="11" t="s">
        <v>2492</v>
      </c>
      <c r="H831" s="11" t="s">
        <v>314</v>
      </c>
      <c r="I831" s="11" t="s">
        <v>2604</v>
      </c>
      <c r="K831" s="11">
        <v>1</v>
      </c>
      <c r="L831" s="11" t="s">
        <v>4257</v>
      </c>
      <c r="M831" s="11" t="s">
        <v>4258</v>
      </c>
      <c r="N831" s="11" t="s">
        <v>12</v>
      </c>
      <c r="O831" s="11" t="s">
        <v>4259</v>
      </c>
      <c r="P831" s="11" t="s">
        <v>11</v>
      </c>
      <c r="Q831" s="11" t="s">
        <v>4260</v>
      </c>
      <c r="R831" s="11" t="s">
        <v>1156</v>
      </c>
    </row>
    <row r="832" spans="1:18">
      <c r="A832" s="11">
        <v>7</v>
      </c>
      <c r="B832" s="11" t="s">
        <v>1116</v>
      </c>
      <c r="C832" s="11">
        <v>8</v>
      </c>
      <c r="D832" s="11" t="s">
        <v>2264</v>
      </c>
      <c r="E832" s="11" t="s">
        <v>6478</v>
      </c>
      <c r="F832" s="11" t="s">
        <v>3843</v>
      </c>
      <c r="G832" s="11" t="s">
        <v>2492</v>
      </c>
      <c r="H832" s="11" t="s">
        <v>5082</v>
      </c>
      <c r="I832" s="11" t="s">
        <v>2604</v>
      </c>
      <c r="K832" s="11">
        <v>1</v>
      </c>
      <c r="L832" s="11" t="s">
        <v>5350</v>
      </c>
      <c r="M832" s="11" t="s">
        <v>5351</v>
      </c>
      <c r="N832" s="11" t="s">
        <v>12</v>
      </c>
      <c r="O832" s="11" t="s">
        <v>5352</v>
      </c>
      <c r="P832" s="11" t="s">
        <v>11</v>
      </c>
      <c r="Q832" s="11" t="s">
        <v>5353</v>
      </c>
      <c r="R832" s="11" t="s">
        <v>1156</v>
      </c>
    </row>
    <row r="833" spans="1:13">
      <c r="A833" s="11">
        <v>7</v>
      </c>
      <c r="B833" s="11" t="s">
        <v>1116</v>
      </c>
      <c r="C833" s="11">
        <v>9</v>
      </c>
      <c r="D833" s="11" t="s">
        <v>2264</v>
      </c>
      <c r="E833" s="11" t="s">
        <v>6479</v>
      </c>
      <c r="F833" s="11" t="s">
        <v>3843</v>
      </c>
      <c r="G833" s="11" t="s">
        <v>2492</v>
      </c>
      <c r="H833" s="11" t="s">
        <v>932</v>
      </c>
      <c r="K833" s="11">
        <v>1</v>
      </c>
      <c r="L833" s="11" t="s">
        <v>4261</v>
      </c>
    </row>
    <row r="834" spans="1:13">
      <c r="A834" s="11">
        <v>7</v>
      </c>
      <c r="B834" s="11" t="s">
        <v>1116</v>
      </c>
      <c r="C834" s="11">
        <v>10</v>
      </c>
      <c r="D834" s="11" t="s">
        <v>2264</v>
      </c>
      <c r="E834" s="11" t="s">
        <v>6480</v>
      </c>
      <c r="F834" s="11" t="s">
        <v>3843</v>
      </c>
      <c r="G834" s="11" t="s">
        <v>2492</v>
      </c>
      <c r="H834" s="11" t="s">
        <v>5022</v>
      </c>
      <c r="K834" s="11">
        <v>1</v>
      </c>
      <c r="L834" s="11" t="s">
        <v>5349</v>
      </c>
    </row>
    <row r="835" spans="1:13">
      <c r="A835" s="11">
        <v>7</v>
      </c>
      <c r="B835" s="11" t="s">
        <v>1116</v>
      </c>
      <c r="C835" s="11">
        <v>11</v>
      </c>
      <c r="D835" s="11" t="s">
        <v>2264</v>
      </c>
      <c r="E835" s="11" t="s">
        <v>6481</v>
      </c>
      <c r="F835" s="11" t="s">
        <v>3843</v>
      </c>
      <c r="G835" s="11" t="s">
        <v>2492</v>
      </c>
      <c r="H835" s="11" t="s">
        <v>933</v>
      </c>
      <c r="I835" s="11" t="s">
        <v>2603</v>
      </c>
      <c r="K835" s="11">
        <v>1</v>
      </c>
      <c r="L835" s="11" t="s">
        <v>4262</v>
      </c>
    </row>
    <row r="836" spans="1:13">
      <c r="A836" s="11">
        <v>7</v>
      </c>
      <c r="B836" s="11" t="s">
        <v>1116</v>
      </c>
      <c r="C836" s="11">
        <v>12</v>
      </c>
      <c r="D836" s="11" t="s">
        <v>2264</v>
      </c>
      <c r="E836" s="11" t="s">
        <v>6482</v>
      </c>
      <c r="F836" s="11" t="s">
        <v>3843</v>
      </c>
      <c r="G836" s="11" t="s">
        <v>2492</v>
      </c>
      <c r="H836" s="11" t="s">
        <v>5079</v>
      </c>
      <c r="I836" s="11" t="s">
        <v>5078</v>
      </c>
      <c r="K836" s="11">
        <v>1</v>
      </c>
      <c r="L836" s="11" t="s">
        <v>5348</v>
      </c>
    </row>
    <row r="837" spans="1:13">
      <c r="A837" s="11">
        <v>7</v>
      </c>
      <c r="B837" s="11" t="s">
        <v>1116</v>
      </c>
      <c r="C837" s="11">
        <v>13</v>
      </c>
      <c r="D837" s="11" t="s">
        <v>2264</v>
      </c>
      <c r="E837" s="11" t="s">
        <v>6483</v>
      </c>
      <c r="F837" s="11" t="s">
        <v>3843</v>
      </c>
      <c r="G837" s="11" t="s">
        <v>2492</v>
      </c>
      <c r="H837" s="11" t="s">
        <v>2506</v>
      </c>
      <c r="I837" s="11" t="s">
        <v>309</v>
      </c>
      <c r="K837" s="11">
        <v>1</v>
      </c>
      <c r="L837" s="11" t="s">
        <v>4263</v>
      </c>
    </row>
    <row r="838" spans="1:13">
      <c r="A838" s="11">
        <v>7</v>
      </c>
      <c r="B838" s="11" t="s">
        <v>1116</v>
      </c>
      <c r="C838" s="11">
        <v>14</v>
      </c>
      <c r="D838" s="11" t="s">
        <v>2264</v>
      </c>
      <c r="E838" s="11" t="s">
        <v>6484</v>
      </c>
      <c r="F838" s="11" t="s">
        <v>3843</v>
      </c>
      <c r="G838" s="11" t="s">
        <v>2492</v>
      </c>
      <c r="H838" s="11" t="s">
        <v>5076</v>
      </c>
      <c r="I838" s="11" t="s">
        <v>2613</v>
      </c>
      <c r="K838" s="11">
        <v>1</v>
      </c>
      <c r="L838" s="11" t="s">
        <v>5347</v>
      </c>
    </row>
    <row r="839" spans="1:13">
      <c r="A839" s="11">
        <v>7</v>
      </c>
      <c r="B839" s="11" t="s">
        <v>1116</v>
      </c>
      <c r="C839" s="11">
        <v>15</v>
      </c>
      <c r="D839" s="11" t="s">
        <v>2264</v>
      </c>
      <c r="E839" s="11" t="s">
        <v>6485</v>
      </c>
      <c r="F839" s="11" t="s">
        <v>3843</v>
      </c>
      <c r="G839" s="11" t="s">
        <v>2492</v>
      </c>
      <c r="H839" s="11" t="s">
        <v>2500</v>
      </c>
      <c r="I839" s="11" t="s">
        <v>264</v>
      </c>
      <c r="K839" s="11">
        <v>1</v>
      </c>
      <c r="L839" s="11" t="s">
        <v>4264</v>
      </c>
      <c r="M839" s="11" t="s">
        <v>4265</v>
      </c>
    </row>
    <row r="840" spans="1:13">
      <c r="A840" s="11">
        <v>7</v>
      </c>
      <c r="B840" s="11" t="s">
        <v>1116</v>
      </c>
      <c r="C840" s="11">
        <v>16</v>
      </c>
      <c r="D840" s="11" t="s">
        <v>2264</v>
      </c>
      <c r="E840" s="11" t="s">
        <v>6486</v>
      </c>
      <c r="F840" s="11" t="s">
        <v>3843</v>
      </c>
      <c r="G840" s="11" t="s">
        <v>2492</v>
      </c>
      <c r="H840" s="11" t="s">
        <v>5073</v>
      </c>
      <c r="I840" s="11" t="s">
        <v>264</v>
      </c>
      <c r="K840" s="11">
        <v>1</v>
      </c>
      <c r="L840" s="11" t="s">
        <v>5345</v>
      </c>
      <c r="M840" s="11" t="s">
        <v>5346</v>
      </c>
    </row>
    <row r="841" spans="1:13">
      <c r="A841" s="11">
        <v>7</v>
      </c>
      <c r="B841" s="11" t="s">
        <v>1116</v>
      </c>
      <c r="C841" s="11">
        <v>17</v>
      </c>
      <c r="D841" s="11" t="s">
        <v>2264</v>
      </c>
      <c r="E841" s="11" t="s">
        <v>6487</v>
      </c>
      <c r="F841" s="11" t="s">
        <v>3843</v>
      </c>
      <c r="G841" s="11" t="s">
        <v>2492</v>
      </c>
      <c r="H841" s="11" t="s">
        <v>2501</v>
      </c>
      <c r="K841" s="11">
        <v>1</v>
      </c>
      <c r="L841" s="11" t="s">
        <v>4266</v>
      </c>
    </row>
    <row r="842" spans="1:13">
      <c r="A842" s="11">
        <v>7</v>
      </c>
      <c r="B842" s="11" t="s">
        <v>1116</v>
      </c>
      <c r="C842" s="11">
        <v>18</v>
      </c>
      <c r="D842" s="11" t="s">
        <v>2264</v>
      </c>
      <c r="E842" s="11" t="s">
        <v>6488</v>
      </c>
      <c r="F842" s="11" t="s">
        <v>3843</v>
      </c>
      <c r="G842" s="11" t="s">
        <v>2492</v>
      </c>
      <c r="H842" s="11" t="s">
        <v>5071</v>
      </c>
      <c r="K842" s="11">
        <v>1</v>
      </c>
      <c r="L842" s="11" t="s">
        <v>5344</v>
      </c>
    </row>
    <row r="843" spans="1:13">
      <c r="A843" s="11">
        <v>7</v>
      </c>
      <c r="B843" s="11" t="s">
        <v>1116</v>
      </c>
      <c r="C843" s="11">
        <v>19</v>
      </c>
      <c r="D843" s="11" t="s">
        <v>2264</v>
      </c>
      <c r="E843" s="11" t="s">
        <v>6489</v>
      </c>
      <c r="F843" s="11" t="s">
        <v>3843</v>
      </c>
      <c r="G843" s="11" t="s">
        <v>2492</v>
      </c>
      <c r="H843" s="11" t="s">
        <v>2502</v>
      </c>
      <c r="K843" s="11">
        <v>1</v>
      </c>
      <c r="L843" s="11" t="s">
        <v>4267</v>
      </c>
    </row>
    <row r="844" spans="1:13">
      <c r="A844" s="11">
        <v>7</v>
      </c>
      <c r="B844" s="11" t="s">
        <v>1116</v>
      </c>
      <c r="C844" s="11">
        <v>20</v>
      </c>
      <c r="D844" s="11" t="s">
        <v>2264</v>
      </c>
      <c r="E844" s="11" t="s">
        <v>6490</v>
      </c>
      <c r="F844" s="11" t="s">
        <v>3843</v>
      </c>
      <c r="G844" s="11" t="s">
        <v>2492</v>
      </c>
      <c r="H844" s="11" t="s">
        <v>5069</v>
      </c>
      <c r="K844" s="11">
        <v>1</v>
      </c>
      <c r="L844" s="11" t="s">
        <v>5343</v>
      </c>
    </row>
    <row r="845" spans="1:13">
      <c r="A845" s="11">
        <v>7</v>
      </c>
      <c r="B845" s="11" t="s">
        <v>1116</v>
      </c>
      <c r="C845" s="11">
        <v>21</v>
      </c>
      <c r="D845" s="11" t="s">
        <v>2264</v>
      </c>
      <c r="E845" s="11" t="s">
        <v>6491</v>
      </c>
      <c r="F845" s="11" t="s">
        <v>3843</v>
      </c>
      <c r="G845" s="11" t="s">
        <v>2492</v>
      </c>
      <c r="H845" s="11" t="s">
        <v>2503</v>
      </c>
      <c r="K845" s="11">
        <v>1</v>
      </c>
      <c r="L845" s="11" t="s">
        <v>4268</v>
      </c>
    </row>
    <row r="846" spans="1:13">
      <c r="A846" s="11">
        <v>7</v>
      </c>
      <c r="B846" s="11" t="s">
        <v>1116</v>
      </c>
      <c r="C846" s="11">
        <v>22</v>
      </c>
      <c r="D846" s="11" t="s">
        <v>2264</v>
      </c>
      <c r="E846" s="11" t="s">
        <v>6492</v>
      </c>
      <c r="F846" s="11" t="s">
        <v>3843</v>
      </c>
      <c r="G846" s="11" t="s">
        <v>2492</v>
      </c>
      <c r="H846" s="11" t="s">
        <v>5067</v>
      </c>
      <c r="K846" s="11">
        <v>1</v>
      </c>
      <c r="L846" s="11" t="s">
        <v>5342</v>
      </c>
    </row>
    <row r="847" spans="1:13">
      <c r="A847" s="11">
        <v>7</v>
      </c>
      <c r="B847" s="11" t="s">
        <v>1116</v>
      </c>
      <c r="C847" s="11">
        <v>23</v>
      </c>
      <c r="D847" s="11" t="s">
        <v>2264</v>
      </c>
      <c r="E847" s="11" t="s">
        <v>6493</v>
      </c>
      <c r="F847" s="11" t="s">
        <v>3843</v>
      </c>
      <c r="G847" s="11" t="s">
        <v>2492</v>
      </c>
      <c r="H847" s="11" t="s">
        <v>2504</v>
      </c>
      <c r="K847" s="11">
        <v>1</v>
      </c>
      <c r="L847" s="11" t="s">
        <v>4269</v>
      </c>
    </row>
    <row r="848" spans="1:13">
      <c r="A848" s="11">
        <v>7</v>
      </c>
      <c r="B848" s="11" t="s">
        <v>1116</v>
      </c>
      <c r="C848" s="11">
        <v>24</v>
      </c>
      <c r="D848" s="11" t="s">
        <v>2264</v>
      </c>
      <c r="E848" s="11" t="s">
        <v>6494</v>
      </c>
      <c r="F848" s="11" t="s">
        <v>3843</v>
      </c>
      <c r="G848" s="11" t="s">
        <v>2492</v>
      </c>
      <c r="H848" s="11" t="s">
        <v>5065</v>
      </c>
      <c r="K848" s="11">
        <v>1</v>
      </c>
      <c r="L848" s="11" t="s">
        <v>5341</v>
      </c>
    </row>
    <row r="849" spans="1:18">
      <c r="A849" s="11">
        <v>7</v>
      </c>
      <c r="B849" s="11" t="s">
        <v>1116</v>
      </c>
      <c r="C849" s="11">
        <v>25</v>
      </c>
      <c r="D849" s="11" t="s">
        <v>2264</v>
      </c>
      <c r="E849" s="11" t="s">
        <v>6495</v>
      </c>
      <c r="F849" s="11" t="s">
        <v>3843</v>
      </c>
      <c r="G849" s="11" t="s">
        <v>2492</v>
      </c>
      <c r="H849" s="11" t="s">
        <v>2505</v>
      </c>
      <c r="K849" s="11">
        <v>1</v>
      </c>
      <c r="L849" s="11" t="s">
        <v>4270</v>
      </c>
    </row>
    <row r="850" spans="1:18">
      <c r="A850" s="11">
        <v>7</v>
      </c>
      <c r="B850" s="11" t="s">
        <v>1116</v>
      </c>
      <c r="C850" s="11">
        <v>26</v>
      </c>
      <c r="D850" s="11" t="s">
        <v>2264</v>
      </c>
      <c r="E850" s="11" t="s">
        <v>6496</v>
      </c>
      <c r="F850" s="11" t="s">
        <v>3843</v>
      </c>
      <c r="G850" s="11" t="s">
        <v>2492</v>
      </c>
      <c r="H850" s="11" t="s">
        <v>5063</v>
      </c>
      <c r="K850" s="11">
        <v>1</v>
      </c>
      <c r="L850" s="11" t="s">
        <v>5340</v>
      </c>
    </row>
    <row r="851" spans="1:18">
      <c r="A851" s="11">
        <v>7</v>
      </c>
      <c r="B851" s="11" t="s">
        <v>1116</v>
      </c>
      <c r="C851" s="11">
        <v>27</v>
      </c>
      <c r="D851" s="11" t="s">
        <v>2264</v>
      </c>
      <c r="E851" s="11" t="s">
        <v>6497</v>
      </c>
      <c r="F851" s="11" t="s">
        <v>3843</v>
      </c>
      <c r="G851" s="11" t="s">
        <v>2492</v>
      </c>
      <c r="H851" s="11" t="s">
        <v>898</v>
      </c>
      <c r="I851" s="11" t="s">
        <v>2604</v>
      </c>
      <c r="K851" s="11">
        <v>1</v>
      </c>
      <c r="L851" s="11" t="s">
        <v>4271</v>
      </c>
      <c r="M851" s="11" t="s">
        <v>4272</v>
      </c>
      <c r="N851" s="11" t="s">
        <v>12</v>
      </c>
      <c r="O851" s="11" t="s">
        <v>4273</v>
      </c>
      <c r="P851" s="11" t="s">
        <v>11</v>
      </c>
      <c r="Q851" s="11" t="s">
        <v>4274</v>
      </c>
      <c r="R851" s="11" t="s">
        <v>1156</v>
      </c>
    </row>
    <row r="852" spans="1:18">
      <c r="A852" s="11">
        <v>7</v>
      </c>
      <c r="B852" s="11" t="s">
        <v>1116</v>
      </c>
      <c r="C852" s="11">
        <v>28</v>
      </c>
      <c r="D852" s="11" t="s">
        <v>2264</v>
      </c>
      <c r="E852" s="11" t="s">
        <v>6498</v>
      </c>
      <c r="F852" s="11" t="s">
        <v>3843</v>
      </c>
      <c r="G852" s="11" t="s">
        <v>2492</v>
      </c>
      <c r="H852" s="11" t="s">
        <v>5058</v>
      </c>
      <c r="I852" s="11" t="s">
        <v>2604</v>
      </c>
      <c r="K852" s="11">
        <v>1</v>
      </c>
      <c r="L852" s="11" t="s">
        <v>5336</v>
      </c>
      <c r="M852" s="11" t="s">
        <v>5337</v>
      </c>
      <c r="N852" s="11" t="s">
        <v>12</v>
      </c>
      <c r="O852" s="11" t="s">
        <v>5338</v>
      </c>
      <c r="P852" s="11" t="s">
        <v>11</v>
      </c>
      <c r="Q852" s="11" t="s">
        <v>5339</v>
      </c>
      <c r="R852" s="11" t="s">
        <v>1156</v>
      </c>
    </row>
    <row r="853" spans="1:18">
      <c r="A853" s="11">
        <v>7</v>
      </c>
      <c r="B853" s="11" t="s">
        <v>1116</v>
      </c>
      <c r="C853" s="11">
        <v>29</v>
      </c>
      <c r="D853" s="11" t="s">
        <v>2264</v>
      </c>
      <c r="E853" s="11" t="s">
        <v>6499</v>
      </c>
      <c r="F853" s="11" t="s">
        <v>3843</v>
      </c>
      <c r="G853" s="11" t="s">
        <v>2492</v>
      </c>
      <c r="H853" s="11" t="s">
        <v>888</v>
      </c>
      <c r="K853" s="11">
        <v>1</v>
      </c>
      <c r="L853" s="11" t="s">
        <v>4275</v>
      </c>
    </row>
    <row r="854" spans="1:18">
      <c r="A854" s="11">
        <v>7</v>
      </c>
      <c r="B854" s="11" t="s">
        <v>1116</v>
      </c>
      <c r="C854" s="11">
        <v>30</v>
      </c>
      <c r="D854" s="11" t="s">
        <v>2264</v>
      </c>
      <c r="E854" s="11" t="s">
        <v>6500</v>
      </c>
      <c r="F854" s="11" t="s">
        <v>3843</v>
      </c>
      <c r="G854" s="11" t="s">
        <v>2492</v>
      </c>
      <c r="H854" s="11" t="s">
        <v>5056</v>
      </c>
      <c r="K854" s="11">
        <v>1</v>
      </c>
      <c r="L854" s="11" t="s">
        <v>5335</v>
      </c>
    </row>
    <row r="855" spans="1:18">
      <c r="A855" s="11">
        <v>7</v>
      </c>
      <c r="B855" s="11" t="s">
        <v>1116</v>
      </c>
      <c r="C855" s="11">
        <v>31</v>
      </c>
      <c r="D855" s="11" t="s">
        <v>2264</v>
      </c>
      <c r="E855" s="11" t="s">
        <v>6501</v>
      </c>
      <c r="F855" s="11" t="s">
        <v>3843</v>
      </c>
      <c r="G855" s="11" t="s">
        <v>2492</v>
      </c>
      <c r="H855" s="11" t="s">
        <v>889</v>
      </c>
      <c r="K855" s="11">
        <v>1</v>
      </c>
      <c r="L855" s="11" t="s">
        <v>4276</v>
      </c>
    </row>
    <row r="856" spans="1:18">
      <c r="A856" s="11">
        <v>7</v>
      </c>
      <c r="B856" s="11" t="s">
        <v>1116</v>
      </c>
      <c r="C856" s="11">
        <v>32</v>
      </c>
      <c r="D856" s="11" t="s">
        <v>2264</v>
      </c>
      <c r="E856" s="11" t="s">
        <v>6502</v>
      </c>
      <c r="F856" s="11" t="s">
        <v>3843</v>
      </c>
      <c r="G856" s="11" t="s">
        <v>2492</v>
      </c>
      <c r="H856" s="11" t="s">
        <v>5054</v>
      </c>
      <c r="K856" s="11">
        <v>1</v>
      </c>
      <c r="L856" s="11" t="s">
        <v>5334</v>
      </c>
    </row>
    <row r="857" spans="1:18">
      <c r="A857" s="11">
        <v>7</v>
      </c>
      <c r="B857" s="11" t="s">
        <v>1116</v>
      </c>
      <c r="C857" s="11">
        <v>33</v>
      </c>
      <c r="D857" s="11" t="s">
        <v>2264</v>
      </c>
      <c r="E857" s="11" t="s">
        <v>6503</v>
      </c>
      <c r="F857" s="11" t="s">
        <v>3843</v>
      </c>
      <c r="G857" s="11" t="s">
        <v>2492</v>
      </c>
      <c r="H857" s="11" t="s">
        <v>890</v>
      </c>
      <c r="K857" s="11">
        <v>1</v>
      </c>
      <c r="L857" s="11" t="s">
        <v>4277</v>
      </c>
    </row>
    <row r="858" spans="1:18">
      <c r="A858" s="11">
        <v>7</v>
      </c>
      <c r="B858" s="11" t="s">
        <v>1116</v>
      </c>
      <c r="C858" s="11">
        <v>34</v>
      </c>
      <c r="D858" s="11" t="s">
        <v>2264</v>
      </c>
      <c r="E858" s="11" t="s">
        <v>6504</v>
      </c>
      <c r="F858" s="11" t="s">
        <v>3843</v>
      </c>
      <c r="G858" s="11" t="s">
        <v>2492</v>
      </c>
      <c r="H858" s="11" t="s">
        <v>5052</v>
      </c>
      <c r="K858" s="11">
        <v>1</v>
      </c>
      <c r="L858" s="11" t="s">
        <v>5333</v>
      </c>
    </row>
    <row r="859" spans="1:18">
      <c r="A859" s="11">
        <v>7</v>
      </c>
      <c r="B859" s="11" t="s">
        <v>1116</v>
      </c>
      <c r="C859" s="11">
        <v>35</v>
      </c>
      <c r="D859" s="11" t="s">
        <v>2264</v>
      </c>
      <c r="E859" s="11" t="s">
        <v>6505</v>
      </c>
      <c r="F859" s="11" t="s">
        <v>3843</v>
      </c>
      <c r="G859" s="11" t="s">
        <v>2492</v>
      </c>
      <c r="H859" s="11" t="s">
        <v>2507</v>
      </c>
      <c r="I859" s="11" t="s">
        <v>2604</v>
      </c>
      <c r="K859" s="11">
        <v>1</v>
      </c>
      <c r="L859" s="11" t="s">
        <v>4278</v>
      </c>
      <c r="M859" s="11" t="s">
        <v>4279</v>
      </c>
      <c r="N859" s="11" t="s">
        <v>12</v>
      </c>
      <c r="O859" s="11" t="s">
        <v>4280</v>
      </c>
      <c r="P859" s="11" t="s">
        <v>11</v>
      </c>
      <c r="Q859" s="11" t="s">
        <v>4281</v>
      </c>
      <c r="R859" s="11" t="s">
        <v>1156</v>
      </c>
    </row>
    <row r="860" spans="1:18">
      <c r="A860" s="11">
        <v>7</v>
      </c>
      <c r="B860" s="11" t="s">
        <v>1116</v>
      </c>
      <c r="C860" s="11">
        <v>36</v>
      </c>
      <c r="D860" s="11" t="s">
        <v>2264</v>
      </c>
      <c r="E860" s="11" t="s">
        <v>6506</v>
      </c>
      <c r="F860" s="11" t="s">
        <v>3843</v>
      </c>
      <c r="G860" s="11" t="s">
        <v>2492</v>
      </c>
      <c r="H860" s="11" t="s">
        <v>5047</v>
      </c>
      <c r="I860" s="11" t="s">
        <v>2604</v>
      </c>
      <c r="K860" s="11">
        <v>1</v>
      </c>
      <c r="L860" s="11" t="s">
        <v>5329</v>
      </c>
      <c r="M860" s="11" t="s">
        <v>5330</v>
      </c>
      <c r="N860" s="11" t="s">
        <v>12</v>
      </c>
      <c r="O860" s="11" t="s">
        <v>5331</v>
      </c>
      <c r="P860" s="11" t="s">
        <v>11</v>
      </c>
      <c r="Q860" s="11" t="s">
        <v>5332</v>
      </c>
      <c r="R860" s="11" t="s">
        <v>1156</v>
      </c>
    </row>
    <row r="861" spans="1:18">
      <c r="A861" s="11">
        <v>7</v>
      </c>
      <c r="B861" s="11" t="s">
        <v>1116</v>
      </c>
      <c r="C861" s="11">
        <v>37</v>
      </c>
      <c r="D861" s="11" t="s">
        <v>2264</v>
      </c>
      <c r="E861" s="11" t="s">
        <v>6507</v>
      </c>
      <c r="F861" s="11" t="s">
        <v>3843</v>
      </c>
      <c r="G861" s="11" t="s">
        <v>2492</v>
      </c>
      <c r="H861" s="11" t="s">
        <v>364</v>
      </c>
      <c r="I861" s="11" t="s">
        <v>2605</v>
      </c>
      <c r="K861" s="11">
        <v>1</v>
      </c>
      <c r="L861" s="11" t="s">
        <v>4282</v>
      </c>
    </row>
    <row r="862" spans="1:18">
      <c r="A862" s="11">
        <v>7</v>
      </c>
      <c r="B862" s="11" t="s">
        <v>1116</v>
      </c>
      <c r="C862" s="11">
        <v>38</v>
      </c>
      <c r="D862" s="11" t="s">
        <v>2264</v>
      </c>
      <c r="E862" s="11" t="s">
        <v>6508</v>
      </c>
      <c r="F862" s="11" t="s">
        <v>3843</v>
      </c>
      <c r="G862" s="11" t="s">
        <v>2492</v>
      </c>
      <c r="H862" s="11" t="s">
        <v>5045</v>
      </c>
      <c r="I862" s="11" t="s">
        <v>2605</v>
      </c>
      <c r="K862" s="11">
        <v>1</v>
      </c>
      <c r="L862" s="11" t="s">
        <v>5328</v>
      </c>
    </row>
    <row r="863" spans="1:18">
      <c r="A863" s="11">
        <v>7</v>
      </c>
      <c r="B863" s="11" t="s">
        <v>1116</v>
      </c>
      <c r="C863" s="11">
        <v>39</v>
      </c>
      <c r="D863" s="11" t="s">
        <v>2264</v>
      </c>
      <c r="E863" s="11" t="s">
        <v>6509</v>
      </c>
      <c r="F863" s="11" t="s">
        <v>3843</v>
      </c>
      <c r="G863" s="11" t="s">
        <v>2492</v>
      </c>
      <c r="H863" s="11" t="s">
        <v>585</v>
      </c>
      <c r="K863" s="11">
        <v>1</v>
      </c>
      <c r="L863" s="11" t="s">
        <v>4283</v>
      </c>
    </row>
    <row r="864" spans="1:18">
      <c r="A864" s="11">
        <v>7</v>
      </c>
      <c r="B864" s="11" t="s">
        <v>1116</v>
      </c>
      <c r="C864" s="11">
        <v>40</v>
      </c>
      <c r="D864" s="11" t="s">
        <v>2264</v>
      </c>
      <c r="E864" s="11" t="s">
        <v>6510</v>
      </c>
      <c r="F864" s="11" t="s">
        <v>3843</v>
      </c>
      <c r="G864" s="11" t="s">
        <v>2492</v>
      </c>
      <c r="H864" s="11" t="s">
        <v>5043</v>
      </c>
      <c r="K864" s="11">
        <v>1</v>
      </c>
      <c r="L864" s="11" t="s">
        <v>5327</v>
      </c>
    </row>
    <row r="865" spans="1:18">
      <c r="A865" s="11">
        <v>7</v>
      </c>
      <c r="B865" s="11" t="s">
        <v>1116</v>
      </c>
      <c r="C865" s="11" t="s">
        <v>6843</v>
      </c>
      <c r="D865" s="11" t="s">
        <v>2264</v>
      </c>
      <c r="E865" s="11" t="s">
        <v>6980</v>
      </c>
      <c r="F865" s="11" t="s">
        <v>6844</v>
      </c>
      <c r="G865" s="11" t="s">
        <v>2492</v>
      </c>
      <c r="H865" s="11" t="s">
        <v>2498</v>
      </c>
      <c r="I865" s="11" t="s">
        <v>2603</v>
      </c>
      <c r="K865" s="11">
        <v>1</v>
      </c>
      <c r="L865" s="11" t="s">
        <v>6985</v>
      </c>
    </row>
    <row r="866" spans="1:18">
      <c r="A866" s="11">
        <v>7</v>
      </c>
      <c r="B866" s="11" t="s">
        <v>1116</v>
      </c>
      <c r="C866" s="11">
        <v>42</v>
      </c>
      <c r="D866" s="11" t="s">
        <v>2264</v>
      </c>
      <c r="E866" s="11" t="s">
        <v>6981</v>
      </c>
      <c r="F866" s="11" t="s">
        <v>6844</v>
      </c>
      <c r="G866" s="11" t="s">
        <v>2492</v>
      </c>
      <c r="H866" s="11" t="s">
        <v>414</v>
      </c>
      <c r="K866" s="11">
        <v>1</v>
      </c>
      <c r="L866" s="11" t="s">
        <v>6986</v>
      </c>
    </row>
    <row r="867" spans="1:18">
      <c r="A867" s="11">
        <v>7</v>
      </c>
      <c r="B867" s="11" t="s">
        <v>1116</v>
      </c>
      <c r="C867" s="11">
        <v>43</v>
      </c>
      <c r="D867" s="11" t="s">
        <v>2264</v>
      </c>
      <c r="E867" s="11" t="s">
        <v>6982</v>
      </c>
      <c r="F867" s="11" t="s">
        <v>6844</v>
      </c>
      <c r="G867" s="11" t="s">
        <v>2492</v>
      </c>
      <c r="H867" s="11" t="s">
        <v>904</v>
      </c>
      <c r="I867" s="11" t="s">
        <v>2604</v>
      </c>
      <c r="K867" s="11">
        <v>1</v>
      </c>
      <c r="L867" s="11" t="s">
        <v>6987</v>
      </c>
      <c r="M867" s="11" t="s">
        <v>6988</v>
      </c>
      <c r="N867" s="11" t="s">
        <v>12</v>
      </c>
      <c r="O867" s="11" t="s">
        <v>6989</v>
      </c>
      <c r="P867" s="11" t="s">
        <v>11</v>
      </c>
      <c r="Q867" s="11" t="s">
        <v>6990</v>
      </c>
      <c r="R867" s="11" t="s">
        <v>1156</v>
      </c>
    </row>
    <row r="868" spans="1:18">
      <c r="A868" s="11">
        <v>7</v>
      </c>
      <c r="B868" s="11" t="s">
        <v>1116</v>
      </c>
      <c r="C868" s="11">
        <v>44</v>
      </c>
      <c r="D868" s="11" t="s">
        <v>2264</v>
      </c>
      <c r="E868" s="11" t="s">
        <v>6983</v>
      </c>
      <c r="F868" s="11" t="s">
        <v>6844</v>
      </c>
      <c r="G868" s="11" t="s">
        <v>2492</v>
      </c>
      <c r="H868" s="11" t="s">
        <v>2499</v>
      </c>
      <c r="I868" s="11" t="s">
        <v>2604</v>
      </c>
      <c r="K868" s="11">
        <v>1</v>
      </c>
      <c r="L868" s="11" t="s">
        <v>6991</v>
      </c>
      <c r="M868" s="11" t="s">
        <v>6992</v>
      </c>
      <c r="N868" s="11" t="s">
        <v>12</v>
      </c>
      <c r="O868" s="11" t="s">
        <v>6993</v>
      </c>
      <c r="P868" s="11" t="s">
        <v>11</v>
      </c>
      <c r="Q868" s="11" t="s">
        <v>6994</v>
      </c>
      <c r="R868" s="11" t="s">
        <v>1156</v>
      </c>
    </row>
    <row r="869" spans="1:18">
      <c r="A869" s="11">
        <v>7</v>
      </c>
      <c r="B869" s="11" t="s">
        <v>1116</v>
      </c>
      <c r="C869" s="11">
        <v>45</v>
      </c>
      <c r="D869" s="11" t="s">
        <v>2264</v>
      </c>
      <c r="E869" s="11" t="s">
        <v>6984</v>
      </c>
      <c r="F869" s="11" t="s">
        <v>6844</v>
      </c>
      <c r="G869" s="11" t="s">
        <v>2492</v>
      </c>
      <c r="H869" s="11" t="s">
        <v>907</v>
      </c>
      <c r="K869" s="11">
        <v>1</v>
      </c>
      <c r="L869" s="11" t="s">
        <v>6995</v>
      </c>
    </row>
    <row r="870" spans="1:18">
      <c r="A870" s="11">
        <v>7</v>
      </c>
      <c r="B870" s="11" t="s">
        <v>1117</v>
      </c>
      <c r="C870" s="11">
        <v>1</v>
      </c>
      <c r="D870" s="11" t="s">
        <v>2264</v>
      </c>
      <c r="E870" s="11" t="s">
        <v>6511</v>
      </c>
      <c r="F870" s="11" t="s">
        <v>3843</v>
      </c>
      <c r="G870" s="11" t="s">
        <v>2492</v>
      </c>
      <c r="H870" s="11" t="s">
        <v>2494</v>
      </c>
      <c r="I870" s="11" t="s">
        <v>2606</v>
      </c>
      <c r="K870" s="11">
        <v>1</v>
      </c>
      <c r="L870" s="11" t="s">
        <v>4284</v>
      </c>
    </row>
    <row r="871" spans="1:18">
      <c r="A871" s="11">
        <v>7</v>
      </c>
      <c r="B871" s="11" t="s">
        <v>1117</v>
      </c>
      <c r="C871" s="11">
        <v>2</v>
      </c>
      <c r="D871" s="11" t="s">
        <v>2264</v>
      </c>
      <c r="E871" s="11" t="s">
        <v>6512</v>
      </c>
      <c r="F871" s="11" t="s">
        <v>3843</v>
      </c>
      <c r="G871" s="11" t="s">
        <v>2492</v>
      </c>
      <c r="H871" s="11" t="s">
        <v>5094</v>
      </c>
      <c r="I871" s="11" t="s">
        <v>2605</v>
      </c>
      <c r="K871" s="11">
        <v>1</v>
      </c>
      <c r="L871" s="11" t="s">
        <v>5326</v>
      </c>
    </row>
    <row r="872" spans="1:18">
      <c r="A872" s="11">
        <v>7</v>
      </c>
      <c r="B872" s="11" t="s">
        <v>1117</v>
      </c>
      <c r="C872" s="11">
        <v>3</v>
      </c>
      <c r="D872" s="11" t="s">
        <v>2264</v>
      </c>
      <c r="E872" s="11" t="s">
        <v>6513</v>
      </c>
      <c r="F872" s="11" t="s">
        <v>3843</v>
      </c>
      <c r="G872" s="11" t="s">
        <v>2492</v>
      </c>
      <c r="H872" s="11" t="s">
        <v>886</v>
      </c>
      <c r="I872" s="11" t="s">
        <v>2606</v>
      </c>
      <c r="K872" s="11">
        <v>1</v>
      </c>
      <c r="L872" s="11" t="s">
        <v>4285</v>
      </c>
    </row>
    <row r="873" spans="1:18">
      <c r="A873" s="11">
        <v>7</v>
      </c>
      <c r="B873" s="11" t="s">
        <v>1117</v>
      </c>
      <c r="C873" s="11">
        <v>4</v>
      </c>
      <c r="D873" s="11" t="s">
        <v>2264</v>
      </c>
      <c r="E873" s="11" t="s">
        <v>6514</v>
      </c>
      <c r="F873" s="11" t="s">
        <v>3843</v>
      </c>
      <c r="G873" s="11" t="s">
        <v>2492</v>
      </c>
      <c r="H873" s="11" t="s">
        <v>5092</v>
      </c>
      <c r="I873" s="11" t="s">
        <v>2605</v>
      </c>
      <c r="K873" s="11">
        <v>1</v>
      </c>
      <c r="L873" s="11" t="s">
        <v>5325</v>
      </c>
    </row>
    <row r="874" spans="1:18">
      <c r="A874" s="11">
        <v>7</v>
      </c>
      <c r="B874" s="11" t="s">
        <v>1117</v>
      </c>
      <c r="C874" s="11">
        <v>5</v>
      </c>
      <c r="D874" s="11" t="s">
        <v>2264</v>
      </c>
      <c r="E874" s="11" t="s">
        <v>6515</v>
      </c>
      <c r="F874" s="11" t="s">
        <v>3843</v>
      </c>
      <c r="G874" s="11" t="s">
        <v>2492</v>
      </c>
      <c r="H874" s="11" t="s">
        <v>2497</v>
      </c>
      <c r="I874" s="11" t="s">
        <v>2604</v>
      </c>
      <c r="K874" s="11">
        <v>1</v>
      </c>
      <c r="L874" s="11" t="s">
        <v>4286</v>
      </c>
      <c r="M874" s="11" t="s">
        <v>4287</v>
      </c>
      <c r="N874" s="11" t="s">
        <v>12</v>
      </c>
      <c r="O874" s="11" t="s">
        <v>4288</v>
      </c>
      <c r="P874" s="11" t="s">
        <v>11</v>
      </c>
      <c r="Q874" s="11" t="s">
        <v>4289</v>
      </c>
      <c r="R874" s="11" t="s">
        <v>1156</v>
      </c>
    </row>
    <row r="875" spans="1:18">
      <c r="A875" s="11">
        <v>7</v>
      </c>
      <c r="B875" s="11" t="s">
        <v>1117</v>
      </c>
      <c r="C875" s="11">
        <v>6</v>
      </c>
      <c r="D875" s="11" t="s">
        <v>2264</v>
      </c>
      <c r="E875" s="11" t="s">
        <v>6516</v>
      </c>
      <c r="F875" s="11" t="s">
        <v>3843</v>
      </c>
      <c r="G875" s="11" t="s">
        <v>2492</v>
      </c>
      <c r="H875" s="11" t="s">
        <v>5087</v>
      </c>
      <c r="I875" s="11" t="s">
        <v>2604</v>
      </c>
      <c r="K875" s="11">
        <v>1</v>
      </c>
      <c r="L875" s="11" t="s">
        <v>5321</v>
      </c>
      <c r="M875" s="11" t="s">
        <v>5322</v>
      </c>
      <c r="N875" s="11" t="s">
        <v>12</v>
      </c>
      <c r="O875" s="11" t="s">
        <v>5323</v>
      </c>
      <c r="P875" s="11" t="s">
        <v>11</v>
      </c>
      <c r="Q875" s="11" t="s">
        <v>5324</v>
      </c>
      <c r="R875" s="11" t="s">
        <v>1156</v>
      </c>
    </row>
    <row r="876" spans="1:18">
      <c r="A876" s="11">
        <v>7</v>
      </c>
      <c r="B876" s="11" t="s">
        <v>1117</v>
      </c>
      <c r="C876" s="11">
        <v>7</v>
      </c>
      <c r="D876" s="11" t="s">
        <v>2264</v>
      </c>
      <c r="E876" s="11" t="s">
        <v>6517</v>
      </c>
      <c r="F876" s="11" t="s">
        <v>3843</v>
      </c>
      <c r="G876" s="11" t="s">
        <v>2492</v>
      </c>
      <c r="H876" s="11" t="s">
        <v>314</v>
      </c>
      <c r="I876" s="11" t="s">
        <v>2604</v>
      </c>
      <c r="K876" s="11">
        <v>1</v>
      </c>
      <c r="L876" s="11" t="s">
        <v>4290</v>
      </c>
      <c r="M876" s="11" t="s">
        <v>4291</v>
      </c>
      <c r="N876" s="11" t="s">
        <v>12</v>
      </c>
      <c r="O876" s="11" t="s">
        <v>4292</v>
      </c>
      <c r="P876" s="11" t="s">
        <v>11</v>
      </c>
      <c r="Q876" s="11" t="s">
        <v>4293</v>
      </c>
      <c r="R876" s="11" t="s">
        <v>1156</v>
      </c>
    </row>
    <row r="877" spans="1:18">
      <c r="A877" s="11">
        <v>7</v>
      </c>
      <c r="B877" s="11" t="s">
        <v>1117</v>
      </c>
      <c r="C877" s="11">
        <v>8</v>
      </c>
      <c r="D877" s="11" t="s">
        <v>2264</v>
      </c>
      <c r="E877" s="11" t="s">
        <v>6518</v>
      </c>
      <c r="F877" s="11" t="s">
        <v>3843</v>
      </c>
      <c r="G877" s="11" t="s">
        <v>2492</v>
      </c>
      <c r="H877" s="11" t="s">
        <v>5082</v>
      </c>
      <c r="I877" s="11" t="s">
        <v>2604</v>
      </c>
      <c r="K877" s="11">
        <v>1</v>
      </c>
      <c r="L877" s="11" t="s">
        <v>5317</v>
      </c>
      <c r="M877" s="11" t="s">
        <v>5318</v>
      </c>
      <c r="N877" s="11" t="s">
        <v>12</v>
      </c>
      <c r="O877" s="11" t="s">
        <v>5319</v>
      </c>
      <c r="P877" s="11" t="s">
        <v>11</v>
      </c>
      <c r="Q877" s="11" t="s">
        <v>5320</v>
      </c>
      <c r="R877" s="11" t="s">
        <v>1156</v>
      </c>
    </row>
    <row r="878" spans="1:18">
      <c r="A878" s="11">
        <v>7</v>
      </c>
      <c r="B878" s="11" t="s">
        <v>1117</v>
      </c>
      <c r="C878" s="11">
        <v>9</v>
      </c>
      <c r="D878" s="11" t="s">
        <v>2264</v>
      </c>
      <c r="E878" s="11" t="s">
        <v>6519</v>
      </c>
      <c r="F878" s="11" t="s">
        <v>3843</v>
      </c>
      <c r="G878" s="11" t="s">
        <v>2492</v>
      </c>
      <c r="H878" s="11" t="s">
        <v>932</v>
      </c>
      <c r="K878" s="11">
        <v>1</v>
      </c>
      <c r="L878" s="11" t="s">
        <v>4294</v>
      </c>
    </row>
    <row r="879" spans="1:18">
      <c r="A879" s="11">
        <v>7</v>
      </c>
      <c r="B879" s="11" t="s">
        <v>1117</v>
      </c>
      <c r="C879" s="11">
        <v>10</v>
      </c>
      <c r="D879" s="11" t="s">
        <v>2264</v>
      </c>
      <c r="E879" s="11" t="s">
        <v>6520</v>
      </c>
      <c r="F879" s="11" t="s">
        <v>3843</v>
      </c>
      <c r="G879" s="11" t="s">
        <v>2492</v>
      </c>
      <c r="H879" s="11" t="s">
        <v>5022</v>
      </c>
      <c r="K879" s="11">
        <v>1</v>
      </c>
      <c r="L879" s="11" t="s">
        <v>5316</v>
      </c>
    </row>
    <row r="880" spans="1:18">
      <c r="A880" s="11">
        <v>7</v>
      </c>
      <c r="B880" s="11" t="s">
        <v>1117</v>
      </c>
      <c r="C880" s="11">
        <v>11</v>
      </c>
      <c r="D880" s="11" t="s">
        <v>2264</v>
      </c>
      <c r="E880" s="11" t="s">
        <v>6521</v>
      </c>
      <c r="F880" s="11" t="s">
        <v>3843</v>
      </c>
      <c r="G880" s="11" t="s">
        <v>2492</v>
      </c>
      <c r="H880" s="11" t="s">
        <v>933</v>
      </c>
      <c r="I880" s="11" t="s">
        <v>2603</v>
      </c>
      <c r="K880" s="11">
        <v>1</v>
      </c>
      <c r="L880" s="11" t="s">
        <v>4295</v>
      </c>
    </row>
    <row r="881" spans="1:18">
      <c r="A881" s="11">
        <v>7</v>
      </c>
      <c r="B881" s="11" t="s">
        <v>1117</v>
      </c>
      <c r="C881" s="11">
        <v>12</v>
      </c>
      <c r="D881" s="11" t="s">
        <v>2264</v>
      </c>
      <c r="E881" s="11" t="s">
        <v>6522</v>
      </c>
      <c r="F881" s="11" t="s">
        <v>3843</v>
      </c>
      <c r="G881" s="11" t="s">
        <v>2492</v>
      </c>
      <c r="H881" s="11" t="s">
        <v>5079</v>
      </c>
      <c r="I881" s="11" t="s">
        <v>5078</v>
      </c>
      <c r="K881" s="11">
        <v>1</v>
      </c>
      <c r="L881" s="11" t="s">
        <v>5315</v>
      </c>
    </row>
    <row r="882" spans="1:18">
      <c r="A882" s="11">
        <v>7</v>
      </c>
      <c r="B882" s="11" t="s">
        <v>1117</v>
      </c>
      <c r="C882" s="11">
        <v>13</v>
      </c>
      <c r="D882" s="11" t="s">
        <v>2264</v>
      </c>
      <c r="E882" s="11" t="s">
        <v>6523</v>
      </c>
      <c r="F882" s="11" t="s">
        <v>3843</v>
      </c>
      <c r="G882" s="11" t="s">
        <v>2492</v>
      </c>
      <c r="H882" s="11" t="s">
        <v>2506</v>
      </c>
      <c r="I882" s="11" t="s">
        <v>309</v>
      </c>
      <c r="K882" s="11">
        <v>1</v>
      </c>
      <c r="L882" s="11" t="s">
        <v>4296</v>
      </c>
    </row>
    <row r="883" spans="1:18">
      <c r="A883" s="11">
        <v>7</v>
      </c>
      <c r="B883" s="11" t="s">
        <v>1117</v>
      </c>
      <c r="C883" s="11">
        <v>14</v>
      </c>
      <c r="D883" s="11" t="s">
        <v>2264</v>
      </c>
      <c r="E883" s="11" t="s">
        <v>6524</v>
      </c>
      <c r="F883" s="11" t="s">
        <v>3843</v>
      </c>
      <c r="G883" s="11" t="s">
        <v>2492</v>
      </c>
      <c r="H883" s="11" t="s">
        <v>5076</v>
      </c>
      <c r="I883" s="11" t="s">
        <v>2613</v>
      </c>
      <c r="K883" s="11">
        <v>1</v>
      </c>
      <c r="L883" s="11" t="s">
        <v>5314</v>
      </c>
    </row>
    <row r="884" spans="1:18">
      <c r="A884" s="11">
        <v>7</v>
      </c>
      <c r="B884" s="11" t="s">
        <v>1117</v>
      </c>
      <c r="C884" s="11">
        <v>15</v>
      </c>
      <c r="D884" s="11" t="s">
        <v>2264</v>
      </c>
      <c r="E884" s="11" t="s">
        <v>6525</v>
      </c>
      <c r="F884" s="11" t="s">
        <v>3843</v>
      </c>
      <c r="G884" s="11" t="s">
        <v>2492</v>
      </c>
      <c r="H884" s="11" t="s">
        <v>2500</v>
      </c>
      <c r="I884" s="11" t="s">
        <v>264</v>
      </c>
      <c r="K884" s="11">
        <v>1</v>
      </c>
      <c r="L884" s="11" t="s">
        <v>4297</v>
      </c>
      <c r="M884" s="11" t="s">
        <v>4298</v>
      </c>
    </row>
    <row r="885" spans="1:18">
      <c r="A885" s="11">
        <v>7</v>
      </c>
      <c r="B885" s="11" t="s">
        <v>1117</v>
      </c>
      <c r="C885" s="11">
        <v>16</v>
      </c>
      <c r="D885" s="11" t="s">
        <v>2264</v>
      </c>
      <c r="E885" s="11" t="s">
        <v>6526</v>
      </c>
      <c r="F885" s="11" t="s">
        <v>3843</v>
      </c>
      <c r="G885" s="11" t="s">
        <v>2492</v>
      </c>
      <c r="H885" s="11" t="s">
        <v>5073</v>
      </c>
      <c r="I885" s="11" t="s">
        <v>264</v>
      </c>
      <c r="K885" s="11">
        <v>1</v>
      </c>
      <c r="L885" s="11" t="s">
        <v>5312</v>
      </c>
      <c r="M885" s="11" t="s">
        <v>5313</v>
      </c>
    </row>
    <row r="886" spans="1:18">
      <c r="A886" s="11">
        <v>7</v>
      </c>
      <c r="B886" s="11" t="s">
        <v>1117</v>
      </c>
      <c r="C886" s="11">
        <v>17</v>
      </c>
      <c r="D886" s="11" t="s">
        <v>2264</v>
      </c>
      <c r="E886" s="11" t="s">
        <v>6527</v>
      </c>
      <c r="F886" s="11" t="s">
        <v>3843</v>
      </c>
      <c r="G886" s="11" t="s">
        <v>2492</v>
      </c>
      <c r="H886" s="11" t="s">
        <v>2501</v>
      </c>
      <c r="K886" s="11">
        <v>1</v>
      </c>
      <c r="L886" s="11" t="s">
        <v>4299</v>
      </c>
    </row>
    <row r="887" spans="1:18">
      <c r="A887" s="11">
        <v>7</v>
      </c>
      <c r="B887" s="11" t="s">
        <v>1117</v>
      </c>
      <c r="C887" s="11">
        <v>18</v>
      </c>
      <c r="D887" s="11" t="s">
        <v>2264</v>
      </c>
      <c r="E887" s="11" t="s">
        <v>6528</v>
      </c>
      <c r="F887" s="11" t="s">
        <v>3843</v>
      </c>
      <c r="G887" s="11" t="s">
        <v>2492</v>
      </c>
      <c r="H887" s="11" t="s">
        <v>5071</v>
      </c>
      <c r="K887" s="11">
        <v>1</v>
      </c>
      <c r="L887" s="11" t="s">
        <v>5311</v>
      </c>
    </row>
    <row r="888" spans="1:18">
      <c r="A888" s="11">
        <v>7</v>
      </c>
      <c r="B888" s="11" t="s">
        <v>1117</v>
      </c>
      <c r="C888" s="11">
        <v>19</v>
      </c>
      <c r="D888" s="11" t="s">
        <v>2264</v>
      </c>
      <c r="E888" s="11" t="s">
        <v>6529</v>
      </c>
      <c r="F888" s="11" t="s">
        <v>3843</v>
      </c>
      <c r="G888" s="11" t="s">
        <v>2492</v>
      </c>
      <c r="H888" s="11" t="s">
        <v>2502</v>
      </c>
      <c r="K888" s="11">
        <v>1</v>
      </c>
      <c r="L888" s="11" t="s">
        <v>4300</v>
      </c>
    </row>
    <row r="889" spans="1:18">
      <c r="A889" s="11">
        <v>7</v>
      </c>
      <c r="B889" s="11" t="s">
        <v>1117</v>
      </c>
      <c r="C889" s="11">
        <v>20</v>
      </c>
      <c r="D889" s="11" t="s">
        <v>2264</v>
      </c>
      <c r="E889" s="11" t="s">
        <v>6530</v>
      </c>
      <c r="F889" s="11" t="s">
        <v>3843</v>
      </c>
      <c r="G889" s="11" t="s">
        <v>2492</v>
      </c>
      <c r="H889" s="11" t="s">
        <v>5069</v>
      </c>
      <c r="K889" s="11">
        <v>1</v>
      </c>
      <c r="L889" s="11" t="s">
        <v>5310</v>
      </c>
    </row>
    <row r="890" spans="1:18">
      <c r="A890" s="11">
        <v>7</v>
      </c>
      <c r="B890" s="11" t="s">
        <v>1117</v>
      </c>
      <c r="C890" s="11">
        <v>21</v>
      </c>
      <c r="D890" s="11" t="s">
        <v>2264</v>
      </c>
      <c r="E890" s="11" t="s">
        <v>6531</v>
      </c>
      <c r="F890" s="11" t="s">
        <v>3843</v>
      </c>
      <c r="G890" s="11" t="s">
        <v>2492</v>
      </c>
      <c r="H890" s="11" t="s">
        <v>2503</v>
      </c>
      <c r="K890" s="11">
        <v>1</v>
      </c>
      <c r="L890" s="11" t="s">
        <v>4301</v>
      </c>
    </row>
    <row r="891" spans="1:18">
      <c r="A891" s="11">
        <v>7</v>
      </c>
      <c r="B891" s="11" t="s">
        <v>1117</v>
      </c>
      <c r="C891" s="11">
        <v>22</v>
      </c>
      <c r="D891" s="11" t="s">
        <v>2264</v>
      </c>
      <c r="E891" s="11" t="s">
        <v>6532</v>
      </c>
      <c r="F891" s="11" t="s">
        <v>3843</v>
      </c>
      <c r="G891" s="11" t="s">
        <v>2492</v>
      </c>
      <c r="H891" s="11" t="s">
        <v>5067</v>
      </c>
      <c r="K891" s="11">
        <v>1</v>
      </c>
      <c r="L891" s="11" t="s">
        <v>5309</v>
      </c>
    </row>
    <row r="892" spans="1:18">
      <c r="A892" s="11">
        <v>7</v>
      </c>
      <c r="B892" s="11" t="s">
        <v>1117</v>
      </c>
      <c r="C892" s="11">
        <v>23</v>
      </c>
      <c r="D892" s="11" t="s">
        <v>2264</v>
      </c>
      <c r="E892" s="11" t="s">
        <v>6533</v>
      </c>
      <c r="F892" s="11" t="s">
        <v>3843</v>
      </c>
      <c r="G892" s="11" t="s">
        <v>2492</v>
      </c>
      <c r="H892" s="11" t="s">
        <v>2504</v>
      </c>
      <c r="K892" s="11">
        <v>1</v>
      </c>
      <c r="L892" s="11" t="s">
        <v>4302</v>
      </c>
    </row>
    <row r="893" spans="1:18">
      <c r="A893" s="11">
        <v>7</v>
      </c>
      <c r="B893" s="11" t="s">
        <v>1117</v>
      </c>
      <c r="C893" s="11">
        <v>24</v>
      </c>
      <c r="D893" s="11" t="s">
        <v>2264</v>
      </c>
      <c r="E893" s="11" t="s">
        <v>6534</v>
      </c>
      <c r="F893" s="11" t="s">
        <v>3843</v>
      </c>
      <c r="G893" s="11" t="s">
        <v>2492</v>
      </c>
      <c r="H893" s="11" t="s">
        <v>5065</v>
      </c>
      <c r="K893" s="11">
        <v>1</v>
      </c>
      <c r="L893" s="11" t="s">
        <v>5308</v>
      </c>
    </row>
    <row r="894" spans="1:18">
      <c r="A894" s="11">
        <v>7</v>
      </c>
      <c r="B894" s="11" t="s">
        <v>1117</v>
      </c>
      <c r="C894" s="11">
        <v>25</v>
      </c>
      <c r="D894" s="11" t="s">
        <v>2264</v>
      </c>
      <c r="E894" s="11" t="s">
        <v>6535</v>
      </c>
      <c r="F894" s="11" t="s">
        <v>3843</v>
      </c>
      <c r="G894" s="11" t="s">
        <v>2492</v>
      </c>
      <c r="H894" s="11" t="s">
        <v>2505</v>
      </c>
      <c r="K894" s="11">
        <v>1</v>
      </c>
      <c r="L894" s="11" t="s">
        <v>4303</v>
      </c>
    </row>
    <row r="895" spans="1:18">
      <c r="A895" s="11">
        <v>7</v>
      </c>
      <c r="B895" s="11" t="s">
        <v>1117</v>
      </c>
      <c r="C895" s="11">
        <v>26</v>
      </c>
      <c r="D895" s="11" t="s">
        <v>2264</v>
      </c>
      <c r="E895" s="11" t="s">
        <v>6536</v>
      </c>
      <c r="F895" s="11" t="s">
        <v>3843</v>
      </c>
      <c r="G895" s="11" t="s">
        <v>2492</v>
      </c>
      <c r="H895" s="11" t="s">
        <v>5063</v>
      </c>
      <c r="K895" s="11">
        <v>1</v>
      </c>
      <c r="L895" s="11" t="s">
        <v>5307</v>
      </c>
    </row>
    <row r="896" spans="1:18">
      <c r="A896" s="11">
        <v>7</v>
      </c>
      <c r="B896" s="11" t="s">
        <v>1117</v>
      </c>
      <c r="C896" s="11">
        <v>27</v>
      </c>
      <c r="D896" s="11" t="s">
        <v>2264</v>
      </c>
      <c r="E896" s="11" t="s">
        <v>6537</v>
      </c>
      <c r="F896" s="11" t="s">
        <v>3843</v>
      </c>
      <c r="G896" s="11" t="s">
        <v>2492</v>
      </c>
      <c r="H896" s="11" t="s">
        <v>898</v>
      </c>
      <c r="I896" s="11" t="s">
        <v>2604</v>
      </c>
      <c r="K896" s="11">
        <v>1</v>
      </c>
      <c r="L896" s="11" t="s">
        <v>4304</v>
      </c>
      <c r="M896" s="11" t="s">
        <v>4305</v>
      </c>
      <c r="N896" s="11" t="s">
        <v>12</v>
      </c>
      <c r="O896" s="11" t="s">
        <v>4306</v>
      </c>
      <c r="P896" s="11" t="s">
        <v>11</v>
      </c>
      <c r="Q896" s="11" t="s">
        <v>4307</v>
      </c>
      <c r="R896" s="11" t="s">
        <v>1156</v>
      </c>
    </row>
    <row r="897" spans="1:18">
      <c r="A897" s="11">
        <v>7</v>
      </c>
      <c r="B897" s="11" t="s">
        <v>1117</v>
      </c>
      <c r="C897" s="11">
        <v>28</v>
      </c>
      <c r="D897" s="11" t="s">
        <v>2264</v>
      </c>
      <c r="E897" s="11" t="s">
        <v>6538</v>
      </c>
      <c r="F897" s="11" t="s">
        <v>3843</v>
      </c>
      <c r="G897" s="11" t="s">
        <v>2492</v>
      </c>
      <c r="H897" s="11" t="s">
        <v>5058</v>
      </c>
      <c r="I897" s="11" t="s">
        <v>2604</v>
      </c>
      <c r="K897" s="11">
        <v>1</v>
      </c>
      <c r="L897" s="11" t="s">
        <v>5303</v>
      </c>
      <c r="M897" s="11" t="s">
        <v>5304</v>
      </c>
      <c r="N897" s="11" t="s">
        <v>12</v>
      </c>
      <c r="O897" s="11" t="s">
        <v>5305</v>
      </c>
      <c r="P897" s="11" t="s">
        <v>11</v>
      </c>
      <c r="Q897" s="11" t="s">
        <v>5306</v>
      </c>
      <c r="R897" s="11" t="s">
        <v>1156</v>
      </c>
    </row>
    <row r="898" spans="1:18">
      <c r="A898" s="11">
        <v>7</v>
      </c>
      <c r="B898" s="11" t="s">
        <v>1117</v>
      </c>
      <c r="C898" s="11">
        <v>29</v>
      </c>
      <c r="D898" s="11" t="s">
        <v>2264</v>
      </c>
      <c r="E898" s="11" t="s">
        <v>6539</v>
      </c>
      <c r="F898" s="11" t="s">
        <v>3843</v>
      </c>
      <c r="G898" s="11" t="s">
        <v>2492</v>
      </c>
      <c r="H898" s="11" t="s">
        <v>888</v>
      </c>
      <c r="K898" s="11">
        <v>1</v>
      </c>
      <c r="L898" s="11" t="s">
        <v>4308</v>
      </c>
    </row>
    <row r="899" spans="1:18">
      <c r="A899" s="11">
        <v>7</v>
      </c>
      <c r="B899" s="11" t="s">
        <v>1117</v>
      </c>
      <c r="C899" s="11">
        <v>30</v>
      </c>
      <c r="D899" s="11" t="s">
        <v>2264</v>
      </c>
      <c r="E899" s="11" t="s">
        <v>6540</v>
      </c>
      <c r="F899" s="11" t="s">
        <v>3843</v>
      </c>
      <c r="G899" s="11" t="s">
        <v>2492</v>
      </c>
      <c r="H899" s="11" t="s">
        <v>5056</v>
      </c>
      <c r="K899" s="11">
        <v>1</v>
      </c>
      <c r="L899" s="11" t="s">
        <v>5302</v>
      </c>
    </row>
    <row r="900" spans="1:18">
      <c r="A900" s="11">
        <v>7</v>
      </c>
      <c r="B900" s="11" t="s">
        <v>1117</v>
      </c>
      <c r="C900" s="11">
        <v>31</v>
      </c>
      <c r="D900" s="11" t="s">
        <v>2264</v>
      </c>
      <c r="E900" s="11" t="s">
        <v>6541</v>
      </c>
      <c r="F900" s="11" t="s">
        <v>3843</v>
      </c>
      <c r="G900" s="11" t="s">
        <v>2492</v>
      </c>
      <c r="H900" s="11" t="s">
        <v>889</v>
      </c>
      <c r="K900" s="11">
        <v>1</v>
      </c>
      <c r="L900" s="11" t="s">
        <v>4309</v>
      </c>
    </row>
    <row r="901" spans="1:18">
      <c r="A901" s="11">
        <v>7</v>
      </c>
      <c r="B901" s="11" t="s">
        <v>1117</v>
      </c>
      <c r="C901" s="11">
        <v>32</v>
      </c>
      <c r="D901" s="11" t="s">
        <v>2264</v>
      </c>
      <c r="E901" s="11" t="s">
        <v>6542</v>
      </c>
      <c r="F901" s="11" t="s">
        <v>3843</v>
      </c>
      <c r="G901" s="11" t="s">
        <v>2492</v>
      </c>
      <c r="H901" s="11" t="s">
        <v>5054</v>
      </c>
      <c r="K901" s="11">
        <v>1</v>
      </c>
      <c r="L901" s="11" t="s">
        <v>5301</v>
      </c>
    </row>
    <row r="902" spans="1:18">
      <c r="A902" s="11">
        <v>7</v>
      </c>
      <c r="B902" s="11" t="s">
        <v>1117</v>
      </c>
      <c r="C902" s="11">
        <v>33</v>
      </c>
      <c r="D902" s="11" t="s">
        <v>2264</v>
      </c>
      <c r="E902" s="11" t="s">
        <v>6543</v>
      </c>
      <c r="F902" s="11" t="s">
        <v>3843</v>
      </c>
      <c r="G902" s="11" t="s">
        <v>2492</v>
      </c>
      <c r="H902" s="11" t="s">
        <v>890</v>
      </c>
      <c r="K902" s="11">
        <v>1</v>
      </c>
      <c r="L902" s="11" t="s">
        <v>4310</v>
      </c>
    </row>
    <row r="903" spans="1:18">
      <c r="A903" s="11">
        <v>7</v>
      </c>
      <c r="B903" s="11" t="s">
        <v>1117</v>
      </c>
      <c r="C903" s="11">
        <v>34</v>
      </c>
      <c r="D903" s="11" t="s">
        <v>2264</v>
      </c>
      <c r="E903" s="11" t="s">
        <v>6544</v>
      </c>
      <c r="F903" s="11" t="s">
        <v>3843</v>
      </c>
      <c r="G903" s="11" t="s">
        <v>2492</v>
      </c>
      <c r="H903" s="11" t="s">
        <v>5052</v>
      </c>
      <c r="K903" s="11">
        <v>1</v>
      </c>
      <c r="L903" s="11" t="s">
        <v>5300</v>
      </c>
    </row>
    <row r="904" spans="1:18">
      <c r="A904" s="11">
        <v>7</v>
      </c>
      <c r="B904" s="11" t="s">
        <v>1117</v>
      </c>
      <c r="C904" s="11">
        <v>35</v>
      </c>
      <c r="D904" s="11" t="s">
        <v>2264</v>
      </c>
      <c r="E904" s="11" t="s">
        <v>6545</v>
      </c>
      <c r="F904" s="11" t="s">
        <v>3843</v>
      </c>
      <c r="G904" s="11" t="s">
        <v>2492</v>
      </c>
      <c r="H904" s="11" t="s">
        <v>2507</v>
      </c>
      <c r="I904" s="11" t="s">
        <v>2604</v>
      </c>
      <c r="K904" s="11">
        <v>1</v>
      </c>
      <c r="L904" s="11" t="s">
        <v>4311</v>
      </c>
      <c r="M904" s="11" t="s">
        <v>4312</v>
      </c>
      <c r="N904" s="11" t="s">
        <v>12</v>
      </c>
      <c r="O904" s="11" t="s">
        <v>4313</v>
      </c>
      <c r="P904" s="11" t="s">
        <v>11</v>
      </c>
      <c r="Q904" s="11" t="s">
        <v>4314</v>
      </c>
      <c r="R904" s="11" t="s">
        <v>1156</v>
      </c>
    </row>
    <row r="905" spans="1:18">
      <c r="A905" s="11">
        <v>7</v>
      </c>
      <c r="B905" s="11" t="s">
        <v>1117</v>
      </c>
      <c r="C905" s="11">
        <v>36</v>
      </c>
      <c r="D905" s="11" t="s">
        <v>2264</v>
      </c>
      <c r="E905" s="11" t="s">
        <v>6546</v>
      </c>
      <c r="F905" s="11" t="s">
        <v>3843</v>
      </c>
      <c r="G905" s="11" t="s">
        <v>2492</v>
      </c>
      <c r="H905" s="11" t="s">
        <v>5047</v>
      </c>
      <c r="I905" s="11" t="s">
        <v>2604</v>
      </c>
      <c r="K905" s="11">
        <v>1</v>
      </c>
      <c r="L905" s="11" t="s">
        <v>5296</v>
      </c>
      <c r="M905" s="11" t="s">
        <v>5297</v>
      </c>
      <c r="N905" s="11" t="s">
        <v>12</v>
      </c>
      <c r="O905" s="11" t="s">
        <v>5298</v>
      </c>
      <c r="P905" s="11" t="s">
        <v>11</v>
      </c>
      <c r="Q905" s="11" t="s">
        <v>5299</v>
      </c>
      <c r="R905" s="11" t="s">
        <v>1156</v>
      </c>
    </row>
    <row r="906" spans="1:18">
      <c r="A906" s="11">
        <v>7</v>
      </c>
      <c r="B906" s="11" t="s">
        <v>1117</v>
      </c>
      <c r="C906" s="11">
        <v>37</v>
      </c>
      <c r="D906" s="11" t="s">
        <v>2264</v>
      </c>
      <c r="E906" s="11" t="s">
        <v>6547</v>
      </c>
      <c r="F906" s="11" t="s">
        <v>3843</v>
      </c>
      <c r="G906" s="11" t="s">
        <v>2492</v>
      </c>
      <c r="H906" s="11" t="s">
        <v>364</v>
      </c>
      <c r="I906" s="11" t="s">
        <v>2605</v>
      </c>
      <c r="K906" s="11">
        <v>1</v>
      </c>
      <c r="L906" s="11" t="s">
        <v>4315</v>
      </c>
    </row>
    <row r="907" spans="1:18">
      <c r="A907" s="11">
        <v>7</v>
      </c>
      <c r="B907" s="11" t="s">
        <v>1117</v>
      </c>
      <c r="C907" s="11">
        <v>38</v>
      </c>
      <c r="D907" s="11" t="s">
        <v>2264</v>
      </c>
      <c r="E907" s="11" t="s">
        <v>6548</v>
      </c>
      <c r="F907" s="11" t="s">
        <v>3843</v>
      </c>
      <c r="G907" s="11" t="s">
        <v>2492</v>
      </c>
      <c r="H907" s="11" t="s">
        <v>5045</v>
      </c>
      <c r="I907" s="11" t="s">
        <v>2605</v>
      </c>
      <c r="K907" s="11">
        <v>1</v>
      </c>
      <c r="L907" s="11" t="s">
        <v>5295</v>
      </c>
    </row>
    <row r="908" spans="1:18">
      <c r="A908" s="11">
        <v>7</v>
      </c>
      <c r="B908" s="11" t="s">
        <v>1117</v>
      </c>
      <c r="C908" s="11">
        <v>39</v>
      </c>
      <c r="D908" s="11" t="s">
        <v>2264</v>
      </c>
      <c r="E908" s="11" t="s">
        <v>6549</v>
      </c>
      <c r="F908" s="11" t="s">
        <v>3843</v>
      </c>
      <c r="G908" s="11" t="s">
        <v>2492</v>
      </c>
      <c r="H908" s="11" t="s">
        <v>585</v>
      </c>
      <c r="K908" s="11">
        <v>1</v>
      </c>
      <c r="L908" s="11" t="s">
        <v>4316</v>
      </c>
    </row>
    <row r="909" spans="1:18">
      <c r="A909" s="11">
        <v>7</v>
      </c>
      <c r="B909" s="11" t="s">
        <v>1117</v>
      </c>
      <c r="C909" s="11">
        <v>40</v>
      </c>
      <c r="D909" s="11" t="s">
        <v>2264</v>
      </c>
      <c r="E909" s="11" t="s">
        <v>6550</v>
      </c>
      <c r="F909" s="11" t="s">
        <v>3843</v>
      </c>
      <c r="G909" s="11" t="s">
        <v>2492</v>
      </c>
      <c r="H909" s="11" t="s">
        <v>5043</v>
      </c>
      <c r="K909" s="11">
        <v>1</v>
      </c>
      <c r="L909" s="11" t="s">
        <v>5294</v>
      </c>
    </row>
    <row r="910" spans="1:18">
      <c r="A910" s="11">
        <v>7</v>
      </c>
      <c r="B910" s="11" t="s">
        <v>1117</v>
      </c>
      <c r="C910" s="11" t="s">
        <v>6843</v>
      </c>
      <c r="D910" s="11" t="s">
        <v>2264</v>
      </c>
      <c r="E910" s="11" t="s">
        <v>6996</v>
      </c>
      <c r="F910" s="11" t="s">
        <v>6844</v>
      </c>
      <c r="G910" s="11" t="s">
        <v>2492</v>
      </c>
      <c r="H910" s="11" t="s">
        <v>2498</v>
      </c>
      <c r="I910" s="11" t="s">
        <v>2603</v>
      </c>
      <c r="K910" s="11">
        <v>1</v>
      </c>
      <c r="L910" s="11" t="s">
        <v>6997</v>
      </c>
    </row>
    <row r="911" spans="1:18">
      <c r="A911" s="11">
        <v>7</v>
      </c>
      <c r="B911" s="11" t="s">
        <v>1117</v>
      </c>
      <c r="C911" s="11">
        <v>42</v>
      </c>
      <c r="D911" s="11" t="s">
        <v>2264</v>
      </c>
      <c r="E911" s="11" t="s">
        <v>6998</v>
      </c>
      <c r="F911" s="11" t="s">
        <v>6844</v>
      </c>
      <c r="G911" s="11" t="s">
        <v>2492</v>
      </c>
      <c r="H911" s="11" t="s">
        <v>414</v>
      </c>
      <c r="K911" s="11">
        <v>1</v>
      </c>
      <c r="L911" s="11" t="s">
        <v>6999</v>
      </c>
    </row>
    <row r="912" spans="1:18">
      <c r="A912" s="11">
        <v>7</v>
      </c>
      <c r="B912" s="11" t="s">
        <v>1117</v>
      </c>
      <c r="C912" s="11">
        <v>43</v>
      </c>
      <c r="D912" s="11" t="s">
        <v>2264</v>
      </c>
      <c r="E912" s="11" t="s">
        <v>7000</v>
      </c>
      <c r="F912" s="11" t="s">
        <v>6844</v>
      </c>
      <c r="G912" s="11" t="s">
        <v>2492</v>
      </c>
      <c r="H912" s="11" t="s">
        <v>904</v>
      </c>
      <c r="I912" s="11" t="s">
        <v>2604</v>
      </c>
      <c r="K912" s="11">
        <v>1</v>
      </c>
      <c r="L912" s="11" t="s">
        <v>7001</v>
      </c>
      <c r="M912" s="11" t="s">
        <v>7002</v>
      </c>
      <c r="N912" s="11" t="s">
        <v>12</v>
      </c>
      <c r="O912" s="11" t="s">
        <v>7003</v>
      </c>
      <c r="P912" s="11" t="s">
        <v>11</v>
      </c>
      <c r="Q912" s="11" t="s">
        <v>7004</v>
      </c>
      <c r="R912" s="11" t="s">
        <v>1156</v>
      </c>
    </row>
    <row r="913" spans="1:18">
      <c r="A913" s="11">
        <v>7</v>
      </c>
      <c r="B913" s="11" t="s">
        <v>1117</v>
      </c>
      <c r="C913" s="11">
        <v>44</v>
      </c>
      <c r="D913" s="11" t="s">
        <v>2264</v>
      </c>
      <c r="E913" s="11" t="s">
        <v>7005</v>
      </c>
      <c r="F913" s="11" t="s">
        <v>6844</v>
      </c>
      <c r="G913" s="11" t="s">
        <v>2492</v>
      </c>
      <c r="H913" s="11" t="s">
        <v>2499</v>
      </c>
      <c r="I913" s="11" t="s">
        <v>2604</v>
      </c>
      <c r="K913" s="11">
        <v>1</v>
      </c>
      <c r="L913" s="11" t="s">
        <v>7006</v>
      </c>
      <c r="M913" s="11" t="s">
        <v>7007</v>
      </c>
      <c r="N913" s="11" t="s">
        <v>12</v>
      </c>
      <c r="O913" s="11" t="s">
        <v>7008</v>
      </c>
      <c r="P913" s="11" t="s">
        <v>11</v>
      </c>
      <c r="Q913" s="11" t="s">
        <v>7009</v>
      </c>
      <c r="R913" s="11" t="s">
        <v>1156</v>
      </c>
    </row>
    <row r="914" spans="1:18">
      <c r="A914" s="11">
        <v>7</v>
      </c>
      <c r="B914" s="11" t="s">
        <v>1117</v>
      </c>
      <c r="C914" s="11">
        <v>45</v>
      </c>
      <c r="D914" s="11" t="s">
        <v>2264</v>
      </c>
      <c r="E914" s="11" t="s">
        <v>7010</v>
      </c>
      <c r="F914" s="11" t="s">
        <v>6844</v>
      </c>
      <c r="G914" s="11" t="s">
        <v>2492</v>
      </c>
      <c r="H914" s="11" t="s">
        <v>907</v>
      </c>
      <c r="K914" s="11">
        <v>1</v>
      </c>
      <c r="L914" s="11" t="s">
        <v>7011</v>
      </c>
    </row>
    <row r="915" spans="1:18">
      <c r="A915" s="11">
        <v>7</v>
      </c>
      <c r="B915" s="11" t="s">
        <v>1118</v>
      </c>
      <c r="C915" s="11">
        <v>1</v>
      </c>
      <c r="D915" s="11" t="s">
        <v>2264</v>
      </c>
      <c r="E915" s="11" t="s">
        <v>6551</v>
      </c>
      <c r="F915" s="11" t="s">
        <v>3843</v>
      </c>
      <c r="G915" s="11" t="s">
        <v>2492</v>
      </c>
      <c r="H915" s="11" t="s">
        <v>2494</v>
      </c>
      <c r="I915" s="11" t="s">
        <v>2606</v>
      </c>
      <c r="K915" s="11">
        <v>1</v>
      </c>
      <c r="L915" s="11" t="s">
        <v>4317</v>
      </c>
    </row>
    <row r="916" spans="1:18">
      <c r="A916" s="11">
        <v>7</v>
      </c>
      <c r="B916" s="11" t="s">
        <v>1118</v>
      </c>
      <c r="C916" s="11">
        <v>2</v>
      </c>
      <c r="D916" s="11" t="s">
        <v>2264</v>
      </c>
      <c r="E916" s="11" t="s">
        <v>6552</v>
      </c>
      <c r="F916" s="11" t="s">
        <v>3843</v>
      </c>
      <c r="G916" s="11" t="s">
        <v>2492</v>
      </c>
      <c r="H916" s="11" t="s">
        <v>5094</v>
      </c>
      <c r="I916" s="11" t="s">
        <v>2605</v>
      </c>
      <c r="K916" s="11">
        <v>1</v>
      </c>
      <c r="L916" s="11" t="s">
        <v>5293</v>
      </c>
    </row>
    <row r="917" spans="1:18">
      <c r="A917" s="11">
        <v>7</v>
      </c>
      <c r="B917" s="11" t="s">
        <v>1118</v>
      </c>
      <c r="C917" s="11">
        <v>3</v>
      </c>
      <c r="D917" s="11" t="s">
        <v>2264</v>
      </c>
      <c r="E917" s="11" t="s">
        <v>6553</v>
      </c>
      <c r="F917" s="11" t="s">
        <v>3843</v>
      </c>
      <c r="G917" s="11" t="s">
        <v>2492</v>
      </c>
      <c r="H917" s="11" t="s">
        <v>886</v>
      </c>
      <c r="I917" s="11" t="s">
        <v>2606</v>
      </c>
      <c r="K917" s="11">
        <v>1</v>
      </c>
      <c r="L917" s="11" t="s">
        <v>4318</v>
      </c>
    </row>
    <row r="918" spans="1:18">
      <c r="A918" s="11">
        <v>7</v>
      </c>
      <c r="B918" s="11" t="s">
        <v>1118</v>
      </c>
      <c r="C918" s="11">
        <v>4</v>
      </c>
      <c r="D918" s="11" t="s">
        <v>2264</v>
      </c>
      <c r="E918" s="11" t="s">
        <v>6554</v>
      </c>
      <c r="F918" s="11" t="s">
        <v>3843</v>
      </c>
      <c r="G918" s="11" t="s">
        <v>2492</v>
      </c>
      <c r="H918" s="11" t="s">
        <v>5092</v>
      </c>
      <c r="I918" s="11" t="s">
        <v>2605</v>
      </c>
      <c r="K918" s="11">
        <v>1</v>
      </c>
      <c r="L918" s="11" t="s">
        <v>5292</v>
      </c>
    </row>
    <row r="919" spans="1:18">
      <c r="A919" s="11">
        <v>7</v>
      </c>
      <c r="B919" s="11" t="s">
        <v>1118</v>
      </c>
      <c r="C919" s="11">
        <v>5</v>
      </c>
      <c r="D919" s="11" t="s">
        <v>2264</v>
      </c>
      <c r="E919" s="11" t="s">
        <v>6555</v>
      </c>
      <c r="F919" s="11" t="s">
        <v>3843</v>
      </c>
      <c r="G919" s="11" t="s">
        <v>2492</v>
      </c>
      <c r="H919" s="11" t="s">
        <v>2497</v>
      </c>
      <c r="I919" s="11" t="s">
        <v>2604</v>
      </c>
      <c r="K919" s="11">
        <v>1</v>
      </c>
      <c r="L919" s="11" t="s">
        <v>4319</v>
      </c>
      <c r="M919" s="11" t="s">
        <v>4320</v>
      </c>
      <c r="N919" s="11" t="s">
        <v>12</v>
      </c>
      <c r="O919" s="11" t="s">
        <v>4321</v>
      </c>
      <c r="P919" s="11" t="s">
        <v>11</v>
      </c>
      <c r="Q919" s="11" t="s">
        <v>4322</v>
      </c>
      <c r="R919" s="11" t="s">
        <v>1156</v>
      </c>
    </row>
    <row r="920" spans="1:18">
      <c r="A920" s="11">
        <v>7</v>
      </c>
      <c r="B920" s="11" t="s">
        <v>1118</v>
      </c>
      <c r="C920" s="11">
        <v>6</v>
      </c>
      <c r="D920" s="11" t="s">
        <v>2264</v>
      </c>
      <c r="E920" s="11" t="s">
        <v>6556</v>
      </c>
      <c r="F920" s="11" t="s">
        <v>3843</v>
      </c>
      <c r="G920" s="11" t="s">
        <v>2492</v>
      </c>
      <c r="H920" s="11" t="s">
        <v>5087</v>
      </c>
      <c r="I920" s="11" t="s">
        <v>2604</v>
      </c>
      <c r="K920" s="11">
        <v>1</v>
      </c>
      <c r="L920" s="11" t="s">
        <v>5288</v>
      </c>
      <c r="M920" s="11" t="s">
        <v>5289</v>
      </c>
      <c r="N920" s="11" t="s">
        <v>12</v>
      </c>
      <c r="O920" s="11" t="s">
        <v>5290</v>
      </c>
      <c r="P920" s="11" t="s">
        <v>11</v>
      </c>
      <c r="Q920" s="11" t="s">
        <v>5291</v>
      </c>
      <c r="R920" s="11" t="s">
        <v>1156</v>
      </c>
    </row>
    <row r="921" spans="1:18">
      <c r="A921" s="11">
        <v>7</v>
      </c>
      <c r="B921" s="11" t="s">
        <v>1118</v>
      </c>
      <c r="C921" s="11">
        <v>7</v>
      </c>
      <c r="D921" s="11" t="s">
        <v>2264</v>
      </c>
      <c r="E921" s="11" t="s">
        <v>6557</v>
      </c>
      <c r="F921" s="11" t="s">
        <v>3843</v>
      </c>
      <c r="G921" s="11" t="s">
        <v>2492</v>
      </c>
      <c r="H921" s="11" t="s">
        <v>314</v>
      </c>
      <c r="I921" s="11" t="s">
        <v>2604</v>
      </c>
      <c r="K921" s="11">
        <v>1</v>
      </c>
      <c r="L921" s="11" t="s">
        <v>4323</v>
      </c>
      <c r="M921" s="11" t="s">
        <v>4324</v>
      </c>
      <c r="N921" s="11" t="s">
        <v>12</v>
      </c>
      <c r="O921" s="11" t="s">
        <v>4325</v>
      </c>
      <c r="P921" s="11" t="s">
        <v>11</v>
      </c>
      <c r="Q921" s="11" t="s">
        <v>4326</v>
      </c>
      <c r="R921" s="11" t="s">
        <v>1156</v>
      </c>
    </row>
    <row r="922" spans="1:18">
      <c r="A922" s="11">
        <v>7</v>
      </c>
      <c r="B922" s="11" t="s">
        <v>1118</v>
      </c>
      <c r="C922" s="11">
        <v>8</v>
      </c>
      <c r="D922" s="11" t="s">
        <v>2264</v>
      </c>
      <c r="E922" s="11" t="s">
        <v>6558</v>
      </c>
      <c r="F922" s="11" t="s">
        <v>3843</v>
      </c>
      <c r="G922" s="11" t="s">
        <v>2492</v>
      </c>
      <c r="H922" s="11" t="s">
        <v>5082</v>
      </c>
      <c r="I922" s="11" t="s">
        <v>2604</v>
      </c>
      <c r="K922" s="11">
        <v>1</v>
      </c>
      <c r="L922" s="11" t="s">
        <v>5284</v>
      </c>
      <c r="M922" s="11" t="s">
        <v>5285</v>
      </c>
      <c r="N922" s="11" t="s">
        <v>12</v>
      </c>
      <c r="O922" s="11" t="s">
        <v>5286</v>
      </c>
      <c r="P922" s="11" t="s">
        <v>11</v>
      </c>
      <c r="Q922" s="11" t="s">
        <v>5287</v>
      </c>
      <c r="R922" s="11" t="s">
        <v>1156</v>
      </c>
    </row>
    <row r="923" spans="1:18">
      <c r="A923" s="11">
        <v>7</v>
      </c>
      <c r="B923" s="11" t="s">
        <v>1118</v>
      </c>
      <c r="C923" s="11">
        <v>9</v>
      </c>
      <c r="D923" s="11" t="s">
        <v>2264</v>
      </c>
      <c r="E923" s="11" t="s">
        <v>6559</v>
      </c>
      <c r="F923" s="11" t="s">
        <v>3843</v>
      </c>
      <c r="G923" s="11" t="s">
        <v>2492</v>
      </c>
      <c r="H923" s="11" t="s">
        <v>932</v>
      </c>
      <c r="K923" s="11">
        <v>1</v>
      </c>
      <c r="L923" s="11" t="s">
        <v>4327</v>
      </c>
    </row>
    <row r="924" spans="1:18">
      <c r="A924" s="11">
        <v>7</v>
      </c>
      <c r="B924" s="11" t="s">
        <v>1118</v>
      </c>
      <c r="C924" s="11">
        <v>10</v>
      </c>
      <c r="D924" s="11" t="s">
        <v>2264</v>
      </c>
      <c r="E924" s="11" t="s">
        <v>6560</v>
      </c>
      <c r="F924" s="11" t="s">
        <v>3843</v>
      </c>
      <c r="G924" s="11" t="s">
        <v>2492</v>
      </c>
      <c r="H924" s="11" t="s">
        <v>5022</v>
      </c>
      <c r="K924" s="11">
        <v>1</v>
      </c>
      <c r="L924" s="11" t="s">
        <v>5283</v>
      </c>
    </row>
    <row r="925" spans="1:18">
      <c r="A925" s="11">
        <v>7</v>
      </c>
      <c r="B925" s="11" t="s">
        <v>1118</v>
      </c>
      <c r="C925" s="11">
        <v>11</v>
      </c>
      <c r="D925" s="11" t="s">
        <v>2264</v>
      </c>
      <c r="E925" s="11" t="s">
        <v>6561</v>
      </c>
      <c r="F925" s="11" t="s">
        <v>3843</v>
      </c>
      <c r="G925" s="11" t="s">
        <v>2492</v>
      </c>
      <c r="H925" s="11" t="s">
        <v>933</v>
      </c>
      <c r="I925" s="11" t="s">
        <v>2603</v>
      </c>
      <c r="K925" s="11">
        <v>1</v>
      </c>
      <c r="L925" s="11" t="s">
        <v>4328</v>
      </c>
    </row>
    <row r="926" spans="1:18">
      <c r="A926" s="11">
        <v>7</v>
      </c>
      <c r="B926" s="11" t="s">
        <v>1118</v>
      </c>
      <c r="C926" s="11">
        <v>12</v>
      </c>
      <c r="D926" s="11" t="s">
        <v>2264</v>
      </c>
      <c r="E926" s="11" t="s">
        <v>6562</v>
      </c>
      <c r="F926" s="11" t="s">
        <v>3843</v>
      </c>
      <c r="G926" s="11" t="s">
        <v>2492</v>
      </c>
      <c r="H926" s="11" t="s">
        <v>5079</v>
      </c>
      <c r="I926" s="11" t="s">
        <v>5078</v>
      </c>
      <c r="K926" s="11">
        <v>1</v>
      </c>
      <c r="L926" s="11" t="s">
        <v>5282</v>
      </c>
    </row>
    <row r="927" spans="1:18">
      <c r="A927" s="11">
        <v>7</v>
      </c>
      <c r="B927" s="11" t="s">
        <v>1118</v>
      </c>
      <c r="C927" s="11">
        <v>13</v>
      </c>
      <c r="D927" s="11" t="s">
        <v>2264</v>
      </c>
      <c r="E927" s="11" t="s">
        <v>6563</v>
      </c>
      <c r="F927" s="11" t="s">
        <v>3843</v>
      </c>
      <c r="G927" s="11" t="s">
        <v>2492</v>
      </c>
      <c r="H927" s="11" t="s">
        <v>2506</v>
      </c>
      <c r="I927" s="11" t="s">
        <v>309</v>
      </c>
      <c r="K927" s="11">
        <v>1</v>
      </c>
      <c r="L927" s="11" t="s">
        <v>4329</v>
      </c>
    </row>
    <row r="928" spans="1:18">
      <c r="A928" s="11">
        <v>7</v>
      </c>
      <c r="B928" s="11" t="s">
        <v>1118</v>
      </c>
      <c r="C928" s="11">
        <v>14</v>
      </c>
      <c r="D928" s="11" t="s">
        <v>2264</v>
      </c>
      <c r="E928" s="11" t="s">
        <v>6564</v>
      </c>
      <c r="F928" s="11" t="s">
        <v>3843</v>
      </c>
      <c r="G928" s="11" t="s">
        <v>2492</v>
      </c>
      <c r="H928" s="11" t="s">
        <v>5076</v>
      </c>
      <c r="I928" s="11" t="s">
        <v>2613</v>
      </c>
      <c r="K928" s="11">
        <v>1</v>
      </c>
      <c r="L928" s="11" t="s">
        <v>5281</v>
      </c>
    </row>
    <row r="929" spans="1:18">
      <c r="A929" s="11">
        <v>7</v>
      </c>
      <c r="B929" s="11" t="s">
        <v>1118</v>
      </c>
      <c r="C929" s="11">
        <v>15</v>
      </c>
      <c r="D929" s="11" t="s">
        <v>2264</v>
      </c>
      <c r="E929" s="11" t="s">
        <v>6565</v>
      </c>
      <c r="F929" s="11" t="s">
        <v>3843</v>
      </c>
      <c r="G929" s="11" t="s">
        <v>2492</v>
      </c>
      <c r="H929" s="11" t="s">
        <v>2500</v>
      </c>
      <c r="I929" s="11" t="s">
        <v>264</v>
      </c>
      <c r="K929" s="11">
        <v>1</v>
      </c>
      <c r="L929" s="11" t="s">
        <v>4330</v>
      </c>
      <c r="M929" s="11" t="s">
        <v>4331</v>
      </c>
    </row>
    <row r="930" spans="1:18">
      <c r="A930" s="11">
        <v>7</v>
      </c>
      <c r="B930" s="11" t="s">
        <v>1118</v>
      </c>
      <c r="C930" s="11">
        <v>16</v>
      </c>
      <c r="D930" s="11" t="s">
        <v>2264</v>
      </c>
      <c r="E930" s="11" t="s">
        <v>6566</v>
      </c>
      <c r="F930" s="11" t="s">
        <v>3843</v>
      </c>
      <c r="G930" s="11" t="s">
        <v>2492</v>
      </c>
      <c r="H930" s="11" t="s">
        <v>5073</v>
      </c>
      <c r="I930" s="11" t="s">
        <v>264</v>
      </c>
      <c r="K930" s="11">
        <v>1</v>
      </c>
      <c r="L930" s="11" t="s">
        <v>5279</v>
      </c>
      <c r="M930" s="11" t="s">
        <v>5280</v>
      </c>
    </row>
    <row r="931" spans="1:18">
      <c r="A931" s="11">
        <v>7</v>
      </c>
      <c r="B931" s="11" t="s">
        <v>1118</v>
      </c>
      <c r="C931" s="11">
        <v>17</v>
      </c>
      <c r="D931" s="11" t="s">
        <v>2264</v>
      </c>
      <c r="E931" s="11" t="s">
        <v>6567</v>
      </c>
      <c r="F931" s="11" t="s">
        <v>3843</v>
      </c>
      <c r="G931" s="11" t="s">
        <v>2492</v>
      </c>
      <c r="H931" s="11" t="s">
        <v>2501</v>
      </c>
      <c r="K931" s="11">
        <v>1</v>
      </c>
      <c r="L931" s="11" t="s">
        <v>4332</v>
      </c>
    </row>
    <row r="932" spans="1:18">
      <c r="A932" s="11">
        <v>7</v>
      </c>
      <c r="B932" s="11" t="s">
        <v>1118</v>
      </c>
      <c r="C932" s="11">
        <v>18</v>
      </c>
      <c r="D932" s="11" t="s">
        <v>2264</v>
      </c>
      <c r="E932" s="11" t="s">
        <v>6568</v>
      </c>
      <c r="F932" s="11" t="s">
        <v>3843</v>
      </c>
      <c r="G932" s="11" t="s">
        <v>2492</v>
      </c>
      <c r="H932" s="11" t="s">
        <v>5071</v>
      </c>
      <c r="K932" s="11">
        <v>1</v>
      </c>
      <c r="L932" s="11" t="s">
        <v>5278</v>
      </c>
    </row>
    <row r="933" spans="1:18">
      <c r="A933" s="11">
        <v>7</v>
      </c>
      <c r="B933" s="11" t="s">
        <v>1118</v>
      </c>
      <c r="C933" s="11">
        <v>19</v>
      </c>
      <c r="D933" s="11" t="s">
        <v>2264</v>
      </c>
      <c r="E933" s="11" t="s">
        <v>6569</v>
      </c>
      <c r="F933" s="11" t="s">
        <v>3843</v>
      </c>
      <c r="G933" s="11" t="s">
        <v>2492</v>
      </c>
      <c r="H933" s="11" t="s">
        <v>2502</v>
      </c>
      <c r="K933" s="11">
        <v>1</v>
      </c>
      <c r="L933" s="11" t="s">
        <v>4333</v>
      </c>
    </row>
    <row r="934" spans="1:18">
      <c r="A934" s="11">
        <v>7</v>
      </c>
      <c r="B934" s="11" t="s">
        <v>1118</v>
      </c>
      <c r="C934" s="11">
        <v>20</v>
      </c>
      <c r="D934" s="11" t="s">
        <v>2264</v>
      </c>
      <c r="E934" s="11" t="s">
        <v>6570</v>
      </c>
      <c r="F934" s="11" t="s">
        <v>3843</v>
      </c>
      <c r="G934" s="11" t="s">
        <v>2492</v>
      </c>
      <c r="H934" s="11" t="s">
        <v>5069</v>
      </c>
      <c r="K934" s="11">
        <v>1</v>
      </c>
      <c r="L934" s="11" t="s">
        <v>5277</v>
      </c>
    </row>
    <row r="935" spans="1:18">
      <c r="A935" s="11">
        <v>7</v>
      </c>
      <c r="B935" s="11" t="s">
        <v>1118</v>
      </c>
      <c r="C935" s="11">
        <v>21</v>
      </c>
      <c r="D935" s="11" t="s">
        <v>2264</v>
      </c>
      <c r="E935" s="11" t="s">
        <v>6571</v>
      </c>
      <c r="F935" s="11" t="s">
        <v>3843</v>
      </c>
      <c r="G935" s="11" t="s">
        <v>2492</v>
      </c>
      <c r="H935" s="11" t="s">
        <v>2503</v>
      </c>
      <c r="K935" s="11">
        <v>1</v>
      </c>
      <c r="L935" s="11" t="s">
        <v>4334</v>
      </c>
    </row>
    <row r="936" spans="1:18">
      <c r="A936" s="11">
        <v>7</v>
      </c>
      <c r="B936" s="11" t="s">
        <v>1118</v>
      </c>
      <c r="C936" s="11">
        <v>22</v>
      </c>
      <c r="D936" s="11" t="s">
        <v>2264</v>
      </c>
      <c r="E936" s="11" t="s">
        <v>6572</v>
      </c>
      <c r="F936" s="11" t="s">
        <v>3843</v>
      </c>
      <c r="G936" s="11" t="s">
        <v>2492</v>
      </c>
      <c r="H936" s="11" t="s">
        <v>5067</v>
      </c>
      <c r="K936" s="11">
        <v>1</v>
      </c>
      <c r="L936" s="11" t="s">
        <v>5276</v>
      </c>
    </row>
    <row r="937" spans="1:18">
      <c r="A937" s="11">
        <v>7</v>
      </c>
      <c r="B937" s="11" t="s">
        <v>1118</v>
      </c>
      <c r="C937" s="11">
        <v>23</v>
      </c>
      <c r="D937" s="11" t="s">
        <v>2264</v>
      </c>
      <c r="E937" s="11" t="s">
        <v>6573</v>
      </c>
      <c r="F937" s="11" t="s">
        <v>3843</v>
      </c>
      <c r="G937" s="11" t="s">
        <v>2492</v>
      </c>
      <c r="H937" s="11" t="s">
        <v>2504</v>
      </c>
      <c r="K937" s="11">
        <v>1</v>
      </c>
      <c r="L937" s="11" t="s">
        <v>4335</v>
      </c>
    </row>
    <row r="938" spans="1:18">
      <c r="A938" s="11">
        <v>7</v>
      </c>
      <c r="B938" s="11" t="s">
        <v>1118</v>
      </c>
      <c r="C938" s="11">
        <v>24</v>
      </c>
      <c r="D938" s="11" t="s">
        <v>2264</v>
      </c>
      <c r="E938" s="11" t="s">
        <v>6574</v>
      </c>
      <c r="F938" s="11" t="s">
        <v>3843</v>
      </c>
      <c r="G938" s="11" t="s">
        <v>2492</v>
      </c>
      <c r="H938" s="11" t="s">
        <v>5065</v>
      </c>
      <c r="K938" s="11">
        <v>1</v>
      </c>
      <c r="L938" s="11" t="s">
        <v>5275</v>
      </c>
    </row>
    <row r="939" spans="1:18">
      <c r="A939" s="11">
        <v>7</v>
      </c>
      <c r="B939" s="11" t="s">
        <v>1118</v>
      </c>
      <c r="C939" s="11">
        <v>25</v>
      </c>
      <c r="D939" s="11" t="s">
        <v>2264</v>
      </c>
      <c r="E939" s="11" t="s">
        <v>6575</v>
      </c>
      <c r="F939" s="11" t="s">
        <v>3843</v>
      </c>
      <c r="G939" s="11" t="s">
        <v>2492</v>
      </c>
      <c r="H939" s="11" t="s">
        <v>2505</v>
      </c>
      <c r="K939" s="11">
        <v>1</v>
      </c>
      <c r="L939" s="11" t="s">
        <v>4336</v>
      </c>
    </row>
    <row r="940" spans="1:18">
      <c r="A940" s="11">
        <v>7</v>
      </c>
      <c r="B940" s="11" t="s">
        <v>1118</v>
      </c>
      <c r="C940" s="11">
        <v>26</v>
      </c>
      <c r="D940" s="11" t="s">
        <v>2264</v>
      </c>
      <c r="E940" s="11" t="s">
        <v>6576</v>
      </c>
      <c r="F940" s="11" t="s">
        <v>3843</v>
      </c>
      <c r="G940" s="11" t="s">
        <v>2492</v>
      </c>
      <c r="H940" s="11" t="s">
        <v>5063</v>
      </c>
      <c r="K940" s="11">
        <v>1</v>
      </c>
      <c r="L940" s="11" t="s">
        <v>5274</v>
      </c>
    </row>
    <row r="941" spans="1:18">
      <c r="A941" s="11">
        <v>7</v>
      </c>
      <c r="B941" s="11" t="s">
        <v>1118</v>
      </c>
      <c r="C941" s="11">
        <v>27</v>
      </c>
      <c r="D941" s="11" t="s">
        <v>2264</v>
      </c>
      <c r="E941" s="11" t="s">
        <v>6577</v>
      </c>
      <c r="F941" s="11" t="s">
        <v>3843</v>
      </c>
      <c r="G941" s="11" t="s">
        <v>2492</v>
      </c>
      <c r="H941" s="11" t="s">
        <v>898</v>
      </c>
      <c r="I941" s="11" t="s">
        <v>2604</v>
      </c>
      <c r="K941" s="11">
        <v>1</v>
      </c>
      <c r="L941" s="11" t="s">
        <v>4337</v>
      </c>
      <c r="M941" s="11" t="s">
        <v>4338</v>
      </c>
      <c r="N941" s="11" t="s">
        <v>12</v>
      </c>
      <c r="O941" s="11" t="s">
        <v>4339</v>
      </c>
      <c r="P941" s="11" t="s">
        <v>11</v>
      </c>
      <c r="Q941" s="11" t="s">
        <v>4340</v>
      </c>
      <c r="R941" s="11" t="s">
        <v>1156</v>
      </c>
    </row>
    <row r="942" spans="1:18">
      <c r="A942" s="11">
        <v>7</v>
      </c>
      <c r="B942" s="11" t="s">
        <v>1118</v>
      </c>
      <c r="C942" s="11">
        <v>28</v>
      </c>
      <c r="D942" s="11" t="s">
        <v>2264</v>
      </c>
      <c r="E942" s="11" t="s">
        <v>6578</v>
      </c>
      <c r="F942" s="11" t="s">
        <v>3843</v>
      </c>
      <c r="G942" s="11" t="s">
        <v>2492</v>
      </c>
      <c r="H942" s="11" t="s">
        <v>5058</v>
      </c>
      <c r="I942" s="11" t="s">
        <v>2604</v>
      </c>
      <c r="K942" s="11">
        <v>1</v>
      </c>
      <c r="L942" s="11" t="s">
        <v>5270</v>
      </c>
      <c r="M942" s="11" t="s">
        <v>5271</v>
      </c>
      <c r="N942" s="11" t="s">
        <v>12</v>
      </c>
      <c r="O942" s="11" t="s">
        <v>5272</v>
      </c>
      <c r="P942" s="11" t="s">
        <v>11</v>
      </c>
      <c r="Q942" s="11" t="s">
        <v>5273</v>
      </c>
      <c r="R942" s="11" t="s">
        <v>1156</v>
      </c>
    </row>
    <row r="943" spans="1:18">
      <c r="A943" s="11">
        <v>7</v>
      </c>
      <c r="B943" s="11" t="s">
        <v>1118</v>
      </c>
      <c r="C943" s="11">
        <v>29</v>
      </c>
      <c r="D943" s="11" t="s">
        <v>2264</v>
      </c>
      <c r="E943" s="11" t="s">
        <v>6579</v>
      </c>
      <c r="F943" s="11" t="s">
        <v>3843</v>
      </c>
      <c r="G943" s="11" t="s">
        <v>2492</v>
      </c>
      <c r="H943" s="11" t="s">
        <v>888</v>
      </c>
      <c r="K943" s="11">
        <v>1</v>
      </c>
      <c r="L943" s="11" t="s">
        <v>4341</v>
      </c>
    </row>
    <row r="944" spans="1:18">
      <c r="A944" s="11">
        <v>7</v>
      </c>
      <c r="B944" s="11" t="s">
        <v>1118</v>
      </c>
      <c r="C944" s="11">
        <v>30</v>
      </c>
      <c r="D944" s="11" t="s">
        <v>2264</v>
      </c>
      <c r="E944" s="11" t="s">
        <v>6580</v>
      </c>
      <c r="F944" s="11" t="s">
        <v>3843</v>
      </c>
      <c r="G944" s="11" t="s">
        <v>2492</v>
      </c>
      <c r="H944" s="11" t="s">
        <v>5056</v>
      </c>
      <c r="K944" s="11">
        <v>1</v>
      </c>
      <c r="L944" s="11" t="s">
        <v>5269</v>
      </c>
    </row>
    <row r="945" spans="1:18">
      <c r="A945" s="11">
        <v>7</v>
      </c>
      <c r="B945" s="11" t="s">
        <v>1118</v>
      </c>
      <c r="C945" s="11">
        <v>31</v>
      </c>
      <c r="D945" s="11" t="s">
        <v>2264</v>
      </c>
      <c r="E945" s="11" t="s">
        <v>6581</v>
      </c>
      <c r="F945" s="11" t="s">
        <v>3843</v>
      </c>
      <c r="G945" s="11" t="s">
        <v>2492</v>
      </c>
      <c r="H945" s="11" t="s">
        <v>889</v>
      </c>
      <c r="K945" s="11">
        <v>1</v>
      </c>
      <c r="L945" s="11" t="s">
        <v>4342</v>
      </c>
    </row>
    <row r="946" spans="1:18">
      <c r="A946" s="11">
        <v>7</v>
      </c>
      <c r="B946" s="11" t="s">
        <v>1118</v>
      </c>
      <c r="C946" s="11">
        <v>32</v>
      </c>
      <c r="D946" s="11" t="s">
        <v>2264</v>
      </c>
      <c r="E946" s="11" t="s">
        <v>6582</v>
      </c>
      <c r="F946" s="11" t="s">
        <v>3843</v>
      </c>
      <c r="G946" s="11" t="s">
        <v>2492</v>
      </c>
      <c r="H946" s="11" t="s">
        <v>5054</v>
      </c>
      <c r="K946" s="11">
        <v>1</v>
      </c>
      <c r="L946" s="11" t="s">
        <v>5268</v>
      </c>
    </row>
    <row r="947" spans="1:18">
      <c r="A947" s="11">
        <v>7</v>
      </c>
      <c r="B947" s="11" t="s">
        <v>1118</v>
      </c>
      <c r="C947" s="11">
        <v>33</v>
      </c>
      <c r="D947" s="11" t="s">
        <v>2264</v>
      </c>
      <c r="E947" s="11" t="s">
        <v>6583</v>
      </c>
      <c r="F947" s="11" t="s">
        <v>3843</v>
      </c>
      <c r="G947" s="11" t="s">
        <v>2492</v>
      </c>
      <c r="H947" s="11" t="s">
        <v>890</v>
      </c>
      <c r="K947" s="11">
        <v>1</v>
      </c>
      <c r="L947" s="11" t="s">
        <v>4343</v>
      </c>
    </row>
    <row r="948" spans="1:18">
      <c r="A948" s="11">
        <v>7</v>
      </c>
      <c r="B948" s="11" t="s">
        <v>1118</v>
      </c>
      <c r="C948" s="11">
        <v>34</v>
      </c>
      <c r="D948" s="11" t="s">
        <v>2264</v>
      </c>
      <c r="E948" s="11" t="s">
        <v>6584</v>
      </c>
      <c r="F948" s="11" t="s">
        <v>3843</v>
      </c>
      <c r="G948" s="11" t="s">
        <v>2492</v>
      </c>
      <c r="H948" s="11" t="s">
        <v>5052</v>
      </c>
      <c r="K948" s="11">
        <v>1</v>
      </c>
      <c r="L948" s="11" t="s">
        <v>5267</v>
      </c>
    </row>
    <row r="949" spans="1:18">
      <c r="A949" s="11">
        <v>7</v>
      </c>
      <c r="B949" s="11" t="s">
        <v>1118</v>
      </c>
      <c r="C949" s="11">
        <v>35</v>
      </c>
      <c r="D949" s="11" t="s">
        <v>2264</v>
      </c>
      <c r="E949" s="11" t="s">
        <v>6585</v>
      </c>
      <c r="F949" s="11" t="s">
        <v>3843</v>
      </c>
      <c r="G949" s="11" t="s">
        <v>2492</v>
      </c>
      <c r="H949" s="11" t="s">
        <v>2507</v>
      </c>
      <c r="I949" s="11" t="s">
        <v>2604</v>
      </c>
      <c r="K949" s="11">
        <v>1</v>
      </c>
      <c r="L949" s="11" t="s">
        <v>4344</v>
      </c>
      <c r="M949" s="11" t="s">
        <v>4345</v>
      </c>
      <c r="N949" s="11" t="s">
        <v>12</v>
      </c>
      <c r="O949" s="11" t="s">
        <v>4346</v>
      </c>
      <c r="P949" s="11" t="s">
        <v>11</v>
      </c>
      <c r="Q949" s="11" t="s">
        <v>4347</v>
      </c>
      <c r="R949" s="11" t="s">
        <v>1156</v>
      </c>
    </row>
    <row r="950" spans="1:18">
      <c r="A950" s="11">
        <v>7</v>
      </c>
      <c r="B950" s="11" t="s">
        <v>1118</v>
      </c>
      <c r="C950" s="11">
        <v>36</v>
      </c>
      <c r="D950" s="11" t="s">
        <v>2264</v>
      </c>
      <c r="E950" s="11" t="s">
        <v>6586</v>
      </c>
      <c r="F950" s="11" t="s">
        <v>3843</v>
      </c>
      <c r="G950" s="11" t="s">
        <v>2492</v>
      </c>
      <c r="H950" s="11" t="s">
        <v>5047</v>
      </c>
      <c r="I950" s="11" t="s">
        <v>2604</v>
      </c>
      <c r="K950" s="11">
        <v>1</v>
      </c>
      <c r="L950" s="11" t="s">
        <v>5263</v>
      </c>
      <c r="M950" s="11" t="s">
        <v>5264</v>
      </c>
      <c r="N950" s="11" t="s">
        <v>12</v>
      </c>
      <c r="O950" s="11" t="s">
        <v>5265</v>
      </c>
      <c r="P950" s="11" t="s">
        <v>11</v>
      </c>
      <c r="Q950" s="11" t="s">
        <v>5266</v>
      </c>
      <c r="R950" s="11" t="s">
        <v>1156</v>
      </c>
    </row>
    <row r="951" spans="1:18">
      <c r="A951" s="11">
        <v>7</v>
      </c>
      <c r="B951" s="11" t="s">
        <v>1118</v>
      </c>
      <c r="C951" s="11">
        <v>37</v>
      </c>
      <c r="D951" s="11" t="s">
        <v>2264</v>
      </c>
      <c r="E951" s="11" t="s">
        <v>6587</v>
      </c>
      <c r="F951" s="11" t="s">
        <v>3843</v>
      </c>
      <c r="G951" s="11" t="s">
        <v>2492</v>
      </c>
      <c r="H951" s="11" t="s">
        <v>364</v>
      </c>
      <c r="I951" s="11" t="s">
        <v>2605</v>
      </c>
      <c r="K951" s="11">
        <v>1</v>
      </c>
      <c r="L951" s="11" t="s">
        <v>4348</v>
      </c>
    </row>
    <row r="952" spans="1:18">
      <c r="A952" s="11">
        <v>7</v>
      </c>
      <c r="B952" s="11" t="s">
        <v>1118</v>
      </c>
      <c r="C952" s="11">
        <v>38</v>
      </c>
      <c r="D952" s="11" t="s">
        <v>2264</v>
      </c>
      <c r="E952" s="11" t="s">
        <v>6588</v>
      </c>
      <c r="F952" s="11" t="s">
        <v>3843</v>
      </c>
      <c r="G952" s="11" t="s">
        <v>2492</v>
      </c>
      <c r="H952" s="11" t="s">
        <v>5045</v>
      </c>
      <c r="I952" s="11" t="s">
        <v>2605</v>
      </c>
      <c r="K952" s="11">
        <v>1</v>
      </c>
      <c r="L952" s="11" t="s">
        <v>5262</v>
      </c>
    </row>
    <row r="953" spans="1:18">
      <c r="A953" s="11">
        <v>7</v>
      </c>
      <c r="B953" s="11" t="s">
        <v>1118</v>
      </c>
      <c r="C953" s="11">
        <v>39</v>
      </c>
      <c r="D953" s="11" t="s">
        <v>2264</v>
      </c>
      <c r="E953" s="11" t="s">
        <v>6589</v>
      </c>
      <c r="F953" s="11" t="s">
        <v>3843</v>
      </c>
      <c r="G953" s="11" t="s">
        <v>2492</v>
      </c>
      <c r="H953" s="11" t="s">
        <v>585</v>
      </c>
      <c r="K953" s="11">
        <v>1</v>
      </c>
      <c r="L953" s="11" t="s">
        <v>4349</v>
      </c>
    </row>
    <row r="954" spans="1:18">
      <c r="A954" s="11">
        <v>7</v>
      </c>
      <c r="B954" s="11" t="s">
        <v>1118</v>
      </c>
      <c r="C954" s="11">
        <v>40</v>
      </c>
      <c r="D954" s="11" t="s">
        <v>2264</v>
      </c>
      <c r="E954" s="11" t="s">
        <v>6590</v>
      </c>
      <c r="F954" s="11" t="s">
        <v>3843</v>
      </c>
      <c r="G954" s="11" t="s">
        <v>2492</v>
      </c>
      <c r="H954" s="11" t="s">
        <v>5043</v>
      </c>
      <c r="K954" s="11">
        <v>1</v>
      </c>
      <c r="L954" s="11" t="s">
        <v>5261</v>
      </c>
    </row>
    <row r="955" spans="1:18">
      <c r="A955" s="11">
        <v>7</v>
      </c>
      <c r="B955" s="11" t="s">
        <v>1118</v>
      </c>
      <c r="C955" s="11" t="s">
        <v>6843</v>
      </c>
      <c r="D955" s="11" t="s">
        <v>2264</v>
      </c>
      <c r="E955" s="11" t="s">
        <v>7012</v>
      </c>
      <c r="F955" s="11" t="s">
        <v>6844</v>
      </c>
      <c r="G955" s="11" t="s">
        <v>2492</v>
      </c>
      <c r="H955" s="11" t="s">
        <v>2498</v>
      </c>
      <c r="I955" s="11" t="s">
        <v>2603</v>
      </c>
      <c r="K955" s="11">
        <v>1</v>
      </c>
      <c r="L955" s="11" t="s">
        <v>7017</v>
      </c>
    </row>
    <row r="956" spans="1:18">
      <c r="A956" s="11">
        <v>7</v>
      </c>
      <c r="B956" s="11" t="s">
        <v>1118</v>
      </c>
      <c r="C956" s="11">
        <v>42</v>
      </c>
      <c r="D956" s="11" t="s">
        <v>2264</v>
      </c>
      <c r="E956" s="11" t="s">
        <v>7013</v>
      </c>
      <c r="F956" s="11" t="s">
        <v>6844</v>
      </c>
      <c r="G956" s="11" t="s">
        <v>2492</v>
      </c>
      <c r="H956" s="11" t="s">
        <v>414</v>
      </c>
      <c r="K956" s="11">
        <v>1</v>
      </c>
      <c r="L956" s="11" t="s">
        <v>7018</v>
      </c>
    </row>
    <row r="957" spans="1:18">
      <c r="A957" s="11">
        <v>7</v>
      </c>
      <c r="B957" s="11" t="s">
        <v>1118</v>
      </c>
      <c r="C957" s="11">
        <v>43</v>
      </c>
      <c r="D957" s="11" t="s">
        <v>2264</v>
      </c>
      <c r="E957" s="11" t="s">
        <v>7014</v>
      </c>
      <c r="F957" s="11" t="s">
        <v>6844</v>
      </c>
      <c r="G957" s="11" t="s">
        <v>2492</v>
      </c>
      <c r="H957" s="11" t="s">
        <v>904</v>
      </c>
      <c r="I957" s="11" t="s">
        <v>2604</v>
      </c>
      <c r="K957" s="11">
        <v>1</v>
      </c>
      <c r="L957" s="11" t="s">
        <v>7019</v>
      </c>
      <c r="M957" s="11" t="s">
        <v>7020</v>
      </c>
      <c r="N957" s="11" t="s">
        <v>12</v>
      </c>
      <c r="O957" s="11" t="s">
        <v>7021</v>
      </c>
      <c r="P957" s="11" t="s">
        <v>11</v>
      </c>
      <c r="Q957" s="11" t="s">
        <v>7022</v>
      </c>
      <c r="R957" s="11" t="s">
        <v>1156</v>
      </c>
    </row>
    <row r="958" spans="1:18">
      <c r="A958" s="11">
        <v>7</v>
      </c>
      <c r="B958" s="11" t="s">
        <v>1118</v>
      </c>
      <c r="C958" s="11">
        <v>44</v>
      </c>
      <c r="D958" s="11" t="s">
        <v>2264</v>
      </c>
      <c r="E958" s="11" t="s">
        <v>7015</v>
      </c>
      <c r="F958" s="11" t="s">
        <v>6844</v>
      </c>
      <c r="G958" s="11" t="s">
        <v>2492</v>
      </c>
      <c r="H958" s="11" t="s">
        <v>2499</v>
      </c>
      <c r="I958" s="11" t="s">
        <v>2604</v>
      </c>
      <c r="K958" s="11">
        <v>1</v>
      </c>
      <c r="L958" s="11" t="s">
        <v>7023</v>
      </c>
      <c r="M958" s="11" t="s">
        <v>7024</v>
      </c>
      <c r="N958" s="11" t="s">
        <v>12</v>
      </c>
      <c r="O958" s="11" t="s">
        <v>7025</v>
      </c>
      <c r="P958" s="11" t="s">
        <v>11</v>
      </c>
      <c r="Q958" s="11" t="s">
        <v>7026</v>
      </c>
      <c r="R958" s="11" t="s">
        <v>1156</v>
      </c>
    </row>
    <row r="959" spans="1:18">
      <c r="A959" s="11">
        <v>7</v>
      </c>
      <c r="B959" s="11" t="s">
        <v>1118</v>
      </c>
      <c r="C959" s="11">
        <v>45</v>
      </c>
      <c r="D959" s="11" t="s">
        <v>2264</v>
      </c>
      <c r="E959" s="11" t="s">
        <v>7016</v>
      </c>
      <c r="F959" s="11" t="s">
        <v>6844</v>
      </c>
      <c r="G959" s="11" t="s">
        <v>2492</v>
      </c>
      <c r="H959" s="11" t="s">
        <v>907</v>
      </c>
      <c r="K959" s="11">
        <v>1</v>
      </c>
      <c r="L959" s="11" t="s">
        <v>7027</v>
      </c>
    </row>
    <row r="960" spans="1:18">
      <c r="A960" s="11">
        <v>7</v>
      </c>
      <c r="B960" s="11" t="s">
        <v>6799</v>
      </c>
      <c r="C960" s="11">
        <v>1</v>
      </c>
      <c r="D960" s="11" t="s">
        <v>2264</v>
      </c>
      <c r="E960" s="11" t="s">
        <v>6591</v>
      </c>
      <c r="F960" s="11" t="s">
        <v>3843</v>
      </c>
      <c r="G960" s="11" t="s">
        <v>2492</v>
      </c>
      <c r="H960" s="11" t="s">
        <v>2494</v>
      </c>
      <c r="I960" s="11" t="s">
        <v>2606</v>
      </c>
      <c r="K960" s="11">
        <v>1</v>
      </c>
      <c r="L960" s="11" t="s">
        <v>4350</v>
      </c>
    </row>
    <row r="961" spans="1:18">
      <c r="A961" s="11">
        <v>7</v>
      </c>
      <c r="B961" s="11" t="s">
        <v>6799</v>
      </c>
      <c r="C961" s="11">
        <v>2</v>
      </c>
      <c r="D961" s="11" t="s">
        <v>2264</v>
      </c>
      <c r="E961" s="11" t="s">
        <v>6592</v>
      </c>
      <c r="F961" s="11" t="s">
        <v>3843</v>
      </c>
      <c r="G961" s="11" t="s">
        <v>2492</v>
      </c>
      <c r="H961" s="11" t="s">
        <v>5094</v>
      </c>
      <c r="I961" s="11" t="s">
        <v>2605</v>
      </c>
      <c r="K961" s="11">
        <v>1</v>
      </c>
      <c r="L961" s="11" t="s">
        <v>5260</v>
      </c>
    </row>
    <row r="962" spans="1:18">
      <c r="A962" s="11">
        <v>7</v>
      </c>
      <c r="B962" s="11" t="s">
        <v>6799</v>
      </c>
      <c r="C962" s="11">
        <v>3</v>
      </c>
      <c r="D962" s="11" t="s">
        <v>2264</v>
      </c>
      <c r="E962" s="11" t="s">
        <v>6593</v>
      </c>
      <c r="F962" s="11" t="s">
        <v>3843</v>
      </c>
      <c r="G962" s="11" t="s">
        <v>2492</v>
      </c>
      <c r="H962" s="11" t="s">
        <v>886</v>
      </c>
      <c r="I962" s="11" t="s">
        <v>2606</v>
      </c>
      <c r="K962" s="11">
        <v>1</v>
      </c>
      <c r="L962" s="11" t="s">
        <v>4351</v>
      </c>
    </row>
    <row r="963" spans="1:18">
      <c r="A963" s="11">
        <v>7</v>
      </c>
      <c r="B963" s="11" t="s">
        <v>6799</v>
      </c>
      <c r="C963" s="11">
        <v>4</v>
      </c>
      <c r="D963" s="11" t="s">
        <v>2264</v>
      </c>
      <c r="E963" s="11" t="s">
        <v>6594</v>
      </c>
      <c r="F963" s="11" t="s">
        <v>3843</v>
      </c>
      <c r="G963" s="11" t="s">
        <v>2492</v>
      </c>
      <c r="H963" s="11" t="s">
        <v>5092</v>
      </c>
      <c r="I963" s="11" t="s">
        <v>2605</v>
      </c>
      <c r="K963" s="11">
        <v>1</v>
      </c>
      <c r="L963" s="11" t="s">
        <v>5259</v>
      </c>
    </row>
    <row r="964" spans="1:18">
      <c r="A964" s="11">
        <v>7</v>
      </c>
      <c r="B964" s="11" t="s">
        <v>6799</v>
      </c>
      <c r="C964" s="11">
        <v>5</v>
      </c>
      <c r="D964" s="11" t="s">
        <v>2264</v>
      </c>
      <c r="E964" s="11" t="s">
        <v>6595</v>
      </c>
      <c r="F964" s="11" t="s">
        <v>3843</v>
      </c>
      <c r="G964" s="11" t="s">
        <v>2492</v>
      </c>
      <c r="H964" s="11" t="s">
        <v>2497</v>
      </c>
      <c r="I964" s="11" t="s">
        <v>2604</v>
      </c>
      <c r="K964" s="11">
        <v>1</v>
      </c>
      <c r="L964" s="11" t="s">
        <v>4352</v>
      </c>
      <c r="M964" s="11" t="s">
        <v>4353</v>
      </c>
      <c r="N964" s="11" t="s">
        <v>12</v>
      </c>
      <c r="O964" s="11" t="s">
        <v>4354</v>
      </c>
      <c r="P964" s="11" t="s">
        <v>11</v>
      </c>
      <c r="Q964" s="11" t="s">
        <v>4355</v>
      </c>
      <c r="R964" s="11" t="s">
        <v>1156</v>
      </c>
    </row>
    <row r="965" spans="1:18">
      <c r="A965" s="11">
        <v>7</v>
      </c>
      <c r="B965" s="11" t="s">
        <v>6799</v>
      </c>
      <c r="C965" s="11">
        <v>6</v>
      </c>
      <c r="D965" s="11" t="s">
        <v>2264</v>
      </c>
      <c r="E965" s="11" t="s">
        <v>6596</v>
      </c>
      <c r="F965" s="11" t="s">
        <v>3843</v>
      </c>
      <c r="G965" s="11" t="s">
        <v>2492</v>
      </c>
      <c r="H965" s="11" t="s">
        <v>5087</v>
      </c>
      <c r="I965" s="11" t="s">
        <v>2604</v>
      </c>
      <c r="K965" s="11">
        <v>1</v>
      </c>
      <c r="L965" s="11" t="s">
        <v>5255</v>
      </c>
      <c r="M965" s="11" t="s">
        <v>5256</v>
      </c>
      <c r="N965" s="11" t="s">
        <v>12</v>
      </c>
      <c r="O965" s="11" t="s">
        <v>5257</v>
      </c>
      <c r="P965" s="11" t="s">
        <v>11</v>
      </c>
      <c r="Q965" s="11" t="s">
        <v>5258</v>
      </c>
      <c r="R965" s="11" t="s">
        <v>1156</v>
      </c>
    </row>
    <row r="966" spans="1:18">
      <c r="A966" s="11">
        <v>7</v>
      </c>
      <c r="B966" s="11" t="s">
        <v>6799</v>
      </c>
      <c r="C966" s="11">
        <v>7</v>
      </c>
      <c r="D966" s="11" t="s">
        <v>2264</v>
      </c>
      <c r="E966" s="11" t="s">
        <v>6597</v>
      </c>
      <c r="F966" s="11" t="s">
        <v>3843</v>
      </c>
      <c r="G966" s="11" t="s">
        <v>2492</v>
      </c>
      <c r="H966" s="11" t="s">
        <v>314</v>
      </c>
      <c r="I966" s="11" t="s">
        <v>2604</v>
      </c>
      <c r="K966" s="11">
        <v>1</v>
      </c>
      <c r="L966" s="11" t="s">
        <v>4356</v>
      </c>
      <c r="M966" s="11" t="s">
        <v>4357</v>
      </c>
      <c r="N966" s="11" t="s">
        <v>12</v>
      </c>
      <c r="O966" s="11" t="s">
        <v>4358</v>
      </c>
      <c r="P966" s="11" t="s">
        <v>11</v>
      </c>
      <c r="Q966" s="11" t="s">
        <v>4359</v>
      </c>
      <c r="R966" s="11" t="s">
        <v>1156</v>
      </c>
    </row>
    <row r="967" spans="1:18">
      <c r="A967" s="11">
        <v>7</v>
      </c>
      <c r="B967" s="11" t="s">
        <v>6799</v>
      </c>
      <c r="C967" s="11">
        <v>8</v>
      </c>
      <c r="D967" s="11" t="s">
        <v>2264</v>
      </c>
      <c r="E967" s="11" t="s">
        <v>6598</v>
      </c>
      <c r="F967" s="11" t="s">
        <v>3843</v>
      </c>
      <c r="G967" s="11" t="s">
        <v>2492</v>
      </c>
      <c r="H967" s="11" t="s">
        <v>5082</v>
      </c>
      <c r="I967" s="11" t="s">
        <v>2604</v>
      </c>
      <c r="K967" s="11">
        <v>1</v>
      </c>
      <c r="L967" s="11" t="s">
        <v>5251</v>
      </c>
      <c r="M967" s="11" t="s">
        <v>5252</v>
      </c>
      <c r="N967" s="11" t="s">
        <v>12</v>
      </c>
      <c r="O967" s="11" t="s">
        <v>5253</v>
      </c>
      <c r="P967" s="11" t="s">
        <v>11</v>
      </c>
      <c r="Q967" s="11" t="s">
        <v>5254</v>
      </c>
      <c r="R967" s="11" t="s">
        <v>1156</v>
      </c>
    </row>
    <row r="968" spans="1:18">
      <c r="A968" s="11">
        <v>7</v>
      </c>
      <c r="B968" s="11" t="s">
        <v>6799</v>
      </c>
      <c r="C968" s="11">
        <v>9</v>
      </c>
      <c r="D968" s="11" t="s">
        <v>2264</v>
      </c>
      <c r="E968" s="11" t="s">
        <v>6599</v>
      </c>
      <c r="F968" s="11" t="s">
        <v>3843</v>
      </c>
      <c r="G968" s="11" t="s">
        <v>2492</v>
      </c>
      <c r="H968" s="11" t="s">
        <v>932</v>
      </c>
      <c r="K968" s="11">
        <v>1</v>
      </c>
      <c r="L968" s="11" t="s">
        <v>4360</v>
      </c>
    </row>
    <row r="969" spans="1:18">
      <c r="A969" s="11">
        <v>7</v>
      </c>
      <c r="B969" s="11" t="s">
        <v>6799</v>
      </c>
      <c r="C969" s="11">
        <v>10</v>
      </c>
      <c r="D969" s="11" t="s">
        <v>2264</v>
      </c>
      <c r="E969" s="11" t="s">
        <v>6600</v>
      </c>
      <c r="F969" s="11" t="s">
        <v>3843</v>
      </c>
      <c r="G969" s="11" t="s">
        <v>2492</v>
      </c>
      <c r="H969" s="11" t="s">
        <v>5022</v>
      </c>
      <c r="K969" s="11">
        <v>1</v>
      </c>
      <c r="L969" s="11" t="s">
        <v>5250</v>
      </c>
    </row>
    <row r="970" spans="1:18">
      <c r="A970" s="11">
        <v>7</v>
      </c>
      <c r="B970" s="11" t="s">
        <v>6799</v>
      </c>
      <c r="C970" s="11">
        <v>11</v>
      </c>
      <c r="D970" s="11" t="s">
        <v>2264</v>
      </c>
      <c r="E970" s="11" t="s">
        <v>6601</v>
      </c>
      <c r="F970" s="11" t="s">
        <v>3843</v>
      </c>
      <c r="G970" s="11" t="s">
        <v>2492</v>
      </c>
      <c r="H970" s="11" t="s">
        <v>933</v>
      </c>
      <c r="I970" s="11" t="s">
        <v>2603</v>
      </c>
      <c r="K970" s="11">
        <v>1</v>
      </c>
      <c r="L970" s="11" t="s">
        <v>4361</v>
      </c>
    </row>
    <row r="971" spans="1:18">
      <c r="A971" s="11">
        <v>7</v>
      </c>
      <c r="B971" s="11" t="s">
        <v>6799</v>
      </c>
      <c r="C971" s="11">
        <v>12</v>
      </c>
      <c r="D971" s="11" t="s">
        <v>2264</v>
      </c>
      <c r="E971" s="11" t="s">
        <v>6602</v>
      </c>
      <c r="F971" s="11" t="s">
        <v>3843</v>
      </c>
      <c r="G971" s="11" t="s">
        <v>2492</v>
      </c>
      <c r="H971" s="11" t="s">
        <v>5079</v>
      </c>
      <c r="I971" s="11" t="s">
        <v>5078</v>
      </c>
      <c r="K971" s="11">
        <v>1</v>
      </c>
      <c r="L971" s="11" t="s">
        <v>5249</v>
      </c>
    </row>
    <row r="972" spans="1:18">
      <c r="A972" s="11">
        <v>7</v>
      </c>
      <c r="B972" s="11" t="s">
        <v>6799</v>
      </c>
      <c r="C972" s="11">
        <v>13</v>
      </c>
      <c r="D972" s="11" t="s">
        <v>2264</v>
      </c>
      <c r="E972" s="11" t="s">
        <v>6603</v>
      </c>
      <c r="F972" s="11" t="s">
        <v>3843</v>
      </c>
      <c r="G972" s="11" t="s">
        <v>2492</v>
      </c>
      <c r="H972" s="11" t="s">
        <v>2506</v>
      </c>
      <c r="I972" s="11" t="s">
        <v>309</v>
      </c>
      <c r="K972" s="11">
        <v>1</v>
      </c>
      <c r="L972" s="11" t="s">
        <v>4362</v>
      </c>
    </row>
    <row r="973" spans="1:18">
      <c r="A973" s="11">
        <v>7</v>
      </c>
      <c r="B973" s="11" t="s">
        <v>6799</v>
      </c>
      <c r="C973" s="11">
        <v>14</v>
      </c>
      <c r="D973" s="11" t="s">
        <v>2264</v>
      </c>
      <c r="E973" s="11" t="s">
        <v>6604</v>
      </c>
      <c r="F973" s="11" t="s">
        <v>3843</v>
      </c>
      <c r="G973" s="11" t="s">
        <v>2492</v>
      </c>
      <c r="H973" s="11" t="s">
        <v>5076</v>
      </c>
      <c r="I973" s="11" t="s">
        <v>2613</v>
      </c>
      <c r="K973" s="11">
        <v>1</v>
      </c>
      <c r="L973" s="11" t="s">
        <v>5248</v>
      </c>
    </row>
    <row r="974" spans="1:18">
      <c r="A974" s="11">
        <v>7</v>
      </c>
      <c r="B974" s="11" t="s">
        <v>6799</v>
      </c>
      <c r="C974" s="11">
        <v>15</v>
      </c>
      <c r="D974" s="11" t="s">
        <v>2264</v>
      </c>
      <c r="E974" s="11" t="s">
        <v>6605</v>
      </c>
      <c r="F974" s="11" t="s">
        <v>3843</v>
      </c>
      <c r="G974" s="11" t="s">
        <v>2492</v>
      </c>
      <c r="H974" s="11" t="s">
        <v>2500</v>
      </c>
      <c r="I974" s="11" t="s">
        <v>264</v>
      </c>
      <c r="K974" s="11">
        <v>1</v>
      </c>
      <c r="L974" s="11" t="s">
        <v>4363</v>
      </c>
      <c r="M974" s="11" t="s">
        <v>4364</v>
      </c>
    </row>
    <row r="975" spans="1:18">
      <c r="A975" s="11">
        <v>7</v>
      </c>
      <c r="B975" s="11" t="s">
        <v>6799</v>
      </c>
      <c r="C975" s="11">
        <v>16</v>
      </c>
      <c r="D975" s="11" t="s">
        <v>2264</v>
      </c>
      <c r="E975" s="11" t="s">
        <v>6606</v>
      </c>
      <c r="F975" s="11" t="s">
        <v>3843</v>
      </c>
      <c r="G975" s="11" t="s">
        <v>2492</v>
      </c>
      <c r="H975" s="11" t="s">
        <v>5073</v>
      </c>
      <c r="I975" s="11" t="s">
        <v>264</v>
      </c>
      <c r="K975" s="11">
        <v>1</v>
      </c>
      <c r="L975" s="11" t="s">
        <v>5246</v>
      </c>
      <c r="M975" s="11" t="s">
        <v>5247</v>
      </c>
    </row>
    <row r="976" spans="1:18">
      <c r="A976" s="11">
        <v>7</v>
      </c>
      <c r="B976" s="11" t="s">
        <v>6799</v>
      </c>
      <c r="C976" s="11">
        <v>17</v>
      </c>
      <c r="D976" s="11" t="s">
        <v>2264</v>
      </c>
      <c r="E976" s="11" t="s">
        <v>6607</v>
      </c>
      <c r="F976" s="11" t="s">
        <v>3843</v>
      </c>
      <c r="G976" s="11" t="s">
        <v>2492</v>
      </c>
      <c r="H976" s="11" t="s">
        <v>2501</v>
      </c>
      <c r="K976" s="11">
        <v>1</v>
      </c>
      <c r="L976" s="11" t="s">
        <v>4365</v>
      </c>
    </row>
    <row r="977" spans="1:18">
      <c r="A977" s="11">
        <v>7</v>
      </c>
      <c r="B977" s="11" t="s">
        <v>6799</v>
      </c>
      <c r="C977" s="11">
        <v>18</v>
      </c>
      <c r="D977" s="11" t="s">
        <v>2264</v>
      </c>
      <c r="E977" s="11" t="s">
        <v>6608</v>
      </c>
      <c r="F977" s="11" t="s">
        <v>3843</v>
      </c>
      <c r="G977" s="11" t="s">
        <v>2492</v>
      </c>
      <c r="H977" s="11" t="s">
        <v>5071</v>
      </c>
      <c r="K977" s="11">
        <v>1</v>
      </c>
      <c r="L977" s="11" t="s">
        <v>5245</v>
      </c>
    </row>
    <row r="978" spans="1:18">
      <c r="A978" s="11">
        <v>7</v>
      </c>
      <c r="B978" s="11" t="s">
        <v>6799</v>
      </c>
      <c r="C978" s="11">
        <v>19</v>
      </c>
      <c r="D978" s="11" t="s">
        <v>2264</v>
      </c>
      <c r="E978" s="11" t="s">
        <v>6609</v>
      </c>
      <c r="F978" s="11" t="s">
        <v>3843</v>
      </c>
      <c r="G978" s="11" t="s">
        <v>2492</v>
      </c>
      <c r="H978" s="11" t="s">
        <v>2502</v>
      </c>
      <c r="K978" s="11">
        <v>1</v>
      </c>
      <c r="L978" s="11" t="s">
        <v>4366</v>
      </c>
    </row>
    <row r="979" spans="1:18">
      <c r="A979" s="11">
        <v>7</v>
      </c>
      <c r="B979" s="11" t="s">
        <v>6799</v>
      </c>
      <c r="C979" s="11">
        <v>20</v>
      </c>
      <c r="D979" s="11" t="s">
        <v>2264</v>
      </c>
      <c r="E979" s="11" t="s">
        <v>6610</v>
      </c>
      <c r="F979" s="11" t="s">
        <v>3843</v>
      </c>
      <c r="G979" s="11" t="s">
        <v>2492</v>
      </c>
      <c r="H979" s="11" t="s">
        <v>5069</v>
      </c>
      <c r="K979" s="11">
        <v>1</v>
      </c>
      <c r="L979" s="11" t="s">
        <v>5244</v>
      </c>
    </row>
    <row r="980" spans="1:18">
      <c r="A980" s="11">
        <v>7</v>
      </c>
      <c r="B980" s="11" t="s">
        <v>6799</v>
      </c>
      <c r="C980" s="11">
        <v>21</v>
      </c>
      <c r="D980" s="11" t="s">
        <v>2264</v>
      </c>
      <c r="E980" s="11" t="s">
        <v>6611</v>
      </c>
      <c r="F980" s="11" t="s">
        <v>3843</v>
      </c>
      <c r="G980" s="11" t="s">
        <v>2492</v>
      </c>
      <c r="H980" s="11" t="s">
        <v>2503</v>
      </c>
      <c r="K980" s="11">
        <v>1</v>
      </c>
      <c r="L980" s="11" t="s">
        <v>4367</v>
      </c>
    </row>
    <row r="981" spans="1:18">
      <c r="A981" s="11">
        <v>7</v>
      </c>
      <c r="B981" s="11" t="s">
        <v>6799</v>
      </c>
      <c r="C981" s="11">
        <v>22</v>
      </c>
      <c r="D981" s="11" t="s">
        <v>2264</v>
      </c>
      <c r="E981" s="11" t="s">
        <v>6612</v>
      </c>
      <c r="F981" s="11" t="s">
        <v>3843</v>
      </c>
      <c r="G981" s="11" t="s">
        <v>2492</v>
      </c>
      <c r="H981" s="11" t="s">
        <v>5067</v>
      </c>
      <c r="K981" s="11">
        <v>1</v>
      </c>
      <c r="L981" s="11" t="s">
        <v>5243</v>
      </c>
    </row>
    <row r="982" spans="1:18">
      <c r="A982" s="11">
        <v>7</v>
      </c>
      <c r="B982" s="11" t="s">
        <v>6799</v>
      </c>
      <c r="C982" s="11">
        <v>23</v>
      </c>
      <c r="D982" s="11" t="s">
        <v>2264</v>
      </c>
      <c r="E982" s="11" t="s">
        <v>6613</v>
      </c>
      <c r="F982" s="11" t="s">
        <v>3843</v>
      </c>
      <c r="G982" s="11" t="s">
        <v>2492</v>
      </c>
      <c r="H982" s="11" t="s">
        <v>2504</v>
      </c>
      <c r="K982" s="11">
        <v>1</v>
      </c>
      <c r="L982" s="11" t="s">
        <v>4368</v>
      </c>
    </row>
    <row r="983" spans="1:18">
      <c r="A983" s="11">
        <v>7</v>
      </c>
      <c r="B983" s="11" t="s">
        <v>6799</v>
      </c>
      <c r="C983" s="11">
        <v>24</v>
      </c>
      <c r="D983" s="11" t="s">
        <v>2264</v>
      </c>
      <c r="E983" s="11" t="s">
        <v>6614</v>
      </c>
      <c r="F983" s="11" t="s">
        <v>3843</v>
      </c>
      <c r="G983" s="11" t="s">
        <v>2492</v>
      </c>
      <c r="H983" s="11" t="s">
        <v>5065</v>
      </c>
      <c r="K983" s="11">
        <v>1</v>
      </c>
      <c r="L983" s="11" t="s">
        <v>5242</v>
      </c>
    </row>
    <row r="984" spans="1:18">
      <c r="A984" s="11">
        <v>7</v>
      </c>
      <c r="B984" s="11" t="s">
        <v>6799</v>
      </c>
      <c r="C984" s="11">
        <v>25</v>
      </c>
      <c r="D984" s="11" t="s">
        <v>2264</v>
      </c>
      <c r="E984" s="11" t="s">
        <v>6615</v>
      </c>
      <c r="F984" s="11" t="s">
        <v>3843</v>
      </c>
      <c r="G984" s="11" t="s">
        <v>2492</v>
      </c>
      <c r="H984" s="11" t="s">
        <v>2505</v>
      </c>
      <c r="K984" s="11">
        <v>1</v>
      </c>
      <c r="L984" s="11" t="s">
        <v>4369</v>
      </c>
    </row>
    <row r="985" spans="1:18">
      <c r="A985" s="11">
        <v>7</v>
      </c>
      <c r="B985" s="11" t="s">
        <v>6799</v>
      </c>
      <c r="C985" s="11">
        <v>26</v>
      </c>
      <c r="D985" s="11" t="s">
        <v>2264</v>
      </c>
      <c r="E985" s="11" t="s">
        <v>6616</v>
      </c>
      <c r="F985" s="11" t="s">
        <v>3843</v>
      </c>
      <c r="G985" s="11" t="s">
        <v>2492</v>
      </c>
      <c r="H985" s="11" t="s">
        <v>5063</v>
      </c>
      <c r="K985" s="11">
        <v>1</v>
      </c>
      <c r="L985" s="11" t="s">
        <v>5241</v>
      </c>
    </row>
    <row r="986" spans="1:18">
      <c r="A986" s="11">
        <v>7</v>
      </c>
      <c r="B986" s="11" t="s">
        <v>6799</v>
      </c>
      <c r="C986" s="11">
        <v>27</v>
      </c>
      <c r="D986" s="11" t="s">
        <v>2264</v>
      </c>
      <c r="E986" s="11" t="s">
        <v>6617</v>
      </c>
      <c r="F986" s="11" t="s">
        <v>3843</v>
      </c>
      <c r="G986" s="11" t="s">
        <v>2492</v>
      </c>
      <c r="H986" s="11" t="s">
        <v>898</v>
      </c>
      <c r="I986" s="11" t="s">
        <v>2604</v>
      </c>
      <c r="K986" s="11">
        <v>1</v>
      </c>
      <c r="L986" s="11" t="s">
        <v>4370</v>
      </c>
      <c r="M986" s="11" t="s">
        <v>4371</v>
      </c>
      <c r="N986" s="11" t="s">
        <v>12</v>
      </c>
      <c r="O986" s="11" t="s">
        <v>4372</v>
      </c>
      <c r="P986" s="11" t="s">
        <v>11</v>
      </c>
      <c r="Q986" s="11" t="s">
        <v>4373</v>
      </c>
      <c r="R986" s="11" t="s">
        <v>1156</v>
      </c>
    </row>
    <row r="987" spans="1:18">
      <c r="A987" s="11">
        <v>7</v>
      </c>
      <c r="B987" s="11" t="s">
        <v>6799</v>
      </c>
      <c r="C987" s="11">
        <v>28</v>
      </c>
      <c r="D987" s="11" t="s">
        <v>2264</v>
      </c>
      <c r="E987" s="11" t="s">
        <v>6618</v>
      </c>
      <c r="F987" s="11" t="s">
        <v>3843</v>
      </c>
      <c r="G987" s="11" t="s">
        <v>2492</v>
      </c>
      <c r="H987" s="11" t="s">
        <v>5058</v>
      </c>
      <c r="I987" s="11" t="s">
        <v>2604</v>
      </c>
      <c r="K987" s="11">
        <v>1</v>
      </c>
      <c r="L987" s="11" t="s">
        <v>5237</v>
      </c>
      <c r="M987" s="11" t="s">
        <v>5238</v>
      </c>
      <c r="N987" s="11" t="s">
        <v>12</v>
      </c>
      <c r="O987" s="11" t="s">
        <v>5239</v>
      </c>
      <c r="P987" s="11" t="s">
        <v>11</v>
      </c>
      <c r="Q987" s="11" t="s">
        <v>5240</v>
      </c>
      <c r="R987" s="11" t="s">
        <v>1156</v>
      </c>
    </row>
    <row r="988" spans="1:18">
      <c r="A988" s="11">
        <v>7</v>
      </c>
      <c r="B988" s="11" t="s">
        <v>6799</v>
      </c>
      <c r="C988" s="11">
        <v>29</v>
      </c>
      <c r="D988" s="11" t="s">
        <v>2264</v>
      </c>
      <c r="E988" s="11" t="s">
        <v>6619</v>
      </c>
      <c r="F988" s="11" t="s">
        <v>3843</v>
      </c>
      <c r="G988" s="11" t="s">
        <v>2492</v>
      </c>
      <c r="H988" s="11" t="s">
        <v>888</v>
      </c>
      <c r="K988" s="11">
        <v>1</v>
      </c>
      <c r="L988" s="11" t="s">
        <v>4374</v>
      </c>
    </row>
    <row r="989" spans="1:18">
      <c r="A989" s="11">
        <v>7</v>
      </c>
      <c r="B989" s="11" t="s">
        <v>6799</v>
      </c>
      <c r="C989" s="11">
        <v>30</v>
      </c>
      <c r="D989" s="11" t="s">
        <v>2264</v>
      </c>
      <c r="E989" s="11" t="s">
        <v>6620</v>
      </c>
      <c r="F989" s="11" t="s">
        <v>3843</v>
      </c>
      <c r="G989" s="11" t="s">
        <v>2492</v>
      </c>
      <c r="H989" s="11" t="s">
        <v>5056</v>
      </c>
      <c r="K989" s="11">
        <v>1</v>
      </c>
      <c r="L989" s="11" t="s">
        <v>5236</v>
      </c>
    </row>
    <row r="990" spans="1:18">
      <c r="A990" s="11">
        <v>7</v>
      </c>
      <c r="B990" s="11" t="s">
        <v>6799</v>
      </c>
      <c r="C990" s="11">
        <v>31</v>
      </c>
      <c r="D990" s="11" t="s">
        <v>2264</v>
      </c>
      <c r="E990" s="11" t="s">
        <v>6621</v>
      </c>
      <c r="F990" s="11" t="s">
        <v>3843</v>
      </c>
      <c r="G990" s="11" t="s">
        <v>2492</v>
      </c>
      <c r="H990" s="11" t="s">
        <v>889</v>
      </c>
      <c r="K990" s="11">
        <v>1</v>
      </c>
      <c r="L990" s="11" t="s">
        <v>4375</v>
      </c>
    </row>
    <row r="991" spans="1:18">
      <c r="A991" s="11">
        <v>7</v>
      </c>
      <c r="B991" s="11" t="s">
        <v>6799</v>
      </c>
      <c r="C991" s="11">
        <v>32</v>
      </c>
      <c r="D991" s="11" t="s">
        <v>2264</v>
      </c>
      <c r="E991" s="11" t="s">
        <v>6622</v>
      </c>
      <c r="F991" s="11" t="s">
        <v>3843</v>
      </c>
      <c r="G991" s="11" t="s">
        <v>2492</v>
      </c>
      <c r="H991" s="11" t="s">
        <v>5054</v>
      </c>
      <c r="K991" s="11">
        <v>1</v>
      </c>
      <c r="L991" s="11" t="s">
        <v>5235</v>
      </c>
    </row>
    <row r="992" spans="1:18">
      <c r="A992" s="11">
        <v>7</v>
      </c>
      <c r="B992" s="11" t="s">
        <v>6799</v>
      </c>
      <c r="C992" s="11">
        <v>33</v>
      </c>
      <c r="D992" s="11" t="s">
        <v>2264</v>
      </c>
      <c r="E992" s="11" t="s">
        <v>6623</v>
      </c>
      <c r="F992" s="11" t="s">
        <v>3843</v>
      </c>
      <c r="G992" s="11" t="s">
        <v>2492</v>
      </c>
      <c r="H992" s="11" t="s">
        <v>890</v>
      </c>
      <c r="K992" s="11">
        <v>1</v>
      </c>
      <c r="L992" s="11" t="s">
        <v>4376</v>
      </c>
    </row>
    <row r="993" spans="1:18">
      <c r="A993" s="11">
        <v>7</v>
      </c>
      <c r="B993" s="11" t="s">
        <v>6799</v>
      </c>
      <c r="C993" s="11">
        <v>34</v>
      </c>
      <c r="D993" s="11" t="s">
        <v>2264</v>
      </c>
      <c r="E993" s="11" t="s">
        <v>6624</v>
      </c>
      <c r="F993" s="11" t="s">
        <v>3843</v>
      </c>
      <c r="G993" s="11" t="s">
        <v>2492</v>
      </c>
      <c r="H993" s="11" t="s">
        <v>5052</v>
      </c>
      <c r="K993" s="11">
        <v>1</v>
      </c>
      <c r="L993" s="11" t="s">
        <v>5234</v>
      </c>
    </row>
    <row r="994" spans="1:18">
      <c r="A994" s="11">
        <v>7</v>
      </c>
      <c r="B994" s="11" t="s">
        <v>6799</v>
      </c>
      <c r="C994" s="11">
        <v>35</v>
      </c>
      <c r="D994" s="11" t="s">
        <v>2264</v>
      </c>
      <c r="E994" s="11" t="s">
        <v>6625</v>
      </c>
      <c r="F994" s="11" t="s">
        <v>3843</v>
      </c>
      <c r="G994" s="11" t="s">
        <v>2492</v>
      </c>
      <c r="H994" s="11" t="s">
        <v>2507</v>
      </c>
      <c r="I994" s="11" t="s">
        <v>2604</v>
      </c>
      <c r="K994" s="11">
        <v>1</v>
      </c>
      <c r="L994" s="11" t="s">
        <v>4377</v>
      </c>
      <c r="M994" s="11" t="s">
        <v>4378</v>
      </c>
      <c r="N994" s="11" t="s">
        <v>12</v>
      </c>
      <c r="O994" s="11" t="s">
        <v>4379</v>
      </c>
      <c r="P994" s="11" t="s">
        <v>11</v>
      </c>
      <c r="Q994" s="11" t="s">
        <v>4380</v>
      </c>
      <c r="R994" s="11" t="s">
        <v>1156</v>
      </c>
    </row>
    <row r="995" spans="1:18">
      <c r="A995" s="11">
        <v>7</v>
      </c>
      <c r="B995" s="11" t="s">
        <v>6799</v>
      </c>
      <c r="C995" s="11">
        <v>36</v>
      </c>
      <c r="D995" s="11" t="s">
        <v>2264</v>
      </c>
      <c r="E995" s="11" t="s">
        <v>6626</v>
      </c>
      <c r="F995" s="11" t="s">
        <v>3843</v>
      </c>
      <c r="G995" s="11" t="s">
        <v>2492</v>
      </c>
      <c r="H995" s="11" t="s">
        <v>5047</v>
      </c>
      <c r="I995" s="11" t="s">
        <v>2604</v>
      </c>
      <c r="K995" s="11">
        <v>1</v>
      </c>
      <c r="L995" s="11" t="s">
        <v>5230</v>
      </c>
      <c r="M995" s="11" t="s">
        <v>5231</v>
      </c>
      <c r="N995" s="11" t="s">
        <v>12</v>
      </c>
      <c r="O995" s="11" t="s">
        <v>5232</v>
      </c>
      <c r="P995" s="11" t="s">
        <v>11</v>
      </c>
      <c r="Q995" s="11" t="s">
        <v>5233</v>
      </c>
      <c r="R995" s="11" t="s">
        <v>1156</v>
      </c>
    </row>
    <row r="996" spans="1:18">
      <c r="A996" s="11">
        <v>7</v>
      </c>
      <c r="B996" s="11" t="s">
        <v>6799</v>
      </c>
      <c r="C996" s="11">
        <v>37</v>
      </c>
      <c r="D996" s="11" t="s">
        <v>2264</v>
      </c>
      <c r="E996" s="11" t="s">
        <v>6627</v>
      </c>
      <c r="F996" s="11" t="s">
        <v>3843</v>
      </c>
      <c r="G996" s="11" t="s">
        <v>2492</v>
      </c>
      <c r="H996" s="11" t="s">
        <v>364</v>
      </c>
      <c r="I996" s="11" t="s">
        <v>2605</v>
      </c>
      <c r="K996" s="11">
        <v>1</v>
      </c>
      <c r="L996" s="11" t="s">
        <v>4381</v>
      </c>
    </row>
    <row r="997" spans="1:18">
      <c r="A997" s="11">
        <v>7</v>
      </c>
      <c r="B997" s="11" t="s">
        <v>6799</v>
      </c>
      <c r="C997" s="11">
        <v>38</v>
      </c>
      <c r="D997" s="11" t="s">
        <v>2264</v>
      </c>
      <c r="E997" s="11" t="s">
        <v>6628</v>
      </c>
      <c r="F997" s="11" t="s">
        <v>3843</v>
      </c>
      <c r="G997" s="11" t="s">
        <v>2492</v>
      </c>
      <c r="H997" s="11" t="s">
        <v>5045</v>
      </c>
      <c r="I997" s="11" t="s">
        <v>2605</v>
      </c>
      <c r="K997" s="11">
        <v>1</v>
      </c>
      <c r="L997" s="11" t="s">
        <v>5229</v>
      </c>
    </row>
    <row r="998" spans="1:18">
      <c r="A998" s="11">
        <v>7</v>
      </c>
      <c r="B998" s="11" t="s">
        <v>6799</v>
      </c>
      <c r="C998" s="11">
        <v>39</v>
      </c>
      <c r="D998" s="11" t="s">
        <v>2264</v>
      </c>
      <c r="E998" s="11" t="s">
        <v>6629</v>
      </c>
      <c r="F998" s="11" t="s">
        <v>3843</v>
      </c>
      <c r="G998" s="11" t="s">
        <v>2492</v>
      </c>
      <c r="H998" s="11" t="s">
        <v>585</v>
      </c>
      <c r="K998" s="11">
        <v>1</v>
      </c>
      <c r="L998" s="11" t="s">
        <v>4382</v>
      </c>
    </row>
    <row r="999" spans="1:18">
      <c r="A999" s="11">
        <v>7</v>
      </c>
      <c r="B999" s="11" t="s">
        <v>6799</v>
      </c>
      <c r="C999" s="11">
        <v>40</v>
      </c>
      <c r="D999" s="11" t="s">
        <v>2264</v>
      </c>
      <c r="E999" s="11" t="s">
        <v>6630</v>
      </c>
      <c r="F999" s="11" t="s">
        <v>3843</v>
      </c>
      <c r="G999" s="11" t="s">
        <v>2492</v>
      </c>
      <c r="H999" s="11" t="s">
        <v>5043</v>
      </c>
      <c r="K999" s="11">
        <v>1</v>
      </c>
      <c r="L999" s="11" t="s">
        <v>5228</v>
      </c>
    </row>
    <row r="1000" spans="1:18">
      <c r="A1000" s="11">
        <v>7</v>
      </c>
      <c r="B1000" s="11" t="s">
        <v>6799</v>
      </c>
      <c r="C1000" s="11" t="s">
        <v>6843</v>
      </c>
      <c r="D1000" s="11" t="s">
        <v>2264</v>
      </c>
      <c r="E1000" s="11" t="s">
        <v>7028</v>
      </c>
      <c r="F1000" s="11" t="s">
        <v>6844</v>
      </c>
      <c r="G1000" s="11" t="s">
        <v>2492</v>
      </c>
      <c r="H1000" s="11" t="s">
        <v>2498</v>
      </c>
      <c r="I1000" s="11" t="s">
        <v>2603</v>
      </c>
      <c r="K1000" s="11">
        <v>1</v>
      </c>
      <c r="L1000" s="11" t="s">
        <v>7033</v>
      </c>
    </row>
    <row r="1001" spans="1:18">
      <c r="A1001" s="11">
        <v>7</v>
      </c>
      <c r="B1001" s="11" t="s">
        <v>6799</v>
      </c>
      <c r="C1001" s="11">
        <v>42</v>
      </c>
      <c r="D1001" s="11" t="s">
        <v>2264</v>
      </c>
      <c r="E1001" s="11" t="s">
        <v>7029</v>
      </c>
      <c r="F1001" s="11" t="s">
        <v>6844</v>
      </c>
      <c r="G1001" s="11" t="s">
        <v>2492</v>
      </c>
      <c r="H1001" s="11" t="s">
        <v>414</v>
      </c>
      <c r="K1001" s="11">
        <v>1</v>
      </c>
      <c r="L1001" s="11" t="s">
        <v>7034</v>
      </c>
    </row>
    <row r="1002" spans="1:18">
      <c r="A1002" s="11">
        <v>7</v>
      </c>
      <c r="B1002" s="11" t="s">
        <v>6799</v>
      </c>
      <c r="C1002" s="11">
        <v>43</v>
      </c>
      <c r="D1002" s="11" t="s">
        <v>2264</v>
      </c>
      <c r="E1002" s="11" t="s">
        <v>7030</v>
      </c>
      <c r="F1002" s="11" t="s">
        <v>6844</v>
      </c>
      <c r="G1002" s="11" t="s">
        <v>2492</v>
      </c>
      <c r="H1002" s="11" t="s">
        <v>904</v>
      </c>
      <c r="I1002" s="11" t="s">
        <v>2604</v>
      </c>
      <c r="K1002" s="11">
        <v>1</v>
      </c>
      <c r="L1002" s="11" t="s">
        <v>7035</v>
      </c>
      <c r="M1002" s="11" t="s">
        <v>7036</v>
      </c>
      <c r="N1002" s="11" t="s">
        <v>12</v>
      </c>
      <c r="O1002" s="11" t="s">
        <v>7037</v>
      </c>
      <c r="P1002" s="11" t="s">
        <v>11</v>
      </c>
      <c r="Q1002" s="11" t="s">
        <v>7038</v>
      </c>
      <c r="R1002" s="11" t="s">
        <v>1156</v>
      </c>
    </row>
    <row r="1003" spans="1:18">
      <c r="A1003" s="11">
        <v>7</v>
      </c>
      <c r="B1003" s="11" t="s">
        <v>6799</v>
      </c>
      <c r="C1003" s="11">
        <v>44</v>
      </c>
      <c r="D1003" s="11" t="s">
        <v>2264</v>
      </c>
      <c r="E1003" s="11" t="s">
        <v>7031</v>
      </c>
      <c r="F1003" s="11" t="s">
        <v>6844</v>
      </c>
      <c r="G1003" s="11" t="s">
        <v>2492</v>
      </c>
      <c r="H1003" s="11" t="s">
        <v>2499</v>
      </c>
      <c r="I1003" s="11" t="s">
        <v>2604</v>
      </c>
      <c r="K1003" s="11">
        <v>1</v>
      </c>
      <c r="L1003" s="11" t="s">
        <v>7039</v>
      </c>
      <c r="M1003" s="11" t="s">
        <v>7040</v>
      </c>
      <c r="N1003" s="11" t="s">
        <v>12</v>
      </c>
      <c r="O1003" s="11" t="s">
        <v>7041</v>
      </c>
      <c r="P1003" s="11" t="s">
        <v>11</v>
      </c>
      <c r="Q1003" s="11" t="s">
        <v>7042</v>
      </c>
      <c r="R1003" s="11" t="s">
        <v>1156</v>
      </c>
    </row>
    <row r="1004" spans="1:18">
      <c r="A1004" s="11">
        <v>7</v>
      </c>
      <c r="B1004" s="11" t="s">
        <v>6799</v>
      </c>
      <c r="C1004" s="11">
        <v>45</v>
      </c>
      <c r="D1004" s="11" t="s">
        <v>2264</v>
      </c>
      <c r="E1004" s="11" t="s">
        <v>7032</v>
      </c>
      <c r="F1004" s="11" t="s">
        <v>6844</v>
      </c>
      <c r="G1004" s="11" t="s">
        <v>2492</v>
      </c>
      <c r="H1004" s="11" t="s">
        <v>907</v>
      </c>
      <c r="K1004" s="11">
        <v>1</v>
      </c>
      <c r="L1004" s="11" t="s">
        <v>7043</v>
      </c>
    </row>
    <row r="1005" spans="1:18">
      <c r="A1005" s="11">
        <v>7</v>
      </c>
      <c r="B1005" s="11" t="s">
        <v>6800</v>
      </c>
      <c r="C1005" s="11">
        <v>1</v>
      </c>
      <c r="D1005" s="11" t="s">
        <v>2264</v>
      </c>
      <c r="E1005" s="11" t="s">
        <v>6631</v>
      </c>
      <c r="F1005" s="11" t="s">
        <v>3843</v>
      </c>
      <c r="G1005" s="11" t="s">
        <v>2492</v>
      </c>
      <c r="H1005" s="11" t="s">
        <v>2494</v>
      </c>
      <c r="I1005" s="11" t="s">
        <v>2606</v>
      </c>
      <c r="K1005" s="11">
        <v>1</v>
      </c>
      <c r="L1005" s="11" t="s">
        <v>4383</v>
      </c>
    </row>
    <row r="1006" spans="1:18">
      <c r="A1006" s="11">
        <v>7</v>
      </c>
      <c r="B1006" s="11" t="s">
        <v>6800</v>
      </c>
      <c r="C1006" s="11">
        <v>2</v>
      </c>
      <c r="D1006" s="11" t="s">
        <v>2264</v>
      </c>
      <c r="E1006" s="11" t="s">
        <v>6632</v>
      </c>
      <c r="F1006" s="11" t="s">
        <v>3843</v>
      </c>
      <c r="G1006" s="11" t="s">
        <v>2492</v>
      </c>
      <c r="H1006" s="11" t="s">
        <v>5094</v>
      </c>
      <c r="I1006" s="11" t="s">
        <v>2605</v>
      </c>
      <c r="K1006" s="11">
        <v>1</v>
      </c>
      <c r="L1006" s="11" t="s">
        <v>5227</v>
      </c>
    </row>
    <row r="1007" spans="1:18">
      <c r="A1007" s="11">
        <v>7</v>
      </c>
      <c r="B1007" s="11" t="s">
        <v>6800</v>
      </c>
      <c r="C1007" s="11">
        <v>3</v>
      </c>
      <c r="D1007" s="11" t="s">
        <v>2264</v>
      </c>
      <c r="E1007" s="11" t="s">
        <v>6633</v>
      </c>
      <c r="F1007" s="11" t="s">
        <v>3843</v>
      </c>
      <c r="G1007" s="11" t="s">
        <v>2492</v>
      </c>
      <c r="H1007" s="11" t="s">
        <v>886</v>
      </c>
      <c r="I1007" s="11" t="s">
        <v>2606</v>
      </c>
      <c r="K1007" s="11">
        <v>1</v>
      </c>
      <c r="L1007" s="11" t="s">
        <v>4384</v>
      </c>
    </row>
    <row r="1008" spans="1:18">
      <c r="A1008" s="11">
        <v>7</v>
      </c>
      <c r="B1008" s="11" t="s">
        <v>6800</v>
      </c>
      <c r="C1008" s="11">
        <v>4</v>
      </c>
      <c r="D1008" s="11" t="s">
        <v>2264</v>
      </c>
      <c r="E1008" s="11" t="s">
        <v>6634</v>
      </c>
      <c r="F1008" s="11" t="s">
        <v>3843</v>
      </c>
      <c r="G1008" s="11" t="s">
        <v>2492</v>
      </c>
      <c r="H1008" s="11" t="s">
        <v>5092</v>
      </c>
      <c r="I1008" s="11" t="s">
        <v>2605</v>
      </c>
      <c r="K1008" s="11">
        <v>1</v>
      </c>
      <c r="L1008" s="11" t="s">
        <v>5226</v>
      </c>
    </row>
    <row r="1009" spans="1:18">
      <c r="A1009" s="11">
        <v>7</v>
      </c>
      <c r="B1009" s="11" t="s">
        <v>6800</v>
      </c>
      <c r="C1009" s="11">
        <v>5</v>
      </c>
      <c r="D1009" s="11" t="s">
        <v>2264</v>
      </c>
      <c r="E1009" s="11" t="s">
        <v>6635</v>
      </c>
      <c r="F1009" s="11" t="s">
        <v>3843</v>
      </c>
      <c r="G1009" s="11" t="s">
        <v>2492</v>
      </c>
      <c r="H1009" s="11" t="s">
        <v>2497</v>
      </c>
      <c r="I1009" s="11" t="s">
        <v>2604</v>
      </c>
      <c r="K1009" s="11">
        <v>1</v>
      </c>
      <c r="L1009" s="11" t="s">
        <v>4385</v>
      </c>
      <c r="M1009" s="11" t="s">
        <v>4386</v>
      </c>
      <c r="N1009" s="11" t="s">
        <v>12</v>
      </c>
      <c r="O1009" s="11" t="s">
        <v>4387</v>
      </c>
      <c r="P1009" s="11" t="s">
        <v>11</v>
      </c>
      <c r="Q1009" s="11" t="s">
        <v>4388</v>
      </c>
      <c r="R1009" s="11" t="s">
        <v>1156</v>
      </c>
    </row>
    <row r="1010" spans="1:18">
      <c r="A1010" s="11">
        <v>7</v>
      </c>
      <c r="B1010" s="11" t="s">
        <v>6800</v>
      </c>
      <c r="C1010" s="11">
        <v>6</v>
      </c>
      <c r="D1010" s="11" t="s">
        <v>2264</v>
      </c>
      <c r="E1010" s="11" t="s">
        <v>6636</v>
      </c>
      <c r="F1010" s="11" t="s">
        <v>3843</v>
      </c>
      <c r="G1010" s="11" t="s">
        <v>2492</v>
      </c>
      <c r="H1010" s="11" t="s">
        <v>5087</v>
      </c>
      <c r="I1010" s="11" t="s">
        <v>2604</v>
      </c>
      <c r="K1010" s="11">
        <v>1</v>
      </c>
      <c r="L1010" s="11" t="s">
        <v>5222</v>
      </c>
      <c r="M1010" s="11" t="s">
        <v>5223</v>
      </c>
      <c r="N1010" s="11" t="s">
        <v>12</v>
      </c>
      <c r="O1010" s="11" t="s">
        <v>5224</v>
      </c>
      <c r="P1010" s="11" t="s">
        <v>11</v>
      </c>
      <c r="Q1010" s="11" t="s">
        <v>5225</v>
      </c>
      <c r="R1010" s="11" t="s">
        <v>1156</v>
      </c>
    </row>
    <row r="1011" spans="1:18">
      <c r="A1011" s="11">
        <v>7</v>
      </c>
      <c r="B1011" s="11" t="s">
        <v>6800</v>
      </c>
      <c r="C1011" s="11">
        <v>7</v>
      </c>
      <c r="D1011" s="11" t="s">
        <v>2264</v>
      </c>
      <c r="E1011" s="11" t="s">
        <v>6637</v>
      </c>
      <c r="F1011" s="11" t="s">
        <v>3843</v>
      </c>
      <c r="G1011" s="11" t="s">
        <v>2492</v>
      </c>
      <c r="H1011" s="11" t="s">
        <v>314</v>
      </c>
      <c r="I1011" s="11" t="s">
        <v>2604</v>
      </c>
      <c r="K1011" s="11">
        <v>1</v>
      </c>
      <c r="L1011" s="11" t="s">
        <v>4389</v>
      </c>
      <c r="M1011" s="11" t="s">
        <v>4390</v>
      </c>
      <c r="N1011" s="11" t="s">
        <v>12</v>
      </c>
      <c r="O1011" s="11" t="s">
        <v>4391</v>
      </c>
      <c r="P1011" s="11" t="s">
        <v>11</v>
      </c>
      <c r="Q1011" s="11" t="s">
        <v>4392</v>
      </c>
      <c r="R1011" s="11" t="s">
        <v>1156</v>
      </c>
    </row>
    <row r="1012" spans="1:18">
      <c r="A1012" s="11">
        <v>7</v>
      </c>
      <c r="B1012" s="11" t="s">
        <v>6800</v>
      </c>
      <c r="C1012" s="11">
        <v>8</v>
      </c>
      <c r="D1012" s="11" t="s">
        <v>2264</v>
      </c>
      <c r="E1012" s="11" t="s">
        <v>6638</v>
      </c>
      <c r="F1012" s="11" t="s">
        <v>3843</v>
      </c>
      <c r="G1012" s="11" t="s">
        <v>2492</v>
      </c>
      <c r="H1012" s="11" t="s">
        <v>5082</v>
      </c>
      <c r="I1012" s="11" t="s">
        <v>2604</v>
      </c>
      <c r="K1012" s="11">
        <v>1</v>
      </c>
      <c r="L1012" s="11" t="s">
        <v>5218</v>
      </c>
      <c r="M1012" s="11" t="s">
        <v>5219</v>
      </c>
      <c r="N1012" s="11" t="s">
        <v>12</v>
      </c>
      <c r="O1012" s="11" t="s">
        <v>5220</v>
      </c>
      <c r="P1012" s="11" t="s">
        <v>11</v>
      </c>
      <c r="Q1012" s="11" t="s">
        <v>5221</v>
      </c>
      <c r="R1012" s="11" t="s">
        <v>1156</v>
      </c>
    </row>
    <row r="1013" spans="1:18">
      <c r="A1013" s="11">
        <v>7</v>
      </c>
      <c r="B1013" s="11" t="s">
        <v>6800</v>
      </c>
      <c r="C1013" s="11">
        <v>9</v>
      </c>
      <c r="D1013" s="11" t="s">
        <v>2264</v>
      </c>
      <c r="E1013" s="11" t="s">
        <v>6639</v>
      </c>
      <c r="F1013" s="11" t="s">
        <v>3843</v>
      </c>
      <c r="G1013" s="11" t="s">
        <v>2492</v>
      </c>
      <c r="H1013" s="11" t="s">
        <v>932</v>
      </c>
      <c r="K1013" s="11">
        <v>1</v>
      </c>
      <c r="L1013" s="11" t="s">
        <v>4393</v>
      </c>
    </row>
    <row r="1014" spans="1:18">
      <c r="A1014" s="11">
        <v>7</v>
      </c>
      <c r="B1014" s="11" t="s">
        <v>6800</v>
      </c>
      <c r="C1014" s="11">
        <v>10</v>
      </c>
      <c r="D1014" s="11" t="s">
        <v>2264</v>
      </c>
      <c r="E1014" s="11" t="s">
        <v>6640</v>
      </c>
      <c r="F1014" s="11" t="s">
        <v>3843</v>
      </c>
      <c r="G1014" s="11" t="s">
        <v>2492</v>
      </c>
      <c r="H1014" s="11" t="s">
        <v>5022</v>
      </c>
      <c r="K1014" s="11">
        <v>1</v>
      </c>
      <c r="L1014" s="11" t="s">
        <v>5217</v>
      </c>
    </row>
    <row r="1015" spans="1:18">
      <c r="A1015" s="11">
        <v>7</v>
      </c>
      <c r="B1015" s="11" t="s">
        <v>6800</v>
      </c>
      <c r="C1015" s="11">
        <v>11</v>
      </c>
      <c r="D1015" s="11" t="s">
        <v>2264</v>
      </c>
      <c r="E1015" s="11" t="s">
        <v>6641</v>
      </c>
      <c r="F1015" s="11" t="s">
        <v>3843</v>
      </c>
      <c r="G1015" s="11" t="s">
        <v>2492</v>
      </c>
      <c r="H1015" s="11" t="s">
        <v>933</v>
      </c>
      <c r="I1015" s="11" t="s">
        <v>2603</v>
      </c>
      <c r="K1015" s="11">
        <v>1</v>
      </c>
      <c r="L1015" s="11" t="s">
        <v>4394</v>
      </c>
    </row>
    <row r="1016" spans="1:18">
      <c r="A1016" s="11">
        <v>7</v>
      </c>
      <c r="B1016" s="11" t="s">
        <v>6800</v>
      </c>
      <c r="C1016" s="11">
        <v>12</v>
      </c>
      <c r="D1016" s="11" t="s">
        <v>2264</v>
      </c>
      <c r="E1016" s="11" t="s">
        <v>6642</v>
      </c>
      <c r="F1016" s="11" t="s">
        <v>3843</v>
      </c>
      <c r="G1016" s="11" t="s">
        <v>2492</v>
      </c>
      <c r="H1016" s="11" t="s">
        <v>5079</v>
      </c>
      <c r="I1016" s="11" t="s">
        <v>5078</v>
      </c>
      <c r="K1016" s="11">
        <v>1</v>
      </c>
      <c r="L1016" s="11" t="s">
        <v>5216</v>
      </c>
    </row>
    <row r="1017" spans="1:18">
      <c r="A1017" s="11">
        <v>7</v>
      </c>
      <c r="B1017" s="11" t="s">
        <v>6800</v>
      </c>
      <c r="C1017" s="11">
        <v>13</v>
      </c>
      <c r="D1017" s="11" t="s">
        <v>2264</v>
      </c>
      <c r="E1017" s="11" t="s">
        <v>6643</v>
      </c>
      <c r="F1017" s="11" t="s">
        <v>3843</v>
      </c>
      <c r="G1017" s="11" t="s">
        <v>2492</v>
      </c>
      <c r="H1017" s="11" t="s">
        <v>2506</v>
      </c>
      <c r="I1017" s="11" t="s">
        <v>309</v>
      </c>
      <c r="K1017" s="11">
        <v>1</v>
      </c>
      <c r="L1017" s="11" t="s">
        <v>4395</v>
      </c>
    </row>
    <row r="1018" spans="1:18">
      <c r="A1018" s="11">
        <v>7</v>
      </c>
      <c r="B1018" s="11" t="s">
        <v>6800</v>
      </c>
      <c r="C1018" s="11">
        <v>14</v>
      </c>
      <c r="D1018" s="11" t="s">
        <v>2264</v>
      </c>
      <c r="E1018" s="11" t="s">
        <v>6644</v>
      </c>
      <c r="F1018" s="11" t="s">
        <v>3843</v>
      </c>
      <c r="G1018" s="11" t="s">
        <v>2492</v>
      </c>
      <c r="H1018" s="11" t="s">
        <v>5076</v>
      </c>
      <c r="I1018" s="11" t="s">
        <v>2613</v>
      </c>
      <c r="K1018" s="11">
        <v>1</v>
      </c>
      <c r="L1018" s="11" t="s">
        <v>5215</v>
      </c>
    </row>
    <row r="1019" spans="1:18">
      <c r="A1019" s="11">
        <v>7</v>
      </c>
      <c r="B1019" s="11" t="s">
        <v>6800</v>
      </c>
      <c r="C1019" s="11">
        <v>15</v>
      </c>
      <c r="D1019" s="11" t="s">
        <v>2264</v>
      </c>
      <c r="E1019" s="11" t="s">
        <v>6645</v>
      </c>
      <c r="F1019" s="11" t="s">
        <v>3843</v>
      </c>
      <c r="G1019" s="11" t="s">
        <v>2492</v>
      </c>
      <c r="H1019" s="11" t="s">
        <v>2500</v>
      </c>
      <c r="I1019" s="11" t="s">
        <v>264</v>
      </c>
      <c r="K1019" s="11">
        <v>1</v>
      </c>
      <c r="L1019" s="11" t="s">
        <v>4396</v>
      </c>
      <c r="M1019" s="11" t="s">
        <v>4397</v>
      </c>
    </row>
    <row r="1020" spans="1:18">
      <c r="A1020" s="11">
        <v>7</v>
      </c>
      <c r="B1020" s="11" t="s">
        <v>6800</v>
      </c>
      <c r="C1020" s="11">
        <v>16</v>
      </c>
      <c r="D1020" s="11" t="s">
        <v>2264</v>
      </c>
      <c r="E1020" s="11" t="s">
        <v>6646</v>
      </c>
      <c r="F1020" s="11" t="s">
        <v>3843</v>
      </c>
      <c r="G1020" s="11" t="s">
        <v>2492</v>
      </c>
      <c r="H1020" s="11" t="s">
        <v>5073</v>
      </c>
      <c r="I1020" s="11" t="s">
        <v>264</v>
      </c>
      <c r="K1020" s="11">
        <v>1</v>
      </c>
      <c r="L1020" s="11" t="s">
        <v>5213</v>
      </c>
      <c r="M1020" s="11" t="s">
        <v>5214</v>
      </c>
    </row>
    <row r="1021" spans="1:18">
      <c r="A1021" s="11">
        <v>7</v>
      </c>
      <c r="B1021" s="11" t="s">
        <v>6800</v>
      </c>
      <c r="C1021" s="11">
        <v>17</v>
      </c>
      <c r="D1021" s="11" t="s">
        <v>2264</v>
      </c>
      <c r="E1021" s="11" t="s">
        <v>6647</v>
      </c>
      <c r="F1021" s="11" t="s">
        <v>3843</v>
      </c>
      <c r="G1021" s="11" t="s">
        <v>2492</v>
      </c>
      <c r="H1021" s="11" t="s">
        <v>2501</v>
      </c>
      <c r="K1021" s="11">
        <v>1</v>
      </c>
      <c r="L1021" s="11" t="s">
        <v>4398</v>
      </c>
    </row>
    <row r="1022" spans="1:18">
      <c r="A1022" s="11">
        <v>7</v>
      </c>
      <c r="B1022" s="11" t="s">
        <v>6800</v>
      </c>
      <c r="C1022" s="11">
        <v>18</v>
      </c>
      <c r="D1022" s="11" t="s">
        <v>2264</v>
      </c>
      <c r="E1022" s="11" t="s">
        <v>6648</v>
      </c>
      <c r="F1022" s="11" t="s">
        <v>3843</v>
      </c>
      <c r="G1022" s="11" t="s">
        <v>2492</v>
      </c>
      <c r="H1022" s="11" t="s">
        <v>5071</v>
      </c>
      <c r="K1022" s="11">
        <v>1</v>
      </c>
      <c r="L1022" s="11" t="s">
        <v>5212</v>
      </c>
    </row>
    <row r="1023" spans="1:18">
      <c r="A1023" s="11">
        <v>7</v>
      </c>
      <c r="B1023" s="11" t="s">
        <v>6800</v>
      </c>
      <c r="C1023" s="11">
        <v>19</v>
      </c>
      <c r="D1023" s="11" t="s">
        <v>2264</v>
      </c>
      <c r="E1023" s="11" t="s">
        <v>6649</v>
      </c>
      <c r="F1023" s="11" t="s">
        <v>3843</v>
      </c>
      <c r="G1023" s="11" t="s">
        <v>2492</v>
      </c>
      <c r="H1023" s="11" t="s">
        <v>2502</v>
      </c>
      <c r="K1023" s="11">
        <v>1</v>
      </c>
      <c r="L1023" s="11" t="s">
        <v>4399</v>
      </c>
    </row>
    <row r="1024" spans="1:18">
      <c r="A1024" s="11">
        <v>7</v>
      </c>
      <c r="B1024" s="11" t="s">
        <v>6800</v>
      </c>
      <c r="C1024" s="11">
        <v>20</v>
      </c>
      <c r="D1024" s="11" t="s">
        <v>2264</v>
      </c>
      <c r="E1024" s="11" t="s">
        <v>6650</v>
      </c>
      <c r="F1024" s="11" t="s">
        <v>3843</v>
      </c>
      <c r="G1024" s="11" t="s">
        <v>2492</v>
      </c>
      <c r="H1024" s="11" t="s">
        <v>5069</v>
      </c>
      <c r="K1024" s="11">
        <v>1</v>
      </c>
      <c r="L1024" s="11" t="s">
        <v>5211</v>
      </c>
    </row>
    <row r="1025" spans="1:18">
      <c r="A1025" s="11">
        <v>7</v>
      </c>
      <c r="B1025" s="11" t="s">
        <v>6800</v>
      </c>
      <c r="C1025" s="11">
        <v>21</v>
      </c>
      <c r="D1025" s="11" t="s">
        <v>2264</v>
      </c>
      <c r="E1025" s="11" t="s">
        <v>6651</v>
      </c>
      <c r="F1025" s="11" t="s">
        <v>3843</v>
      </c>
      <c r="G1025" s="11" t="s">
        <v>2492</v>
      </c>
      <c r="H1025" s="11" t="s">
        <v>2503</v>
      </c>
      <c r="K1025" s="11">
        <v>1</v>
      </c>
      <c r="L1025" s="11" t="s">
        <v>4400</v>
      </c>
    </row>
    <row r="1026" spans="1:18">
      <c r="A1026" s="11">
        <v>7</v>
      </c>
      <c r="B1026" s="11" t="s">
        <v>6800</v>
      </c>
      <c r="C1026" s="11">
        <v>22</v>
      </c>
      <c r="D1026" s="11" t="s">
        <v>2264</v>
      </c>
      <c r="E1026" s="11" t="s">
        <v>6652</v>
      </c>
      <c r="F1026" s="11" t="s">
        <v>3843</v>
      </c>
      <c r="G1026" s="11" t="s">
        <v>2492</v>
      </c>
      <c r="H1026" s="11" t="s">
        <v>5067</v>
      </c>
      <c r="K1026" s="11">
        <v>1</v>
      </c>
      <c r="L1026" s="11" t="s">
        <v>5210</v>
      </c>
    </row>
    <row r="1027" spans="1:18">
      <c r="A1027" s="11">
        <v>7</v>
      </c>
      <c r="B1027" s="11" t="s">
        <v>6800</v>
      </c>
      <c r="C1027" s="11">
        <v>23</v>
      </c>
      <c r="D1027" s="11" t="s">
        <v>2264</v>
      </c>
      <c r="E1027" s="11" t="s">
        <v>6653</v>
      </c>
      <c r="F1027" s="11" t="s">
        <v>3843</v>
      </c>
      <c r="G1027" s="11" t="s">
        <v>2492</v>
      </c>
      <c r="H1027" s="11" t="s">
        <v>2504</v>
      </c>
      <c r="K1027" s="11">
        <v>1</v>
      </c>
      <c r="L1027" s="11" t="s">
        <v>4401</v>
      </c>
    </row>
    <row r="1028" spans="1:18">
      <c r="A1028" s="11">
        <v>7</v>
      </c>
      <c r="B1028" s="11" t="s">
        <v>6800</v>
      </c>
      <c r="C1028" s="11">
        <v>24</v>
      </c>
      <c r="D1028" s="11" t="s">
        <v>2264</v>
      </c>
      <c r="E1028" s="11" t="s">
        <v>6654</v>
      </c>
      <c r="F1028" s="11" t="s">
        <v>3843</v>
      </c>
      <c r="G1028" s="11" t="s">
        <v>2492</v>
      </c>
      <c r="H1028" s="11" t="s">
        <v>5065</v>
      </c>
      <c r="K1028" s="11">
        <v>1</v>
      </c>
      <c r="L1028" s="11" t="s">
        <v>5209</v>
      </c>
    </row>
    <row r="1029" spans="1:18">
      <c r="A1029" s="11">
        <v>7</v>
      </c>
      <c r="B1029" s="11" t="s">
        <v>6800</v>
      </c>
      <c r="C1029" s="11">
        <v>25</v>
      </c>
      <c r="D1029" s="11" t="s">
        <v>2264</v>
      </c>
      <c r="E1029" s="11" t="s">
        <v>6655</v>
      </c>
      <c r="F1029" s="11" t="s">
        <v>3843</v>
      </c>
      <c r="G1029" s="11" t="s">
        <v>2492</v>
      </c>
      <c r="H1029" s="11" t="s">
        <v>2505</v>
      </c>
      <c r="K1029" s="11">
        <v>1</v>
      </c>
      <c r="L1029" s="11" t="s">
        <v>4402</v>
      </c>
    </row>
    <row r="1030" spans="1:18">
      <c r="A1030" s="11">
        <v>7</v>
      </c>
      <c r="B1030" s="11" t="s">
        <v>6800</v>
      </c>
      <c r="C1030" s="11">
        <v>26</v>
      </c>
      <c r="D1030" s="11" t="s">
        <v>2264</v>
      </c>
      <c r="E1030" s="11" t="s">
        <v>6656</v>
      </c>
      <c r="F1030" s="11" t="s">
        <v>3843</v>
      </c>
      <c r="G1030" s="11" t="s">
        <v>2492</v>
      </c>
      <c r="H1030" s="11" t="s">
        <v>5063</v>
      </c>
      <c r="K1030" s="11">
        <v>1</v>
      </c>
      <c r="L1030" s="11" t="s">
        <v>5208</v>
      </c>
    </row>
    <row r="1031" spans="1:18">
      <c r="A1031" s="11">
        <v>7</v>
      </c>
      <c r="B1031" s="11" t="s">
        <v>6800</v>
      </c>
      <c r="C1031" s="11">
        <v>27</v>
      </c>
      <c r="D1031" s="11" t="s">
        <v>2264</v>
      </c>
      <c r="E1031" s="11" t="s">
        <v>6657</v>
      </c>
      <c r="F1031" s="11" t="s">
        <v>3843</v>
      </c>
      <c r="G1031" s="11" t="s">
        <v>2492</v>
      </c>
      <c r="H1031" s="11" t="s">
        <v>898</v>
      </c>
      <c r="I1031" s="11" t="s">
        <v>2604</v>
      </c>
      <c r="K1031" s="11">
        <v>1</v>
      </c>
      <c r="L1031" s="11" t="s">
        <v>4403</v>
      </c>
      <c r="M1031" s="11" t="s">
        <v>4404</v>
      </c>
      <c r="N1031" s="11" t="s">
        <v>12</v>
      </c>
      <c r="O1031" s="11" t="s">
        <v>4405</v>
      </c>
      <c r="P1031" s="11" t="s">
        <v>11</v>
      </c>
      <c r="Q1031" s="11" t="s">
        <v>4406</v>
      </c>
      <c r="R1031" s="11" t="s">
        <v>1156</v>
      </c>
    </row>
    <row r="1032" spans="1:18">
      <c r="A1032" s="11">
        <v>7</v>
      </c>
      <c r="B1032" s="11" t="s">
        <v>6800</v>
      </c>
      <c r="C1032" s="11">
        <v>28</v>
      </c>
      <c r="D1032" s="11" t="s">
        <v>2264</v>
      </c>
      <c r="E1032" s="11" t="s">
        <v>6658</v>
      </c>
      <c r="F1032" s="11" t="s">
        <v>3843</v>
      </c>
      <c r="G1032" s="11" t="s">
        <v>2492</v>
      </c>
      <c r="H1032" s="11" t="s">
        <v>5058</v>
      </c>
      <c r="I1032" s="11" t="s">
        <v>2604</v>
      </c>
      <c r="K1032" s="11">
        <v>1</v>
      </c>
      <c r="L1032" s="11" t="s">
        <v>5204</v>
      </c>
      <c r="M1032" s="11" t="s">
        <v>5205</v>
      </c>
      <c r="N1032" s="11" t="s">
        <v>12</v>
      </c>
      <c r="O1032" s="11" t="s">
        <v>5206</v>
      </c>
      <c r="P1032" s="11" t="s">
        <v>11</v>
      </c>
      <c r="Q1032" s="11" t="s">
        <v>5207</v>
      </c>
      <c r="R1032" s="11" t="s">
        <v>1156</v>
      </c>
    </row>
    <row r="1033" spans="1:18">
      <c r="A1033" s="11">
        <v>7</v>
      </c>
      <c r="B1033" s="11" t="s">
        <v>6800</v>
      </c>
      <c r="C1033" s="11">
        <v>29</v>
      </c>
      <c r="D1033" s="11" t="s">
        <v>2264</v>
      </c>
      <c r="E1033" s="11" t="s">
        <v>6659</v>
      </c>
      <c r="F1033" s="11" t="s">
        <v>3843</v>
      </c>
      <c r="G1033" s="11" t="s">
        <v>2492</v>
      </c>
      <c r="H1033" s="11" t="s">
        <v>888</v>
      </c>
      <c r="K1033" s="11">
        <v>1</v>
      </c>
      <c r="L1033" s="11" t="s">
        <v>4407</v>
      </c>
    </row>
    <row r="1034" spans="1:18">
      <c r="A1034" s="11">
        <v>7</v>
      </c>
      <c r="B1034" s="11" t="s">
        <v>6800</v>
      </c>
      <c r="C1034" s="11">
        <v>30</v>
      </c>
      <c r="D1034" s="11" t="s">
        <v>2264</v>
      </c>
      <c r="E1034" s="11" t="s">
        <v>6660</v>
      </c>
      <c r="F1034" s="11" t="s">
        <v>3843</v>
      </c>
      <c r="G1034" s="11" t="s">
        <v>2492</v>
      </c>
      <c r="H1034" s="11" t="s">
        <v>5056</v>
      </c>
      <c r="K1034" s="11">
        <v>1</v>
      </c>
      <c r="L1034" s="11" t="s">
        <v>5203</v>
      </c>
    </row>
    <row r="1035" spans="1:18">
      <c r="A1035" s="11">
        <v>7</v>
      </c>
      <c r="B1035" s="11" t="s">
        <v>6800</v>
      </c>
      <c r="C1035" s="11">
        <v>31</v>
      </c>
      <c r="D1035" s="11" t="s">
        <v>2264</v>
      </c>
      <c r="E1035" s="11" t="s">
        <v>6661</v>
      </c>
      <c r="F1035" s="11" t="s">
        <v>3843</v>
      </c>
      <c r="G1035" s="11" t="s">
        <v>2492</v>
      </c>
      <c r="H1035" s="11" t="s">
        <v>889</v>
      </c>
      <c r="K1035" s="11">
        <v>1</v>
      </c>
      <c r="L1035" s="11" t="s">
        <v>4408</v>
      </c>
    </row>
    <row r="1036" spans="1:18">
      <c r="A1036" s="11">
        <v>7</v>
      </c>
      <c r="B1036" s="11" t="s">
        <v>6800</v>
      </c>
      <c r="C1036" s="11">
        <v>32</v>
      </c>
      <c r="D1036" s="11" t="s">
        <v>2264</v>
      </c>
      <c r="E1036" s="11" t="s">
        <v>6662</v>
      </c>
      <c r="F1036" s="11" t="s">
        <v>3843</v>
      </c>
      <c r="G1036" s="11" t="s">
        <v>2492</v>
      </c>
      <c r="H1036" s="11" t="s">
        <v>5054</v>
      </c>
      <c r="K1036" s="11">
        <v>1</v>
      </c>
      <c r="L1036" s="11" t="s">
        <v>5202</v>
      </c>
    </row>
    <row r="1037" spans="1:18">
      <c r="A1037" s="11">
        <v>7</v>
      </c>
      <c r="B1037" s="11" t="s">
        <v>6800</v>
      </c>
      <c r="C1037" s="11">
        <v>33</v>
      </c>
      <c r="D1037" s="11" t="s">
        <v>2264</v>
      </c>
      <c r="E1037" s="11" t="s">
        <v>6663</v>
      </c>
      <c r="F1037" s="11" t="s">
        <v>3843</v>
      </c>
      <c r="G1037" s="11" t="s">
        <v>2492</v>
      </c>
      <c r="H1037" s="11" t="s">
        <v>890</v>
      </c>
      <c r="K1037" s="11">
        <v>1</v>
      </c>
      <c r="L1037" s="11" t="s">
        <v>4409</v>
      </c>
    </row>
    <row r="1038" spans="1:18">
      <c r="A1038" s="11">
        <v>7</v>
      </c>
      <c r="B1038" s="11" t="s">
        <v>6800</v>
      </c>
      <c r="C1038" s="11">
        <v>34</v>
      </c>
      <c r="D1038" s="11" t="s">
        <v>2264</v>
      </c>
      <c r="E1038" s="11" t="s">
        <v>6664</v>
      </c>
      <c r="F1038" s="11" t="s">
        <v>3843</v>
      </c>
      <c r="G1038" s="11" t="s">
        <v>2492</v>
      </c>
      <c r="H1038" s="11" t="s">
        <v>5052</v>
      </c>
      <c r="K1038" s="11">
        <v>1</v>
      </c>
      <c r="L1038" s="11" t="s">
        <v>5201</v>
      </c>
    </row>
    <row r="1039" spans="1:18">
      <c r="A1039" s="11">
        <v>7</v>
      </c>
      <c r="B1039" s="11" t="s">
        <v>6800</v>
      </c>
      <c r="C1039" s="11">
        <v>35</v>
      </c>
      <c r="D1039" s="11" t="s">
        <v>2264</v>
      </c>
      <c r="E1039" s="11" t="s">
        <v>6665</v>
      </c>
      <c r="F1039" s="11" t="s">
        <v>3843</v>
      </c>
      <c r="G1039" s="11" t="s">
        <v>2492</v>
      </c>
      <c r="H1039" s="11" t="s">
        <v>2507</v>
      </c>
      <c r="I1039" s="11" t="s">
        <v>2604</v>
      </c>
      <c r="K1039" s="11">
        <v>1</v>
      </c>
      <c r="L1039" s="11" t="s">
        <v>4410</v>
      </c>
      <c r="M1039" s="11" t="s">
        <v>4411</v>
      </c>
      <c r="N1039" s="11" t="s">
        <v>12</v>
      </c>
      <c r="O1039" s="11" t="s">
        <v>4412</v>
      </c>
      <c r="P1039" s="11" t="s">
        <v>11</v>
      </c>
      <c r="Q1039" s="11" t="s">
        <v>4413</v>
      </c>
      <c r="R1039" s="11" t="s">
        <v>1156</v>
      </c>
    </row>
    <row r="1040" spans="1:18">
      <c r="A1040" s="11">
        <v>7</v>
      </c>
      <c r="B1040" s="11" t="s">
        <v>6800</v>
      </c>
      <c r="C1040" s="11">
        <v>36</v>
      </c>
      <c r="D1040" s="11" t="s">
        <v>2264</v>
      </c>
      <c r="E1040" s="11" t="s">
        <v>6666</v>
      </c>
      <c r="F1040" s="11" t="s">
        <v>3843</v>
      </c>
      <c r="G1040" s="11" t="s">
        <v>2492</v>
      </c>
      <c r="H1040" s="11" t="s">
        <v>5047</v>
      </c>
      <c r="I1040" s="11" t="s">
        <v>2604</v>
      </c>
      <c r="K1040" s="11">
        <v>1</v>
      </c>
      <c r="L1040" s="11" t="s">
        <v>5197</v>
      </c>
      <c r="M1040" s="11" t="s">
        <v>5198</v>
      </c>
      <c r="N1040" s="11" t="s">
        <v>12</v>
      </c>
      <c r="O1040" s="11" t="s">
        <v>5199</v>
      </c>
      <c r="P1040" s="11" t="s">
        <v>11</v>
      </c>
      <c r="Q1040" s="11" t="s">
        <v>5200</v>
      </c>
      <c r="R1040" s="11" t="s">
        <v>1156</v>
      </c>
    </row>
    <row r="1041" spans="1:18">
      <c r="A1041" s="11">
        <v>7</v>
      </c>
      <c r="B1041" s="11" t="s">
        <v>6800</v>
      </c>
      <c r="C1041" s="11">
        <v>37</v>
      </c>
      <c r="D1041" s="11" t="s">
        <v>2264</v>
      </c>
      <c r="E1041" s="11" t="s">
        <v>6667</v>
      </c>
      <c r="F1041" s="11" t="s">
        <v>3843</v>
      </c>
      <c r="G1041" s="11" t="s">
        <v>2492</v>
      </c>
      <c r="H1041" s="11" t="s">
        <v>364</v>
      </c>
      <c r="I1041" s="11" t="s">
        <v>2605</v>
      </c>
      <c r="K1041" s="11">
        <v>1</v>
      </c>
      <c r="L1041" s="11" t="s">
        <v>4414</v>
      </c>
    </row>
    <row r="1042" spans="1:18">
      <c r="A1042" s="11">
        <v>7</v>
      </c>
      <c r="B1042" s="11" t="s">
        <v>6800</v>
      </c>
      <c r="C1042" s="11">
        <v>38</v>
      </c>
      <c r="D1042" s="11" t="s">
        <v>2264</v>
      </c>
      <c r="E1042" s="11" t="s">
        <v>6668</v>
      </c>
      <c r="F1042" s="11" t="s">
        <v>3843</v>
      </c>
      <c r="G1042" s="11" t="s">
        <v>2492</v>
      </c>
      <c r="H1042" s="11" t="s">
        <v>5045</v>
      </c>
      <c r="I1042" s="11" t="s">
        <v>2605</v>
      </c>
      <c r="K1042" s="11">
        <v>1</v>
      </c>
      <c r="L1042" s="11" t="s">
        <v>5196</v>
      </c>
    </row>
    <row r="1043" spans="1:18">
      <c r="A1043" s="11">
        <v>7</v>
      </c>
      <c r="B1043" s="11" t="s">
        <v>6800</v>
      </c>
      <c r="C1043" s="11">
        <v>39</v>
      </c>
      <c r="D1043" s="11" t="s">
        <v>2264</v>
      </c>
      <c r="E1043" s="11" t="s">
        <v>6669</v>
      </c>
      <c r="F1043" s="11" t="s">
        <v>3843</v>
      </c>
      <c r="G1043" s="11" t="s">
        <v>2492</v>
      </c>
      <c r="H1043" s="11" t="s">
        <v>585</v>
      </c>
      <c r="K1043" s="11">
        <v>1</v>
      </c>
      <c r="L1043" s="11" t="s">
        <v>4415</v>
      </c>
    </row>
    <row r="1044" spans="1:18">
      <c r="A1044" s="11">
        <v>7</v>
      </c>
      <c r="B1044" s="11" t="s">
        <v>6800</v>
      </c>
      <c r="C1044" s="11">
        <v>40</v>
      </c>
      <c r="D1044" s="11" t="s">
        <v>2264</v>
      </c>
      <c r="E1044" s="11" t="s">
        <v>6670</v>
      </c>
      <c r="F1044" s="11" t="s">
        <v>3843</v>
      </c>
      <c r="G1044" s="11" t="s">
        <v>2492</v>
      </c>
      <c r="H1044" s="11" t="s">
        <v>5043</v>
      </c>
      <c r="K1044" s="11">
        <v>1</v>
      </c>
      <c r="L1044" s="11" t="s">
        <v>5195</v>
      </c>
    </row>
    <row r="1045" spans="1:18">
      <c r="A1045" s="11">
        <v>7</v>
      </c>
      <c r="B1045" s="11" t="s">
        <v>6800</v>
      </c>
      <c r="C1045" s="11" t="s">
        <v>6843</v>
      </c>
      <c r="D1045" s="11" t="s">
        <v>2264</v>
      </c>
      <c r="E1045" s="11" t="s">
        <v>7044</v>
      </c>
      <c r="F1045" s="11" t="s">
        <v>6844</v>
      </c>
      <c r="G1045" s="11" t="s">
        <v>2492</v>
      </c>
      <c r="H1045" s="11" t="s">
        <v>2498</v>
      </c>
      <c r="I1045" s="11" t="s">
        <v>2603</v>
      </c>
      <c r="K1045" s="11">
        <v>1</v>
      </c>
      <c r="L1045" s="11" t="s">
        <v>7049</v>
      </c>
    </row>
    <row r="1046" spans="1:18">
      <c r="A1046" s="11">
        <v>7</v>
      </c>
      <c r="B1046" s="11" t="s">
        <v>6800</v>
      </c>
      <c r="C1046" s="11">
        <v>42</v>
      </c>
      <c r="D1046" s="11" t="s">
        <v>2264</v>
      </c>
      <c r="E1046" s="11" t="s">
        <v>7045</v>
      </c>
      <c r="F1046" s="11" t="s">
        <v>6844</v>
      </c>
      <c r="G1046" s="11" t="s">
        <v>2492</v>
      </c>
      <c r="H1046" s="11" t="s">
        <v>414</v>
      </c>
      <c r="K1046" s="11">
        <v>1</v>
      </c>
      <c r="L1046" s="11" t="s">
        <v>7050</v>
      </c>
    </row>
    <row r="1047" spans="1:18">
      <c r="A1047" s="11">
        <v>7</v>
      </c>
      <c r="B1047" s="11" t="s">
        <v>6800</v>
      </c>
      <c r="C1047" s="11">
        <v>43</v>
      </c>
      <c r="D1047" s="11" t="s">
        <v>2264</v>
      </c>
      <c r="E1047" s="11" t="s">
        <v>7046</v>
      </c>
      <c r="F1047" s="11" t="s">
        <v>6844</v>
      </c>
      <c r="G1047" s="11" t="s">
        <v>2492</v>
      </c>
      <c r="H1047" s="11" t="s">
        <v>904</v>
      </c>
      <c r="I1047" s="11" t="s">
        <v>2604</v>
      </c>
      <c r="K1047" s="11">
        <v>1</v>
      </c>
      <c r="L1047" s="11" t="s">
        <v>7051</v>
      </c>
      <c r="M1047" s="11" t="s">
        <v>7052</v>
      </c>
      <c r="N1047" s="11" t="s">
        <v>12</v>
      </c>
      <c r="O1047" s="11" t="s">
        <v>7053</v>
      </c>
      <c r="P1047" s="11" t="s">
        <v>11</v>
      </c>
      <c r="Q1047" s="11" t="s">
        <v>7054</v>
      </c>
      <c r="R1047" s="11" t="s">
        <v>1156</v>
      </c>
    </row>
    <row r="1048" spans="1:18">
      <c r="A1048" s="11">
        <v>7</v>
      </c>
      <c r="B1048" s="11" t="s">
        <v>6800</v>
      </c>
      <c r="C1048" s="11">
        <v>44</v>
      </c>
      <c r="D1048" s="11" t="s">
        <v>2264</v>
      </c>
      <c r="E1048" s="11" t="s">
        <v>7047</v>
      </c>
      <c r="F1048" s="11" t="s">
        <v>6844</v>
      </c>
      <c r="G1048" s="11" t="s">
        <v>2492</v>
      </c>
      <c r="H1048" s="11" t="s">
        <v>2499</v>
      </c>
      <c r="I1048" s="11" t="s">
        <v>2604</v>
      </c>
      <c r="K1048" s="11">
        <v>1</v>
      </c>
      <c r="L1048" s="11" t="s">
        <v>7055</v>
      </c>
      <c r="M1048" s="11" t="s">
        <v>7056</v>
      </c>
      <c r="N1048" s="11" t="s">
        <v>12</v>
      </c>
      <c r="O1048" s="11" t="s">
        <v>7057</v>
      </c>
      <c r="P1048" s="11" t="s">
        <v>11</v>
      </c>
      <c r="Q1048" s="11" t="s">
        <v>7058</v>
      </c>
      <c r="R1048" s="11" t="s">
        <v>1156</v>
      </c>
    </row>
    <row r="1049" spans="1:18">
      <c r="A1049" s="11">
        <v>7</v>
      </c>
      <c r="B1049" s="11" t="s">
        <v>6800</v>
      </c>
      <c r="C1049" s="11">
        <v>45</v>
      </c>
      <c r="D1049" s="11" t="s">
        <v>2264</v>
      </c>
      <c r="E1049" s="11" t="s">
        <v>7048</v>
      </c>
      <c r="F1049" s="11" t="s">
        <v>6844</v>
      </c>
      <c r="G1049" s="11" t="s">
        <v>2492</v>
      </c>
      <c r="H1049" s="11" t="s">
        <v>907</v>
      </c>
      <c r="K1049" s="11">
        <v>1</v>
      </c>
      <c r="L1049" s="11" t="s">
        <v>7059</v>
      </c>
    </row>
    <row r="1050" spans="1:18">
      <c r="A1050" s="11">
        <v>7</v>
      </c>
      <c r="B1050" s="11" t="s">
        <v>6801</v>
      </c>
      <c r="C1050" s="11">
        <v>1</v>
      </c>
      <c r="D1050" s="11" t="s">
        <v>2264</v>
      </c>
      <c r="E1050" s="11" t="s">
        <v>6671</v>
      </c>
      <c r="F1050" s="11" t="s">
        <v>3843</v>
      </c>
      <c r="G1050" s="11" t="s">
        <v>2492</v>
      </c>
      <c r="H1050" s="11" t="s">
        <v>2494</v>
      </c>
      <c r="I1050" s="11" t="s">
        <v>2606</v>
      </c>
      <c r="K1050" s="11">
        <v>1</v>
      </c>
      <c r="L1050" s="11" t="s">
        <v>4416</v>
      </c>
    </row>
    <row r="1051" spans="1:18">
      <c r="A1051" s="11">
        <v>7</v>
      </c>
      <c r="B1051" s="11" t="s">
        <v>6801</v>
      </c>
      <c r="C1051" s="11">
        <v>2</v>
      </c>
      <c r="D1051" s="11" t="s">
        <v>2264</v>
      </c>
      <c r="E1051" s="11" t="s">
        <v>6672</v>
      </c>
      <c r="F1051" s="11" t="s">
        <v>3843</v>
      </c>
      <c r="G1051" s="11" t="s">
        <v>2492</v>
      </c>
      <c r="H1051" s="11" t="s">
        <v>5094</v>
      </c>
      <c r="I1051" s="11" t="s">
        <v>2605</v>
      </c>
      <c r="K1051" s="11">
        <v>1</v>
      </c>
      <c r="L1051" s="11" t="s">
        <v>5194</v>
      </c>
    </row>
    <row r="1052" spans="1:18">
      <c r="A1052" s="11">
        <v>7</v>
      </c>
      <c r="B1052" s="11" t="s">
        <v>6801</v>
      </c>
      <c r="C1052" s="11">
        <v>3</v>
      </c>
      <c r="D1052" s="11" t="s">
        <v>2264</v>
      </c>
      <c r="E1052" s="11" t="s">
        <v>6673</v>
      </c>
      <c r="F1052" s="11" t="s">
        <v>3843</v>
      </c>
      <c r="G1052" s="11" t="s">
        <v>2492</v>
      </c>
      <c r="H1052" s="11" t="s">
        <v>886</v>
      </c>
      <c r="I1052" s="11" t="s">
        <v>2606</v>
      </c>
      <c r="K1052" s="11">
        <v>1</v>
      </c>
      <c r="L1052" s="11" t="s">
        <v>4417</v>
      </c>
    </row>
    <row r="1053" spans="1:18">
      <c r="A1053" s="11">
        <v>7</v>
      </c>
      <c r="B1053" s="11" t="s">
        <v>6801</v>
      </c>
      <c r="C1053" s="11">
        <v>4</v>
      </c>
      <c r="D1053" s="11" t="s">
        <v>2264</v>
      </c>
      <c r="E1053" s="11" t="s">
        <v>6674</v>
      </c>
      <c r="F1053" s="11" t="s">
        <v>3843</v>
      </c>
      <c r="G1053" s="11" t="s">
        <v>2492</v>
      </c>
      <c r="H1053" s="11" t="s">
        <v>5092</v>
      </c>
      <c r="I1053" s="11" t="s">
        <v>2605</v>
      </c>
      <c r="K1053" s="11">
        <v>1</v>
      </c>
      <c r="L1053" s="11" t="s">
        <v>5193</v>
      </c>
    </row>
    <row r="1054" spans="1:18">
      <c r="A1054" s="11">
        <v>7</v>
      </c>
      <c r="B1054" s="11" t="s">
        <v>6801</v>
      </c>
      <c r="C1054" s="11">
        <v>5</v>
      </c>
      <c r="D1054" s="11" t="s">
        <v>2264</v>
      </c>
      <c r="E1054" s="11" t="s">
        <v>6675</v>
      </c>
      <c r="F1054" s="11" t="s">
        <v>3843</v>
      </c>
      <c r="G1054" s="11" t="s">
        <v>2492</v>
      </c>
      <c r="H1054" s="11" t="s">
        <v>2497</v>
      </c>
      <c r="I1054" s="11" t="s">
        <v>2604</v>
      </c>
      <c r="K1054" s="11">
        <v>1</v>
      </c>
      <c r="L1054" s="11" t="s">
        <v>4418</v>
      </c>
      <c r="M1054" s="11" t="s">
        <v>4419</v>
      </c>
      <c r="N1054" s="11" t="s">
        <v>12</v>
      </c>
      <c r="O1054" s="11" t="s">
        <v>4420</v>
      </c>
      <c r="P1054" s="11" t="s">
        <v>11</v>
      </c>
      <c r="Q1054" s="11" t="s">
        <v>4421</v>
      </c>
      <c r="R1054" s="11" t="s">
        <v>1156</v>
      </c>
    </row>
    <row r="1055" spans="1:18">
      <c r="A1055" s="11">
        <v>7</v>
      </c>
      <c r="B1055" s="11" t="s">
        <v>6801</v>
      </c>
      <c r="C1055" s="11">
        <v>6</v>
      </c>
      <c r="D1055" s="11" t="s">
        <v>2264</v>
      </c>
      <c r="E1055" s="11" t="s">
        <v>6676</v>
      </c>
      <c r="F1055" s="11" t="s">
        <v>3843</v>
      </c>
      <c r="G1055" s="11" t="s">
        <v>2492</v>
      </c>
      <c r="H1055" s="11" t="s">
        <v>5087</v>
      </c>
      <c r="I1055" s="11" t="s">
        <v>2604</v>
      </c>
      <c r="K1055" s="11">
        <v>1</v>
      </c>
      <c r="L1055" s="11" t="s">
        <v>5189</v>
      </c>
      <c r="M1055" s="11" t="s">
        <v>5190</v>
      </c>
      <c r="N1055" s="11" t="s">
        <v>12</v>
      </c>
      <c r="O1055" s="11" t="s">
        <v>5191</v>
      </c>
      <c r="P1055" s="11" t="s">
        <v>11</v>
      </c>
      <c r="Q1055" s="11" t="s">
        <v>5192</v>
      </c>
      <c r="R1055" s="11" t="s">
        <v>1156</v>
      </c>
    </row>
    <row r="1056" spans="1:18">
      <c r="A1056" s="11">
        <v>7</v>
      </c>
      <c r="B1056" s="11" t="s">
        <v>6801</v>
      </c>
      <c r="C1056" s="11">
        <v>7</v>
      </c>
      <c r="D1056" s="11" t="s">
        <v>2264</v>
      </c>
      <c r="E1056" s="11" t="s">
        <v>6677</v>
      </c>
      <c r="F1056" s="11" t="s">
        <v>3843</v>
      </c>
      <c r="G1056" s="11" t="s">
        <v>2492</v>
      </c>
      <c r="H1056" s="11" t="s">
        <v>314</v>
      </c>
      <c r="I1056" s="11" t="s">
        <v>2604</v>
      </c>
      <c r="K1056" s="11">
        <v>1</v>
      </c>
      <c r="L1056" s="11" t="s">
        <v>4422</v>
      </c>
      <c r="M1056" s="11" t="s">
        <v>4423</v>
      </c>
      <c r="N1056" s="11" t="s">
        <v>12</v>
      </c>
      <c r="O1056" s="11" t="s">
        <v>4424</v>
      </c>
      <c r="P1056" s="11" t="s">
        <v>11</v>
      </c>
      <c r="Q1056" s="11" t="s">
        <v>4425</v>
      </c>
      <c r="R1056" s="11" t="s">
        <v>1156</v>
      </c>
    </row>
    <row r="1057" spans="1:18">
      <c r="A1057" s="11">
        <v>7</v>
      </c>
      <c r="B1057" s="11" t="s">
        <v>6801</v>
      </c>
      <c r="C1057" s="11">
        <v>8</v>
      </c>
      <c r="D1057" s="11" t="s">
        <v>2264</v>
      </c>
      <c r="E1057" s="11" t="s">
        <v>6678</v>
      </c>
      <c r="F1057" s="11" t="s">
        <v>3843</v>
      </c>
      <c r="G1057" s="11" t="s">
        <v>2492</v>
      </c>
      <c r="H1057" s="11" t="s">
        <v>5082</v>
      </c>
      <c r="I1057" s="11" t="s">
        <v>2604</v>
      </c>
      <c r="K1057" s="11">
        <v>1</v>
      </c>
      <c r="L1057" s="11" t="s">
        <v>5185</v>
      </c>
      <c r="M1057" s="11" t="s">
        <v>5186</v>
      </c>
      <c r="N1057" s="11" t="s">
        <v>12</v>
      </c>
      <c r="O1057" s="11" t="s">
        <v>5187</v>
      </c>
      <c r="P1057" s="11" t="s">
        <v>11</v>
      </c>
      <c r="Q1057" s="11" t="s">
        <v>5188</v>
      </c>
      <c r="R1057" s="11" t="s">
        <v>1156</v>
      </c>
    </row>
    <row r="1058" spans="1:18">
      <c r="A1058" s="11">
        <v>7</v>
      </c>
      <c r="B1058" s="11" t="s">
        <v>6801</v>
      </c>
      <c r="C1058" s="11">
        <v>9</v>
      </c>
      <c r="D1058" s="11" t="s">
        <v>2264</v>
      </c>
      <c r="E1058" s="11" t="s">
        <v>6679</v>
      </c>
      <c r="F1058" s="11" t="s">
        <v>3843</v>
      </c>
      <c r="G1058" s="11" t="s">
        <v>2492</v>
      </c>
      <c r="H1058" s="11" t="s">
        <v>932</v>
      </c>
      <c r="K1058" s="11">
        <v>1</v>
      </c>
      <c r="L1058" s="11" t="s">
        <v>4426</v>
      </c>
    </row>
    <row r="1059" spans="1:18">
      <c r="A1059" s="11">
        <v>7</v>
      </c>
      <c r="B1059" s="11" t="s">
        <v>6801</v>
      </c>
      <c r="C1059" s="11">
        <v>10</v>
      </c>
      <c r="D1059" s="11" t="s">
        <v>2264</v>
      </c>
      <c r="E1059" s="11" t="s">
        <v>6680</v>
      </c>
      <c r="F1059" s="11" t="s">
        <v>3843</v>
      </c>
      <c r="G1059" s="11" t="s">
        <v>2492</v>
      </c>
      <c r="H1059" s="11" t="s">
        <v>5022</v>
      </c>
      <c r="K1059" s="11">
        <v>1</v>
      </c>
      <c r="L1059" s="11" t="s">
        <v>5184</v>
      </c>
    </row>
    <row r="1060" spans="1:18">
      <c r="A1060" s="11">
        <v>7</v>
      </c>
      <c r="B1060" s="11" t="s">
        <v>6801</v>
      </c>
      <c r="C1060" s="11">
        <v>11</v>
      </c>
      <c r="D1060" s="11" t="s">
        <v>2264</v>
      </c>
      <c r="E1060" s="11" t="s">
        <v>6681</v>
      </c>
      <c r="F1060" s="11" t="s">
        <v>3843</v>
      </c>
      <c r="G1060" s="11" t="s">
        <v>2492</v>
      </c>
      <c r="H1060" s="11" t="s">
        <v>933</v>
      </c>
      <c r="I1060" s="11" t="s">
        <v>2603</v>
      </c>
      <c r="K1060" s="11">
        <v>1</v>
      </c>
      <c r="L1060" s="11" t="s">
        <v>4427</v>
      </c>
    </row>
    <row r="1061" spans="1:18">
      <c r="A1061" s="11">
        <v>7</v>
      </c>
      <c r="B1061" s="11" t="s">
        <v>6801</v>
      </c>
      <c r="C1061" s="11">
        <v>12</v>
      </c>
      <c r="D1061" s="11" t="s">
        <v>2264</v>
      </c>
      <c r="E1061" s="11" t="s">
        <v>6682</v>
      </c>
      <c r="F1061" s="11" t="s">
        <v>3843</v>
      </c>
      <c r="G1061" s="11" t="s">
        <v>2492</v>
      </c>
      <c r="H1061" s="11" t="s">
        <v>5079</v>
      </c>
      <c r="I1061" s="11" t="s">
        <v>5078</v>
      </c>
      <c r="K1061" s="11">
        <v>1</v>
      </c>
      <c r="L1061" s="11" t="s">
        <v>5183</v>
      </c>
    </row>
    <row r="1062" spans="1:18">
      <c r="A1062" s="11">
        <v>7</v>
      </c>
      <c r="B1062" s="11" t="s">
        <v>6801</v>
      </c>
      <c r="C1062" s="11">
        <v>13</v>
      </c>
      <c r="D1062" s="11" t="s">
        <v>2264</v>
      </c>
      <c r="E1062" s="11" t="s">
        <v>6683</v>
      </c>
      <c r="F1062" s="11" t="s">
        <v>3843</v>
      </c>
      <c r="G1062" s="11" t="s">
        <v>2492</v>
      </c>
      <c r="H1062" s="11" t="s">
        <v>2506</v>
      </c>
      <c r="I1062" s="11" t="s">
        <v>309</v>
      </c>
      <c r="K1062" s="11">
        <v>1</v>
      </c>
      <c r="L1062" s="11" t="s">
        <v>4428</v>
      </c>
    </row>
    <row r="1063" spans="1:18">
      <c r="A1063" s="11">
        <v>7</v>
      </c>
      <c r="B1063" s="11" t="s">
        <v>6801</v>
      </c>
      <c r="C1063" s="11">
        <v>14</v>
      </c>
      <c r="D1063" s="11" t="s">
        <v>2264</v>
      </c>
      <c r="E1063" s="11" t="s">
        <v>6684</v>
      </c>
      <c r="F1063" s="11" t="s">
        <v>3843</v>
      </c>
      <c r="G1063" s="11" t="s">
        <v>2492</v>
      </c>
      <c r="H1063" s="11" t="s">
        <v>5076</v>
      </c>
      <c r="I1063" s="11" t="s">
        <v>2613</v>
      </c>
      <c r="K1063" s="11">
        <v>1</v>
      </c>
      <c r="L1063" s="11" t="s">
        <v>5182</v>
      </c>
    </row>
    <row r="1064" spans="1:18">
      <c r="A1064" s="11">
        <v>7</v>
      </c>
      <c r="B1064" s="11" t="s">
        <v>6801</v>
      </c>
      <c r="C1064" s="11">
        <v>15</v>
      </c>
      <c r="D1064" s="11" t="s">
        <v>2264</v>
      </c>
      <c r="E1064" s="11" t="s">
        <v>6685</v>
      </c>
      <c r="F1064" s="11" t="s">
        <v>3843</v>
      </c>
      <c r="G1064" s="11" t="s">
        <v>2492</v>
      </c>
      <c r="H1064" s="11" t="s">
        <v>2500</v>
      </c>
      <c r="I1064" s="11" t="s">
        <v>264</v>
      </c>
      <c r="K1064" s="11">
        <v>1</v>
      </c>
      <c r="L1064" s="11" t="s">
        <v>4429</v>
      </c>
      <c r="M1064" s="11" t="s">
        <v>4430</v>
      </c>
    </row>
    <row r="1065" spans="1:18">
      <c r="A1065" s="11">
        <v>7</v>
      </c>
      <c r="B1065" s="11" t="s">
        <v>6801</v>
      </c>
      <c r="C1065" s="11">
        <v>16</v>
      </c>
      <c r="D1065" s="11" t="s">
        <v>2264</v>
      </c>
      <c r="E1065" s="11" t="s">
        <v>6686</v>
      </c>
      <c r="F1065" s="11" t="s">
        <v>3843</v>
      </c>
      <c r="G1065" s="11" t="s">
        <v>2492</v>
      </c>
      <c r="H1065" s="11" t="s">
        <v>5073</v>
      </c>
      <c r="I1065" s="11" t="s">
        <v>264</v>
      </c>
      <c r="K1065" s="11">
        <v>1</v>
      </c>
      <c r="L1065" s="11" t="s">
        <v>5180</v>
      </c>
      <c r="M1065" s="11" t="s">
        <v>5181</v>
      </c>
    </row>
    <row r="1066" spans="1:18">
      <c r="A1066" s="11">
        <v>7</v>
      </c>
      <c r="B1066" s="11" t="s">
        <v>6801</v>
      </c>
      <c r="C1066" s="11">
        <v>17</v>
      </c>
      <c r="D1066" s="11" t="s">
        <v>2264</v>
      </c>
      <c r="E1066" s="11" t="s">
        <v>6687</v>
      </c>
      <c r="F1066" s="11" t="s">
        <v>3843</v>
      </c>
      <c r="G1066" s="11" t="s">
        <v>2492</v>
      </c>
      <c r="H1066" s="11" t="s">
        <v>2501</v>
      </c>
      <c r="K1066" s="11">
        <v>1</v>
      </c>
      <c r="L1066" s="11" t="s">
        <v>4431</v>
      </c>
    </row>
    <row r="1067" spans="1:18">
      <c r="A1067" s="11">
        <v>7</v>
      </c>
      <c r="B1067" s="11" t="s">
        <v>6801</v>
      </c>
      <c r="C1067" s="11">
        <v>18</v>
      </c>
      <c r="D1067" s="11" t="s">
        <v>2264</v>
      </c>
      <c r="E1067" s="11" t="s">
        <v>6688</v>
      </c>
      <c r="F1067" s="11" t="s">
        <v>3843</v>
      </c>
      <c r="G1067" s="11" t="s">
        <v>2492</v>
      </c>
      <c r="H1067" s="11" t="s">
        <v>5071</v>
      </c>
      <c r="K1067" s="11">
        <v>1</v>
      </c>
      <c r="L1067" s="11" t="s">
        <v>5179</v>
      </c>
    </row>
    <row r="1068" spans="1:18">
      <c r="A1068" s="11">
        <v>7</v>
      </c>
      <c r="B1068" s="11" t="s">
        <v>6801</v>
      </c>
      <c r="C1068" s="11">
        <v>19</v>
      </c>
      <c r="D1068" s="11" t="s">
        <v>2264</v>
      </c>
      <c r="E1068" s="11" t="s">
        <v>6689</v>
      </c>
      <c r="F1068" s="11" t="s">
        <v>3843</v>
      </c>
      <c r="G1068" s="11" t="s">
        <v>2492</v>
      </c>
      <c r="H1068" s="11" t="s">
        <v>2502</v>
      </c>
      <c r="K1068" s="11">
        <v>1</v>
      </c>
      <c r="L1068" s="11" t="s">
        <v>4432</v>
      </c>
    </row>
    <row r="1069" spans="1:18">
      <c r="A1069" s="11">
        <v>7</v>
      </c>
      <c r="B1069" s="11" t="s">
        <v>6801</v>
      </c>
      <c r="C1069" s="11">
        <v>20</v>
      </c>
      <c r="D1069" s="11" t="s">
        <v>2264</v>
      </c>
      <c r="E1069" s="11" t="s">
        <v>6690</v>
      </c>
      <c r="F1069" s="11" t="s">
        <v>3843</v>
      </c>
      <c r="G1069" s="11" t="s">
        <v>2492</v>
      </c>
      <c r="H1069" s="11" t="s">
        <v>5069</v>
      </c>
      <c r="K1069" s="11">
        <v>1</v>
      </c>
      <c r="L1069" s="11" t="s">
        <v>5178</v>
      </c>
    </row>
    <row r="1070" spans="1:18">
      <c r="A1070" s="11">
        <v>7</v>
      </c>
      <c r="B1070" s="11" t="s">
        <v>6801</v>
      </c>
      <c r="C1070" s="11">
        <v>21</v>
      </c>
      <c r="D1070" s="11" t="s">
        <v>2264</v>
      </c>
      <c r="E1070" s="11" t="s">
        <v>6691</v>
      </c>
      <c r="F1070" s="11" t="s">
        <v>3843</v>
      </c>
      <c r="G1070" s="11" t="s">
        <v>2492</v>
      </c>
      <c r="H1070" s="11" t="s">
        <v>2503</v>
      </c>
      <c r="K1070" s="11">
        <v>1</v>
      </c>
      <c r="L1070" s="11" t="s">
        <v>4433</v>
      </c>
    </row>
    <row r="1071" spans="1:18">
      <c r="A1071" s="11">
        <v>7</v>
      </c>
      <c r="B1071" s="11" t="s">
        <v>6801</v>
      </c>
      <c r="C1071" s="11">
        <v>22</v>
      </c>
      <c r="D1071" s="11" t="s">
        <v>2264</v>
      </c>
      <c r="E1071" s="11" t="s">
        <v>6692</v>
      </c>
      <c r="F1071" s="11" t="s">
        <v>3843</v>
      </c>
      <c r="G1071" s="11" t="s">
        <v>2492</v>
      </c>
      <c r="H1071" s="11" t="s">
        <v>5067</v>
      </c>
      <c r="K1071" s="11">
        <v>1</v>
      </c>
      <c r="L1071" s="11" t="s">
        <v>5177</v>
      </c>
    </row>
    <row r="1072" spans="1:18">
      <c r="A1072" s="11">
        <v>7</v>
      </c>
      <c r="B1072" s="11" t="s">
        <v>6801</v>
      </c>
      <c r="C1072" s="11">
        <v>23</v>
      </c>
      <c r="D1072" s="11" t="s">
        <v>2264</v>
      </c>
      <c r="E1072" s="11" t="s">
        <v>6693</v>
      </c>
      <c r="F1072" s="11" t="s">
        <v>3843</v>
      </c>
      <c r="G1072" s="11" t="s">
        <v>2492</v>
      </c>
      <c r="H1072" s="11" t="s">
        <v>2504</v>
      </c>
      <c r="K1072" s="11">
        <v>1</v>
      </c>
      <c r="L1072" s="11" t="s">
        <v>4434</v>
      </c>
    </row>
    <row r="1073" spans="1:18">
      <c r="A1073" s="11">
        <v>7</v>
      </c>
      <c r="B1073" s="11" t="s">
        <v>6801</v>
      </c>
      <c r="C1073" s="11">
        <v>24</v>
      </c>
      <c r="D1073" s="11" t="s">
        <v>2264</v>
      </c>
      <c r="E1073" s="11" t="s">
        <v>6694</v>
      </c>
      <c r="F1073" s="11" t="s">
        <v>3843</v>
      </c>
      <c r="G1073" s="11" t="s">
        <v>2492</v>
      </c>
      <c r="H1073" s="11" t="s">
        <v>5065</v>
      </c>
      <c r="K1073" s="11">
        <v>1</v>
      </c>
      <c r="L1073" s="11" t="s">
        <v>5176</v>
      </c>
    </row>
    <row r="1074" spans="1:18">
      <c r="A1074" s="11">
        <v>7</v>
      </c>
      <c r="B1074" s="11" t="s">
        <v>6801</v>
      </c>
      <c r="C1074" s="11">
        <v>25</v>
      </c>
      <c r="D1074" s="11" t="s">
        <v>2264</v>
      </c>
      <c r="E1074" s="11" t="s">
        <v>6695</v>
      </c>
      <c r="F1074" s="11" t="s">
        <v>3843</v>
      </c>
      <c r="G1074" s="11" t="s">
        <v>2492</v>
      </c>
      <c r="H1074" s="11" t="s">
        <v>2505</v>
      </c>
      <c r="K1074" s="11">
        <v>1</v>
      </c>
      <c r="L1074" s="11" t="s">
        <v>4435</v>
      </c>
    </row>
    <row r="1075" spans="1:18">
      <c r="A1075" s="11">
        <v>7</v>
      </c>
      <c r="B1075" s="11" t="s">
        <v>6801</v>
      </c>
      <c r="C1075" s="11">
        <v>26</v>
      </c>
      <c r="D1075" s="11" t="s">
        <v>2264</v>
      </c>
      <c r="E1075" s="11" t="s">
        <v>6696</v>
      </c>
      <c r="F1075" s="11" t="s">
        <v>3843</v>
      </c>
      <c r="G1075" s="11" t="s">
        <v>2492</v>
      </c>
      <c r="H1075" s="11" t="s">
        <v>5063</v>
      </c>
      <c r="K1075" s="11">
        <v>1</v>
      </c>
      <c r="L1075" s="11" t="s">
        <v>5175</v>
      </c>
    </row>
    <row r="1076" spans="1:18">
      <c r="A1076" s="11">
        <v>7</v>
      </c>
      <c r="B1076" s="11" t="s">
        <v>6801</v>
      </c>
      <c r="C1076" s="11">
        <v>27</v>
      </c>
      <c r="D1076" s="11" t="s">
        <v>2264</v>
      </c>
      <c r="E1076" s="11" t="s">
        <v>6697</v>
      </c>
      <c r="F1076" s="11" t="s">
        <v>3843</v>
      </c>
      <c r="G1076" s="11" t="s">
        <v>2492</v>
      </c>
      <c r="H1076" s="11" t="s">
        <v>898</v>
      </c>
      <c r="I1076" s="11" t="s">
        <v>2604</v>
      </c>
      <c r="K1076" s="11">
        <v>1</v>
      </c>
      <c r="L1076" s="11" t="s">
        <v>4436</v>
      </c>
      <c r="M1076" s="11" t="s">
        <v>4437</v>
      </c>
      <c r="N1076" s="11" t="s">
        <v>12</v>
      </c>
      <c r="O1076" s="11" t="s">
        <v>4438</v>
      </c>
      <c r="P1076" s="11" t="s">
        <v>11</v>
      </c>
      <c r="Q1076" s="11" t="s">
        <v>4439</v>
      </c>
      <c r="R1076" s="11" t="s">
        <v>1156</v>
      </c>
    </row>
    <row r="1077" spans="1:18">
      <c r="A1077" s="11">
        <v>7</v>
      </c>
      <c r="B1077" s="11" t="s">
        <v>6801</v>
      </c>
      <c r="C1077" s="11">
        <v>28</v>
      </c>
      <c r="D1077" s="11" t="s">
        <v>2264</v>
      </c>
      <c r="E1077" s="11" t="s">
        <v>6698</v>
      </c>
      <c r="F1077" s="11" t="s">
        <v>3843</v>
      </c>
      <c r="G1077" s="11" t="s">
        <v>2492</v>
      </c>
      <c r="H1077" s="11" t="s">
        <v>5058</v>
      </c>
      <c r="I1077" s="11" t="s">
        <v>2604</v>
      </c>
      <c r="K1077" s="11">
        <v>1</v>
      </c>
      <c r="L1077" s="11" t="s">
        <v>5171</v>
      </c>
      <c r="M1077" s="11" t="s">
        <v>5172</v>
      </c>
      <c r="N1077" s="11" t="s">
        <v>12</v>
      </c>
      <c r="O1077" s="11" t="s">
        <v>5173</v>
      </c>
      <c r="P1077" s="11" t="s">
        <v>11</v>
      </c>
      <c r="Q1077" s="11" t="s">
        <v>5174</v>
      </c>
      <c r="R1077" s="11" t="s">
        <v>1156</v>
      </c>
    </row>
    <row r="1078" spans="1:18">
      <c r="A1078" s="11">
        <v>7</v>
      </c>
      <c r="B1078" s="11" t="s">
        <v>6801</v>
      </c>
      <c r="C1078" s="11">
        <v>29</v>
      </c>
      <c r="D1078" s="11" t="s">
        <v>2264</v>
      </c>
      <c r="E1078" s="11" t="s">
        <v>6699</v>
      </c>
      <c r="F1078" s="11" t="s">
        <v>3843</v>
      </c>
      <c r="G1078" s="11" t="s">
        <v>2492</v>
      </c>
      <c r="H1078" s="11" t="s">
        <v>888</v>
      </c>
      <c r="K1078" s="11">
        <v>1</v>
      </c>
      <c r="L1078" s="11" t="s">
        <v>4440</v>
      </c>
    </row>
    <row r="1079" spans="1:18">
      <c r="A1079" s="11">
        <v>7</v>
      </c>
      <c r="B1079" s="11" t="s">
        <v>6801</v>
      </c>
      <c r="C1079" s="11">
        <v>30</v>
      </c>
      <c r="D1079" s="11" t="s">
        <v>2264</v>
      </c>
      <c r="E1079" s="11" t="s">
        <v>6700</v>
      </c>
      <c r="F1079" s="11" t="s">
        <v>3843</v>
      </c>
      <c r="G1079" s="11" t="s">
        <v>2492</v>
      </c>
      <c r="H1079" s="11" t="s">
        <v>5056</v>
      </c>
      <c r="K1079" s="11">
        <v>1</v>
      </c>
      <c r="L1079" s="11" t="s">
        <v>5170</v>
      </c>
    </row>
    <row r="1080" spans="1:18">
      <c r="A1080" s="11">
        <v>7</v>
      </c>
      <c r="B1080" s="11" t="s">
        <v>6801</v>
      </c>
      <c r="C1080" s="11">
        <v>31</v>
      </c>
      <c r="D1080" s="11" t="s">
        <v>2264</v>
      </c>
      <c r="E1080" s="11" t="s">
        <v>6701</v>
      </c>
      <c r="F1080" s="11" t="s">
        <v>3843</v>
      </c>
      <c r="G1080" s="11" t="s">
        <v>2492</v>
      </c>
      <c r="H1080" s="11" t="s">
        <v>889</v>
      </c>
      <c r="K1080" s="11">
        <v>1</v>
      </c>
      <c r="L1080" s="11" t="s">
        <v>4441</v>
      </c>
    </row>
    <row r="1081" spans="1:18">
      <c r="A1081" s="11">
        <v>7</v>
      </c>
      <c r="B1081" s="11" t="s">
        <v>6801</v>
      </c>
      <c r="C1081" s="11">
        <v>32</v>
      </c>
      <c r="D1081" s="11" t="s">
        <v>2264</v>
      </c>
      <c r="E1081" s="11" t="s">
        <v>6702</v>
      </c>
      <c r="F1081" s="11" t="s">
        <v>3843</v>
      </c>
      <c r="G1081" s="11" t="s">
        <v>2492</v>
      </c>
      <c r="H1081" s="11" t="s">
        <v>5054</v>
      </c>
      <c r="K1081" s="11">
        <v>1</v>
      </c>
      <c r="L1081" s="11" t="s">
        <v>5169</v>
      </c>
    </row>
    <row r="1082" spans="1:18">
      <c r="A1082" s="11">
        <v>7</v>
      </c>
      <c r="B1082" s="11" t="s">
        <v>6801</v>
      </c>
      <c r="C1082" s="11">
        <v>33</v>
      </c>
      <c r="D1082" s="11" t="s">
        <v>2264</v>
      </c>
      <c r="E1082" s="11" t="s">
        <v>6703</v>
      </c>
      <c r="F1082" s="11" t="s">
        <v>3843</v>
      </c>
      <c r="G1082" s="11" t="s">
        <v>2492</v>
      </c>
      <c r="H1082" s="11" t="s">
        <v>890</v>
      </c>
      <c r="K1082" s="11">
        <v>1</v>
      </c>
      <c r="L1082" s="11" t="s">
        <v>4442</v>
      </c>
    </row>
    <row r="1083" spans="1:18">
      <c r="A1083" s="11">
        <v>7</v>
      </c>
      <c r="B1083" s="11" t="s">
        <v>6801</v>
      </c>
      <c r="C1083" s="11">
        <v>34</v>
      </c>
      <c r="D1083" s="11" t="s">
        <v>2264</v>
      </c>
      <c r="E1083" s="11" t="s">
        <v>6704</v>
      </c>
      <c r="F1083" s="11" t="s">
        <v>3843</v>
      </c>
      <c r="G1083" s="11" t="s">
        <v>2492</v>
      </c>
      <c r="H1083" s="11" t="s">
        <v>5052</v>
      </c>
      <c r="K1083" s="11">
        <v>1</v>
      </c>
      <c r="L1083" s="11" t="s">
        <v>5168</v>
      </c>
    </row>
    <row r="1084" spans="1:18">
      <c r="A1084" s="11">
        <v>7</v>
      </c>
      <c r="B1084" s="11" t="s">
        <v>6801</v>
      </c>
      <c r="C1084" s="11">
        <v>35</v>
      </c>
      <c r="D1084" s="11" t="s">
        <v>2264</v>
      </c>
      <c r="E1084" s="11" t="s">
        <v>6705</v>
      </c>
      <c r="F1084" s="11" t="s">
        <v>3843</v>
      </c>
      <c r="G1084" s="11" t="s">
        <v>2492</v>
      </c>
      <c r="H1084" s="11" t="s">
        <v>2507</v>
      </c>
      <c r="I1084" s="11" t="s">
        <v>2604</v>
      </c>
      <c r="K1084" s="11">
        <v>1</v>
      </c>
      <c r="L1084" s="11" t="s">
        <v>4443</v>
      </c>
      <c r="M1084" s="11" t="s">
        <v>4444</v>
      </c>
      <c r="N1084" s="11" t="s">
        <v>12</v>
      </c>
      <c r="O1084" s="11" t="s">
        <v>4445</v>
      </c>
      <c r="P1084" s="11" t="s">
        <v>11</v>
      </c>
      <c r="Q1084" s="11" t="s">
        <v>4446</v>
      </c>
      <c r="R1084" s="11" t="s">
        <v>1156</v>
      </c>
    </row>
    <row r="1085" spans="1:18">
      <c r="A1085" s="11">
        <v>7</v>
      </c>
      <c r="B1085" s="11" t="s">
        <v>6801</v>
      </c>
      <c r="C1085" s="11">
        <v>36</v>
      </c>
      <c r="D1085" s="11" t="s">
        <v>2264</v>
      </c>
      <c r="E1085" s="11" t="s">
        <v>6706</v>
      </c>
      <c r="F1085" s="11" t="s">
        <v>3843</v>
      </c>
      <c r="G1085" s="11" t="s">
        <v>2492</v>
      </c>
      <c r="H1085" s="11" t="s">
        <v>5047</v>
      </c>
      <c r="I1085" s="11" t="s">
        <v>2604</v>
      </c>
      <c r="K1085" s="11">
        <v>1</v>
      </c>
      <c r="L1085" s="11" t="s">
        <v>5164</v>
      </c>
      <c r="M1085" s="11" t="s">
        <v>5165</v>
      </c>
      <c r="N1085" s="11" t="s">
        <v>12</v>
      </c>
      <c r="O1085" s="11" t="s">
        <v>5166</v>
      </c>
      <c r="P1085" s="11" t="s">
        <v>11</v>
      </c>
      <c r="Q1085" s="11" t="s">
        <v>5167</v>
      </c>
      <c r="R1085" s="11" t="s">
        <v>1156</v>
      </c>
    </row>
    <row r="1086" spans="1:18">
      <c r="A1086" s="11">
        <v>7</v>
      </c>
      <c r="B1086" s="11" t="s">
        <v>6801</v>
      </c>
      <c r="C1086" s="11">
        <v>37</v>
      </c>
      <c r="D1086" s="11" t="s">
        <v>2264</v>
      </c>
      <c r="E1086" s="11" t="s">
        <v>6707</v>
      </c>
      <c r="F1086" s="11" t="s">
        <v>3843</v>
      </c>
      <c r="G1086" s="11" t="s">
        <v>2492</v>
      </c>
      <c r="H1086" s="11" t="s">
        <v>364</v>
      </c>
      <c r="I1086" s="11" t="s">
        <v>2605</v>
      </c>
      <c r="K1086" s="11">
        <v>1</v>
      </c>
      <c r="L1086" s="11" t="s">
        <v>4447</v>
      </c>
    </row>
    <row r="1087" spans="1:18">
      <c r="A1087" s="11">
        <v>7</v>
      </c>
      <c r="B1087" s="11" t="s">
        <v>6801</v>
      </c>
      <c r="C1087" s="11">
        <v>38</v>
      </c>
      <c r="D1087" s="11" t="s">
        <v>2264</v>
      </c>
      <c r="E1087" s="11" t="s">
        <v>6708</v>
      </c>
      <c r="F1087" s="11" t="s">
        <v>3843</v>
      </c>
      <c r="G1087" s="11" t="s">
        <v>2492</v>
      </c>
      <c r="H1087" s="11" t="s">
        <v>5045</v>
      </c>
      <c r="I1087" s="11" t="s">
        <v>2605</v>
      </c>
      <c r="K1087" s="11">
        <v>1</v>
      </c>
      <c r="L1087" s="11" t="s">
        <v>5163</v>
      </c>
    </row>
    <row r="1088" spans="1:18">
      <c r="A1088" s="11">
        <v>7</v>
      </c>
      <c r="B1088" s="11" t="s">
        <v>6801</v>
      </c>
      <c r="C1088" s="11">
        <v>39</v>
      </c>
      <c r="D1088" s="11" t="s">
        <v>2264</v>
      </c>
      <c r="E1088" s="11" t="s">
        <v>6709</v>
      </c>
      <c r="F1088" s="11" t="s">
        <v>3843</v>
      </c>
      <c r="G1088" s="11" t="s">
        <v>2492</v>
      </c>
      <c r="H1088" s="11" t="s">
        <v>585</v>
      </c>
      <c r="K1088" s="11">
        <v>1</v>
      </c>
      <c r="L1088" s="11" t="s">
        <v>4448</v>
      </c>
    </row>
    <row r="1089" spans="1:18">
      <c r="A1089" s="11">
        <v>7</v>
      </c>
      <c r="B1089" s="11" t="s">
        <v>6801</v>
      </c>
      <c r="C1089" s="11">
        <v>40</v>
      </c>
      <c r="D1089" s="11" t="s">
        <v>2264</v>
      </c>
      <c r="E1089" s="11" t="s">
        <v>6710</v>
      </c>
      <c r="F1089" s="11" t="s">
        <v>3843</v>
      </c>
      <c r="G1089" s="11" t="s">
        <v>2492</v>
      </c>
      <c r="H1089" s="11" t="s">
        <v>5043</v>
      </c>
      <c r="K1089" s="11">
        <v>1</v>
      </c>
      <c r="L1089" s="11" t="s">
        <v>5162</v>
      </c>
    </row>
    <row r="1090" spans="1:18">
      <c r="A1090" s="11">
        <v>7</v>
      </c>
      <c r="B1090" s="11" t="s">
        <v>6801</v>
      </c>
      <c r="C1090" s="11" t="s">
        <v>6843</v>
      </c>
      <c r="D1090" s="11" t="s">
        <v>2264</v>
      </c>
      <c r="E1090" s="11" t="s">
        <v>7060</v>
      </c>
      <c r="F1090" s="11" t="s">
        <v>6844</v>
      </c>
      <c r="G1090" s="11" t="s">
        <v>2492</v>
      </c>
      <c r="H1090" s="11" t="s">
        <v>2498</v>
      </c>
      <c r="I1090" s="11" t="s">
        <v>2603</v>
      </c>
      <c r="K1090" s="11">
        <v>1</v>
      </c>
      <c r="L1090" s="11" t="s">
        <v>7065</v>
      </c>
    </row>
    <row r="1091" spans="1:18">
      <c r="A1091" s="11">
        <v>7</v>
      </c>
      <c r="B1091" s="11" t="s">
        <v>6801</v>
      </c>
      <c r="C1091" s="11">
        <v>42</v>
      </c>
      <c r="D1091" s="11" t="s">
        <v>2264</v>
      </c>
      <c r="E1091" s="11" t="s">
        <v>7061</v>
      </c>
      <c r="F1091" s="11" t="s">
        <v>6844</v>
      </c>
      <c r="G1091" s="11" t="s">
        <v>2492</v>
      </c>
      <c r="H1091" s="11" t="s">
        <v>414</v>
      </c>
      <c r="K1091" s="11">
        <v>1</v>
      </c>
      <c r="L1091" s="11" t="s">
        <v>7066</v>
      </c>
    </row>
    <row r="1092" spans="1:18">
      <c r="A1092" s="11">
        <v>7</v>
      </c>
      <c r="B1092" s="11" t="s">
        <v>6801</v>
      </c>
      <c r="C1092" s="11">
        <v>43</v>
      </c>
      <c r="D1092" s="11" t="s">
        <v>2264</v>
      </c>
      <c r="E1092" s="11" t="s">
        <v>7062</v>
      </c>
      <c r="F1092" s="11" t="s">
        <v>6844</v>
      </c>
      <c r="G1092" s="11" t="s">
        <v>2492</v>
      </c>
      <c r="H1092" s="11" t="s">
        <v>904</v>
      </c>
      <c r="I1092" s="11" t="s">
        <v>2604</v>
      </c>
      <c r="K1092" s="11">
        <v>1</v>
      </c>
      <c r="L1092" s="11" t="s">
        <v>7067</v>
      </c>
      <c r="M1092" s="11" t="s">
        <v>7068</v>
      </c>
      <c r="N1092" s="11" t="s">
        <v>12</v>
      </c>
      <c r="O1092" s="11" t="s">
        <v>7069</v>
      </c>
      <c r="P1092" s="11" t="s">
        <v>11</v>
      </c>
      <c r="Q1092" s="11" t="s">
        <v>7070</v>
      </c>
      <c r="R1092" s="11" t="s">
        <v>1156</v>
      </c>
    </row>
    <row r="1093" spans="1:18">
      <c r="A1093" s="11">
        <v>7</v>
      </c>
      <c r="B1093" s="11" t="s">
        <v>6801</v>
      </c>
      <c r="C1093" s="11">
        <v>44</v>
      </c>
      <c r="D1093" s="11" t="s">
        <v>2264</v>
      </c>
      <c r="E1093" s="11" t="s">
        <v>7063</v>
      </c>
      <c r="F1093" s="11" t="s">
        <v>6844</v>
      </c>
      <c r="G1093" s="11" t="s">
        <v>2492</v>
      </c>
      <c r="H1093" s="11" t="s">
        <v>2499</v>
      </c>
      <c r="I1093" s="11" t="s">
        <v>2604</v>
      </c>
      <c r="K1093" s="11">
        <v>1</v>
      </c>
      <c r="L1093" s="11" t="s">
        <v>7071</v>
      </c>
      <c r="M1093" s="11" t="s">
        <v>7072</v>
      </c>
      <c r="N1093" s="11" t="s">
        <v>12</v>
      </c>
      <c r="O1093" s="11" t="s">
        <v>7073</v>
      </c>
      <c r="P1093" s="11" t="s">
        <v>11</v>
      </c>
      <c r="Q1093" s="11" t="s">
        <v>7074</v>
      </c>
      <c r="R1093" s="11" t="s">
        <v>1156</v>
      </c>
    </row>
    <row r="1094" spans="1:18">
      <c r="A1094" s="11">
        <v>7</v>
      </c>
      <c r="B1094" s="11" t="s">
        <v>6801</v>
      </c>
      <c r="C1094" s="11">
        <v>45</v>
      </c>
      <c r="D1094" s="11" t="s">
        <v>2264</v>
      </c>
      <c r="E1094" s="11" t="s">
        <v>7064</v>
      </c>
      <c r="F1094" s="11" t="s">
        <v>6844</v>
      </c>
      <c r="G1094" s="11" t="s">
        <v>2492</v>
      </c>
      <c r="H1094" s="11" t="s">
        <v>907</v>
      </c>
      <c r="K1094" s="11">
        <v>1</v>
      </c>
      <c r="L1094" s="11" t="s">
        <v>7075</v>
      </c>
    </row>
    <row r="1095" spans="1:18">
      <c r="A1095" s="11">
        <v>7</v>
      </c>
      <c r="B1095" s="11" t="s">
        <v>5787</v>
      </c>
      <c r="C1095" s="11">
        <v>1</v>
      </c>
      <c r="D1095" s="11" t="s">
        <v>2264</v>
      </c>
      <c r="E1095" s="11" t="s">
        <v>6711</v>
      </c>
      <c r="F1095" s="11" t="s">
        <v>3843</v>
      </c>
      <c r="G1095" s="11" t="s">
        <v>2492</v>
      </c>
      <c r="H1095" s="11" t="s">
        <v>2494</v>
      </c>
      <c r="I1095" s="11" t="s">
        <v>2606</v>
      </c>
      <c r="K1095" s="11">
        <v>1</v>
      </c>
      <c r="L1095" s="11" t="s">
        <v>4449</v>
      </c>
    </row>
    <row r="1096" spans="1:18">
      <c r="A1096" s="11">
        <v>7</v>
      </c>
      <c r="B1096" s="11" t="s">
        <v>5787</v>
      </c>
      <c r="C1096" s="11">
        <v>2</v>
      </c>
      <c r="D1096" s="11" t="s">
        <v>2264</v>
      </c>
      <c r="E1096" s="11" t="s">
        <v>6712</v>
      </c>
      <c r="F1096" s="11" t="s">
        <v>3843</v>
      </c>
      <c r="G1096" s="11" t="s">
        <v>2492</v>
      </c>
      <c r="H1096" s="11" t="s">
        <v>5094</v>
      </c>
      <c r="I1096" s="11" t="s">
        <v>2605</v>
      </c>
      <c r="K1096" s="11">
        <v>1</v>
      </c>
      <c r="L1096" s="11" t="s">
        <v>5161</v>
      </c>
    </row>
    <row r="1097" spans="1:18">
      <c r="A1097" s="11">
        <v>7</v>
      </c>
      <c r="B1097" s="11" t="s">
        <v>5787</v>
      </c>
      <c r="C1097" s="11">
        <v>3</v>
      </c>
      <c r="D1097" s="11" t="s">
        <v>2264</v>
      </c>
      <c r="E1097" s="11" t="s">
        <v>6713</v>
      </c>
      <c r="F1097" s="11" t="s">
        <v>3843</v>
      </c>
      <c r="G1097" s="11" t="s">
        <v>2492</v>
      </c>
      <c r="H1097" s="11" t="s">
        <v>886</v>
      </c>
      <c r="I1097" s="11" t="s">
        <v>2606</v>
      </c>
      <c r="K1097" s="11">
        <v>1</v>
      </c>
      <c r="L1097" s="11" t="s">
        <v>4450</v>
      </c>
    </row>
    <row r="1098" spans="1:18">
      <c r="A1098" s="11">
        <v>7</v>
      </c>
      <c r="B1098" s="11" t="s">
        <v>5787</v>
      </c>
      <c r="C1098" s="11">
        <v>4</v>
      </c>
      <c r="D1098" s="11" t="s">
        <v>2264</v>
      </c>
      <c r="E1098" s="11" t="s">
        <v>6714</v>
      </c>
      <c r="F1098" s="11" t="s">
        <v>3843</v>
      </c>
      <c r="G1098" s="11" t="s">
        <v>2492</v>
      </c>
      <c r="H1098" s="11" t="s">
        <v>5092</v>
      </c>
      <c r="I1098" s="11" t="s">
        <v>2605</v>
      </c>
      <c r="K1098" s="11">
        <v>1</v>
      </c>
      <c r="L1098" s="11" t="s">
        <v>5160</v>
      </c>
    </row>
    <row r="1099" spans="1:18">
      <c r="A1099" s="11">
        <v>7</v>
      </c>
      <c r="B1099" s="11" t="s">
        <v>5787</v>
      </c>
      <c r="C1099" s="11">
        <v>5</v>
      </c>
      <c r="D1099" s="11" t="s">
        <v>2264</v>
      </c>
      <c r="E1099" s="11" t="s">
        <v>6715</v>
      </c>
      <c r="F1099" s="11" t="s">
        <v>3843</v>
      </c>
      <c r="G1099" s="11" t="s">
        <v>2492</v>
      </c>
      <c r="H1099" s="11" t="s">
        <v>2497</v>
      </c>
      <c r="I1099" s="11" t="s">
        <v>2604</v>
      </c>
      <c r="K1099" s="11">
        <v>1</v>
      </c>
      <c r="L1099" s="11" t="s">
        <v>4451</v>
      </c>
      <c r="M1099" s="11" t="s">
        <v>4452</v>
      </c>
      <c r="N1099" s="11" t="s">
        <v>12</v>
      </c>
      <c r="O1099" s="11" t="s">
        <v>4453</v>
      </c>
      <c r="P1099" s="11" t="s">
        <v>11</v>
      </c>
      <c r="Q1099" s="11" t="s">
        <v>4454</v>
      </c>
      <c r="R1099" s="11" t="s">
        <v>1156</v>
      </c>
    </row>
    <row r="1100" spans="1:18">
      <c r="A1100" s="11">
        <v>7</v>
      </c>
      <c r="B1100" s="11" t="s">
        <v>5787</v>
      </c>
      <c r="C1100" s="11">
        <v>6</v>
      </c>
      <c r="D1100" s="11" t="s">
        <v>2264</v>
      </c>
      <c r="E1100" s="11" t="s">
        <v>6716</v>
      </c>
      <c r="F1100" s="11" t="s">
        <v>3843</v>
      </c>
      <c r="G1100" s="11" t="s">
        <v>2492</v>
      </c>
      <c r="H1100" s="11" t="s">
        <v>5087</v>
      </c>
      <c r="I1100" s="11" t="s">
        <v>2604</v>
      </c>
      <c r="K1100" s="11">
        <v>1</v>
      </c>
      <c r="L1100" s="11" t="s">
        <v>5156</v>
      </c>
      <c r="M1100" s="11" t="s">
        <v>5157</v>
      </c>
      <c r="N1100" s="11" t="s">
        <v>12</v>
      </c>
      <c r="O1100" s="11" t="s">
        <v>5158</v>
      </c>
      <c r="P1100" s="11" t="s">
        <v>11</v>
      </c>
      <c r="Q1100" s="11" t="s">
        <v>5159</v>
      </c>
      <c r="R1100" s="11" t="s">
        <v>1156</v>
      </c>
    </row>
    <row r="1101" spans="1:18">
      <c r="A1101" s="11">
        <v>7</v>
      </c>
      <c r="B1101" s="11" t="s">
        <v>5787</v>
      </c>
      <c r="C1101" s="11">
        <v>7</v>
      </c>
      <c r="D1101" s="11" t="s">
        <v>2264</v>
      </c>
      <c r="E1101" s="11" t="s">
        <v>6717</v>
      </c>
      <c r="F1101" s="11" t="s">
        <v>3843</v>
      </c>
      <c r="G1101" s="11" t="s">
        <v>2492</v>
      </c>
      <c r="H1101" s="11" t="s">
        <v>314</v>
      </c>
      <c r="I1101" s="11" t="s">
        <v>2604</v>
      </c>
      <c r="K1101" s="11">
        <v>1</v>
      </c>
      <c r="L1101" s="11" t="s">
        <v>4455</v>
      </c>
      <c r="M1101" s="11" t="s">
        <v>4456</v>
      </c>
      <c r="N1101" s="11" t="s">
        <v>12</v>
      </c>
      <c r="O1101" s="11" t="s">
        <v>4457</v>
      </c>
      <c r="P1101" s="11" t="s">
        <v>11</v>
      </c>
      <c r="Q1101" s="11" t="s">
        <v>4458</v>
      </c>
      <c r="R1101" s="11" t="s">
        <v>1156</v>
      </c>
    </row>
    <row r="1102" spans="1:18">
      <c r="A1102" s="11">
        <v>7</v>
      </c>
      <c r="B1102" s="11" t="s">
        <v>5787</v>
      </c>
      <c r="C1102" s="11">
        <v>8</v>
      </c>
      <c r="D1102" s="11" t="s">
        <v>2264</v>
      </c>
      <c r="E1102" s="11" t="s">
        <v>6718</v>
      </c>
      <c r="F1102" s="11" t="s">
        <v>3843</v>
      </c>
      <c r="G1102" s="11" t="s">
        <v>2492</v>
      </c>
      <c r="H1102" s="11" t="s">
        <v>5082</v>
      </c>
      <c r="I1102" s="11" t="s">
        <v>2604</v>
      </c>
      <c r="K1102" s="11">
        <v>1</v>
      </c>
      <c r="L1102" s="11" t="s">
        <v>5152</v>
      </c>
      <c r="M1102" s="11" t="s">
        <v>5153</v>
      </c>
      <c r="N1102" s="11" t="s">
        <v>12</v>
      </c>
      <c r="O1102" s="11" t="s">
        <v>5154</v>
      </c>
      <c r="P1102" s="11" t="s">
        <v>11</v>
      </c>
      <c r="Q1102" s="11" t="s">
        <v>5155</v>
      </c>
      <c r="R1102" s="11" t="s">
        <v>1156</v>
      </c>
    </row>
    <row r="1103" spans="1:18">
      <c r="A1103" s="11">
        <v>7</v>
      </c>
      <c r="B1103" s="11" t="s">
        <v>5787</v>
      </c>
      <c r="C1103" s="11">
        <v>9</v>
      </c>
      <c r="D1103" s="11" t="s">
        <v>2264</v>
      </c>
      <c r="E1103" s="11" t="s">
        <v>6719</v>
      </c>
      <c r="F1103" s="11" t="s">
        <v>3843</v>
      </c>
      <c r="G1103" s="11" t="s">
        <v>2492</v>
      </c>
      <c r="H1103" s="11" t="s">
        <v>932</v>
      </c>
      <c r="K1103" s="11">
        <v>1</v>
      </c>
      <c r="L1103" s="11" t="s">
        <v>4459</v>
      </c>
    </row>
    <row r="1104" spans="1:18">
      <c r="A1104" s="11">
        <v>7</v>
      </c>
      <c r="B1104" s="11" t="s">
        <v>5787</v>
      </c>
      <c r="C1104" s="11">
        <v>10</v>
      </c>
      <c r="D1104" s="11" t="s">
        <v>2264</v>
      </c>
      <c r="E1104" s="11" t="s">
        <v>6720</v>
      </c>
      <c r="F1104" s="11" t="s">
        <v>3843</v>
      </c>
      <c r="G1104" s="11" t="s">
        <v>2492</v>
      </c>
      <c r="H1104" s="11" t="s">
        <v>5022</v>
      </c>
      <c r="K1104" s="11">
        <v>1</v>
      </c>
      <c r="L1104" s="11" t="s">
        <v>5151</v>
      </c>
    </row>
    <row r="1105" spans="1:13">
      <c r="A1105" s="11">
        <v>7</v>
      </c>
      <c r="B1105" s="11" t="s">
        <v>5787</v>
      </c>
      <c r="C1105" s="11">
        <v>11</v>
      </c>
      <c r="D1105" s="11" t="s">
        <v>2264</v>
      </c>
      <c r="E1105" s="11" t="s">
        <v>6721</v>
      </c>
      <c r="F1105" s="11" t="s">
        <v>3843</v>
      </c>
      <c r="G1105" s="11" t="s">
        <v>2492</v>
      </c>
      <c r="H1105" s="11" t="s">
        <v>933</v>
      </c>
      <c r="I1105" s="11" t="s">
        <v>2603</v>
      </c>
      <c r="K1105" s="11">
        <v>1</v>
      </c>
      <c r="L1105" s="11" t="s">
        <v>4460</v>
      </c>
    </row>
    <row r="1106" spans="1:13">
      <c r="A1106" s="11">
        <v>7</v>
      </c>
      <c r="B1106" s="11" t="s">
        <v>5787</v>
      </c>
      <c r="C1106" s="11">
        <v>12</v>
      </c>
      <c r="D1106" s="11" t="s">
        <v>2264</v>
      </c>
      <c r="E1106" s="11" t="s">
        <v>6722</v>
      </c>
      <c r="F1106" s="11" t="s">
        <v>3843</v>
      </c>
      <c r="G1106" s="11" t="s">
        <v>2492</v>
      </c>
      <c r="H1106" s="11" t="s">
        <v>5079</v>
      </c>
      <c r="I1106" s="11" t="s">
        <v>5078</v>
      </c>
      <c r="K1106" s="11">
        <v>1</v>
      </c>
      <c r="L1106" s="11" t="s">
        <v>5150</v>
      </c>
    </row>
    <row r="1107" spans="1:13">
      <c r="A1107" s="11">
        <v>7</v>
      </c>
      <c r="B1107" s="11" t="s">
        <v>5787</v>
      </c>
      <c r="C1107" s="11">
        <v>13</v>
      </c>
      <c r="D1107" s="11" t="s">
        <v>2264</v>
      </c>
      <c r="E1107" s="11" t="s">
        <v>6723</v>
      </c>
      <c r="F1107" s="11" t="s">
        <v>3843</v>
      </c>
      <c r="G1107" s="11" t="s">
        <v>2492</v>
      </c>
      <c r="H1107" s="11" t="s">
        <v>2506</v>
      </c>
      <c r="I1107" s="11" t="s">
        <v>309</v>
      </c>
      <c r="K1107" s="11">
        <v>1</v>
      </c>
      <c r="L1107" s="11" t="s">
        <v>4461</v>
      </c>
    </row>
    <row r="1108" spans="1:13">
      <c r="A1108" s="11">
        <v>7</v>
      </c>
      <c r="B1108" s="11" t="s">
        <v>5787</v>
      </c>
      <c r="C1108" s="11">
        <v>14</v>
      </c>
      <c r="D1108" s="11" t="s">
        <v>2264</v>
      </c>
      <c r="E1108" s="11" t="s">
        <v>6724</v>
      </c>
      <c r="F1108" s="11" t="s">
        <v>3843</v>
      </c>
      <c r="G1108" s="11" t="s">
        <v>2492</v>
      </c>
      <c r="H1108" s="11" t="s">
        <v>5076</v>
      </c>
      <c r="I1108" s="11" t="s">
        <v>2613</v>
      </c>
      <c r="K1108" s="11">
        <v>1</v>
      </c>
      <c r="L1108" s="11" t="s">
        <v>5149</v>
      </c>
    </row>
    <row r="1109" spans="1:13">
      <c r="A1109" s="11">
        <v>7</v>
      </c>
      <c r="B1109" s="11" t="s">
        <v>5787</v>
      </c>
      <c r="C1109" s="11">
        <v>15</v>
      </c>
      <c r="D1109" s="11" t="s">
        <v>2264</v>
      </c>
      <c r="E1109" s="11" t="s">
        <v>6725</v>
      </c>
      <c r="F1109" s="11" t="s">
        <v>3843</v>
      </c>
      <c r="G1109" s="11" t="s">
        <v>2492</v>
      </c>
      <c r="H1109" s="11" t="s">
        <v>2500</v>
      </c>
      <c r="I1109" s="11" t="s">
        <v>264</v>
      </c>
      <c r="K1109" s="11">
        <v>1</v>
      </c>
      <c r="L1109" s="11" t="s">
        <v>4462</v>
      </c>
      <c r="M1109" s="11" t="s">
        <v>4463</v>
      </c>
    </row>
    <row r="1110" spans="1:13">
      <c r="A1110" s="11">
        <v>7</v>
      </c>
      <c r="B1110" s="11" t="s">
        <v>5787</v>
      </c>
      <c r="C1110" s="11">
        <v>16</v>
      </c>
      <c r="D1110" s="11" t="s">
        <v>2264</v>
      </c>
      <c r="E1110" s="11" t="s">
        <v>6726</v>
      </c>
      <c r="F1110" s="11" t="s">
        <v>3843</v>
      </c>
      <c r="G1110" s="11" t="s">
        <v>2492</v>
      </c>
      <c r="H1110" s="11" t="s">
        <v>5073</v>
      </c>
      <c r="I1110" s="11" t="s">
        <v>264</v>
      </c>
      <c r="K1110" s="11">
        <v>1</v>
      </c>
      <c r="L1110" s="11" t="s">
        <v>5147</v>
      </c>
      <c r="M1110" s="11" t="s">
        <v>5148</v>
      </c>
    </row>
    <row r="1111" spans="1:13">
      <c r="A1111" s="11">
        <v>7</v>
      </c>
      <c r="B1111" s="11" t="s">
        <v>5787</v>
      </c>
      <c r="C1111" s="11">
        <v>17</v>
      </c>
      <c r="D1111" s="11" t="s">
        <v>2264</v>
      </c>
      <c r="E1111" s="11" t="s">
        <v>6727</v>
      </c>
      <c r="F1111" s="11" t="s">
        <v>3843</v>
      </c>
      <c r="G1111" s="11" t="s">
        <v>2492</v>
      </c>
      <c r="H1111" s="11" t="s">
        <v>2501</v>
      </c>
      <c r="K1111" s="11">
        <v>1</v>
      </c>
      <c r="L1111" s="11" t="s">
        <v>4464</v>
      </c>
    </row>
    <row r="1112" spans="1:13">
      <c r="A1112" s="11">
        <v>7</v>
      </c>
      <c r="B1112" s="11" t="s">
        <v>5787</v>
      </c>
      <c r="C1112" s="11">
        <v>18</v>
      </c>
      <c r="D1112" s="11" t="s">
        <v>2264</v>
      </c>
      <c r="E1112" s="11" t="s">
        <v>6728</v>
      </c>
      <c r="F1112" s="11" t="s">
        <v>3843</v>
      </c>
      <c r="G1112" s="11" t="s">
        <v>2492</v>
      </c>
      <c r="H1112" s="11" t="s">
        <v>5071</v>
      </c>
      <c r="K1112" s="11">
        <v>1</v>
      </c>
      <c r="L1112" s="11" t="s">
        <v>5146</v>
      </c>
    </row>
    <row r="1113" spans="1:13">
      <c r="A1113" s="11">
        <v>7</v>
      </c>
      <c r="B1113" s="11" t="s">
        <v>5787</v>
      </c>
      <c r="C1113" s="11">
        <v>19</v>
      </c>
      <c r="D1113" s="11" t="s">
        <v>2264</v>
      </c>
      <c r="E1113" s="11" t="s">
        <v>6729</v>
      </c>
      <c r="F1113" s="11" t="s">
        <v>3843</v>
      </c>
      <c r="G1113" s="11" t="s">
        <v>2492</v>
      </c>
      <c r="H1113" s="11" t="s">
        <v>2502</v>
      </c>
      <c r="K1113" s="11">
        <v>1</v>
      </c>
      <c r="L1113" s="11" t="s">
        <v>4465</v>
      </c>
    </row>
    <row r="1114" spans="1:13">
      <c r="A1114" s="11">
        <v>7</v>
      </c>
      <c r="B1114" s="11" t="s">
        <v>5787</v>
      </c>
      <c r="C1114" s="11">
        <v>20</v>
      </c>
      <c r="D1114" s="11" t="s">
        <v>2264</v>
      </c>
      <c r="E1114" s="11" t="s">
        <v>6730</v>
      </c>
      <c r="F1114" s="11" t="s">
        <v>3843</v>
      </c>
      <c r="G1114" s="11" t="s">
        <v>2492</v>
      </c>
      <c r="H1114" s="11" t="s">
        <v>5069</v>
      </c>
      <c r="K1114" s="11">
        <v>1</v>
      </c>
      <c r="L1114" s="11" t="s">
        <v>5145</v>
      </c>
    </row>
    <row r="1115" spans="1:13">
      <c r="A1115" s="11">
        <v>7</v>
      </c>
      <c r="B1115" s="11" t="s">
        <v>5787</v>
      </c>
      <c r="C1115" s="11">
        <v>21</v>
      </c>
      <c r="D1115" s="11" t="s">
        <v>2264</v>
      </c>
      <c r="E1115" s="11" t="s">
        <v>6731</v>
      </c>
      <c r="F1115" s="11" t="s">
        <v>3843</v>
      </c>
      <c r="G1115" s="11" t="s">
        <v>2492</v>
      </c>
      <c r="H1115" s="11" t="s">
        <v>2503</v>
      </c>
      <c r="K1115" s="11">
        <v>1</v>
      </c>
      <c r="L1115" s="11" t="s">
        <v>4466</v>
      </c>
    </row>
    <row r="1116" spans="1:13">
      <c r="A1116" s="11">
        <v>7</v>
      </c>
      <c r="B1116" s="11" t="s">
        <v>5787</v>
      </c>
      <c r="C1116" s="11">
        <v>22</v>
      </c>
      <c r="D1116" s="11" t="s">
        <v>2264</v>
      </c>
      <c r="E1116" s="11" t="s">
        <v>6732</v>
      </c>
      <c r="F1116" s="11" t="s">
        <v>3843</v>
      </c>
      <c r="G1116" s="11" t="s">
        <v>2492</v>
      </c>
      <c r="H1116" s="11" t="s">
        <v>5067</v>
      </c>
      <c r="K1116" s="11">
        <v>1</v>
      </c>
      <c r="L1116" s="11" t="s">
        <v>5144</v>
      </c>
    </row>
    <row r="1117" spans="1:13">
      <c r="A1117" s="11">
        <v>7</v>
      </c>
      <c r="B1117" s="11" t="s">
        <v>5787</v>
      </c>
      <c r="C1117" s="11">
        <v>23</v>
      </c>
      <c r="D1117" s="11" t="s">
        <v>2264</v>
      </c>
      <c r="E1117" s="11" t="s">
        <v>6733</v>
      </c>
      <c r="F1117" s="11" t="s">
        <v>3843</v>
      </c>
      <c r="G1117" s="11" t="s">
        <v>2492</v>
      </c>
      <c r="H1117" s="11" t="s">
        <v>2504</v>
      </c>
      <c r="K1117" s="11">
        <v>1</v>
      </c>
      <c r="L1117" s="11" t="s">
        <v>4467</v>
      </c>
    </row>
    <row r="1118" spans="1:13">
      <c r="A1118" s="11">
        <v>7</v>
      </c>
      <c r="B1118" s="11" t="s">
        <v>5787</v>
      </c>
      <c r="C1118" s="11">
        <v>24</v>
      </c>
      <c r="D1118" s="11" t="s">
        <v>2264</v>
      </c>
      <c r="E1118" s="11" t="s">
        <v>6734</v>
      </c>
      <c r="F1118" s="11" t="s">
        <v>3843</v>
      </c>
      <c r="G1118" s="11" t="s">
        <v>2492</v>
      </c>
      <c r="H1118" s="11" t="s">
        <v>5065</v>
      </c>
      <c r="K1118" s="11">
        <v>1</v>
      </c>
      <c r="L1118" s="11" t="s">
        <v>5143</v>
      </c>
    </row>
    <row r="1119" spans="1:13">
      <c r="A1119" s="11">
        <v>7</v>
      </c>
      <c r="B1119" s="11" t="s">
        <v>5787</v>
      </c>
      <c r="C1119" s="11">
        <v>25</v>
      </c>
      <c r="D1119" s="11" t="s">
        <v>2264</v>
      </c>
      <c r="E1119" s="11" t="s">
        <v>6735</v>
      </c>
      <c r="F1119" s="11" t="s">
        <v>3843</v>
      </c>
      <c r="G1119" s="11" t="s">
        <v>2492</v>
      </c>
      <c r="H1119" s="11" t="s">
        <v>2505</v>
      </c>
      <c r="K1119" s="11">
        <v>1</v>
      </c>
      <c r="L1119" s="11" t="s">
        <v>4468</v>
      </c>
    </row>
    <row r="1120" spans="1:13">
      <c r="A1120" s="11">
        <v>7</v>
      </c>
      <c r="B1120" s="11" t="s">
        <v>5787</v>
      </c>
      <c r="C1120" s="11">
        <v>26</v>
      </c>
      <c r="D1120" s="11" t="s">
        <v>2264</v>
      </c>
      <c r="E1120" s="11" t="s">
        <v>6736</v>
      </c>
      <c r="F1120" s="11" t="s">
        <v>3843</v>
      </c>
      <c r="G1120" s="11" t="s">
        <v>2492</v>
      </c>
      <c r="H1120" s="11" t="s">
        <v>5063</v>
      </c>
      <c r="K1120" s="11">
        <v>1</v>
      </c>
      <c r="L1120" s="11" t="s">
        <v>5142</v>
      </c>
    </row>
    <row r="1121" spans="1:18">
      <c r="A1121" s="11">
        <v>7</v>
      </c>
      <c r="B1121" s="11" t="s">
        <v>5787</v>
      </c>
      <c r="C1121" s="11">
        <v>27</v>
      </c>
      <c r="D1121" s="11" t="s">
        <v>2264</v>
      </c>
      <c r="E1121" s="11" t="s">
        <v>6737</v>
      </c>
      <c r="F1121" s="11" t="s">
        <v>3843</v>
      </c>
      <c r="G1121" s="11" t="s">
        <v>2492</v>
      </c>
      <c r="H1121" s="11" t="s">
        <v>898</v>
      </c>
      <c r="I1121" s="11" t="s">
        <v>2604</v>
      </c>
      <c r="K1121" s="11">
        <v>1</v>
      </c>
      <c r="L1121" s="11" t="s">
        <v>4469</v>
      </c>
      <c r="M1121" s="11" t="s">
        <v>4470</v>
      </c>
      <c r="N1121" s="11" t="s">
        <v>12</v>
      </c>
      <c r="O1121" s="11" t="s">
        <v>4471</v>
      </c>
      <c r="P1121" s="11" t="s">
        <v>11</v>
      </c>
      <c r="Q1121" s="11" t="s">
        <v>4472</v>
      </c>
      <c r="R1121" s="11" t="s">
        <v>1156</v>
      </c>
    </row>
    <row r="1122" spans="1:18">
      <c r="A1122" s="11">
        <v>7</v>
      </c>
      <c r="B1122" s="11" t="s">
        <v>5787</v>
      </c>
      <c r="C1122" s="11">
        <v>28</v>
      </c>
      <c r="D1122" s="11" t="s">
        <v>2264</v>
      </c>
      <c r="E1122" s="11" t="s">
        <v>6738</v>
      </c>
      <c r="F1122" s="11" t="s">
        <v>3843</v>
      </c>
      <c r="G1122" s="11" t="s">
        <v>2492</v>
      </c>
      <c r="H1122" s="11" t="s">
        <v>5058</v>
      </c>
      <c r="I1122" s="11" t="s">
        <v>2604</v>
      </c>
      <c r="K1122" s="11">
        <v>1</v>
      </c>
      <c r="L1122" s="11" t="s">
        <v>5138</v>
      </c>
      <c r="M1122" s="11" t="s">
        <v>5139</v>
      </c>
      <c r="N1122" s="11" t="s">
        <v>12</v>
      </c>
      <c r="O1122" s="11" t="s">
        <v>5140</v>
      </c>
      <c r="P1122" s="11" t="s">
        <v>11</v>
      </c>
      <c r="Q1122" s="11" t="s">
        <v>5141</v>
      </c>
      <c r="R1122" s="11" t="s">
        <v>1156</v>
      </c>
    </row>
    <row r="1123" spans="1:18">
      <c r="A1123" s="11">
        <v>7</v>
      </c>
      <c r="B1123" s="11" t="s">
        <v>5787</v>
      </c>
      <c r="C1123" s="11">
        <v>29</v>
      </c>
      <c r="D1123" s="11" t="s">
        <v>2264</v>
      </c>
      <c r="E1123" s="11" t="s">
        <v>6739</v>
      </c>
      <c r="F1123" s="11" t="s">
        <v>3843</v>
      </c>
      <c r="G1123" s="11" t="s">
        <v>2492</v>
      </c>
      <c r="H1123" s="11" t="s">
        <v>888</v>
      </c>
      <c r="K1123" s="11">
        <v>1</v>
      </c>
      <c r="L1123" s="11" t="s">
        <v>4473</v>
      </c>
    </row>
    <row r="1124" spans="1:18">
      <c r="A1124" s="11">
        <v>7</v>
      </c>
      <c r="B1124" s="11" t="s">
        <v>5787</v>
      </c>
      <c r="C1124" s="11">
        <v>30</v>
      </c>
      <c r="D1124" s="11" t="s">
        <v>2264</v>
      </c>
      <c r="E1124" s="11" t="s">
        <v>6740</v>
      </c>
      <c r="F1124" s="11" t="s">
        <v>3843</v>
      </c>
      <c r="G1124" s="11" t="s">
        <v>2492</v>
      </c>
      <c r="H1124" s="11" t="s">
        <v>5056</v>
      </c>
      <c r="K1124" s="11">
        <v>1</v>
      </c>
      <c r="L1124" s="11" t="s">
        <v>5137</v>
      </c>
    </row>
    <row r="1125" spans="1:18">
      <c r="A1125" s="11">
        <v>7</v>
      </c>
      <c r="B1125" s="11" t="s">
        <v>5787</v>
      </c>
      <c r="C1125" s="11">
        <v>31</v>
      </c>
      <c r="D1125" s="11" t="s">
        <v>2264</v>
      </c>
      <c r="E1125" s="11" t="s">
        <v>6741</v>
      </c>
      <c r="F1125" s="11" t="s">
        <v>3843</v>
      </c>
      <c r="G1125" s="11" t="s">
        <v>2492</v>
      </c>
      <c r="H1125" s="11" t="s">
        <v>889</v>
      </c>
      <c r="K1125" s="11">
        <v>1</v>
      </c>
      <c r="L1125" s="11" t="s">
        <v>4474</v>
      </c>
    </row>
    <row r="1126" spans="1:18">
      <c r="A1126" s="11">
        <v>7</v>
      </c>
      <c r="B1126" s="11" t="s">
        <v>5787</v>
      </c>
      <c r="C1126" s="11">
        <v>32</v>
      </c>
      <c r="D1126" s="11" t="s">
        <v>2264</v>
      </c>
      <c r="E1126" s="11" t="s">
        <v>6742</v>
      </c>
      <c r="F1126" s="11" t="s">
        <v>3843</v>
      </c>
      <c r="G1126" s="11" t="s">
        <v>2492</v>
      </c>
      <c r="H1126" s="11" t="s">
        <v>5054</v>
      </c>
      <c r="K1126" s="11">
        <v>1</v>
      </c>
      <c r="L1126" s="11" t="s">
        <v>5136</v>
      </c>
    </row>
    <row r="1127" spans="1:18">
      <c r="A1127" s="11">
        <v>7</v>
      </c>
      <c r="B1127" s="11" t="s">
        <v>5787</v>
      </c>
      <c r="C1127" s="11">
        <v>33</v>
      </c>
      <c r="D1127" s="11" t="s">
        <v>2264</v>
      </c>
      <c r="E1127" s="11" t="s">
        <v>6743</v>
      </c>
      <c r="F1127" s="11" t="s">
        <v>3843</v>
      </c>
      <c r="G1127" s="11" t="s">
        <v>2492</v>
      </c>
      <c r="H1127" s="11" t="s">
        <v>890</v>
      </c>
      <c r="K1127" s="11">
        <v>1</v>
      </c>
      <c r="L1127" s="11" t="s">
        <v>4475</v>
      </c>
    </row>
    <row r="1128" spans="1:18">
      <c r="A1128" s="11">
        <v>7</v>
      </c>
      <c r="B1128" s="11" t="s">
        <v>5787</v>
      </c>
      <c r="C1128" s="11">
        <v>34</v>
      </c>
      <c r="D1128" s="11" t="s">
        <v>2264</v>
      </c>
      <c r="E1128" s="11" t="s">
        <v>6744</v>
      </c>
      <c r="F1128" s="11" t="s">
        <v>3843</v>
      </c>
      <c r="G1128" s="11" t="s">
        <v>2492</v>
      </c>
      <c r="H1128" s="11" t="s">
        <v>5052</v>
      </c>
      <c r="K1128" s="11">
        <v>1</v>
      </c>
      <c r="L1128" s="11" t="s">
        <v>5135</v>
      </c>
    </row>
    <row r="1129" spans="1:18">
      <c r="A1129" s="11">
        <v>7</v>
      </c>
      <c r="B1129" s="11" t="s">
        <v>5787</v>
      </c>
      <c r="C1129" s="11">
        <v>35</v>
      </c>
      <c r="D1129" s="11" t="s">
        <v>2264</v>
      </c>
      <c r="E1129" s="11" t="s">
        <v>6745</v>
      </c>
      <c r="F1129" s="11" t="s">
        <v>3843</v>
      </c>
      <c r="G1129" s="11" t="s">
        <v>2492</v>
      </c>
      <c r="H1129" s="11" t="s">
        <v>2507</v>
      </c>
      <c r="I1129" s="11" t="s">
        <v>2604</v>
      </c>
      <c r="K1129" s="11">
        <v>1</v>
      </c>
      <c r="L1129" s="11" t="s">
        <v>4476</v>
      </c>
      <c r="M1129" s="11" t="s">
        <v>4477</v>
      </c>
      <c r="N1129" s="11" t="s">
        <v>12</v>
      </c>
      <c r="O1129" s="11" t="s">
        <v>4478</v>
      </c>
      <c r="P1129" s="11" t="s">
        <v>11</v>
      </c>
      <c r="Q1129" s="11" t="s">
        <v>4479</v>
      </c>
      <c r="R1129" s="11" t="s">
        <v>1156</v>
      </c>
    </row>
    <row r="1130" spans="1:18">
      <c r="A1130" s="11">
        <v>7</v>
      </c>
      <c r="B1130" s="11" t="s">
        <v>5787</v>
      </c>
      <c r="C1130" s="11">
        <v>36</v>
      </c>
      <c r="D1130" s="11" t="s">
        <v>2264</v>
      </c>
      <c r="E1130" s="11" t="s">
        <v>6746</v>
      </c>
      <c r="F1130" s="11" t="s">
        <v>3843</v>
      </c>
      <c r="G1130" s="11" t="s">
        <v>2492</v>
      </c>
      <c r="H1130" s="11" t="s">
        <v>5047</v>
      </c>
      <c r="I1130" s="11" t="s">
        <v>2604</v>
      </c>
      <c r="K1130" s="11">
        <v>1</v>
      </c>
      <c r="L1130" s="11" t="s">
        <v>5131</v>
      </c>
      <c r="M1130" s="11" t="s">
        <v>5132</v>
      </c>
      <c r="N1130" s="11" t="s">
        <v>12</v>
      </c>
      <c r="O1130" s="11" t="s">
        <v>5133</v>
      </c>
      <c r="P1130" s="11" t="s">
        <v>11</v>
      </c>
      <c r="Q1130" s="11" t="s">
        <v>5134</v>
      </c>
      <c r="R1130" s="11" t="s">
        <v>1156</v>
      </c>
    </row>
    <row r="1131" spans="1:18">
      <c r="A1131" s="11">
        <v>7</v>
      </c>
      <c r="B1131" s="11" t="s">
        <v>5787</v>
      </c>
      <c r="C1131" s="11">
        <v>37</v>
      </c>
      <c r="D1131" s="11" t="s">
        <v>2264</v>
      </c>
      <c r="E1131" s="11" t="s">
        <v>6747</v>
      </c>
      <c r="F1131" s="11" t="s">
        <v>3843</v>
      </c>
      <c r="G1131" s="11" t="s">
        <v>2492</v>
      </c>
      <c r="H1131" s="11" t="s">
        <v>364</v>
      </c>
      <c r="I1131" s="11" t="s">
        <v>2605</v>
      </c>
      <c r="K1131" s="11">
        <v>1</v>
      </c>
      <c r="L1131" s="11" t="s">
        <v>4480</v>
      </c>
    </row>
    <row r="1132" spans="1:18">
      <c r="A1132" s="11">
        <v>7</v>
      </c>
      <c r="B1132" s="11" t="s">
        <v>5787</v>
      </c>
      <c r="C1132" s="11">
        <v>38</v>
      </c>
      <c r="D1132" s="11" t="s">
        <v>2264</v>
      </c>
      <c r="E1132" s="11" t="s">
        <v>6748</v>
      </c>
      <c r="F1132" s="11" t="s">
        <v>3843</v>
      </c>
      <c r="G1132" s="11" t="s">
        <v>2492</v>
      </c>
      <c r="H1132" s="11" t="s">
        <v>5045</v>
      </c>
      <c r="I1132" s="11" t="s">
        <v>2605</v>
      </c>
      <c r="K1132" s="11">
        <v>1</v>
      </c>
      <c r="L1132" s="11" t="s">
        <v>5130</v>
      </c>
    </row>
    <row r="1133" spans="1:18">
      <c r="A1133" s="11">
        <v>7</v>
      </c>
      <c r="B1133" s="11" t="s">
        <v>5787</v>
      </c>
      <c r="C1133" s="11">
        <v>39</v>
      </c>
      <c r="D1133" s="11" t="s">
        <v>2264</v>
      </c>
      <c r="E1133" s="11" t="s">
        <v>6749</v>
      </c>
      <c r="F1133" s="11" t="s">
        <v>3843</v>
      </c>
      <c r="G1133" s="11" t="s">
        <v>2492</v>
      </c>
      <c r="H1133" s="11" t="s">
        <v>585</v>
      </c>
      <c r="K1133" s="11">
        <v>1</v>
      </c>
      <c r="L1133" s="11" t="s">
        <v>4481</v>
      </c>
    </row>
    <row r="1134" spans="1:18">
      <c r="A1134" s="11">
        <v>7</v>
      </c>
      <c r="B1134" s="11" t="s">
        <v>5787</v>
      </c>
      <c r="C1134" s="11">
        <v>40</v>
      </c>
      <c r="D1134" s="11" t="s">
        <v>2264</v>
      </c>
      <c r="E1134" s="11" t="s">
        <v>6750</v>
      </c>
      <c r="F1134" s="11" t="s">
        <v>3843</v>
      </c>
      <c r="G1134" s="11" t="s">
        <v>2492</v>
      </c>
      <c r="H1134" s="11" t="s">
        <v>5043</v>
      </c>
      <c r="K1134" s="11">
        <v>1</v>
      </c>
      <c r="L1134" s="11" t="s">
        <v>5129</v>
      </c>
    </row>
    <row r="1135" spans="1:18">
      <c r="A1135" s="11">
        <v>7</v>
      </c>
      <c r="B1135" s="11" t="s">
        <v>5787</v>
      </c>
      <c r="C1135" s="11" t="s">
        <v>6843</v>
      </c>
      <c r="D1135" s="11" t="s">
        <v>2264</v>
      </c>
      <c r="E1135" s="11" t="s">
        <v>7076</v>
      </c>
      <c r="F1135" s="11" t="s">
        <v>6844</v>
      </c>
      <c r="G1135" s="11" t="s">
        <v>2492</v>
      </c>
      <c r="H1135" s="11" t="s">
        <v>2498</v>
      </c>
      <c r="I1135" s="11" t="s">
        <v>2603</v>
      </c>
      <c r="K1135" s="11">
        <v>1</v>
      </c>
      <c r="L1135" s="11" t="s">
        <v>7081</v>
      </c>
    </row>
    <row r="1136" spans="1:18">
      <c r="A1136" s="11">
        <v>7</v>
      </c>
      <c r="B1136" s="11" t="s">
        <v>5787</v>
      </c>
      <c r="C1136" s="11">
        <v>42</v>
      </c>
      <c r="D1136" s="11" t="s">
        <v>2264</v>
      </c>
      <c r="E1136" s="11" t="s">
        <v>7077</v>
      </c>
      <c r="F1136" s="11" t="s">
        <v>6844</v>
      </c>
      <c r="G1136" s="11" t="s">
        <v>2492</v>
      </c>
      <c r="H1136" s="11" t="s">
        <v>414</v>
      </c>
      <c r="K1136" s="11">
        <v>1</v>
      </c>
      <c r="L1136" s="11" t="s">
        <v>7082</v>
      </c>
    </row>
    <row r="1137" spans="1:18">
      <c r="A1137" s="11">
        <v>7</v>
      </c>
      <c r="B1137" s="11" t="s">
        <v>5787</v>
      </c>
      <c r="C1137" s="11">
        <v>43</v>
      </c>
      <c r="D1137" s="11" t="s">
        <v>2264</v>
      </c>
      <c r="E1137" s="11" t="s">
        <v>7078</v>
      </c>
      <c r="F1137" s="11" t="s">
        <v>6844</v>
      </c>
      <c r="G1137" s="11" t="s">
        <v>2492</v>
      </c>
      <c r="H1137" s="11" t="s">
        <v>904</v>
      </c>
      <c r="I1137" s="11" t="s">
        <v>2604</v>
      </c>
      <c r="K1137" s="11">
        <v>1</v>
      </c>
      <c r="L1137" s="11" t="s">
        <v>7083</v>
      </c>
      <c r="M1137" s="11" t="s">
        <v>7084</v>
      </c>
      <c r="N1137" s="11" t="s">
        <v>12</v>
      </c>
      <c r="O1137" s="11" t="s">
        <v>7085</v>
      </c>
      <c r="P1137" s="11" t="s">
        <v>11</v>
      </c>
      <c r="Q1137" s="11" t="s">
        <v>7086</v>
      </c>
      <c r="R1137" s="11" t="s">
        <v>1156</v>
      </c>
    </row>
    <row r="1138" spans="1:18">
      <c r="A1138" s="11">
        <v>7</v>
      </c>
      <c r="B1138" s="11" t="s">
        <v>5787</v>
      </c>
      <c r="C1138" s="11">
        <v>44</v>
      </c>
      <c r="D1138" s="11" t="s">
        <v>2264</v>
      </c>
      <c r="E1138" s="11" t="s">
        <v>7079</v>
      </c>
      <c r="F1138" s="11" t="s">
        <v>6844</v>
      </c>
      <c r="G1138" s="11" t="s">
        <v>2492</v>
      </c>
      <c r="H1138" s="11" t="s">
        <v>2499</v>
      </c>
      <c r="I1138" s="11" t="s">
        <v>2604</v>
      </c>
      <c r="K1138" s="11">
        <v>1</v>
      </c>
      <c r="L1138" s="11" t="s">
        <v>7087</v>
      </c>
      <c r="M1138" s="11" t="s">
        <v>7088</v>
      </c>
      <c r="N1138" s="11" t="s">
        <v>12</v>
      </c>
      <c r="O1138" s="11" t="s">
        <v>7089</v>
      </c>
      <c r="P1138" s="11" t="s">
        <v>11</v>
      </c>
      <c r="Q1138" s="11" t="s">
        <v>7090</v>
      </c>
      <c r="R1138" s="11" t="s">
        <v>1156</v>
      </c>
    </row>
    <row r="1139" spans="1:18">
      <c r="A1139" s="11">
        <v>7</v>
      </c>
      <c r="B1139" s="11" t="s">
        <v>5787</v>
      </c>
      <c r="C1139" s="11">
        <v>45</v>
      </c>
      <c r="D1139" s="11" t="s">
        <v>2264</v>
      </c>
      <c r="E1139" s="11" t="s">
        <v>7080</v>
      </c>
      <c r="F1139" s="11" t="s">
        <v>6844</v>
      </c>
      <c r="G1139" s="11" t="s">
        <v>2492</v>
      </c>
      <c r="H1139" s="11" t="s">
        <v>907</v>
      </c>
      <c r="K1139" s="11">
        <v>1</v>
      </c>
      <c r="L1139" s="11" t="s">
        <v>7091</v>
      </c>
    </row>
    <row r="1140" spans="1:18">
      <c r="A1140" s="11">
        <v>7</v>
      </c>
      <c r="B1140" s="11">
        <v>21</v>
      </c>
      <c r="C1140" s="11">
        <v>1</v>
      </c>
      <c r="D1140" s="11" t="s">
        <v>2264</v>
      </c>
      <c r="E1140" s="11" t="s">
        <v>6751</v>
      </c>
      <c r="F1140" s="11" t="s">
        <v>3843</v>
      </c>
      <c r="G1140" s="11" t="s">
        <v>2492</v>
      </c>
      <c r="H1140" s="11" t="s">
        <v>2494</v>
      </c>
      <c r="I1140" s="11" t="s">
        <v>2606</v>
      </c>
      <c r="K1140" s="11">
        <v>1</v>
      </c>
      <c r="L1140" s="11" t="s">
        <v>4482</v>
      </c>
    </row>
    <row r="1141" spans="1:18">
      <c r="A1141" s="11">
        <v>7</v>
      </c>
      <c r="B1141" s="11">
        <v>21</v>
      </c>
      <c r="C1141" s="11">
        <v>2</v>
      </c>
      <c r="D1141" s="11" t="s">
        <v>2264</v>
      </c>
      <c r="E1141" s="11" t="s">
        <v>6752</v>
      </c>
      <c r="F1141" s="11" t="s">
        <v>3843</v>
      </c>
      <c r="G1141" s="11" t="s">
        <v>2492</v>
      </c>
      <c r="H1141" s="11" t="s">
        <v>5094</v>
      </c>
      <c r="I1141" s="11" t="s">
        <v>2605</v>
      </c>
      <c r="K1141" s="11">
        <v>1</v>
      </c>
      <c r="L1141" s="11" t="s">
        <v>5128</v>
      </c>
    </row>
    <row r="1142" spans="1:18">
      <c r="A1142" s="11">
        <v>7</v>
      </c>
      <c r="B1142" s="11">
        <v>21</v>
      </c>
      <c r="C1142" s="11">
        <v>3</v>
      </c>
      <c r="D1142" s="11" t="s">
        <v>2264</v>
      </c>
      <c r="E1142" s="11" t="s">
        <v>6753</v>
      </c>
      <c r="F1142" s="11" t="s">
        <v>3843</v>
      </c>
      <c r="G1142" s="11" t="s">
        <v>2492</v>
      </c>
      <c r="H1142" s="11" t="s">
        <v>886</v>
      </c>
      <c r="I1142" s="11" t="s">
        <v>2606</v>
      </c>
      <c r="K1142" s="11">
        <v>1</v>
      </c>
      <c r="L1142" s="11" t="s">
        <v>4483</v>
      </c>
    </row>
    <row r="1143" spans="1:18">
      <c r="A1143" s="11">
        <v>7</v>
      </c>
      <c r="B1143" s="11">
        <v>21</v>
      </c>
      <c r="C1143" s="11">
        <v>4</v>
      </c>
      <c r="D1143" s="11" t="s">
        <v>2264</v>
      </c>
      <c r="E1143" s="11" t="s">
        <v>6754</v>
      </c>
      <c r="F1143" s="11" t="s">
        <v>3843</v>
      </c>
      <c r="G1143" s="11" t="s">
        <v>2492</v>
      </c>
      <c r="H1143" s="11" t="s">
        <v>5092</v>
      </c>
      <c r="I1143" s="11" t="s">
        <v>2605</v>
      </c>
      <c r="K1143" s="11">
        <v>1</v>
      </c>
      <c r="L1143" s="11" t="s">
        <v>5127</v>
      </c>
    </row>
    <row r="1144" spans="1:18">
      <c r="A1144" s="11">
        <v>7</v>
      </c>
      <c r="B1144" s="11">
        <v>21</v>
      </c>
      <c r="C1144" s="11">
        <v>5</v>
      </c>
      <c r="D1144" s="11" t="s">
        <v>2264</v>
      </c>
      <c r="E1144" s="11" t="s">
        <v>6755</v>
      </c>
      <c r="F1144" s="11" t="s">
        <v>3843</v>
      </c>
      <c r="G1144" s="11" t="s">
        <v>2492</v>
      </c>
      <c r="H1144" s="11" t="s">
        <v>2497</v>
      </c>
      <c r="I1144" s="11" t="s">
        <v>2604</v>
      </c>
      <c r="K1144" s="11">
        <v>1</v>
      </c>
      <c r="L1144" s="11" t="s">
        <v>4484</v>
      </c>
      <c r="M1144" s="11" t="s">
        <v>4485</v>
      </c>
      <c r="N1144" s="11" t="s">
        <v>12</v>
      </c>
      <c r="O1144" s="11" t="s">
        <v>4486</v>
      </c>
      <c r="P1144" s="11" t="s">
        <v>11</v>
      </c>
      <c r="Q1144" s="11" t="s">
        <v>4487</v>
      </c>
      <c r="R1144" s="11" t="s">
        <v>1156</v>
      </c>
    </row>
    <row r="1145" spans="1:18">
      <c r="A1145" s="11">
        <v>7</v>
      </c>
      <c r="B1145" s="11">
        <v>21</v>
      </c>
      <c r="C1145" s="11">
        <v>6</v>
      </c>
      <c r="D1145" s="11" t="s">
        <v>2264</v>
      </c>
      <c r="E1145" s="11" t="s">
        <v>7108</v>
      </c>
      <c r="F1145" s="11" t="s">
        <v>3843</v>
      </c>
      <c r="G1145" s="11" t="s">
        <v>2492</v>
      </c>
      <c r="H1145" s="11" t="s">
        <v>5087</v>
      </c>
      <c r="I1145" s="11" t="s">
        <v>2604</v>
      </c>
      <c r="K1145" s="11">
        <v>1</v>
      </c>
      <c r="L1145" s="11" t="s">
        <v>5123</v>
      </c>
      <c r="M1145" s="11" t="s">
        <v>5124</v>
      </c>
      <c r="N1145" s="11" t="s">
        <v>12</v>
      </c>
      <c r="O1145" s="11" t="s">
        <v>5125</v>
      </c>
      <c r="P1145" s="11" t="s">
        <v>11</v>
      </c>
      <c r="Q1145" s="11" t="s">
        <v>5126</v>
      </c>
      <c r="R1145" s="11" t="s">
        <v>1156</v>
      </c>
    </row>
    <row r="1146" spans="1:18">
      <c r="A1146" s="11">
        <v>7</v>
      </c>
      <c r="B1146" s="11">
        <v>21</v>
      </c>
      <c r="C1146" s="11">
        <v>7</v>
      </c>
      <c r="D1146" s="11" t="s">
        <v>2264</v>
      </c>
      <c r="E1146" s="11" t="s">
        <v>6756</v>
      </c>
      <c r="F1146" s="11" t="s">
        <v>3843</v>
      </c>
      <c r="G1146" s="11" t="s">
        <v>2492</v>
      </c>
      <c r="H1146" s="11" t="s">
        <v>314</v>
      </c>
      <c r="I1146" s="11" t="s">
        <v>2604</v>
      </c>
      <c r="K1146" s="11">
        <v>1</v>
      </c>
      <c r="L1146" s="11" t="s">
        <v>4488</v>
      </c>
      <c r="M1146" s="11" t="s">
        <v>4489</v>
      </c>
      <c r="N1146" s="11" t="s">
        <v>12</v>
      </c>
      <c r="O1146" s="11" t="s">
        <v>4490</v>
      </c>
      <c r="P1146" s="11" t="s">
        <v>11</v>
      </c>
      <c r="Q1146" s="11" t="s">
        <v>4491</v>
      </c>
      <c r="R1146" s="11" t="s">
        <v>1156</v>
      </c>
    </row>
    <row r="1147" spans="1:18">
      <c r="A1147" s="11">
        <v>7</v>
      </c>
      <c r="B1147" s="11">
        <v>21</v>
      </c>
      <c r="C1147" s="11">
        <v>8</v>
      </c>
      <c r="D1147" s="11" t="s">
        <v>2264</v>
      </c>
      <c r="E1147" s="11" t="s">
        <v>6757</v>
      </c>
      <c r="F1147" s="11" t="s">
        <v>3843</v>
      </c>
      <c r="G1147" s="11" t="s">
        <v>2492</v>
      </c>
      <c r="H1147" s="11" t="s">
        <v>5082</v>
      </c>
      <c r="I1147" s="11" t="s">
        <v>2604</v>
      </c>
      <c r="K1147" s="11">
        <v>1</v>
      </c>
      <c r="L1147" s="11" t="s">
        <v>5119</v>
      </c>
      <c r="M1147" s="11" t="s">
        <v>5120</v>
      </c>
      <c r="N1147" s="11" t="s">
        <v>12</v>
      </c>
      <c r="O1147" s="11" t="s">
        <v>5121</v>
      </c>
      <c r="P1147" s="11" t="s">
        <v>11</v>
      </c>
      <c r="Q1147" s="11" t="s">
        <v>5122</v>
      </c>
      <c r="R1147" s="11" t="s">
        <v>1156</v>
      </c>
    </row>
    <row r="1148" spans="1:18">
      <c r="A1148" s="11">
        <v>7</v>
      </c>
      <c r="B1148" s="11">
        <v>21</v>
      </c>
      <c r="C1148" s="11">
        <v>9</v>
      </c>
      <c r="D1148" s="11" t="s">
        <v>2264</v>
      </c>
      <c r="E1148" s="11" t="s">
        <v>6758</v>
      </c>
      <c r="F1148" s="11" t="s">
        <v>3843</v>
      </c>
      <c r="G1148" s="11" t="s">
        <v>2492</v>
      </c>
      <c r="H1148" s="11" t="s">
        <v>932</v>
      </c>
      <c r="K1148" s="11">
        <v>1</v>
      </c>
      <c r="L1148" s="11" t="s">
        <v>4492</v>
      </c>
    </row>
    <row r="1149" spans="1:18">
      <c r="A1149" s="11">
        <v>7</v>
      </c>
      <c r="B1149" s="11">
        <v>21</v>
      </c>
      <c r="C1149" s="11">
        <v>10</v>
      </c>
      <c r="D1149" s="11" t="s">
        <v>2264</v>
      </c>
      <c r="E1149" s="11" t="s">
        <v>6759</v>
      </c>
      <c r="F1149" s="11" t="s">
        <v>3843</v>
      </c>
      <c r="G1149" s="11" t="s">
        <v>2492</v>
      </c>
      <c r="H1149" s="11" t="s">
        <v>5022</v>
      </c>
      <c r="K1149" s="11">
        <v>1</v>
      </c>
      <c r="L1149" s="11" t="s">
        <v>5118</v>
      </c>
    </row>
    <row r="1150" spans="1:18">
      <c r="A1150" s="11">
        <v>7</v>
      </c>
      <c r="B1150" s="11">
        <v>21</v>
      </c>
      <c r="C1150" s="11">
        <v>11</v>
      </c>
      <c r="D1150" s="11" t="s">
        <v>2264</v>
      </c>
      <c r="E1150" s="11" t="s">
        <v>6760</v>
      </c>
      <c r="F1150" s="11" t="s">
        <v>3843</v>
      </c>
      <c r="G1150" s="11" t="s">
        <v>2492</v>
      </c>
      <c r="H1150" s="11" t="s">
        <v>933</v>
      </c>
      <c r="I1150" s="11" t="s">
        <v>2603</v>
      </c>
      <c r="K1150" s="11">
        <v>1</v>
      </c>
      <c r="L1150" s="11" t="s">
        <v>4493</v>
      </c>
    </row>
    <row r="1151" spans="1:18">
      <c r="A1151" s="11">
        <v>7</v>
      </c>
      <c r="B1151" s="11">
        <v>21</v>
      </c>
      <c r="C1151" s="11">
        <v>12</v>
      </c>
      <c r="D1151" s="11" t="s">
        <v>2264</v>
      </c>
      <c r="E1151" s="11" t="s">
        <v>6761</v>
      </c>
      <c r="F1151" s="11" t="s">
        <v>3843</v>
      </c>
      <c r="G1151" s="11" t="s">
        <v>2492</v>
      </c>
      <c r="H1151" s="11" t="s">
        <v>5079</v>
      </c>
      <c r="I1151" s="11" t="s">
        <v>5078</v>
      </c>
      <c r="K1151" s="11">
        <v>1</v>
      </c>
      <c r="L1151" s="11" t="s">
        <v>5117</v>
      </c>
    </row>
    <row r="1152" spans="1:18">
      <c r="A1152" s="11">
        <v>7</v>
      </c>
      <c r="B1152" s="11">
        <v>21</v>
      </c>
      <c r="C1152" s="11">
        <v>13</v>
      </c>
      <c r="D1152" s="11" t="s">
        <v>2264</v>
      </c>
      <c r="E1152" s="11" t="s">
        <v>6762</v>
      </c>
      <c r="F1152" s="11" t="s">
        <v>3843</v>
      </c>
      <c r="G1152" s="11" t="s">
        <v>2492</v>
      </c>
      <c r="H1152" s="11" t="s">
        <v>2506</v>
      </c>
      <c r="I1152" s="11" t="s">
        <v>309</v>
      </c>
      <c r="K1152" s="11">
        <v>1</v>
      </c>
      <c r="L1152" s="11" t="s">
        <v>4494</v>
      </c>
    </row>
    <row r="1153" spans="1:18">
      <c r="A1153" s="11">
        <v>7</v>
      </c>
      <c r="B1153" s="11">
        <v>21</v>
      </c>
      <c r="C1153" s="11">
        <v>14</v>
      </c>
      <c r="D1153" s="11" t="s">
        <v>2264</v>
      </c>
      <c r="E1153" s="11" t="s">
        <v>6763</v>
      </c>
      <c r="F1153" s="11" t="s">
        <v>3843</v>
      </c>
      <c r="G1153" s="11" t="s">
        <v>2492</v>
      </c>
      <c r="H1153" s="11" t="s">
        <v>5076</v>
      </c>
      <c r="I1153" s="11" t="s">
        <v>2613</v>
      </c>
      <c r="K1153" s="11">
        <v>1</v>
      </c>
      <c r="L1153" s="11" t="s">
        <v>5116</v>
      </c>
    </row>
    <row r="1154" spans="1:18">
      <c r="A1154" s="11">
        <v>7</v>
      </c>
      <c r="B1154" s="11">
        <v>21</v>
      </c>
      <c r="C1154" s="11">
        <v>15</v>
      </c>
      <c r="D1154" s="11" t="s">
        <v>2264</v>
      </c>
      <c r="E1154" s="11" t="s">
        <v>6764</v>
      </c>
      <c r="F1154" s="11" t="s">
        <v>3843</v>
      </c>
      <c r="G1154" s="11" t="s">
        <v>2492</v>
      </c>
      <c r="H1154" s="11" t="s">
        <v>2500</v>
      </c>
      <c r="I1154" s="11" t="s">
        <v>264</v>
      </c>
      <c r="K1154" s="11">
        <v>1</v>
      </c>
      <c r="L1154" s="11" t="s">
        <v>4495</v>
      </c>
      <c r="M1154" s="11" t="s">
        <v>4496</v>
      </c>
    </row>
    <row r="1155" spans="1:18">
      <c r="A1155" s="11">
        <v>7</v>
      </c>
      <c r="B1155" s="11">
        <v>21</v>
      </c>
      <c r="C1155" s="11">
        <v>16</v>
      </c>
      <c r="D1155" s="11" t="s">
        <v>2264</v>
      </c>
      <c r="E1155" s="11" t="s">
        <v>6765</v>
      </c>
      <c r="F1155" s="11" t="s">
        <v>3843</v>
      </c>
      <c r="G1155" s="11" t="s">
        <v>2492</v>
      </c>
      <c r="H1155" s="11" t="s">
        <v>5073</v>
      </c>
      <c r="I1155" s="11" t="s">
        <v>264</v>
      </c>
      <c r="K1155" s="11">
        <v>1</v>
      </c>
      <c r="L1155" s="11" t="s">
        <v>5114</v>
      </c>
      <c r="M1155" s="11" t="s">
        <v>5115</v>
      </c>
    </row>
    <row r="1156" spans="1:18">
      <c r="A1156" s="11">
        <v>7</v>
      </c>
      <c r="B1156" s="11">
        <v>21</v>
      </c>
      <c r="C1156" s="11">
        <v>17</v>
      </c>
      <c r="D1156" s="11" t="s">
        <v>2264</v>
      </c>
      <c r="E1156" s="11" t="s">
        <v>6766</v>
      </c>
      <c r="F1156" s="11" t="s">
        <v>3843</v>
      </c>
      <c r="G1156" s="11" t="s">
        <v>2492</v>
      </c>
      <c r="H1156" s="11" t="s">
        <v>2501</v>
      </c>
      <c r="K1156" s="11">
        <v>1</v>
      </c>
      <c r="L1156" s="11" t="s">
        <v>4497</v>
      </c>
    </row>
    <row r="1157" spans="1:18">
      <c r="A1157" s="11">
        <v>7</v>
      </c>
      <c r="B1157" s="11">
        <v>21</v>
      </c>
      <c r="C1157" s="11">
        <v>18</v>
      </c>
      <c r="D1157" s="11" t="s">
        <v>2264</v>
      </c>
      <c r="E1157" s="11" t="s">
        <v>6767</v>
      </c>
      <c r="F1157" s="11" t="s">
        <v>3843</v>
      </c>
      <c r="G1157" s="11" t="s">
        <v>2492</v>
      </c>
      <c r="H1157" s="11" t="s">
        <v>5071</v>
      </c>
      <c r="K1157" s="11">
        <v>1</v>
      </c>
      <c r="L1157" s="11" t="s">
        <v>5113</v>
      </c>
    </row>
    <row r="1158" spans="1:18">
      <c r="A1158" s="11">
        <v>7</v>
      </c>
      <c r="B1158" s="11">
        <v>21</v>
      </c>
      <c r="C1158" s="11">
        <v>19</v>
      </c>
      <c r="D1158" s="11" t="s">
        <v>2264</v>
      </c>
      <c r="E1158" s="11" t="s">
        <v>6768</v>
      </c>
      <c r="F1158" s="11" t="s">
        <v>3843</v>
      </c>
      <c r="G1158" s="11" t="s">
        <v>2492</v>
      </c>
      <c r="H1158" s="11" t="s">
        <v>2502</v>
      </c>
      <c r="K1158" s="11">
        <v>1</v>
      </c>
      <c r="L1158" s="11" t="s">
        <v>4498</v>
      </c>
    </row>
    <row r="1159" spans="1:18">
      <c r="A1159" s="11">
        <v>7</v>
      </c>
      <c r="B1159" s="11">
        <v>21</v>
      </c>
      <c r="C1159" s="11">
        <v>20</v>
      </c>
      <c r="D1159" s="11" t="s">
        <v>2264</v>
      </c>
      <c r="E1159" s="11" t="s">
        <v>6769</v>
      </c>
      <c r="F1159" s="11" t="s">
        <v>3843</v>
      </c>
      <c r="G1159" s="11" t="s">
        <v>2492</v>
      </c>
      <c r="H1159" s="11" t="s">
        <v>5069</v>
      </c>
      <c r="K1159" s="11">
        <v>1</v>
      </c>
      <c r="L1159" s="11" t="s">
        <v>5112</v>
      </c>
    </row>
    <row r="1160" spans="1:18">
      <c r="A1160" s="11">
        <v>7</v>
      </c>
      <c r="B1160" s="11">
        <v>21</v>
      </c>
      <c r="C1160" s="11">
        <v>21</v>
      </c>
      <c r="D1160" s="11" t="s">
        <v>2264</v>
      </c>
      <c r="E1160" s="11" t="s">
        <v>6770</v>
      </c>
      <c r="F1160" s="11" t="s">
        <v>3843</v>
      </c>
      <c r="G1160" s="11" t="s">
        <v>2492</v>
      </c>
      <c r="H1160" s="11" t="s">
        <v>2503</v>
      </c>
      <c r="K1160" s="11">
        <v>1</v>
      </c>
      <c r="L1160" s="11" t="s">
        <v>4499</v>
      </c>
    </row>
    <row r="1161" spans="1:18">
      <c r="A1161" s="11">
        <v>7</v>
      </c>
      <c r="B1161" s="11">
        <v>21</v>
      </c>
      <c r="C1161" s="11">
        <v>22</v>
      </c>
      <c r="D1161" s="11" t="s">
        <v>2264</v>
      </c>
      <c r="E1161" s="11" t="s">
        <v>6771</v>
      </c>
      <c r="F1161" s="11" t="s">
        <v>3843</v>
      </c>
      <c r="G1161" s="11" t="s">
        <v>2492</v>
      </c>
      <c r="H1161" s="11" t="s">
        <v>5067</v>
      </c>
      <c r="K1161" s="11">
        <v>1</v>
      </c>
      <c r="L1161" s="11" t="s">
        <v>5111</v>
      </c>
    </row>
    <row r="1162" spans="1:18">
      <c r="A1162" s="11">
        <v>7</v>
      </c>
      <c r="B1162" s="11">
        <v>21</v>
      </c>
      <c r="C1162" s="11">
        <v>23</v>
      </c>
      <c r="D1162" s="11" t="s">
        <v>2264</v>
      </c>
      <c r="E1162" s="11" t="s">
        <v>6772</v>
      </c>
      <c r="F1162" s="11" t="s">
        <v>3843</v>
      </c>
      <c r="G1162" s="11" t="s">
        <v>2492</v>
      </c>
      <c r="H1162" s="11" t="s">
        <v>2504</v>
      </c>
      <c r="K1162" s="11">
        <v>1</v>
      </c>
      <c r="L1162" s="11" t="s">
        <v>4500</v>
      </c>
    </row>
    <row r="1163" spans="1:18">
      <c r="A1163" s="11">
        <v>7</v>
      </c>
      <c r="B1163" s="11">
        <v>21</v>
      </c>
      <c r="C1163" s="11">
        <v>24</v>
      </c>
      <c r="D1163" s="11" t="s">
        <v>2264</v>
      </c>
      <c r="E1163" s="11" t="s">
        <v>6773</v>
      </c>
      <c r="F1163" s="11" t="s">
        <v>3843</v>
      </c>
      <c r="G1163" s="11" t="s">
        <v>2492</v>
      </c>
      <c r="H1163" s="11" t="s">
        <v>5065</v>
      </c>
      <c r="K1163" s="11">
        <v>1</v>
      </c>
      <c r="L1163" s="11" t="s">
        <v>5110</v>
      </c>
    </row>
    <row r="1164" spans="1:18">
      <c r="A1164" s="11">
        <v>7</v>
      </c>
      <c r="B1164" s="11">
        <v>21</v>
      </c>
      <c r="C1164" s="11">
        <v>25</v>
      </c>
      <c r="D1164" s="11" t="s">
        <v>2264</v>
      </c>
      <c r="E1164" s="11" t="s">
        <v>6774</v>
      </c>
      <c r="F1164" s="11" t="s">
        <v>3843</v>
      </c>
      <c r="G1164" s="11" t="s">
        <v>2492</v>
      </c>
      <c r="H1164" s="11" t="s">
        <v>2505</v>
      </c>
      <c r="K1164" s="11">
        <v>1</v>
      </c>
      <c r="L1164" s="11" t="s">
        <v>4501</v>
      </c>
    </row>
    <row r="1165" spans="1:18">
      <c r="A1165" s="11">
        <v>7</v>
      </c>
      <c r="B1165" s="11">
        <v>21</v>
      </c>
      <c r="C1165" s="11">
        <v>26</v>
      </c>
      <c r="D1165" s="11" t="s">
        <v>2264</v>
      </c>
      <c r="E1165" s="11" t="s">
        <v>6775</v>
      </c>
      <c r="F1165" s="11" t="s">
        <v>3843</v>
      </c>
      <c r="G1165" s="11" t="s">
        <v>2492</v>
      </c>
      <c r="H1165" s="11" t="s">
        <v>5063</v>
      </c>
      <c r="K1165" s="11">
        <v>1</v>
      </c>
      <c r="L1165" s="11" t="s">
        <v>5109</v>
      </c>
    </row>
    <row r="1166" spans="1:18">
      <c r="A1166" s="11">
        <v>7</v>
      </c>
      <c r="B1166" s="11">
        <v>21</v>
      </c>
      <c r="C1166" s="11">
        <v>27</v>
      </c>
      <c r="D1166" s="11" t="s">
        <v>2264</v>
      </c>
      <c r="E1166" s="11" t="s">
        <v>6776</v>
      </c>
      <c r="F1166" s="11" t="s">
        <v>3843</v>
      </c>
      <c r="G1166" s="11" t="s">
        <v>2492</v>
      </c>
      <c r="H1166" s="11" t="s">
        <v>898</v>
      </c>
      <c r="I1166" s="11" t="s">
        <v>2604</v>
      </c>
      <c r="K1166" s="11">
        <v>1</v>
      </c>
      <c r="L1166" s="11" t="s">
        <v>4502</v>
      </c>
      <c r="M1166" s="11" t="s">
        <v>4503</v>
      </c>
      <c r="N1166" s="11" t="s">
        <v>12</v>
      </c>
      <c r="O1166" s="11" t="s">
        <v>4504</v>
      </c>
      <c r="P1166" s="11" t="s">
        <v>11</v>
      </c>
      <c r="Q1166" s="11" t="s">
        <v>4505</v>
      </c>
      <c r="R1166" s="11" t="s">
        <v>1156</v>
      </c>
    </row>
    <row r="1167" spans="1:18">
      <c r="A1167" s="11">
        <v>7</v>
      </c>
      <c r="B1167" s="11">
        <v>21</v>
      </c>
      <c r="C1167" s="11">
        <v>28</v>
      </c>
      <c r="D1167" s="11" t="s">
        <v>2264</v>
      </c>
      <c r="E1167" s="11" t="s">
        <v>6777</v>
      </c>
      <c r="F1167" s="11" t="s">
        <v>3843</v>
      </c>
      <c r="G1167" s="11" t="s">
        <v>2492</v>
      </c>
      <c r="H1167" s="11" t="s">
        <v>5058</v>
      </c>
      <c r="I1167" s="11" t="s">
        <v>2604</v>
      </c>
      <c r="K1167" s="11">
        <v>1</v>
      </c>
      <c r="L1167" s="11" t="s">
        <v>5105</v>
      </c>
      <c r="M1167" s="11" t="s">
        <v>5106</v>
      </c>
      <c r="N1167" s="11" t="s">
        <v>12</v>
      </c>
      <c r="O1167" s="11" t="s">
        <v>5107</v>
      </c>
      <c r="P1167" s="11" t="s">
        <v>11</v>
      </c>
      <c r="Q1167" s="11" t="s">
        <v>5108</v>
      </c>
      <c r="R1167" s="11" t="s">
        <v>1156</v>
      </c>
    </row>
    <row r="1168" spans="1:18">
      <c r="A1168" s="11">
        <v>7</v>
      </c>
      <c r="B1168" s="11">
        <v>21</v>
      </c>
      <c r="C1168" s="11">
        <v>29</v>
      </c>
      <c r="D1168" s="11" t="s">
        <v>2264</v>
      </c>
      <c r="E1168" s="11" t="s">
        <v>6778</v>
      </c>
      <c r="F1168" s="11" t="s">
        <v>3843</v>
      </c>
      <c r="G1168" s="11" t="s">
        <v>2492</v>
      </c>
      <c r="H1168" s="11" t="s">
        <v>888</v>
      </c>
      <c r="K1168" s="11">
        <v>1</v>
      </c>
      <c r="L1168" s="11" t="s">
        <v>4506</v>
      </c>
    </row>
    <row r="1169" spans="1:18">
      <c r="A1169" s="11">
        <v>7</v>
      </c>
      <c r="B1169" s="11">
        <v>21</v>
      </c>
      <c r="C1169" s="11">
        <v>30</v>
      </c>
      <c r="D1169" s="11" t="s">
        <v>2264</v>
      </c>
      <c r="E1169" s="11" t="s">
        <v>6779</v>
      </c>
      <c r="F1169" s="11" t="s">
        <v>3843</v>
      </c>
      <c r="G1169" s="11" t="s">
        <v>2492</v>
      </c>
      <c r="H1169" s="11" t="s">
        <v>5056</v>
      </c>
      <c r="K1169" s="11">
        <v>1</v>
      </c>
      <c r="L1169" s="11" t="s">
        <v>5104</v>
      </c>
    </row>
    <row r="1170" spans="1:18">
      <c r="A1170" s="11">
        <v>7</v>
      </c>
      <c r="B1170" s="11">
        <v>21</v>
      </c>
      <c r="C1170" s="11">
        <v>31</v>
      </c>
      <c r="D1170" s="11" t="s">
        <v>2264</v>
      </c>
      <c r="E1170" s="11" t="s">
        <v>6780</v>
      </c>
      <c r="F1170" s="11" t="s">
        <v>3843</v>
      </c>
      <c r="G1170" s="11" t="s">
        <v>2492</v>
      </c>
      <c r="H1170" s="11" t="s">
        <v>889</v>
      </c>
      <c r="K1170" s="11">
        <v>1</v>
      </c>
      <c r="L1170" s="11" t="s">
        <v>4507</v>
      </c>
    </row>
    <row r="1171" spans="1:18">
      <c r="A1171" s="11">
        <v>7</v>
      </c>
      <c r="B1171" s="11">
        <v>21</v>
      </c>
      <c r="C1171" s="11">
        <v>32</v>
      </c>
      <c r="D1171" s="11" t="s">
        <v>2264</v>
      </c>
      <c r="E1171" s="11" t="s">
        <v>6781</v>
      </c>
      <c r="F1171" s="11" t="s">
        <v>3843</v>
      </c>
      <c r="G1171" s="11" t="s">
        <v>2492</v>
      </c>
      <c r="H1171" s="11" t="s">
        <v>5054</v>
      </c>
      <c r="K1171" s="11">
        <v>1</v>
      </c>
      <c r="L1171" s="11" t="s">
        <v>5103</v>
      </c>
    </row>
    <row r="1172" spans="1:18">
      <c r="A1172" s="11">
        <v>7</v>
      </c>
      <c r="B1172" s="11">
        <v>21</v>
      </c>
      <c r="C1172" s="11">
        <v>33</v>
      </c>
      <c r="D1172" s="11" t="s">
        <v>2264</v>
      </c>
      <c r="E1172" s="11" t="s">
        <v>6782</v>
      </c>
      <c r="F1172" s="11" t="s">
        <v>3843</v>
      </c>
      <c r="G1172" s="11" t="s">
        <v>2492</v>
      </c>
      <c r="H1172" s="11" t="s">
        <v>890</v>
      </c>
      <c r="K1172" s="11">
        <v>1</v>
      </c>
      <c r="L1172" s="11" t="s">
        <v>4508</v>
      </c>
    </row>
    <row r="1173" spans="1:18">
      <c r="A1173" s="11">
        <v>7</v>
      </c>
      <c r="B1173" s="11">
        <v>21</v>
      </c>
      <c r="C1173" s="11">
        <v>34</v>
      </c>
      <c r="D1173" s="11" t="s">
        <v>2264</v>
      </c>
      <c r="E1173" s="11" t="s">
        <v>6783</v>
      </c>
      <c r="F1173" s="11" t="s">
        <v>3843</v>
      </c>
      <c r="G1173" s="11" t="s">
        <v>2492</v>
      </c>
      <c r="H1173" s="11" t="s">
        <v>5052</v>
      </c>
      <c r="K1173" s="11">
        <v>1</v>
      </c>
      <c r="L1173" s="11" t="s">
        <v>5102</v>
      </c>
    </row>
    <row r="1174" spans="1:18">
      <c r="A1174" s="11">
        <v>7</v>
      </c>
      <c r="B1174" s="11">
        <v>21</v>
      </c>
      <c r="C1174" s="11">
        <v>35</v>
      </c>
      <c r="D1174" s="11" t="s">
        <v>2264</v>
      </c>
      <c r="E1174" s="11" t="s">
        <v>6784</v>
      </c>
      <c r="F1174" s="11" t="s">
        <v>3843</v>
      </c>
      <c r="G1174" s="11" t="s">
        <v>2492</v>
      </c>
      <c r="H1174" s="11" t="s">
        <v>2507</v>
      </c>
      <c r="I1174" s="11" t="s">
        <v>2604</v>
      </c>
      <c r="K1174" s="11">
        <v>1</v>
      </c>
      <c r="L1174" s="11" t="s">
        <v>4994</v>
      </c>
      <c r="M1174" s="11" t="s">
        <v>4995</v>
      </c>
      <c r="N1174" s="11" t="s">
        <v>12</v>
      </c>
      <c r="O1174" s="11" t="s">
        <v>4996</v>
      </c>
      <c r="P1174" s="11" t="s">
        <v>11</v>
      </c>
      <c r="Q1174" s="11" t="s">
        <v>4997</v>
      </c>
      <c r="R1174" s="11" t="s">
        <v>1156</v>
      </c>
    </row>
    <row r="1175" spans="1:18">
      <c r="A1175" s="11">
        <v>7</v>
      </c>
      <c r="B1175" s="11">
        <v>21</v>
      </c>
      <c r="C1175" s="11">
        <v>36</v>
      </c>
      <c r="D1175" s="11" t="s">
        <v>2264</v>
      </c>
      <c r="E1175" s="11" t="s">
        <v>6785</v>
      </c>
      <c r="F1175" s="11" t="s">
        <v>3843</v>
      </c>
      <c r="G1175" s="11" t="s">
        <v>2492</v>
      </c>
      <c r="H1175" s="11" t="s">
        <v>5047</v>
      </c>
      <c r="I1175" s="11" t="s">
        <v>2604</v>
      </c>
      <c r="K1175" s="11">
        <v>1</v>
      </c>
      <c r="L1175" s="11" t="s">
        <v>5098</v>
      </c>
      <c r="M1175" s="11" t="s">
        <v>5099</v>
      </c>
      <c r="N1175" s="11" t="s">
        <v>12</v>
      </c>
      <c r="O1175" s="11" t="s">
        <v>5100</v>
      </c>
      <c r="P1175" s="11" t="s">
        <v>11</v>
      </c>
      <c r="Q1175" s="11" t="s">
        <v>5101</v>
      </c>
      <c r="R1175" s="11" t="s">
        <v>1156</v>
      </c>
    </row>
    <row r="1176" spans="1:18">
      <c r="A1176" s="11">
        <v>7</v>
      </c>
      <c r="B1176" s="11">
        <v>21</v>
      </c>
      <c r="C1176" s="11">
        <v>37</v>
      </c>
      <c r="D1176" s="11" t="s">
        <v>2264</v>
      </c>
      <c r="E1176" s="11" t="s">
        <v>6786</v>
      </c>
      <c r="F1176" s="11" t="s">
        <v>3843</v>
      </c>
      <c r="G1176" s="11" t="s">
        <v>2492</v>
      </c>
      <c r="H1176" s="11" t="s">
        <v>364</v>
      </c>
      <c r="I1176" s="11" t="s">
        <v>2605</v>
      </c>
      <c r="K1176" s="11">
        <v>1</v>
      </c>
      <c r="L1176" s="11" t="s">
        <v>4998</v>
      </c>
    </row>
    <row r="1177" spans="1:18">
      <c r="A1177" s="11">
        <v>7</v>
      </c>
      <c r="B1177" s="11">
        <v>21</v>
      </c>
      <c r="C1177" s="11">
        <v>38</v>
      </c>
      <c r="D1177" s="11" t="s">
        <v>2264</v>
      </c>
      <c r="E1177" s="11" t="s">
        <v>6787</v>
      </c>
      <c r="F1177" s="11" t="s">
        <v>3843</v>
      </c>
      <c r="G1177" s="11" t="s">
        <v>2492</v>
      </c>
      <c r="H1177" s="11" t="s">
        <v>5045</v>
      </c>
      <c r="I1177" s="11" t="s">
        <v>2605</v>
      </c>
      <c r="K1177" s="11">
        <v>1</v>
      </c>
      <c r="L1177" s="11" t="s">
        <v>5097</v>
      </c>
    </row>
    <row r="1178" spans="1:18">
      <c r="A1178" s="11">
        <v>7</v>
      </c>
      <c r="B1178" s="11">
        <v>21</v>
      </c>
      <c r="C1178" s="11">
        <v>39</v>
      </c>
      <c r="D1178" s="11" t="s">
        <v>2264</v>
      </c>
      <c r="E1178" s="11" t="s">
        <v>6788</v>
      </c>
      <c r="F1178" s="11" t="s">
        <v>3843</v>
      </c>
      <c r="G1178" s="11" t="s">
        <v>2492</v>
      </c>
      <c r="H1178" s="11" t="s">
        <v>585</v>
      </c>
      <c r="K1178" s="11">
        <v>1</v>
      </c>
      <c r="L1178" s="11" t="s">
        <v>4999</v>
      </c>
    </row>
    <row r="1179" spans="1:18">
      <c r="A1179" s="11">
        <v>7</v>
      </c>
      <c r="B1179" s="11">
        <v>21</v>
      </c>
      <c r="C1179" s="11">
        <v>40</v>
      </c>
      <c r="D1179" s="11" t="s">
        <v>2264</v>
      </c>
      <c r="E1179" s="11" t="s">
        <v>6789</v>
      </c>
      <c r="F1179" s="11" t="s">
        <v>3843</v>
      </c>
      <c r="G1179" s="11" t="s">
        <v>2492</v>
      </c>
      <c r="H1179" s="11" t="s">
        <v>5043</v>
      </c>
      <c r="K1179" s="11">
        <v>1</v>
      </c>
      <c r="L1179" s="11" t="s">
        <v>5096</v>
      </c>
    </row>
    <row r="1180" spans="1:18">
      <c r="A1180" s="11">
        <v>7</v>
      </c>
      <c r="B1180" s="11">
        <v>21</v>
      </c>
      <c r="C1180" s="11" t="s">
        <v>6843</v>
      </c>
      <c r="D1180" s="11" t="s">
        <v>2264</v>
      </c>
      <c r="E1180" s="11" t="s">
        <v>7092</v>
      </c>
      <c r="F1180" s="11" t="s">
        <v>6844</v>
      </c>
      <c r="G1180" s="11" t="s">
        <v>2492</v>
      </c>
      <c r="H1180" s="11" t="s">
        <v>2498</v>
      </c>
      <c r="I1180" s="11" t="s">
        <v>2603</v>
      </c>
      <c r="K1180" s="11">
        <v>1</v>
      </c>
      <c r="L1180" s="11" t="s">
        <v>7097</v>
      </c>
    </row>
    <row r="1181" spans="1:18">
      <c r="A1181" s="11">
        <v>7</v>
      </c>
      <c r="B1181" s="11">
        <v>21</v>
      </c>
      <c r="C1181" s="11">
        <v>42</v>
      </c>
      <c r="D1181" s="11" t="s">
        <v>2264</v>
      </c>
      <c r="E1181" s="11" t="s">
        <v>7093</v>
      </c>
      <c r="F1181" s="11" t="s">
        <v>6844</v>
      </c>
      <c r="G1181" s="11" t="s">
        <v>2492</v>
      </c>
      <c r="H1181" s="11" t="s">
        <v>414</v>
      </c>
      <c r="K1181" s="11">
        <v>1</v>
      </c>
      <c r="L1181" s="11" t="s">
        <v>7098</v>
      </c>
    </row>
    <row r="1182" spans="1:18">
      <c r="A1182" s="11">
        <v>7</v>
      </c>
      <c r="B1182" s="11">
        <v>21</v>
      </c>
      <c r="C1182" s="11">
        <v>43</v>
      </c>
      <c r="D1182" s="11" t="s">
        <v>2264</v>
      </c>
      <c r="E1182" s="11" t="s">
        <v>7094</v>
      </c>
      <c r="F1182" s="11" t="s">
        <v>6844</v>
      </c>
      <c r="G1182" s="11" t="s">
        <v>2492</v>
      </c>
      <c r="H1182" s="11" t="s">
        <v>904</v>
      </c>
      <c r="I1182" s="11" t="s">
        <v>2604</v>
      </c>
      <c r="K1182" s="11">
        <v>1</v>
      </c>
      <c r="L1182" s="11" t="s">
        <v>7099</v>
      </c>
      <c r="M1182" s="11" t="s">
        <v>7100</v>
      </c>
      <c r="N1182" s="11" t="s">
        <v>12</v>
      </c>
      <c r="O1182" s="11" t="s">
        <v>7101</v>
      </c>
      <c r="P1182" s="11" t="s">
        <v>11</v>
      </c>
      <c r="Q1182" s="11" t="s">
        <v>7102</v>
      </c>
      <c r="R1182" s="11" t="s">
        <v>1156</v>
      </c>
    </row>
    <row r="1183" spans="1:18">
      <c r="A1183" s="11">
        <v>7</v>
      </c>
      <c r="B1183" s="11">
        <v>21</v>
      </c>
      <c r="C1183" s="11">
        <v>44</v>
      </c>
      <c r="D1183" s="11" t="s">
        <v>2264</v>
      </c>
      <c r="E1183" s="11" t="s">
        <v>7095</v>
      </c>
      <c r="F1183" s="11" t="s">
        <v>6844</v>
      </c>
      <c r="G1183" s="11" t="s">
        <v>2492</v>
      </c>
      <c r="H1183" s="11" t="s">
        <v>2499</v>
      </c>
      <c r="I1183" s="11" t="s">
        <v>2604</v>
      </c>
      <c r="K1183" s="11">
        <v>1</v>
      </c>
      <c r="L1183" s="11" t="s">
        <v>7103</v>
      </c>
      <c r="M1183" s="11" t="s">
        <v>7104</v>
      </c>
      <c r="N1183" s="11" t="s">
        <v>12</v>
      </c>
      <c r="O1183" s="11" t="s">
        <v>7105</v>
      </c>
      <c r="P1183" s="11" t="s">
        <v>11</v>
      </c>
      <c r="Q1183" s="11" t="s">
        <v>7106</v>
      </c>
      <c r="R1183" s="11" t="s">
        <v>1156</v>
      </c>
    </row>
    <row r="1184" spans="1:18">
      <c r="A1184" s="11">
        <v>7</v>
      </c>
      <c r="B1184" s="11">
        <v>21</v>
      </c>
      <c r="C1184" s="11">
        <v>45</v>
      </c>
      <c r="D1184" s="11" t="s">
        <v>2264</v>
      </c>
      <c r="E1184" s="11" t="s">
        <v>7096</v>
      </c>
      <c r="F1184" s="11" t="s">
        <v>6844</v>
      </c>
      <c r="G1184" s="11" t="s">
        <v>2492</v>
      </c>
      <c r="H1184" s="11" t="s">
        <v>907</v>
      </c>
      <c r="K1184" s="11">
        <v>1</v>
      </c>
      <c r="L1184" s="11" t="s">
        <v>7107</v>
      </c>
    </row>
    <row r="1185" spans="1:18">
      <c r="A1185" s="11" t="s">
        <v>1110</v>
      </c>
      <c r="B1185" s="11">
        <v>1</v>
      </c>
      <c r="C1185" s="11">
        <v>1</v>
      </c>
      <c r="D1185" s="11" t="s">
        <v>2438</v>
      </c>
      <c r="E1185" s="11" t="s">
        <v>4546</v>
      </c>
      <c r="F1185" s="161" t="s">
        <v>3545</v>
      </c>
      <c r="G1185" s="11" t="s">
        <v>2541</v>
      </c>
      <c r="H1185" s="11" t="s">
        <v>4568</v>
      </c>
      <c r="I1185" s="11" t="s">
        <v>2614</v>
      </c>
      <c r="L1185" s="11" t="s">
        <v>4725</v>
      </c>
      <c r="M1185" s="11" t="s">
        <v>4726</v>
      </c>
      <c r="N1185" s="11" t="s">
        <v>4727</v>
      </c>
      <c r="O1185" s="11" t="s">
        <v>4728</v>
      </c>
      <c r="P1185" s="11" t="s">
        <v>4656</v>
      </c>
      <c r="Q1185" s="11" t="s">
        <v>4729</v>
      </c>
    </row>
    <row r="1186" spans="1:18">
      <c r="A1186" s="11" t="s">
        <v>1110</v>
      </c>
      <c r="B1186" s="11">
        <v>1</v>
      </c>
      <c r="C1186" s="11">
        <v>2</v>
      </c>
      <c r="D1186" s="11" t="s">
        <v>2438</v>
      </c>
      <c r="E1186" s="11" t="s">
        <v>4547</v>
      </c>
      <c r="F1186" s="161" t="s">
        <v>4567</v>
      </c>
      <c r="G1186" s="11" t="s">
        <v>2541</v>
      </c>
      <c r="H1186" s="11" t="s">
        <v>4569</v>
      </c>
      <c r="I1186" s="11" t="s">
        <v>2614</v>
      </c>
      <c r="L1186" s="11" t="s">
        <v>4730</v>
      </c>
      <c r="M1186" s="11" t="s">
        <v>4731</v>
      </c>
      <c r="N1186" s="11" t="s">
        <v>4732</v>
      </c>
      <c r="O1186" s="11" t="s">
        <v>4733</v>
      </c>
      <c r="P1186" s="11" t="s">
        <v>4656</v>
      </c>
      <c r="Q1186" s="11" t="s">
        <v>4734</v>
      </c>
    </row>
    <row r="1187" spans="1:18">
      <c r="A1187" s="11" t="s">
        <v>1110</v>
      </c>
      <c r="B1187" s="11">
        <v>1</v>
      </c>
      <c r="C1187" s="11">
        <v>3</v>
      </c>
      <c r="D1187" s="11" t="s">
        <v>2438</v>
      </c>
      <c r="E1187" s="11" t="s">
        <v>4548</v>
      </c>
      <c r="F1187" s="161" t="s">
        <v>3545</v>
      </c>
      <c r="G1187" s="11" t="s">
        <v>2541</v>
      </c>
      <c r="H1187" s="11" t="s">
        <v>4570</v>
      </c>
      <c r="L1187" s="11" t="s">
        <v>4533</v>
      </c>
    </row>
    <row r="1188" spans="1:18">
      <c r="A1188" s="11" t="s">
        <v>1110</v>
      </c>
      <c r="B1188" s="11">
        <v>1</v>
      </c>
      <c r="C1188" s="11">
        <v>4</v>
      </c>
      <c r="D1188" s="11" t="s">
        <v>2438</v>
      </c>
      <c r="E1188" s="11" t="s">
        <v>4549</v>
      </c>
      <c r="F1188" s="161" t="s">
        <v>3545</v>
      </c>
      <c r="G1188" s="11" t="s">
        <v>2541</v>
      </c>
      <c r="H1188" s="11" t="s">
        <v>3538</v>
      </c>
      <c r="I1188" s="11" t="s">
        <v>2606</v>
      </c>
      <c r="L1188" s="11" t="s">
        <v>4509</v>
      </c>
    </row>
    <row r="1189" spans="1:18">
      <c r="A1189" s="11" t="s">
        <v>1110</v>
      </c>
      <c r="B1189" s="11">
        <v>1</v>
      </c>
      <c r="C1189" s="11">
        <v>5</v>
      </c>
      <c r="D1189" s="11" t="s">
        <v>2438</v>
      </c>
      <c r="E1189" s="11" t="s">
        <v>4550</v>
      </c>
      <c r="F1189" s="161" t="s">
        <v>3545</v>
      </c>
      <c r="G1189" s="11" t="s">
        <v>2541</v>
      </c>
      <c r="H1189" s="11" t="s">
        <v>3537</v>
      </c>
      <c r="I1189" s="11" t="s">
        <v>2603</v>
      </c>
      <c r="L1189" s="11" t="s">
        <v>4510</v>
      </c>
    </row>
    <row r="1190" spans="1:18">
      <c r="A1190" s="11" t="s">
        <v>1110</v>
      </c>
      <c r="B1190" s="11">
        <v>1</v>
      </c>
      <c r="C1190" s="11">
        <v>6</v>
      </c>
      <c r="D1190" s="11" t="s">
        <v>2438</v>
      </c>
      <c r="E1190" s="11" t="s">
        <v>4551</v>
      </c>
      <c r="F1190" s="161" t="s">
        <v>3545</v>
      </c>
      <c r="G1190" s="11" t="s">
        <v>2541</v>
      </c>
      <c r="H1190" s="11" t="s">
        <v>4571</v>
      </c>
      <c r="L1190" s="11" t="s">
        <v>4511</v>
      </c>
    </row>
    <row r="1191" spans="1:18">
      <c r="A1191" s="11" t="s">
        <v>1110</v>
      </c>
      <c r="B1191" s="11">
        <v>1</v>
      </c>
      <c r="C1191" s="11">
        <v>7</v>
      </c>
      <c r="D1191" s="11" t="s">
        <v>2438</v>
      </c>
      <c r="E1191" s="11" t="s">
        <v>4552</v>
      </c>
      <c r="F1191" s="161" t="s">
        <v>3545</v>
      </c>
      <c r="G1191" s="11" t="s">
        <v>2541</v>
      </c>
      <c r="H1191" s="11" t="s">
        <v>3536</v>
      </c>
      <c r="I1191" s="11" t="s">
        <v>2606</v>
      </c>
      <c r="L1191" s="11" t="s">
        <v>4512</v>
      </c>
    </row>
    <row r="1192" spans="1:18">
      <c r="A1192" s="11" t="s">
        <v>1110</v>
      </c>
      <c r="B1192" s="11">
        <v>1</v>
      </c>
      <c r="C1192" s="11">
        <v>8</v>
      </c>
      <c r="D1192" s="11" t="s">
        <v>2438</v>
      </c>
      <c r="E1192" s="11" t="s">
        <v>4553</v>
      </c>
      <c r="F1192" s="161" t="s">
        <v>3545</v>
      </c>
      <c r="G1192" s="11" t="s">
        <v>2541</v>
      </c>
      <c r="H1192" s="11" t="s">
        <v>3535</v>
      </c>
      <c r="L1192" s="11" t="s">
        <v>4513</v>
      </c>
    </row>
    <row r="1193" spans="1:18">
      <c r="A1193" s="11" t="s">
        <v>1110</v>
      </c>
      <c r="B1193" s="11">
        <v>1</v>
      </c>
      <c r="C1193" s="11">
        <v>9</v>
      </c>
      <c r="D1193" s="11" t="s">
        <v>2438</v>
      </c>
      <c r="E1193" s="11" t="s">
        <v>4565</v>
      </c>
      <c r="F1193" s="161" t="s">
        <v>3545</v>
      </c>
      <c r="G1193" s="11" t="s">
        <v>2541</v>
      </c>
      <c r="H1193" s="11" t="s">
        <v>4572</v>
      </c>
      <c r="I1193" s="11" t="s">
        <v>2604</v>
      </c>
      <c r="L1193" s="11" t="s">
        <v>4514</v>
      </c>
      <c r="M1193" s="11" t="s">
        <v>4534</v>
      </c>
      <c r="N1193" s="11" t="s">
        <v>4535</v>
      </c>
      <c r="O1193" s="11" t="s">
        <v>4536</v>
      </c>
      <c r="P1193" s="11" t="s">
        <v>11</v>
      </c>
      <c r="Q1193" s="11" t="s">
        <v>4537</v>
      </c>
      <c r="R1193" s="11" t="s">
        <v>475</v>
      </c>
    </row>
    <row r="1194" spans="1:18">
      <c r="A1194" s="11" t="s">
        <v>1110</v>
      </c>
      <c r="B1194" s="11">
        <v>1</v>
      </c>
      <c r="C1194" s="11">
        <v>10</v>
      </c>
      <c r="D1194" s="11" t="s">
        <v>2438</v>
      </c>
      <c r="E1194" s="11" t="s">
        <v>4566</v>
      </c>
      <c r="F1194" s="161" t="s">
        <v>3545</v>
      </c>
      <c r="G1194" s="11" t="s">
        <v>2541</v>
      </c>
      <c r="H1194" s="11" t="s">
        <v>4573</v>
      </c>
      <c r="I1194" s="11" t="s">
        <v>264</v>
      </c>
      <c r="L1194" s="11" t="s">
        <v>4538</v>
      </c>
      <c r="M1194" s="11" t="s">
        <v>4539</v>
      </c>
    </row>
    <row r="1195" spans="1:18">
      <c r="A1195" s="11" t="s">
        <v>1110</v>
      </c>
      <c r="B1195" s="11">
        <v>1</v>
      </c>
      <c r="C1195" s="11">
        <v>11</v>
      </c>
      <c r="D1195" s="11" t="s">
        <v>2438</v>
      </c>
      <c r="E1195" s="11" t="s">
        <v>4554</v>
      </c>
      <c r="F1195" s="161" t="s">
        <v>3545</v>
      </c>
      <c r="G1195" s="11" t="s">
        <v>2541</v>
      </c>
      <c r="H1195" s="11" t="s">
        <v>3534</v>
      </c>
      <c r="L1195" s="11" t="s">
        <v>4515</v>
      </c>
    </row>
    <row r="1196" spans="1:18">
      <c r="A1196" s="11" t="s">
        <v>1110</v>
      </c>
      <c r="B1196" s="11">
        <v>1</v>
      </c>
      <c r="C1196" s="11">
        <v>12</v>
      </c>
      <c r="D1196" s="11" t="s">
        <v>2438</v>
      </c>
      <c r="E1196" s="11" t="s">
        <v>4555</v>
      </c>
      <c r="F1196" s="161" t="s">
        <v>3545</v>
      </c>
      <c r="G1196" s="11" t="s">
        <v>2541</v>
      </c>
      <c r="H1196" s="11" t="s">
        <v>4574</v>
      </c>
      <c r="L1196" s="11" t="s">
        <v>4516</v>
      </c>
    </row>
    <row r="1197" spans="1:18">
      <c r="A1197" s="11" t="s">
        <v>1110</v>
      </c>
      <c r="B1197" s="11">
        <v>1</v>
      </c>
      <c r="C1197" s="11">
        <v>13</v>
      </c>
      <c r="D1197" s="11" t="s">
        <v>2438</v>
      </c>
      <c r="E1197" s="11" t="s">
        <v>4556</v>
      </c>
      <c r="F1197" s="161" t="s">
        <v>3545</v>
      </c>
      <c r="G1197" s="11" t="s">
        <v>2541</v>
      </c>
      <c r="H1197" s="11" t="s">
        <v>4575</v>
      </c>
      <c r="L1197" s="11" t="s">
        <v>4517</v>
      </c>
    </row>
    <row r="1198" spans="1:18">
      <c r="A1198" s="11" t="s">
        <v>1110</v>
      </c>
      <c r="B1198" s="11">
        <v>1</v>
      </c>
      <c r="C1198" s="11">
        <v>14</v>
      </c>
      <c r="D1198" s="11" t="s">
        <v>2438</v>
      </c>
      <c r="E1198" s="11" t="s">
        <v>4557</v>
      </c>
      <c r="F1198" s="161" t="s">
        <v>3545</v>
      </c>
      <c r="G1198" s="11" t="s">
        <v>2541</v>
      </c>
      <c r="H1198" s="11" t="s">
        <v>4576</v>
      </c>
      <c r="L1198" s="11" t="s">
        <v>4518</v>
      </c>
    </row>
    <row r="1199" spans="1:18">
      <c r="A1199" s="11" t="s">
        <v>1110</v>
      </c>
      <c r="B1199" s="11">
        <v>1</v>
      </c>
      <c r="C1199" s="11">
        <v>15</v>
      </c>
      <c r="D1199" s="11" t="s">
        <v>2438</v>
      </c>
      <c r="E1199" s="11" t="s">
        <v>4558</v>
      </c>
      <c r="F1199" s="161" t="s">
        <v>3545</v>
      </c>
      <c r="G1199" s="11" t="s">
        <v>2541</v>
      </c>
      <c r="H1199" s="11" t="s">
        <v>3533</v>
      </c>
      <c r="L1199" s="11" t="s">
        <v>4519</v>
      </c>
    </row>
    <row r="1200" spans="1:18">
      <c r="A1200" s="11" t="s">
        <v>1110</v>
      </c>
      <c r="B1200" s="11" t="s">
        <v>1104</v>
      </c>
      <c r="C1200" s="11" t="s">
        <v>1103</v>
      </c>
      <c r="D1200" s="11" t="s">
        <v>2438</v>
      </c>
      <c r="E1200" s="11" t="s">
        <v>4559</v>
      </c>
      <c r="F1200" s="161" t="s">
        <v>3545</v>
      </c>
      <c r="G1200" s="11" t="s">
        <v>4577</v>
      </c>
      <c r="H1200" s="11" t="s">
        <v>2486</v>
      </c>
      <c r="I1200" s="11" t="s">
        <v>2603</v>
      </c>
      <c r="J1200" s="11" t="s">
        <v>4578</v>
      </c>
      <c r="K1200" s="11">
        <v>1</v>
      </c>
      <c r="L1200" s="11" t="s">
        <v>4540</v>
      </c>
    </row>
    <row r="1201" spans="1:12">
      <c r="A1201" s="11" t="s">
        <v>1110</v>
      </c>
      <c r="B1201" s="11" t="s">
        <v>1104</v>
      </c>
      <c r="C1201" s="11" t="s">
        <v>1104</v>
      </c>
      <c r="D1201" s="11" t="s">
        <v>2438</v>
      </c>
      <c r="E1201" s="11" t="s">
        <v>4560</v>
      </c>
      <c r="F1201" s="161" t="s">
        <v>3545</v>
      </c>
      <c r="G1201" s="11" t="s">
        <v>4577</v>
      </c>
      <c r="H1201" s="11" t="s">
        <v>2486</v>
      </c>
      <c r="I1201" s="11" t="s">
        <v>2603</v>
      </c>
      <c r="J1201" s="11" t="s">
        <v>4579</v>
      </c>
      <c r="K1201" s="11">
        <v>1</v>
      </c>
      <c r="L1201" s="11" t="s">
        <v>4541</v>
      </c>
    </row>
    <row r="1202" spans="1:12">
      <c r="A1202" s="11" t="s">
        <v>1110</v>
      </c>
      <c r="B1202" s="11" t="s">
        <v>1104</v>
      </c>
      <c r="C1202" s="11" t="s">
        <v>1105</v>
      </c>
      <c r="D1202" s="11" t="s">
        <v>2438</v>
      </c>
      <c r="E1202" s="11" t="s">
        <v>4561</v>
      </c>
      <c r="F1202" s="161" t="s">
        <v>3545</v>
      </c>
      <c r="G1202" s="11" t="s">
        <v>4577</v>
      </c>
      <c r="H1202" s="11" t="s">
        <v>2486</v>
      </c>
      <c r="I1202" s="11" t="s">
        <v>2603</v>
      </c>
      <c r="J1202" s="11" t="s">
        <v>4580</v>
      </c>
      <c r="K1202" s="11">
        <v>1</v>
      </c>
      <c r="L1202" s="11" t="s">
        <v>4542</v>
      </c>
    </row>
    <row r="1203" spans="1:12">
      <c r="A1203" s="11" t="s">
        <v>1110</v>
      </c>
      <c r="B1203" s="11" t="s">
        <v>1104</v>
      </c>
      <c r="C1203" s="11" t="s">
        <v>1106</v>
      </c>
      <c r="D1203" s="11" t="s">
        <v>2438</v>
      </c>
      <c r="E1203" s="11" t="s">
        <v>4562</v>
      </c>
      <c r="F1203" s="161" t="s">
        <v>3545</v>
      </c>
      <c r="G1203" s="11" t="s">
        <v>4577</v>
      </c>
      <c r="H1203" s="11" t="s">
        <v>2486</v>
      </c>
      <c r="I1203" s="11" t="s">
        <v>2603</v>
      </c>
      <c r="J1203" s="11" t="s">
        <v>4581</v>
      </c>
      <c r="K1203" s="11">
        <v>1</v>
      </c>
      <c r="L1203" s="11" t="s">
        <v>4543</v>
      </c>
    </row>
    <row r="1204" spans="1:12">
      <c r="A1204" s="11" t="s">
        <v>1110</v>
      </c>
      <c r="B1204" s="11" t="s">
        <v>1104</v>
      </c>
      <c r="C1204" s="11" t="s">
        <v>1107</v>
      </c>
      <c r="D1204" s="11" t="s">
        <v>2438</v>
      </c>
      <c r="E1204" s="11" t="s">
        <v>4563</v>
      </c>
      <c r="F1204" s="161" t="s">
        <v>3545</v>
      </c>
      <c r="G1204" s="11" t="s">
        <v>4577</v>
      </c>
      <c r="H1204" s="11" t="s">
        <v>2486</v>
      </c>
      <c r="I1204" s="11" t="s">
        <v>2603</v>
      </c>
      <c r="J1204" s="11" t="s">
        <v>4582</v>
      </c>
      <c r="K1204" s="11">
        <v>1</v>
      </c>
      <c r="L1204" s="11" t="s">
        <v>4544</v>
      </c>
    </row>
    <row r="1205" spans="1:12">
      <c r="A1205" s="11" t="s">
        <v>1110</v>
      </c>
      <c r="B1205" s="11" t="s">
        <v>1104</v>
      </c>
      <c r="C1205" s="11" t="s">
        <v>1108</v>
      </c>
      <c r="D1205" s="11" t="s">
        <v>2438</v>
      </c>
      <c r="E1205" s="11" t="s">
        <v>4564</v>
      </c>
      <c r="F1205" s="161" t="s">
        <v>3545</v>
      </c>
      <c r="G1205" s="11" t="s">
        <v>4577</v>
      </c>
      <c r="H1205" s="11" t="s">
        <v>2486</v>
      </c>
      <c r="I1205" s="11" t="s">
        <v>2603</v>
      </c>
      <c r="J1205" s="11" t="s">
        <v>4583</v>
      </c>
      <c r="K1205" s="11">
        <v>1</v>
      </c>
      <c r="L1205" s="11" t="s">
        <v>4545</v>
      </c>
    </row>
    <row r="1206" spans="1:12" s="275" customFormat="1">
      <c r="A1206" s="275" t="s">
        <v>1111</v>
      </c>
      <c r="B1206" s="275">
        <v>1</v>
      </c>
      <c r="C1206" s="275">
        <v>1</v>
      </c>
      <c r="D1206" s="275" t="s">
        <v>5799</v>
      </c>
      <c r="E1206" s="275" t="s">
        <v>5799</v>
      </c>
      <c r="F1206" s="11" t="s">
        <v>2608</v>
      </c>
      <c r="G1206" s="275" t="s">
        <v>5800</v>
      </c>
      <c r="H1206" s="275" t="s">
        <v>5801</v>
      </c>
      <c r="L1206" s="275" t="s">
        <v>5802</v>
      </c>
    </row>
  </sheetData>
  <autoFilter ref="A2:U1172" xr:uid="{E7769929-6C54-4619-AF38-6C6231FBF5F4}"/>
  <phoneticPr fontId="3"/>
  <pageMargins left="0.7" right="0.7" top="0.75" bottom="0.75" header="0.3" footer="0.3"/>
  <pageSetup paperSize="9" scale="1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C9DBC-6FE0-4BF2-98F0-CF7FFA0A93E5}">
  <sheetPr codeName="Sheet26"/>
  <dimension ref="A1:I66"/>
  <sheetViews>
    <sheetView tabSelected="1" view="pageBreakPreview" topLeftCell="A7" zoomScaleNormal="100" zoomScaleSheetLayoutView="100" workbookViewId="0"/>
  </sheetViews>
  <sheetFormatPr defaultColWidth="8.58203125" defaultRowHeight="18"/>
  <cols>
    <col min="1" max="1" width="2.58203125" style="11" customWidth="1"/>
    <col min="2" max="2" width="5.08203125" style="11" customWidth="1"/>
    <col min="3" max="3" width="8.58203125" style="11"/>
    <col min="4" max="4" width="92.25" style="11" customWidth="1"/>
    <col min="5" max="7" width="8.58203125" style="11"/>
    <col min="8" max="8" width="40.58203125" style="11" bestFit="1" customWidth="1"/>
    <col min="9" max="16384" width="8.58203125" style="11"/>
  </cols>
  <sheetData>
    <row r="1" spans="1:4">
      <c r="A1" s="11" t="s">
        <v>5753</v>
      </c>
    </row>
    <row r="2" spans="1:4">
      <c r="B2" s="11" t="s">
        <v>5763</v>
      </c>
    </row>
    <row r="3" spans="1:4">
      <c r="B3" s="11" t="s">
        <v>5754</v>
      </c>
    </row>
    <row r="4" spans="1:4">
      <c r="B4" s="11" t="s">
        <v>5755</v>
      </c>
    </row>
    <row r="5" spans="1:4">
      <c r="C5" s="11" t="s">
        <v>5756</v>
      </c>
    </row>
    <row r="6" spans="1:4">
      <c r="C6" s="11" t="s">
        <v>5757</v>
      </c>
    </row>
    <row r="7" spans="1:4">
      <c r="C7" s="11" t="s">
        <v>5758</v>
      </c>
    </row>
    <row r="8" spans="1:4">
      <c r="C8" s="11" t="s">
        <v>5759</v>
      </c>
    </row>
    <row r="9" spans="1:4">
      <c r="C9" s="11" t="s">
        <v>5760</v>
      </c>
    </row>
    <row r="10" spans="1:4">
      <c r="C10" s="11" t="s">
        <v>5761</v>
      </c>
    </row>
    <row r="11" spans="1:4">
      <c r="C11" s="11" t="s">
        <v>5762</v>
      </c>
    </row>
    <row r="12" spans="1:4">
      <c r="C12" s="11" t="s">
        <v>7155</v>
      </c>
    </row>
    <row r="13" spans="1:4">
      <c r="C13" s="11" t="s">
        <v>7181</v>
      </c>
    </row>
    <row r="15" spans="1:4">
      <c r="B15" s="299" t="s">
        <v>5764</v>
      </c>
      <c r="C15" s="299"/>
      <c r="D15" s="299"/>
    </row>
    <row r="16" spans="1:4">
      <c r="A16" s="252"/>
      <c r="C16" s="253"/>
      <c r="D16" s="11" t="s">
        <v>5765</v>
      </c>
    </row>
    <row r="17" spans="1:9" ht="6" customHeight="1"/>
    <row r="18" spans="1:9">
      <c r="A18" s="252"/>
      <c r="B18" s="299" t="s">
        <v>5766</v>
      </c>
      <c r="C18" s="299"/>
      <c r="D18" s="299"/>
    </row>
    <row r="19" spans="1:9">
      <c r="A19" s="252"/>
      <c r="B19" s="251"/>
      <c r="C19" s="253"/>
      <c r="D19" s="251" t="s">
        <v>5770</v>
      </c>
    </row>
    <row r="20" spans="1:9" ht="6.65" customHeight="1">
      <c r="A20" s="252"/>
      <c r="B20" s="251"/>
      <c r="C20" s="251"/>
      <c r="D20" s="251"/>
    </row>
    <row r="21" spans="1:9" ht="18.649999999999999" customHeight="1">
      <c r="A21" s="252"/>
      <c r="B21" s="251" t="s">
        <v>5771</v>
      </c>
      <c r="C21" s="251"/>
      <c r="D21" s="251"/>
    </row>
    <row r="22" spans="1:9">
      <c r="A22" s="252"/>
      <c r="B22" s="251" t="s">
        <v>5767</v>
      </c>
      <c r="C22" s="251"/>
      <c r="D22" s="251"/>
    </row>
    <row r="23" spans="1:9">
      <c r="A23" s="252"/>
      <c r="C23" s="253"/>
      <c r="D23" s="11" t="s">
        <v>5768</v>
      </c>
      <c r="H23" t="str">
        <f>IF(C23="","","01100001")</f>
        <v/>
      </c>
      <c r="I23" t="str">
        <f>IF(C23="","","なし")</f>
        <v/>
      </c>
    </row>
    <row r="24" spans="1:9" ht="6" customHeight="1"/>
    <row r="25" spans="1:9">
      <c r="A25" s="252"/>
      <c r="B25" s="299" t="s">
        <v>5790</v>
      </c>
      <c r="C25" s="299"/>
      <c r="D25" s="299"/>
    </row>
    <row r="26" spans="1:9">
      <c r="A26" s="252"/>
      <c r="B26" s="252"/>
      <c r="C26" s="253"/>
      <c r="D26" s="11" t="s">
        <v>5769</v>
      </c>
      <c r="H26" t="str">
        <f>IF(C26="","","01100002")</f>
        <v/>
      </c>
      <c r="I26" t="str">
        <f>IF(C26="","","品目")</f>
        <v/>
      </c>
    </row>
    <row r="27" spans="1:9" ht="6" customHeight="1"/>
    <row r="28" spans="1:9" ht="18.649999999999999" customHeight="1">
      <c r="B28" s="11" t="s">
        <v>5789</v>
      </c>
    </row>
    <row r="29" spans="1:9">
      <c r="A29" s="252"/>
      <c r="B29" s="252"/>
      <c r="C29" s="253"/>
      <c r="D29" s="11" t="s">
        <v>5775</v>
      </c>
      <c r="H29" t="str">
        <f>IF(C29="","","01100003")</f>
        <v/>
      </c>
      <c r="I29" t="str">
        <f>IF(C29="","","なし")</f>
        <v/>
      </c>
    </row>
    <row r="30" spans="1:9" ht="6" customHeight="1"/>
    <row r="31" spans="1:9">
      <c r="A31" s="252"/>
      <c r="B31" s="299" t="s">
        <v>5773</v>
      </c>
      <c r="C31" s="299"/>
      <c r="D31" s="299"/>
    </row>
    <row r="32" spans="1:9" ht="6" customHeight="1"/>
    <row r="33" spans="1:9">
      <c r="A33" s="252"/>
      <c r="B33" s="252"/>
      <c r="C33" s="253"/>
      <c r="D33" s="11" t="s">
        <v>5785</v>
      </c>
      <c r="H33" t="str">
        <f>IF(C33="","","01100004")</f>
        <v/>
      </c>
      <c r="I33" t="str">
        <f>IF(C33="","","なし")</f>
        <v/>
      </c>
    </row>
    <row r="34" spans="1:9" ht="6" customHeight="1"/>
    <row r="35" spans="1:9">
      <c r="A35" s="252"/>
      <c r="B35" s="299" t="s">
        <v>5784</v>
      </c>
      <c r="C35" s="299"/>
      <c r="D35" s="299"/>
    </row>
    <row r="36" spans="1:9">
      <c r="A36" s="252"/>
      <c r="B36" s="252"/>
      <c r="C36" s="253"/>
      <c r="D36" s="11" t="s">
        <v>5791</v>
      </c>
      <c r="H36" t="str">
        <f>IF(C36="","","01100005")</f>
        <v/>
      </c>
      <c r="I36" t="str">
        <f>IF(C36="","","なし")</f>
        <v/>
      </c>
    </row>
    <row r="37" spans="1:9" ht="7.5" customHeight="1">
      <c r="A37" s="252"/>
      <c r="B37" s="251"/>
      <c r="C37" s="251"/>
      <c r="D37" s="251"/>
    </row>
    <row r="38" spans="1:9">
      <c r="A38" s="252"/>
      <c r="B38" s="299" t="s">
        <v>5772</v>
      </c>
      <c r="C38" s="299"/>
      <c r="D38" s="299"/>
    </row>
    <row r="39" spans="1:9">
      <c r="A39" s="252"/>
      <c r="B39" s="252"/>
      <c r="C39" s="253"/>
      <c r="D39" s="11" t="s">
        <v>5792</v>
      </c>
      <c r="H39" t="str">
        <f>IF(C39="","","01100006")</f>
        <v/>
      </c>
      <c r="I39" t="str">
        <f>IF(C39="","","なし")</f>
        <v/>
      </c>
    </row>
    <row r="40" spans="1:9" ht="7.5" hidden="1" customHeight="1">
      <c r="A40" s="252"/>
      <c r="B40" s="299"/>
      <c r="C40" s="299"/>
      <c r="D40" s="299"/>
    </row>
    <row r="41" spans="1:9" hidden="1">
      <c r="A41" s="252"/>
      <c r="B41" s="299" t="s">
        <v>5774</v>
      </c>
      <c r="C41" s="299"/>
      <c r="D41" s="299"/>
    </row>
    <row r="42" spans="1:9" hidden="1">
      <c r="A42" s="252"/>
      <c r="B42" s="252"/>
      <c r="C42" s="253"/>
      <c r="D42" s="11" t="s">
        <v>5776</v>
      </c>
    </row>
    <row r="43" spans="1:9" ht="8.15" hidden="1" customHeight="1">
      <c r="A43" s="252"/>
      <c r="B43" s="299"/>
      <c r="C43" s="299"/>
      <c r="D43" s="299"/>
    </row>
    <row r="44" spans="1:9" hidden="1">
      <c r="A44" s="252"/>
      <c r="B44" s="300" t="s">
        <v>5777</v>
      </c>
      <c r="C44" s="300"/>
      <c r="D44" s="300"/>
    </row>
    <row r="45" spans="1:9" hidden="1">
      <c r="A45" s="252"/>
      <c r="B45" s="252"/>
      <c r="C45" s="253"/>
      <c r="D45" s="11" t="s">
        <v>5778</v>
      </c>
    </row>
    <row r="46" spans="1:9" ht="7.5" hidden="1" customHeight="1">
      <c r="A46" s="252"/>
      <c r="B46" s="299"/>
      <c r="C46" s="299"/>
      <c r="D46" s="299"/>
    </row>
    <row r="47" spans="1:9" hidden="1">
      <c r="A47" s="252"/>
      <c r="B47" s="299" t="s">
        <v>5779</v>
      </c>
      <c r="C47" s="299"/>
      <c r="D47" s="299"/>
    </row>
    <row r="48" spans="1:9" hidden="1">
      <c r="A48" s="252"/>
      <c r="B48" s="252"/>
      <c r="C48" s="253"/>
      <c r="D48" s="11" t="s">
        <v>5780</v>
      </c>
    </row>
    <row r="49" spans="1:4" ht="6" customHeight="1"/>
    <row r="50" spans="1:4" hidden="1">
      <c r="A50" s="252"/>
      <c r="B50" s="299"/>
      <c r="C50" s="299"/>
      <c r="D50" s="299"/>
    </row>
    <row r="51" spans="1:4" hidden="1">
      <c r="A51" s="252"/>
      <c r="B51" s="299"/>
      <c r="C51" s="299"/>
      <c r="D51" s="299"/>
    </row>
    <row r="52" spans="1:4" hidden="1">
      <c r="A52" s="252"/>
      <c r="B52" s="252"/>
      <c r="C52" s="253"/>
    </row>
    <row r="53" spans="1:4" hidden="1">
      <c r="A53" s="252"/>
      <c r="B53" s="299"/>
      <c r="C53" s="299"/>
      <c r="D53" s="299"/>
    </row>
    <row r="54" spans="1:4" hidden="1">
      <c r="A54" s="252"/>
      <c r="B54" s="252"/>
      <c r="C54" s="253"/>
    </row>
    <row r="55" spans="1:4" hidden="1">
      <c r="A55" s="252"/>
      <c r="B55" s="299"/>
      <c r="C55" s="299"/>
      <c r="D55" s="299"/>
    </row>
    <row r="56" spans="1:4" hidden="1">
      <c r="A56" s="252"/>
      <c r="B56" s="252"/>
      <c r="C56" s="253"/>
    </row>
    <row r="57" spans="1:4" ht="6" hidden="1" customHeight="1"/>
    <row r="58" spans="1:4" hidden="1">
      <c r="B58" s="299"/>
      <c r="C58" s="299"/>
      <c r="D58" s="299"/>
    </row>
    <row r="59" spans="1:4">
      <c r="B59" s="300" t="s">
        <v>7188</v>
      </c>
      <c r="C59" s="300"/>
      <c r="D59" s="300"/>
    </row>
    <row r="60" spans="1:4">
      <c r="A60" s="252"/>
      <c r="C60" s="253"/>
      <c r="D60" s="11" t="s">
        <v>5781</v>
      </c>
    </row>
    <row r="61" spans="1:4" ht="6" customHeight="1"/>
    <row r="62" spans="1:4">
      <c r="A62" s="252"/>
      <c r="B62" s="299" t="s">
        <v>7189</v>
      </c>
      <c r="C62" s="299"/>
      <c r="D62" s="299"/>
    </row>
    <row r="63" spans="1:4">
      <c r="A63" s="252"/>
      <c r="C63" s="253"/>
      <c r="D63" s="11" t="s">
        <v>5782</v>
      </c>
    </row>
    <row r="64" spans="1:4" ht="6" customHeight="1"/>
    <row r="65" spans="1:4">
      <c r="A65" s="252"/>
      <c r="B65" s="299" t="s">
        <v>7190</v>
      </c>
      <c r="C65" s="299"/>
      <c r="D65" s="299"/>
    </row>
    <row r="66" spans="1:4">
      <c r="A66" s="252"/>
      <c r="B66" s="252"/>
      <c r="C66" s="253"/>
      <c r="D66" s="11" t="s">
        <v>5783</v>
      </c>
    </row>
  </sheetData>
  <mergeCells count="20">
    <mergeCell ref="B40:D40"/>
    <mergeCell ref="B31:D31"/>
    <mergeCell ref="B62:D62"/>
    <mergeCell ref="B65:D65"/>
    <mergeCell ref="B50:D50"/>
    <mergeCell ref="B51:D51"/>
    <mergeCell ref="B53:D53"/>
    <mergeCell ref="B55:D55"/>
    <mergeCell ref="B58:D58"/>
    <mergeCell ref="B59:D59"/>
    <mergeCell ref="B41:D41"/>
    <mergeCell ref="B43:D43"/>
    <mergeCell ref="B44:D44"/>
    <mergeCell ref="B46:D46"/>
    <mergeCell ref="B47:D47"/>
    <mergeCell ref="B15:D15"/>
    <mergeCell ref="B18:D18"/>
    <mergeCell ref="B25:D25"/>
    <mergeCell ref="B35:D35"/>
    <mergeCell ref="B38:D38"/>
  </mergeCells>
  <phoneticPr fontId="3"/>
  <dataValidations count="2">
    <dataValidation type="list" allowBlank="1" showInputMessage="1" showErrorMessage="1" sqref="C54 C56 C52" xr:uid="{4FAEF62A-A02F-4D7E-B442-B17A5F612AD1}">
      <formula1>選択</formula1>
    </dataValidation>
    <dataValidation type="list" allowBlank="1" showInputMessage="1" showErrorMessage="1" sqref="C16 C19 C35:C36 C39 C42 C45 C48 C60 C63 C65:C66 C33 C23:C31" xr:uid="{0AE111BF-036F-4FC2-BA8D-D9F25B1FCCD7}">
      <formula1>選択中</formula1>
    </dataValidation>
  </dataValidations>
  <pageMargins left="0.7" right="0.7" top="0.75" bottom="0.75" header="0.3" footer="0.3"/>
  <pageSetup paperSize="9" scale="6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9A478-C5DD-4D7F-94C7-915DE2124CEB}">
  <sheetPr codeName="Sheet6">
    <pageSetUpPr fitToPage="1"/>
  </sheetPr>
  <dimension ref="A1:AF187"/>
  <sheetViews>
    <sheetView view="pageBreakPreview" zoomScaleNormal="100" zoomScaleSheetLayoutView="100" workbookViewId="0"/>
  </sheetViews>
  <sheetFormatPr defaultColWidth="8.58203125" defaultRowHeight="13"/>
  <cols>
    <col min="1" max="29" width="2.58203125" style="173" customWidth="1"/>
    <col min="30" max="16384" width="8.58203125" style="173"/>
  </cols>
  <sheetData>
    <row r="1" spans="1:30" s="168" customFormat="1" ht="35.15" customHeight="1">
      <c r="A1" s="167" t="s">
        <v>4714</v>
      </c>
      <c r="B1" s="66"/>
      <c r="C1" s="67"/>
      <c r="D1" s="67"/>
      <c r="E1" s="67"/>
      <c r="F1" s="67"/>
      <c r="G1" s="67"/>
      <c r="H1" s="67"/>
      <c r="I1" s="67"/>
      <c r="J1" s="67"/>
      <c r="K1" s="56"/>
      <c r="L1" s="56"/>
      <c r="M1" s="56"/>
      <c r="N1" s="56"/>
      <c r="O1" s="56"/>
      <c r="P1" s="56"/>
      <c r="Q1" s="56"/>
      <c r="R1" s="56"/>
      <c r="S1" s="56"/>
      <c r="T1" s="56"/>
      <c r="U1" s="56"/>
      <c r="V1" s="67"/>
      <c r="W1" s="67"/>
      <c r="X1" s="67"/>
      <c r="Y1" s="67"/>
      <c r="Z1" s="67"/>
      <c r="AA1" s="67"/>
    </row>
    <row r="2" spans="1:30" s="168" customFormat="1" ht="8.15" customHeight="1">
      <c r="A2" s="56"/>
      <c r="B2" s="66"/>
      <c r="C2" s="67"/>
      <c r="D2" s="67"/>
      <c r="E2" s="67"/>
      <c r="F2" s="67"/>
      <c r="G2" s="67"/>
      <c r="H2" s="67"/>
      <c r="I2" s="67"/>
      <c r="J2" s="67"/>
      <c r="K2" s="56"/>
      <c r="L2" s="56"/>
      <c r="O2" s="256"/>
      <c r="P2" s="256"/>
      <c r="Q2" s="256"/>
      <c r="R2" s="56"/>
      <c r="S2" s="56"/>
      <c r="T2" s="56"/>
      <c r="U2" s="56"/>
      <c r="V2" s="67"/>
      <c r="W2" s="67"/>
      <c r="X2" s="67"/>
      <c r="Y2" s="67"/>
      <c r="Z2" s="67"/>
      <c r="AA2" s="67"/>
    </row>
    <row r="3" spans="1:30" s="168" customFormat="1" ht="18.649999999999999" customHeight="1">
      <c r="A3" s="56"/>
      <c r="B3" s="533" t="s">
        <v>4674</v>
      </c>
      <c r="C3" s="533"/>
      <c r="D3" s="533"/>
      <c r="E3" s="533"/>
      <c r="F3" s="533"/>
      <c r="G3" s="533"/>
      <c r="H3" s="533"/>
      <c r="I3" s="533"/>
      <c r="J3" s="533"/>
      <c r="K3" s="533"/>
      <c r="L3" s="69"/>
      <c r="M3" s="285" t="s">
        <v>4657</v>
      </c>
      <c r="N3" s="167" t="s">
        <v>4672</v>
      </c>
      <c r="O3" s="256"/>
      <c r="P3" s="256"/>
      <c r="Q3" s="256"/>
      <c r="S3" s="534" t="s">
        <v>4671</v>
      </c>
      <c r="T3" s="534"/>
      <c r="U3" s="534"/>
      <c r="V3" s="534"/>
      <c r="W3" s="534"/>
      <c r="X3" s="534"/>
      <c r="Y3" s="57"/>
      <c r="Z3" s="57"/>
      <c r="AA3" s="57"/>
    </row>
    <row r="4" spans="1:30" s="168" customFormat="1" ht="18.649999999999999" customHeight="1">
      <c r="A4" s="57"/>
      <c r="B4" s="533"/>
      <c r="C4" s="533"/>
      <c r="D4" s="533"/>
      <c r="E4" s="533"/>
      <c r="F4" s="533"/>
      <c r="G4" s="533"/>
      <c r="H4" s="533"/>
      <c r="I4" s="533"/>
      <c r="J4" s="533"/>
      <c r="K4" s="533"/>
      <c r="M4" s="285" t="s">
        <v>4657</v>
      </c>
      <c r="N4" s="276" t="s">
        <v>4673</v>
      </c>
      <c r="O4" s="257"/>
      <c r="P4" s="257"/>
      <c r="Q4" s="257"/>
      <c r="R4" s="260"/>
      <c r="S4" s="534"/>
      <c r="T4" s="534"/>
      <c r="U4" s="534"/>
      <c r="V4" s="534"/>
      <c r="W4" s="534"/>
      <c r="X4" s="534"/>
      <c r="Y4" s="88"/>
      <c r="Z4" s="88"/>
      <c r="AA4" s="88"/>
    </row>
    <row r="5" spans="1:30" s="168" customFormat="1" ht="18.649999999999999" customHeight="1">
      <c r="A5" s="57"/>
      <c r="B5" s="533"/>
      <c r="C5" s="533"/>
      <c r="D5" s="533"/>
      <c r="E5" s="533"/>
      <c r="F5" s="533"/>
      <c r="G5" s="533"/>
      <c r="H5" s="533"/>
      <c r="I5" s="533"/>
      <c r="J5" s="533"/>
      <c r="K5" s="533"/>
      <c r="M5" s="285" t="s">
        <v>4657</v>
      </c>
      <c r="N5" s="276" t="s">
        <v>5823</v>
      </c>
      <c r="O5" s="257"/>
      <c r="P5" s="257"/>
      <c r="Q5" s="257"/>
      <c r="R5" s="260"/>
      <c r="S5" s="534"/>
      <c r="T5" s="534"/>
      <c r="U5" s="534"/>
      <c r="V5" s="534"/>
      <c r="W5" s="534"/>
      <c r="X5" s="534"/>
      <c r="Y5" s="88"/>
      <c r="Z5" s="88"/>
      <c r="AA5" s="88"/>
    </row>
    <row r="6" spans="1:30" s="168" customFormat="1" ht="9" customHeight="1">
      <c r="A6" s="57"/>
      <c r="B6" s="57"/>
      <c r="C6" s="57"/>
      <c r="D6" s="57"/>
      <c r="E6" s="57"/>
      <c r="F6" s="57"/>
      <c r="G6" s="56"/>
      <c r="H6" s="56"/>
      <c r="I6" s="56"/>
      <c r="J6" s="70"/>
      <c r="K6" s="70"/>
      <c r="L6" s="68"/>
      <c r="M6" s="169"/>
      <c r="N6" s="170"/>
      <c r="O6" s="170"/>
      <c r="P6" s="170"/>
      <c r="Q6" s="170"/>
      <c r="R6" s="68"/>
      <c r="S6" s="68"/>
      <c r="T6" s="68"/>
      <c r="U6" s="68"/>
      <c r="V6" s="57"/>
      <c r="W6" s="57"/>
      <c r="X6" s="57"/>
      <c r="Y6" s="57"/>
      <c r="Z6" s="57"/>
      <c r="AA6" s="57"/>
    </row>
    <row r="7" spans="1:30" s="168" customFormat="1" ht="22.4" customHeight="1">
      <c r="A7" s="512" t="s">
        <v>4654</v>
      </c>
      <c r="B7" s="513"/>
      <c r="C7" s="513"/>
      <c r="D7" s="513"/>
      <c r="E7" s="513"/>
      <c r="F7" s="513"/>
      <c r="G7" s="513"/>
      <c r="H7" s="513"/>
      <c r="I7" s="513"/>
      <c r="J7" s="513"/>
      <c r="K7" s="513"/>
      <c r="L7" s="514"/>
      <c r="M7" s="515"/>
      <c r="N7" s="515"/>
      <c r="O7" s="515"/>
      <c r="P7" s="515"/>
      <c r="Q7" s="515"/>
      <c r="R7" s="515"/>
      <c r="S7" s="515"/>
      <c r="T7" s="515"/>
      <c r="U7" s="515"/>
      <c r="V7" s="515"/>
      <c r="W7" s="515"/>
      <c r="X7" s="515"/>
      <c r="Y7" s="515"/>
      <c r="Z7" s="515"/>
      <c r="AA7" s="515"/>
      <c r="AB7" s="515"/>
      <c r="AC7" s="516"/>
    </row>
    <row r="8" spans="1:30" s="168" customFormat="1" ht="21" customHeight="1">
      <c r="A8" s="517" t="s">
        <v>4655</v>
      </c>
      <c r="B8" s="518"/>
      <c r="C8" s="518"/>
      <c r="D8" s="518"/>
      <c r="E8" s="518"/>
      <c r="F8" s="518"/>
      <c r="G8" s="518"/>
      <c r="H8" s="518"/>
      <c r="I8" s="518"/>
      <c r="J8" s="518"/>
      <c r="K8" s="519"/>
      <c r="L8" s="509" t="s">
        <v>4588</v>
      </c>
      <c r="M8" s="510"/>
      <c r="N8" s="511"/>
      <c r="O8" s="487"/>
      <c r="P8" s="488"/>
      <c r="Q8" s="526"/>
      <c r="R8" s="59" t="s">
        <v>4589</v>
      </c>
      <c r="S8" s="527"/>
      <c r="T8" s="488"/>
      <c r="U8" s="489"/>
      <c r="V8" s="52"/>
      <c r="W8" s="52"/>
      <c r="X8" s="57"/>
      <c r="Y8" s="57"/>
      <c r="Z8" s="57"/>
      <c r="AA8" s="57"/>
      <c r="AC8" s="171"/>
    </row>
    <row r="9" spans="1:30" s="168" customFormat="1" ht="21" customHeight="1">
      <c r="A9" s="520"/>
      <c r="B9" s="521"/>
      <c r="C9" s="521"/>
      <c r="D9" s="521"/>
      <c r="E9" s="521"/>
      <c r="F9" s="521"/>
      <c r="G9" s="521"/>
      <c r="H9" s="521"/>
      <c r="I9" s="521"/>
      <c r="J9" s="521"/>
      <c r="K9" s="522"/>
      <c r="L9" s="457" t="s">
        <v>4590</v>
      </c>
      <c r="M9" s="458"/>
      <c r="N9" s="459"/>
      <c r="O9" s="487"/>
      <c r="P9" s="488"/>
      <c r="Q9" s="488"/>
      <c r="R9" s="488"/>
      <c r="S9" s="488"/>
      <c r="T9" s="489"/>
      <c r="U9" s="457" t="s">
        <v>4591</v>
      </c>
      <c r="V9" s="458"/>
      <c r="W9" s="459"/>
      <c r="X9" s="531"/>
      <c r="Y9" s="531"/>
      <c r="Z9" s="531"/>
      <c r="AA9" s="531"/>
      <c r="AB9" s="531"/>
      <c r="AC9" s="531"/>
    </row>
    <row r="10" spans="1:30" s="168" customFormat="1" ht="21" customHeight="1">
      <c r="A10" s="520"/>
      <c r="B10" s="521"/>
      <c r="C10" s="521"/>
      <c r="D10" s="521"/>
      <c r="E10" s="521"/>
      <c r="F10" s="521"/>
      <c r="G10" s="521"/>
      <c r="H10" s="521"/>
      <c r="I10" s="521"/>
      <c r="J10" s="521"/>
      <c r="K10" s="522"/>
      <c r="L10" s="457" t="s">
        <v>7156</v>
      </c>
      <c r="M10" s="458"/>
      <c r="N10" s="459"/>
      <c r="O10" s="487"/>
      <c r="P10" s="488"/>
      <c r="Q10" s="488"/>
      <c r="R10" s="488"/>
      <c r="S10" s="488"/>
      <c r="T10" s="489"/>
      <c r="U10" s="461" t="s">
        <v>4592</v>
      </c>
      <c r="V10" s="462"/>
      <c r="W10" s="463"/>
      <c r="X10" s="531"/>
      <c r="Y10" s="531"/>
      <c r="Z10" s="531"/>
      <c r="AA10" s="531"/>
      <c r="AB10" s="531"/>
      <c r="AC10" s="531"/>
    </row>
    <row r="11" spans="1:30" s="168" customFormat="1" ht="21" customHeight="1">
      <c r="A11" s="523"/>
      <c r="B11" s="524"/>
      <c r="C11" s="524"/>
      <c r="D11" s="524"/>
      <c r="E11" s="524"/>
      <c r="F11" s="524"/>
      <c r="G11" s="524"/>
      <c r="H11" s="524"/>
      <c r="I11" s="524"/>
      <c r="J11" s="524"/>
      <c r="K11" s="525"/>
      <c r="L11" s="461" t="s">
        <v>4593</v>
      </c>
      <c r="M11" s="462"/>
      <c r="N11" s="463"/>
      <c r="O11" s="464"/>
      <c r="P11" s="464"/>
      <c r="Q11" s="464"/>
      <c r="R11" s="464"/>
      <c r="S11" s="464"/>
      <c r="T11" s="464"/>
      <c r="U11" s="464"/>
      <c r="V11" s="464"/>
      <c r="W11" s="464"/>
      <c r="X11" s="464"/>
      <c r="Y11" s="464"/>
      <c r="Z11" s="464"/>
      <c r="AA11" s="464"/>
      <c r="AB11" s="464"/>
      <c r="AC11" s="464"/>
    </row>
    <row r="12" spans="1:30" s="168" customFormat="1" ht="50.15" customHeight="1">
      <c r="A12" s="512" t="s">
        <v>4658</v>
      </c>
      <c r="B12" s="513"/>
      <c r="C12" s="513"/>
      <c r="D12" s="513"/>
      <c r="E12" s="513"/>
      <c r="F12" s="513"/>
      <c r="G12" s="513"/>
      <c r="H12" s="513"/>
      <c r="I12" s="513"/>
      <c r="J12" s="513"/>
      <c r="K12" s="513"/>
      <c r="L12" s="465" t="s">
        <v>7157</v>
      </c>
      <c r="M12" s="528"/>
      <c r="N12" s="528"/>
      <c r="O12" s="528"/>
      <c r="P12" s="528"/>
      <c r="Q12" s="528"/>
      <c r="R12" s="528"/>
      <c r="S12" s="528"/>
      <c r="T12" s="528"/>
      <c r="U12" s="528"/>
      <c r="V12" s="528"/>
      <c r="W12" s="528"/>
      <c r="X12" s="528"/>
      <c r="Y12" s="528"/>
      <c r="Z12" s="528"/>
      <c r="AA12" s="528"/>
      <c r="AB12" s="528"/>
      <c r="AC12" s="528"/>
    </row>
    <row r="13" spans="1:30" s="168" customFormat="1" ht="18" customHeight="1">
      <c r="A13" s="492" t="s">
        <v>4659</v>
      </c>
      <c r="B13" s="535"/>
      <c r="C13" s="535"/>
      <c r="D13" s="535"/>
      <c r="E13" s="535"/>
      <c r="F13" s="535"/>
      <c r="G13" s="535"/>
      <c r="H13" s="535"/>
      <c r="I13" s="535"/>
      <c r="J13" s="535"/>
      <c r="K13" s="536"/>
      <c r="L13" s="454"/>
      <c r="M13" s="455"/>
      <c r="N13" s="455"/>
      <c r="O13" s="455"/>
      <c r="P13" s="455"/>
      <c r="Q13" s="455"/>
      <c r="R13" s="455"/>
      <c r="S13" s="455"/>
      <c r="T13" s="455"/>
      <c r="U13" s="455"/>
      <c r="V13" s="455"/>
      <c r="W13" s="455"/>
      <c r="X13" s="455"/>
      <c r="Y13" s="455"/>
      <c r="Z13" s="455"/>
      <c r="AA13" s="455"/>
      <c r="AB13" s="456"/>
      <c r="AC13" s="72"/>
      <c r="AD13" s="168" t="s">
        <v>6790</v>
      </c>
    </row>
    <row r="14" spans="1:30" s="168" customFormat="1" ht="18" customHeight="1">
      <c r="A14" s="537"/>
      <c r="B14" s="538"/>
      <c r="C14" s="538"/>
      <c r="D14" s="538"/>
      <c r="E14" s="538"/>
      <c r="F14" s="538"/>
      <c r="G14" s="538"/>
      <c r="H14" s="538"/>
      <c r="I14" s="538"/>
      <c r="J14" s="538"/>
      <c r="K14" s="539"/>
      <c r="L14" s="454"/>
      <c r="M14" s="455"/>
      <c r="N14" s="455"/>
      <c r="O14" s="455"/>
      <c r="P14" s="455"/>
      <c r="Q14" s="455"/>
      <c r="R14" s="455"/>
      <c r="S14" s="455"/>
      <c r="T14" s="455"/>
      <c r="U14" s="455"/>
      <c r="V14" s="455"/>
      <c r="W14" s="455"/>
      <c r="X14" s="455"/>
      <c r="Y14" s="455"/>
      <c r="Z14" s="455"/>
      <c r="AA14" s="455"/>
      <c r="AB14" s="456"/>
      <c r="AC14" s="72"/>
    </row>
    <row r="15" spans="1:30" s="168" customFormat="1" ht="18" customHeight="1">
      <c r="A15" s="537"/>
      <c r="B15" s="538"/>
      <c r="C15" s="538"/>
      <c r="D15" s="538"/>
      <c r="E15" s="538"/>
      <c r="F15" s="538"/>
      <c r="G15" s="538"/>
      <c r="H15" s="538"/>
      <c r="I15" s="538"/>
      <c r="J15" s="538"/>
      <c r="K15" s="539"/>
      <c r="L15" s="454"/>
      <c r="M15" s="455"/>
      <c r="N15" s="455"/>
      <c r="O15" s="455"/>
      <c r="P15" s="455"/>
      <c r="Q15" s="455"/>
      <c r="R15" s="455"/>
      <c r="S15" s="455"/>
      <c r="T15" s="455"/>
      <c r="U15" s="455"/>
      <c r="V15" s="455"/>
      <c r="W15" s="455"/>
      <c r="X15" s="455"/>
      <c r="Y15" s="455"/>
      <c r="Z15" s="455"/>
      <c r="AA15" s="455"/>
      <c r="AB15" s="456"/>
      <c r="AC15" s="72"/>
    </row>
    <row r="16" spans="1:30" s="168" customFormat="1" ht="18" customHeight="1">
      <c r="A16" s="537"/>
      <c r="B16" s="538"/>
      <c r="C16" s="538"/>
      <c r="D16" s="538"/>
      <c r="E16" s="538"/>
      <c r="F16" s="538"/>
      <c r="G16" s="538"/>
      <c r="H16" s="538"/>
      <c r="I16" s="538"/>
      <c r="J16" s="538"/>
      <c r="K16" s="539"/>
      <c r="L16" s="454"/>
      <c r="M16" s="455"/>
      <c r="N16" s="455"/>
      <c r="O16" s="455"/>
      <c r="P16" s="455"/>
      <c r="Q16" s="455"/>
      <c r="R16" s="455"/>
      <c r="S16" s="455"/>
      <c r="T16" s="455"/>
      <c r="U16" s="455"/>
      <c r="V16" s="455"/>
      <c r="W16" s="455"/>
      <c r="X16" s="455"/>
      <c r="Y16" s="455"/>
      <c r="Z16" s="455"/>
      <c r="AA16" s="455"/>
      <c r="AB16" s="456"/>
      <c r="AC16" s="72"/>
    </row>
    <row r="17" spans="1:29" s="168" customFormat="1" ht="18" customHeight="1">
      <c r="A17" s="537"/>
      <c r="B17" s="538"/>
      <c r="C17" s="538"/>
      <c r="D17" s="538"/>
      <c r="E17" s="538"/>
      <c r="F17" s="538"/>
      <c r="G17" s="538"/>
      <c r="H17" s="538"/>
      <c r="I17" s="538"/>
      <c r="J17" s="538"/>
      <c r="K17" s="539"/>
      <c r="L17" s="454"/>
      <c r="M17" s="455"/>
      <c r="N17" s="455"/>
      <c r="O17" s="455"/>
      <c r="P17" s="455"/>
      <c r="Q17" s="455"/>
      <c r="R17" s="455"/>
      <c r="S17" s="455"/>
      <c r="T17" s="455"/>
      <c r="U17" s="455"/>
      <c r="V17" s="455"/>
      <c r="W17" s="455"/>
      <c r="X17" s="455"/>
      <c r="Y17" s="455"/>
      <c r="Z17" s="455"/>
      <c r="AA17" s="455"/>
      <c r="AB17" s="456"/>
      <c r="AC17" s="72"/>
    </row>
    <row r="18" spans="1:29" s="168" customFormat="1" ht="18" customHeight="1">
      <c r="A18" s="537"/>
      <c r="B18" s="538"/>
      <c r="C18" s="538"/>
      <c r="D18" s="538"/>
      <c r="E18" s="538"/>
      <c r="F18" s="538"/>
      <c r="G18" s="538"/>
      <c r="H18" s="538"/>
      <c r="I18" s="538"/>
      <c r="J18" s="538"/>
      <c r="K18" s="539"/>
      <c r="L18" s="454"/>
      <c r="M18" s="455"/>
      <c r="N18" s="455"/>
      <c r="O18" s="455"/>
      <c r="P18" s="455"/>
      <c r="Q18" s="455"/>
      <c r="R18" s="455"/>
      <c r="S18" s="455"/>
      <c r="T18" s="455"/>
      <c r="U18" s="455"/>
      <c r="V18" s="455"/>
      <c r="W18" s="455"/>
      <c r="X18" s="455"/>
      <c r="Y18" s="455"/>
      <c r="Z18" s="455"/>
      <c r="AA18" s="455"/>
      <c r="AB18" s="456"/>
      <c r="AC18" s="72"/>
    </row>
    <row r="19" spans="1:29" s="168" customFormat="1" ht="18" customHeight="1">
      <c r="A19" s="537"/>
      <c r="B19" s="538"/>
      <c r="C19" s="538"/>
      <c r="D19" s="538"/>
      <c r="E19" s="538"/>
      <c r="F19" s="538"/>
      <c r="G19" s="538"/>
      <c r="H19" s="538"/>
      <c r="I19" s="538"/>
      <c r="J19" s="538"/>
      <c r="K19" s="539"/>
      <c r="L19" s="454"/>
      <c r="M19" s="455"/>
      <c r="N19" s="455"/>
      <c r="O19" s="455"/>
      <c r="P19" s="455"/>
      <c r="Q19" s="455"/>
      <c r="R19" s="455"/>
      <c r="S19" s="455"/>
      <c r="T19" s="455"/>
      <c r="U19" s="455"/>
      <c r="V19" s="455"/>
      <c r="W19" s="455"/>
      <c r="X19" s="455"/>
      <c r="Y19" s="455"/>
      <c r="Z19" s="455"/>
      <c r="AA19" s="455"/>
      <c r="AB19" s="456"/>
      <c r="AC19" s="72"/>
    </row>
    <row r="20" spans="1:29" s="168" customFormat="1" ht="18" customHeight="1">
      <c r="A20" s="537"/>
      <c r="B20" s="538"/>
      <c r="C20" s="538"/>
      <c r="D20" s="538"/>
      <c r="E20" s="538"/>
      <c r="F20" s="538"/>
      <c r="G20" s="538"/>
      <c r="H20" s="538"/>
      <c r="I20" s="538"/>
      <c r="J20" s="538"/>
      <c r="K20" s="539"/>
      <c r="L20" s="454"/>
      <c r="M20" s="455"/>
      <c r="N20" s="455"/>
      <c r="O20" s="455"/>
      <c r="P20" s="455"/>
      <c r="Q20" s="455"/>
      <c r="R20" s="455"/>
      <c r="S20" s="455"/>
      <c r="T20" s="455"/>
      <c r="U20" s="455"/>
      <c r="V20" s="455"/>
      <c r="W20" s="455"/>
      <c r="X20" s="455"/>
      <c r="Y20" s="455"/>
      <c r="Z20" s="455"/>
      <c r="AA20" s="455"/>
      <c r="AB20" s="456"/>
      <c r="AC20" s="72"/>
    </row>
    <row r="21" spans="1:29" s="168" customFormat="1" ht="18" customHeight="1">
      <c r="A21" s="537"/>
      <c r="B21" s="538"/>
      <c r="C21" s="538"/>
      <c r="D21" s="538"/>
      <c r="E21" s="538"/>
      <c r="F21" s="538"/>
      <c r="G21" s="538"/>
      <c r="H21" s="538"/>
      <c r="I21" s="538"/>
      <c r="J21" s="538"/>
      <c r="K21" s="539"/>
      <c r="L21" s="454"/>
      <c r="M21" s="455"/>
      <c r="N21" s="455"/>
      <c r="O21" s="455"/>
      <c r="P21" s="455"/>
      <c r="Q21" s="455"/>
      <c r="R21" s="455"/>
      <c r="S21" s="455"/>
      <c r="T21" s="455"/>
      <c r="U21" s="455"/>
      <c r="V21" s="455"/>
      <c r="W21" s="455"/>
      <c r="X21" s="455"/>
      <c r="Y21" s="455"/>
      <c r="Z21" s="455"/>
      <c r="AA21" s="455"/>
      <c r="AB21" s="456"/>
      <c r="AC21" s="72"/>
    </row>
    <row r="22" spans="1:29" s="168" customFormat="1" ht="18" customHeight="1">
      <c r="A22" s="537"/>
      <c r="B22" s="538"/>
      <c r="C22" s="538"/>
      <c r="D22" s="538"/>
      <c r="E22" s="538"/>
      <c r="F22" s="538"/>
      <c r="G22" s="538"/>
      <c r="H22" s="538"/>
      <c r="I22" s="538"/>
      <c r="J22" s="538"/>
      <c r="K22" s="539"/>
      <c r="L22" s="454"/>
      <c r="M22" s="455"/>
      <c r="N22" s="455"/>
      <c r="O22" s="455"/>
      <c r="P22" s="455"/>
      <c r="Q22" s="455"/>
      <c r="R22" s="455"/>
      <c r="S22" s="455"/>
      <c r="T22" s="455"/>
      <c r="U22" s="455"/>
      <c r="V22" s="455"/>
      <c r="W22" s="455"/>
      <c r="X22" s="455"/>
      <c r="Y22" s="455"/>
      <c r="Z22" s="455"/>
      <c r="AA22" s="455"/>
      <c r="AB22" s="456"/>
      <c r="AC22" s="72"/>
    </row>
    <row r="23" spans="1:29" s="168" customFormat="1" ht="18" customHeight="1">
      <c r="A23" s="537"/>
      <c r="B23" s="538"/>
      <c r="C23" s="538"/>
      <c r="D23" s="538"/>
      <c r="E23" s="538"/>
      <c r="F23" s="538"/>
      <c r="G23" s="538"/>
      <c r="H23" s="538"/>
      <c r="I23" s="538"/>
      <c r="J23" s="538"/>
      <c r="K23" s="539"/>
      <c r="L23" s="454"/>
      <c r="M23" s="455"/>
      <c r="N23" s="455"/>
      <c r="O23" s="455"/>
      <c r="P23" s="455"/>
      <c r="Q23" s="455"/>
      <c r="R23" s="455"/>
      <c r="S23" s="455"/>
      <c r="T23" s="455"/>
      <c r="U23" s="455"/>
      <c r="V23" s="455"/>
      <c r="W23" s="455"/>
      <c r="X23" s="455"/>
      <c r="Y23" s="455"/>
      <c r="Z23" s="455"/>
      <c r="AA23" s="455"/>
      <c r="AB23" s="456"/>
      <c r="AC23" s="72"/>
    </row>
    <row r="24" spans="1:29" s="168" customFormat="1" ht="18" customHeight="1">
      <c r="A24" s="537"/>
      <c r="B24" s="538"/>
      <c r="C24" s="538"/>
      <c r="D24" s="538"/>
      <c r="E24" s="538"/>
      <c r="F24" s="538"/>
      <c r="G24" s="538"/>
      <c r="H24" s="538"/>
      <c r="I24" s="538"/>
      <c r="J24" s="538"/>
      <c r="K24" s="539"/>
      <c r="L24" s="454"/>
      <c r="M24" s="455"/>
      <c r="N24" s="455"/>
      <c r="O24" s="455"/>
      <c r="P24" s="455"/>
      <c r="Q24" s="455"/>
      <c r="R24" s="455"/>
      <c r="S24" s="455"/>
      <c r="T24" s="455"/>
      <c r="U24" s="455"/>
      <c r="V24" s="455"/>
      <c r="W24" s="455"/>
      <c r="X24" s="455"/>
      <c r="Y24" s="455"/>
      <c r="Z24" s="455"/>
      <c r="AA24" s="455"/>
      <c r="AB24" s="456"/>
      <c r="AC24" s="72"/>
    </row>
    <row r="25" spans="1:29" s="168" customFormat="1" ht="18" customHeight="1">
      <c r="A25" s="537"/>
      <c r="B25" s="538"/>
      <c r="C25" s="538"/>
      <c r="D25" s="538"/>
      <c r="E25" s="538"/>
      <c r="F25" s="538"/>
      <c r="G25" s="538"/>
      <c r="H25" s="538"/>
      <c r="I25" s="538"/>
      <c r="J25" s="538"/>
      <c r="K25" s="539"/>
      <c r="L25" s="454"/>
      <c r="M25" s="455"/>
      <c r="N25" s="455"/>
      <c r="O25" s="455"/>
      <c r="P25" s="455"/>
      <c r="Q25" s="455"/>
      <c r="R25" s="455"/>
      <c r="S25" s="455"/>
      <c r="T25" s="455"/>
      <c r="U25" s="455"/>
      <c r="V25" s="455"/>
      <c r="W25" s="455"/>
      <c r="X25" s="455"/>
      <c r="Y25" s="455"/>
      <c r="Z25" s="455"/>
      <c r="AA25" s="455"/>
      <c r="AB25" s="456"/>
      <c r="AC25" s="72"/>
    </row>
    <row r="26" spans="1:29" s="168" customFormat="1" ht="18" customHeight="1">
      <c r="A26" s="537"/>
      <c r="B26" s="538"/>
      <c r="C26" s="538"/>
      <c r="D26" s="538"/>
      <c r="E26" s="538"/>
      <c r="F26" s="538"/>
      <c r="G26" s="538"/>
      <c r="H26" s="538"/>
      <c r="I26" s="538"/>
      <c r="J26" s="538"/>
      <c r="K26" s="539"/>
      <c r="L26" s="454"/>
      <c r="M26" s="455"/>
      <c r="N26" s="455"/>
      <c r="O26" s="455"/>
      <c r="P26" s="455"/>
      <c r="Q26" s="455"/>
      <c r="R26" s="455"/>
      <c r="S26" s="455"/>
      <c r="T26" s="455"/>
      <c r="U26" s="455"/>
      <c r="V26" s="455"/>
      <c r="W26" s="455"/>
      <c r="X26" s="455"/>
      <c r="Y26" s="455"/>
      <c r="Z26" s="455"/>
      <c r="AA26" s="455"/>
      <c r="AB26" s="456"/>
      <c r="AC26" s="72"/>
    </row>
    <row r="27" spans="1:29" s="168" customFormat="1" ht="18" customHeight="1">
      <c r="A27" s="537"/>
      <c r="B27" s="538"/>
      <c r="C27" s="538"/>
      <c r="D27" s="538"/>
      <c r="E27" s="538"/>
      <c r="F27" s="538"/>
      <c r="G27" s="538"/>
      <c r="H27" s="538"/>
      <c r="I27" s="538"/>
      <c r="J27" s="538"/>
      <c r="K27" s="539"/>
      <c r="L27" s="454"/>
      <c r="M27" s="455"/>
      <c r="N27" s="455"/>
      <c r="O27" s="455"/>
      <c r="P27" s="455"/>
      <c r="Q27" s="455"/>
      <c r="R27" s="455"/>
      <c r="S27" s="455"/>
      <c r="T27" s="455"/>
      <c r="U27" s="455"/>
      <c r="V27" s="455"/>
      <c r="W27" s="455"/>
      <c r="X27" s="455"/>
      <c r="Y27" s="455"/>
      <c r="Z27" s="455"/>
      <c r="AA27" s="455"/>
      <c r="AB27" s="456"/>
      <c r="AC27" s="72"/>
    </row>
    <row r="28" spans="1:29" s="168" customFormat="1" ht="18" customHeight="1">
      <c r="A28" s="537"/>
      <c r="B28" s="538"/>
      <c r="C28" s="538"/>
      <c r="D28" s="538"/>
      <c r="E28" s="538"/>
      <c r="F28" s="538"/>
      <c r="G28" s="538"/>
      <c r="H28" s="538"/>
      <c r="I28" s="538"/>
      <c r="J28" s="538"/>
      <c r="K28" s="539"/>
      <c r="L28" s="454"/>
      <c r="M28" s="455"/>
      <c r="N28" s="455"/>
      <c r="O28" s="455"/>
      <c r="P28" s="455"/>
      <c r="Q28" s="455"/>
      <c r="R28" s="455"/>
      <c r="S28" s="455"/>
      <c r="T28" s="455"/>
      <c r="U28" s="455"/>
      <c r="V28" s="455"/>
      <c r="W28" s="455"/>
      <c r="X28" s="455"/>
      <c r="Y28" s="455"/>
      <c r="Z28" s="455"/>
      <c r="AA28" s="455"/>
      <c r="AB28" s="456"/>
      <c r="AC28" s="72"/>
    </row>
    <row r="29" spans="1:29" s="168" customFormat="1" ht="18" customHeight="1">
      <c r="A29" s="537"/>
      <c r="B29" s="538"/>
      <c r="C29" s="538"/>
      <c r="D29" s="538"/>
      <c r="E29" s="538"/>
      <c r="F29" s="538"/>
      <c r="G29" s="538"/>
      <c r="H29" s="538"/>
      <c r="I29" s="538"/>
      <c r="J29" s="538"/>
      <c r="K29" s="539"/>
      <c r="L29" s="454"/>
      <c r="M29" s="455"/>
      <c r="N29" s="455"/>
      <c r="O29" s="455"/>
      <c r="P29" s="455"/>
      <c r="Q29" s="455"/>
      <c r="R29" s="455"/>
      <c r="S29" s="455"/>
      <c r="T29" s="455"/>
      <c r="U29" s="455"/>
      <c r="V29" s="455"/>
      <c r="W29" s="455"/>
      <c r="X29" s="455"/>
      <c r="Y29" s="455"/>
      <c r="Z29" s="455"/>
      <c r="AA29" s="455"/>
      <c r="AB29" s="456"/>
      <c r="AC29" s="72"/>
    </row>
    <row r="30" spans="1:29" s="168" customFormat="1" ht="18" customHeight="1">
      <c r="A30" s="537"/>
      <c r="B30" s="538"/>
      <c r="C30" s="538"/>
      <c r="D30" s="538"/>
      <c r="E30" s="538"/>
      <c r="F30" s="538"/>
      <c r="G30" s="538"/>
      <c r="H30" s="538"/>
      <c r="I30" s="538"/>
      <c r="J30" s="538"/>
      <c r="K30" s="539"/>
      <c r="L30" s="454"/>
      <c r="M30" s="455"/>
      <c r="N30" s="455"/>
      <c r="O30" s="455"/>
      <c r="P30" s="455"/>
      <c r="Q30" s="455"/>
      <c r="R30" s="455"/>
      <c r="S30" s="455"/>
      <c r="T30" s="455"/>
      <c r="U30" s="455"/>
      <c r="V30" s="455"/>
      <c r="W30" s="455"/>
      <c r="X30" s="455"/>
      <c r="Y30" s="455"/>
      <c r="Z30" s="455"/>
      <c r="AA30" s="455"/>
      <c r="AB30" s="456"/>
      <c r="AC30" s="72"/>
    </row>
    <row r="31" spans="1:29" s="168" customFormat="1" ht="18" customHeight="1">
      <c r="A31" s="537"/>
      <c r="B31" s="538"/>
      <c r="C31" s="538"/>
      <c r="D31" s="538"/>
      <c r="E31" s="538"/>
      <c r="F31" s="538"/>
      <c r="G31" s="538"/>
      <c r="H31" s="538"/>
      <c r="I31" s="538"/>
      <c r="J31" s="538"/>
      <c r="K31" s="539"/>
      <c r="L31" s="454"/>
      <c r="M31" s="455"/>
      <c r="N31" s="455"/>
      <c r="O31" s="455"/>
      <c r="P31" s="455"/>
      <c r="Q31" s="455"/>
      <c r="R31" s="455"/>
      <c r="S31" s="455"/>
      <c r="T31" s="455"/>
      <c r="U31" s="455"/>
      <c r="V31" s="455"/>
      <c r="W31" s="455"/>
      <c r="X31" s="455"/>
      <c r="Y31" s="455"/>
      <c r="Z31" s="455"/>
      <c r="AA31" s="455"/>
      <c r="AB31" s="456"/>
      <c r="AC31" s="72"/>
    </row>
    <row r="32" spans="1:29" s="168" customFormat="1" ht="18" customHeight="1">
      <c r="A32" s="540"/>
      <c r="B32" s="541"/>
      <c r="C32" s="541"/>
      <c r="D32" s="541"/>
      <c r="E32" s="541"/>
      <c r="F32" s="541"/>
      <c r="G32" s="541"/>
      <c r="H32" s="541"/>
      <c r="I32" s="541"/>
      <c r="J32" s="541"/>
      <c r="K32" s="542"/>
      <c r="L32" s="454"/>
      <c r="M32" s="455"/>
      <c r="N32" s="455"/>
      <c r="O32" s="455"/>
      <c r="P32" s="455"/>
      <c r="Q32" s="455"/>
      <c r="R32" s="455"/>
      <c r="S32" s="455"/>
      <c r="T32" s="455"/>
      <c r="U32" s="455"/>
      <c r="V32" s="455"/>
      <c r="W32" s="455"/>
      <c r="X32" s="455"/>
      <c r="Y32" s="455"/>
      <c r="Z32" s="455"/>
      <c r="AA32" s="455"/>
      <c r="AB32" s="456"/>
      <c r="AC32" s="72"/>
    </row>
    <row r="33" spans="1:29" s="168" customFormat="1" ht="21.65" customHeight="1">
      <c r="A33" s="492" t="s">
        <v>4903</v>
      </c>
      <c r="B33" s="462"/>
      <c r="C33" s="462"/>
      <c r="D33" s="462"/>
      <c r="E33" s="494" t="s">
        <v>8</v>
      </c>
      <c r="F33" s="495"/>
      <c r="G33" s="495"/>
      <c r="H33" s="495"/>
      <c r="I33" s="495"/>
      <c r="J33" s="495"/>
      <c r="K33" s="496"/>
      <c r="L33" s="454"/>
      <c r="M33" s="455"/>
      <c r="N33" s="455"/>
      <c r="O33" s="455"/>
      <c r="P33" s="455"/>
      <c r="Q33" s="455"/>
      <c r="R33" s="455"/>
      <c r="S33" s="455"/>
      <c r="T33" s="455"/>
      <c r="U33" s="455"/>
      <c r="V33" s="455"/>
      <c r="W33" s="455"/>
      <c r="X33" s="455"/>
      <c r="Y33" s="455"/>
      <c r="Z33" s="455"/>
      <c r="AA33" s="455"/>
      <c r="AB33" s="455"/>
      <c r="AC33" s="456"/>
    </row>
    <row r="34" spans="1:29" s="168" customFormat="1" ht="21.65" customHeight="1">
      <c r="A34" s="493"/>
      <c r="B34" s="475"/>
      <c r="C34" s="475"/>
      <c r="D34" s="475"/>
      <c r="E34" s="497" t="s">
        <v>271</v>
      </c>
      <c r="F34" s="498"/>
      <c r="G34" s="498"/>
      <c r="H34" s="498"/>
      <c r="I34" s="498"/>
      <c r="J34" s="498"/>
      <c r="K34" s="499"/>
      <c r="L34" s="509" t="s">
        <v>4588</v>
      </c>
      <c r="M34" s="510"/>
      <c r="N34" s="511"/>
      <c r="O34" s="506"/>
      <c r="P34" s="507"/>
      <c r="Q34" s="529"/>
      <c r="R34" s="54" t="s">
        <v>4589</v>
      </c>
      <c r="S34" s="530"/>
      <c r="T34" s="507"/>
      <c r="U34" s="508"/>
      <c r="V34" s="52"/>
      <c r="W34" s="52"/>
      <c r="X34" s="57"/>
      <c r="Y34" s="57"/>
      <c r="Z34" s="57"/>
      <c r="AA34" s="57"/>
      <c r="AC34" s="171"/>
    </row>
    <row r="35" spans="1:29" s="168" customFormat="1" ht="21.65" customHeight="1">
      <c r="A35" s="493"/>
      <c r="B35" s="475"/>
      <c r="C35" s="475"/>
      <c r="D35" s="475"/>
      <c r="E35" s="500"/>
      <c r="F35" s="501"/>
      <c r="G35" s="501"/>
      <c r="H35" s="501"/>
      <c r="I35" s="501"/>
      <c r="J35" s="501"/>
      <c r="K35" s="502"/>
      <c r="L35" s="457" t="s">
        <v>4590</v>
      </c>
      <c r="M35" s="458"/>
      <c r="N35" s="459"/>
      <c r="O35" s="506"/>
      <c r="P35" s="507"/>
      <c r="Q35" s="507"/>
      <c r="R35" s="507"/>
      <c r="S35" s="507"/>
      <c r="T35" s="508"/>
      <c r="U35" s="457" t="s">
        <v>4591</v>
      </c>
      <c r="V35" s="458"/>
      <c r="W35" s="459"/>
      <c r="X35" s="460"/>
      <c r="Y35" s="460"/>
      <c r="Z35" s="460"/>
      <c r="AA35" s="460"/>
      <c r="AB35" s="460"/>
      <c r="AC35" s="460"/>
    </row>
    <row r="36" spans="1:29" s="168" customFormat="1" ht="21.65" customHeight="1">
      <c r="A36" s="493"/>
      <c r="B36" s="475"/>
      <c r="C36" s="475"/>
      <c r="D36" s="475"/>
      <c r="E36" s="500"/>
      <c r="F36" s="501"/>
      <c r="G36" s="501"/>
      <c r="H36" s="501"/>
      <c r="I36" s="501"/>
      <c r="J36" s="501"/>
      <c r="K36" s="502"/>
      <c r="L36" s="457" t="s">
        <v>7156</v>
      </c>
      <c r="M36" s="458"/>
      <c r="N36" s="459"/>
      <c r="O36" s="506"/>
      <c r="P36" s="507"/>
      <c r="Q36" s="507"/>
      <c r="R36" s="507"/>
      <c r="S36" s="507"/>
      <c r="T36" s="508"/>
      <c r="U36" s="461" t="s">
        <v>4592</v>
      </c>
      <c r="V36" s="462"/>
      <c r="W36" s="463"/>
      <c r="X36" s="460"/>
      <c r="Y36" s="460"/>
      <c r="Z36" s="460"/>
      <c r="AA36" s="460"/>
      <c r="AB36" s="460"/>
      <c r="AC36" s="460"/>
    </row>
    <row r="37" spans="1:29" s="168" customFormat="1" ht="21.65" customHeight="1">
      <c r="A37" s="493"/>
      <c r="B37" s="475"/>
      <c r="C37" s="475"/>
      <c r="D37" s="475"/>
      <c r="E37" s="503"/>
      <c r="F37" s="504"/>
      <c r="G37" s="504"/>
      <c r="H37" s="504"/>
      <c r="I37" s="504"/>
      <c r="J37" s="504"/>
      <c r="K37" s="505"/>
      <c r="L37" s="461" t="s">
        <v>4593</v>
      </c>
      <c r="M37" s="462"/>
      <c r="N37" s="463"/>
      <c r="O37" s="464"/>
      <c r="P37" s="464"/>
      <c r="Q37" s="464"/>
      <c r="R37" s="464"/>
      <c r="S37" s="464"/>
      <c r="T37" s="464"/>
      <c r="U37" s="464"/>
      <c r="V37" s="464"/>
      <c r="W37" s="464"/>
      <c r="X37" s="464"/>
      <c r="Y37" s="464"/>
      <c r="Z37" s="464"/>
      <c r="AA37" s="464"/>
      <c r="AB37" s="464"/>
      <c r="AC37" s="464"/>
    </row>
    <row r="38" spans="1:29" s="168" customFormat="1" ht="21.65" hidden="1" customHeight="1">
      <c r="A38" s="492" t="s">
        <v>4904</v>
      </c>
      <c r="B38" s="462"/>
      <c r="C38" s="462"/>
      <c r="D38" s="462"/>
      <c r="E38" s="494" t="s">
        <v>8</v>
      </c>
      <c r="F38" s="495"/>
      <c r="G38" s="495"/>
      <c r="H38" s="495"/>
      <c r="I38" s="495"/>
      <c r="J38" s="495"/>
      <c r="K38" s="496"/>
      <c r="L38" s="454"/>
      <c r="M38" s="455"/>
      <c r="N38" s="455"/>
      <c r="O38" s="455"/>
      <c r="P38" s="455"/>
      <c r="Q38" s="455"/>
      <c r="R38" s="455"/>
      <c r="S38" s="455"/>
      <c r="T38" s="455"/>
      <c r="U38" s="455"/>
      <c r="V38" s="455"/>
      <c r="W38" s="455"/>
      <c r="X38" s="455"/>
      <c r="Y38" s="455"/>
      <c r="Z38" s="455"/>
      <c r="AA38" s="455"/>
      <c r="AB38" s="455"/>
      <c r="AC38" s="456"/>
    </row>
    <row r="39" spans="1:29" s="168" customFormat="1" ht="21.65" hidden="1" customHeight="1">
      <c r="A39" s="493"/>
      <c r="B39" s="475"/>
      <c r="C39" s="475"/>
      <c r="D39" s="475"/>
      <c r="E39" s="497" t="s">
        <v>271</v>
      </c>
      <c r="F39" s="498"/>
      <c r="G39" s="498"/>
      <c r="H39" s="498"/>
      <c r="I39" s="498"/>
      <c r="J39" s="498"/>
      <c r="K39" s="499"/>
      <c r="L39" s="509" t="s">
        <v>4588</v>
      </c>
      <c r="M39" s="510"/>
      <c r="N39" s="511"/>
      <c r="O39" s="506"/>
      <c r="P39" s="507"/>
      <c r="Q39" s="529"/>
      <c r="R39" s="54" t="s">
        <v>4589</v>
      </c>
      <c r="S39" s="530"/>
      <c r="T39" s="507"/>
      <c r="U39" s="508"/>
      <c r="V39" s="52"/>
      <c r="W39" s="52"/>
      <c r="X39" s="57"/>
      <c r="Y39" s="57"/>
      <c r="Z39" s="57"/>
      <c r="AA39" s="57"/>
      <c r="AC39" s="171"/>
    </row>
    <row r="40" spans="1:29" s="168" customFormat="1" ht="21.65" hidden="1" customHeight="1">
      <c r="A40" s="493"/>
      <c r="B40" s="475"/>
      <c r="C40" s="475"/>
      <c r="D40" s="475"/>
      <c r="E40" s="500"/>
      <c r="F40" s="501"/>
      <c r="G40" s="501"/>
      <c r="H40" s="501"/>
      <c r="I40" s="501"/>
      <c r="J40" s="501"/>
      <c r="K40" s="502"/>
      <c r="L40" s="457" t="s">
        <v>4590</v>
      </c>
      <c r="M40" s="458"/>
      <c r="N40" s="459"/>
      <c r="O40" s="506"/>
      <c r="P40" s="507"/>
      <c r="Q40" s="507"/>
      <c r="R40" s="507"/>
      <c r="S40" s="507"/>
      <c r="T40" s="508"/>
      <c r="U40" s="457" t="s">
        <v>4591</v>
      </c>
      <c r="V40" s="458"/>
      <c r="W40" s="459"/>
      <c r="X40" s="460"/>
      <c r="Y40" s="460"/>
      <c r="Z40" s="460"/>
      <c r="AA40" s="460"/>
      <c r="AB40" s="460"/>
      <c r="AC40" s="460"/>
    </row>
    <row r="41" spans="1:29" s="168" customFormat="1" ht="21.65" hidden="1" customHeight="1">
      <c r="A41" s="493"/>
      <c r="B41" s="475"/>
      <c r="C41" s="475"/>
      <c r="D41" s="475"/>
      <c r="E41" s="500"/>
      <c r="F41" s="501"/>
      <c r="G41" s="501"/>
      <c r="H41" s="501"/>
      <c r="I41" s="501"/>
      <c r="J41" s="501"/>
      <c r="K41" s="502"/>
      <c r="L41" s="457" t="s">
        <v>7156</v>
      </c>
      <c r="M41" s="458"/>
      <c r="N41" s="459"/>
      <c r="O41" s="506"/>
      <c r="P41" s="507"/>
      <c r="Q41" s="507"/>
      <c r="R41" s="507"/>
      <c r="S41" s="507"/>
      <c r="T41" s="508"/>
      <c r="U41" s="461" t="s">
        <v>4592</v>
      </c>
      <c r="V41" s="462"/>
      <c r="W41" s="463"/>
      <c r="X41" s="460"/>
      <c r="Y41" s="460"/>
      <c r="Z41" s="460"/>
      <c r="AA41" s="460"/>
      <c r="AB41" s="460"/>
      <c r="AC41" s="460"/>
    </row>
    <row r="42" spans="1:29" s="168" customFormat="1" ht="21.65" hidden="1" customHeight="1">
      <c r="A42" s="493"/>
      <c r="B42" s="475"/>
      <c r="C42" s="475"/>
      <c r="D42" s="475"/>
      <c r="E42" s="503"/>
      <c r="F42" s="504"/>
      <c r="G42" s="504"/>
      <c r="H42" s="504"/>
      <c r="I42" s="504"/>
      <c r="J42" s="504"/>
      <c r="K42" s="505"/>
      <c r="L42" s="461" t="s">
        <v>4593</v>
      </c>
      <c r="M42" s="462"/>
      <c r="N42" s="463"/>
      <c r="O42" s="464"/>
      <c r="P42" s="464"/>
      <c r="Q42" s="464"/>
      <c r="R42" s="464"/>
      <c r="S42" s="464"/>
      <c r="T42" s="464"/>
      <c r="U42" s="464"/>
      <c r="V42" s="464"/>
      <c r="W42" s="464"/>
      <c r="X42" s="464"/>
      <c r="Y42" s="464"/>
      <c r="Z42" s="464"/>
      <c r="AA42" s="464"/>
      <c r="AB42" s="464"/>
      <c r="AC42" s="464"/>
    </row>
    <row r="43" spans="1:29" s="168" customFormat="1" ht="21.65" hidden="1" customHeight="1">
      <c r="A43" s="492" t="s">
        <v>4905</v>
      </c>
      <c r="B43" s="462"/>
      <c r="C43" s="462"/>
      <c r="D43" s="462"/>
      <c r="E43" s="494" t="s">
        <v>8</v>
      </c>
      <c r="F43" s="495"/>
      <c r="G43" s="495"/>
      <c r="H43" s="495"/>
      <c r="I43" s="495"/>
      <c r="J43" s="495"/>
      <c r="K43" s="496"/>
      <c r="L43" s="454"/>
      <c r="M43" s="455"/>
      <c r="N43" s="455"/>
      <c r="O43" s="455"/>
      <c r="P43" s="455"/>
      <c r="Q43" s="455"/>
      <c r="R43" s="455"/>
      <c r="S43" s="455"/>
      <c r="T43" s="455"/>
      <c r="U43" s="455"/>
      <c r="V43" s="455"/>
      <c r="W43" s="455"/>
      <c r="X43" s="455"/>
      <c r="Y43" s="455"/>
      <c r="Z43" s="455"/>
      <c r="AA43" s="455"/>
      <c r="AB43" s="455"/>
      <c r="AC43" s="456"/>
    </row>
    <row r="44" spans="1:29" s="168" customFormat="1" ht="21.65" hidden="1" customHeight="1">
      <c r="A44" s="493"/>
      <c r="B44" s="475"/>
      <c r="C44" s="475"/>
      <c r="D44" s="475"/>
      <c r="E44" s="497" t="s">
        <v>271</v>
      </c>
      <c r="F44" s="498"/>
      <c r="G44" s="498"/>
      <c r="H44" s="498"/>
      <c r="I44" s="498"/>
      <c r="J44" s="498"/>
      <c r="K44" s="499"/>
      <c r="L44" s="509" t="s">
        <v>4588</v>
      </c>
      <c r="M44" s="510"/>
      <c r="N44" s="511"/>
      <c r="O44" s="506"/>
      <c r="P44" s="507"/>
      <c r="Q44" s="529"/>
      <c r="R44" s="54" t="s">
        <v>4589</v>
      </c>
      <c r="S44" s="530"/>
      <c r="T44" s="507"/>
      <c r="U44" s="508"/>
      <c r="V44" s="52"/>
      <c r="W44" s="52"/>
      <c r="X44" s="57"/>
      <c r="Y44" s="57"/>
      <c r="Z44" s="57"/>
      <c r="AA44" s="57"/>
      <c r="AC44" s="171"/>
    </row>
    <row r="45" spans="1:29" s="168" customFormat="1" ht="21.65" hidden="1" customHeight="1">
      <c r="A45" s="493"/>
      <c r="B45" s="475"/>
      <c r="C45" s="475"/>
      <c r="D45" s="475"/>
      <c r="E45" s="500"/>
      <c r="F45" s="501"/>
      <c r="G45" s="501"/>
      <c r="H45" s="501"/>
      <c r="I45" s="501"/>
      <c r="J45" s="501"/>
      <c r="K45" s="502"/>
      <c r="L45" s="457" t="s">
        <v>4590</v>
      </c>
      <c r="M45" s="458"/>
      <c r="N45" s="459"/>
      <c r="O45" s="506"/>
      <c r="P45" s="507"/>
      <c r="Q45" s="507"/>
      <c r="R45" s="507"/>
      <c r="S45" s="507"/>
      <c r="T45" s="508"/>
      <c r="U45" s="457" t="s">
        <v>4591</v>
      </c>
      <c r="V45" s="458"/>
      <c r="W45" s="459"/>
      <c r="X45" s="460"/>
      <c r="Y45" s="460"/>
      <c r="Z45" s="460"/>
      <c r="AA45" s="460"/>
      <c r="AB45" s="460"/>
      <c r="AC45" s="460"/>
    </row>
    <row r="46" spans="1:29" s="168" customFormat="1" ht="21.65" hidden="1" customHeight="1">
      <c r="A46" s="493"/>
      <c r="B46" s="475"/>
      <c r="C46" s="475"/>
      <c r="D46" s="475"/>
      <c r="E46" s="500"/>
      <c r="F46" s="501"/>
      <c r="G46" s="501"/>
      <c r="H46" s="501"/>
      <c r="I46" s="501"/>
      <c r="J46" s="501"/>
      <c r="K46" s="502"/>
      <c r="L46" s="457" t="s">
        <v>7156</v>
      </c>
      <c r="M46" s="458"/>
      <c r="N46" s="459"/>
      <c r="O46" s="506"/>
      <c r="P46" s="507"/>
      <c r="Q46" s="507"/>
      <c r="R46" s="507"/>
      <c r="S46" s="507"/>
      <c r="T46" s="508"/>
      <c r="U46" s="461" t="s">
        <v>4592</v>
      </c>
      <c r="V46" s="462"/>
      <c r="W46" s="463"/>
      <c r="X46" s="460"/>
      <c r="Y46" s="460"/>
      <c r="Z46" s="460"/>
      <c r="AA46" s="460"/>
      <c r="AB46" s="460"/>
      <c r="AC46" s="460"/>
    </row>
    <row r="47" spans="1:29" s="168" customFormat="1" ht="21.65" hidden="1" customHeight="1">
      <c r="A47" s="493"/>
      <c r="B47" s="475"/>
      <c r="C47" s="475"/>
      <c r="D47" s="475"/>
      <c r="E47" s="503"/>
      <c r="F47" s="504"/>
      <c r="G47" s="504"/>
      <c r="H47" s="504"/>
      <c r="I47" s="504"/>
      <c r="J47" s="504"/>
      <c r="K47" s="505"/>
      <c r="L47" s="461" t="s">
        <v>4593</v>
      </c>
      <c r="M47" s="462"/>
      <c r="N47" s="463"/>
      <c r="O47" s="464"/>
      <c r="P47" s="464"/>
      <c r="Q47" s="464"/>
      <c r="R47" s="464"/>
      <c r="S47" s="464"/>
      <c r="T47" s="464"/>
      <c r="U47" s="464"/>
      <c r="V47" s="464"/>
      <c r="W47" s="464"/>
      <c r="X47" s="464"/>
      <c r="Y47" s="464"/>
      <c r="Z47" s="464"/>
      <c r="AA47" s="464"/>
      <c r="AB47" s="464"/>
      <c r="AC47" s="464"/>
    </row>
    <row r="48" spans="1:29" s="168" customFormat="1" ht="21.65" hidden="1" customHeight="1">
      <c r="A48" s="492" t="s">
        <v>4906</v>
      </c>
      <c r="B48" s="462"/>
      <c r="C48" s="462"/>
      <c r="D48" s="462"/>
      <c r="E48" s="494" t="s">
        <v>8</v>
      </c>
      <c r="F48" s="495"/>
      <c r="G48" s="495"/>
      <c r="H48" s="495"/>
      <c r="I48" s="495"/>
      <c r="J48" s="495"/>
      <c r="K48" s="496"/>
      <c r="L48" s="454"/>
      <c r="M48" s="455"/>
      <c r="N48" s="455"/>
      <c r="O48" s="455"/>
      <c r="P48" s="455"/>
      <c r="Q48" s="455"/>
      <c r="R48" s="455"/>
      <c r="S48" s="455"/>
      <c r="T48" s="455"/>
      <c r="U48" s="455"/>
      <c r="V48" s="455"/>
      <c r="W48" s="455"/>
      <c r="X48" s="455"/>
      <c r="Y48" s="455"/>
      <c r="Z48" s="455"/>
      <c r="AA48" s="455"/>
      <c r="AB48" s="455"/>
      <c r="AC48" s="456"/>
    </row>
    <row r="49" spans="1:29" s="168" customFormat="1" ht="21.65" hidden="1" customHeight="1">
      <c r="A49" s="493"/>
      <c r="B49" s="475"/>
      <c r="C49" s="475"/>
      <c r="D49" s="475"/>
      <c r="E49" s="497" t="s">
        <v>271</v>
      </c>
      <c r="F49" s="498"/>
      <c r="G49" s="498"/>
      <c r="H49" s="498"/>
      <c r="I49" s="498"/>
      <c r="J49" s="498"/>
      <c r="K49" s="499"/>
      <c r="L49" s="509" t="s">
        <v>4588</v>
      </c>
      <c r="M49" s="510"/>
      <c r="N49" s="511"/>
      <c r="O49" s="506"/>
      <c r="P49" s="507"/>
      <c r="Q49" s="529"/>
      <c r="R49" s="54" t="s">
        <v>4589</v>
      </c>
      <c r="S49" s="530"/>
      <c r="T49" s="507"/>
      <c r="U49" s="508"/>
      <c r="V49" s="52"/>
      <c r="W49" s="52"/>
      <c r="X49" s="57"/>
      <c r="Y49" s="57"/>
      <c r="Z49" s="57"/>
      <c r="AA49" s="57"/>
      <c r="AC49" s="171"/>
    </row>
    <row r="50" spans="1:29" s="168" customFormat="1" ht="21.65" hidden="1" customHeight="1">
      <c r="A50" s="493"/>
      <c r="B50" s="475"/>
      <c r="C50" s="475"/>
      <c r="D50" s="475"/>
      <c r="E50" s="500"/>
      <c r="F50" s="501"/>
      <c r="G50" s="501"/>
      <c r="H50" s="501"/>
      <c r="I50" s="501"/>
      <c r="J50" s="501"/>
      <c r="K50" s="502"/>
      <c r="L50" s="457" t="s">
        <v>4590</v>
      </c>
      <c r="M50" s="458"/>
      <c r="N50" s="459"/>
      <c r="O50" s="506"/>
      <c r="P50" s="507"/>
      <c r="Q50" s="507"/>
      <c r="R50" s="507"/>
      <c r="S50" s="507"/>
      <c r="T50" s="508"/>
      <c r="U50" s="457" t="s">
        <v>4591</v>
      </c>
      <c r="V50" s="458"/>
      <c r="W50" s="459"/>
      <c r="X50" s="460"/>
      <c r="Y50" s="460"/>
      <c r="Z50" s="460"/>
      <c r="AA50" s="460"/>
      <c r="AB50" s="460"/>
      <c r="AC50" s="460"/>
    </row>
    <row r="51" spans="1:29" s="168" customFormat="1" ht="21.65" hidden="1" customHeight="1">
      <c r="A51" s="493"/>
      <c r="B51" s="475"/>
      <c r="C51" s="475"/>
      <c r="D51" s="475"/>
      <c r="E51" s="500"/>
      <c r="F51" s="501"/>
      <c r="G51" s="501"/>
      <c r="H51" s="501"/>
      <c r="I51" s="501"/>
      <c r="J51" s="501"/>
      <c r="K51" s="502"/>
      <c r="L51" s="457" t="s">
        <v>7156</v>
      </c>
      <c r="M51" s="458"/>
      <c r="N51" s="459"/>
      <c r="O51" s="506"/>
      <c r="P51" s="507"/>
      <c r="Q51" s="507"/>
      <c r="R51" s="507"/>
      <c r="S51" s="507"/>
      <c r="T51" s="508"/>
      <c r="U51" s="461" t="s">
        <v>4592</v>
      </c>
      <c r="V51" s="462"/>
      <c r="W51" s="463"/>
      <c r="X51" s="460"/>
      <c r="Y51" s="460"/>
      <c r="Z51" s="460"/>
      <c r="AA51" s="460"/>
      <c r="AB51" s="460"/>
      <c r="AC51" s="460"/>
    </row>
    <row r="52" spans="1:29" s="168" customFormat="1" ht="21.65" hidden="1" customHeight="1">
      <c r="A52" s="493"/>
      <c r="B52" s="475"/>
      <c r="C52" s="475"/>
      <c r="D52" s="475"/>
      <c r="E52" s="503"/>
      <c r="F52" s="504"/>
      <c r="G52" s="504"/>
      <c r="H52" s="504"/>
      <c r="I52" s="504"/>
      <c r="J52" s="504"/>
      <c r="K52" s="505"/>
      <c r="L52" s="461" t="s">
        <v>4593</v>
      </c>
      <c r="M52" s="462"/>
      <c r="N52" s="463"/>
      <c r="O52" s="464"/>
      <c r="P52" s="464"/>
      <c r="Q52" s="464"/>
      <c r="R52" s="464"/>
      <c r="S52" s="464"/>
      <c r="T52" s="464"/>
      <c r="U52" s="464"/>
      <c r="V52" s="464"/>
      <c r="W52" s="464"/>
      <c r="X52" s="464"/>
      <c r="Y52" s="464"/>
      <c r="Z52" s="464"/>
      <c r="AA52" s="464"/>
      <c r="AB52" s="464"/>
      <c r="AC52" s="464"/>
    </row>
    <row r="53" spans="1:29" s="168" customFormat="1" ht="21.65" hidden="1" customHeight="1">
      <c r="A53" s="492" t="s">
        <v>4907</v>
      </c>
      <c r="B53" s="462"/>
      <c r="C53" s="462"/>
      <c r="D53" s="462"/>
      <c r="E53" s="494" t="s">
        <v>8</v>
      </c>
      <c r="F53" s="495"/>
      <c r="G53" s="495"/>
      <c r="H53" s="495"/>
      <c r="I53" s="495"/>
      <c r="J53" s="495"/>
      <c r="K53" s="496"/>
      <c r="L53" s="454"/>
      <c r="M53" s="455"/>
      <c r="N53" s="455"/>
      <c r="O53" s="455"/>
      <c r="P53" s="455"/>
      <c r="Q53" s="455"/>
      <c r="R53" s="455"/>
      <c r="S53" s="455"/>
      <c r="T53" s="455"/>
      <c r="U53" s="455"/>
      <c r="V53" s="455"/>
      <c r="W53" s="455"/>
      <c r="X53" s="455"/>
      <c r="Y53" s="455"/>
      <c r="Z53" s="455"/>
      <c r="AA53" s="455"/>
      <c r="AB53" s="455"/>
      <c r="AC53" s="456"/>
    </row>
    <row r="54" spans="1:29" s="168" customFormat="1" ht="21.65" hidden="1" customHeight="1">
      <c r="A54" s="493"/>
      <c r="B54" s="475"/>
      <c r="C54" s="475"/>
      <c r="D54" s="475"/>
      <c r="E54" s="497" t="s">
        <v>271</v>
      </c>
      <c r="F54" s="498"/>
      <c r="G54" s="498"/>
      <c r="H54" s="498"/>
      <c r="I54" s="498"/>
      <c r="J54" s="498"/>
      <c r="K54" s="499"/>
      <c r="L54" s="509" t="s">
        <v>4588</v>
      </c>
      <c r="M54" s="510"/>
      <c r="N54" s="511"/>
      <c r="O54" s="506"/>
      <c r="P54" s="507"/>
      <c r="Q54" s="529"/>
      <c r="R54" s="54" t="s">
        <v>4589</v>
      </c>
      <c r="S54" s="530"/>
      <c r="T54" s="507"/>
      <c r="U54" s="508"/>
      <c r="V54" s="52"/>
      <c r="W54" s="52"/>
      <c r="X54" s="57"/>
      <c r="Y54" s="57"/>
      <c r="Z54" s="57"/>
      <c r="AA54" s="57"/>
      <c r="AC54" s="171"/>
    </row>
    <row r="55" spans="1:29" s="168" customFormat="1" ht="21.65" hidden="1" customHeight="1">
      <c r="A55" s="493"/>
      <c r="B55" s="475"/>
      <c r="C55" s="475"/>
      <c r="D55" s="475"/>
      <c r="E55" s="500"/>
      <c r="F55" s="501"/>
      <c r="G55" s="501"/>
      <c r="H55" s="501"/>
      <c r="I55" s="501"/>
      <c r="J55" s="501"/>
      <c r="K55" s="502"/>
      <c r="L55" s="457" t="s">
        <v>4590</v>
      </c>
      <c r="M55" s="458"/>
      <c r="N55" s="459"/>
      <c r="O55" s="506"/>
      <c r="P55" s="507"/>
      <c r="Q55" s="507"/>
      <c r="R55" s="507"/>
      <c r="S55" s="507"/>
      <c r="T55" s="508"/>
      <c r="U55" s="457" t="s">
        <v>4591</v>
      </c>
      <c r="V55" s="458"/>
      <c r="W55" s="459"/>
      <c r="X55" s="460"/>
      <c r="Y55" s="460"/>
      <c r="Z55" s="460"/>
      <c r="AA55" s="460"/>
      <c r="AB55" s="460"/>
      <c r="AC55" s="460"/>
    </row>
    <row r="56" spans="1:29" s="168" customFormat="1" ht="21.65" hidden="1" customHeight="1">
      <c r="A56" s="493"/>
      <c r="B56" s="475"/>
      <c r="C56" s="475"/>
      <c r="D56" s="475"/>
      <c r="E56" s="500"/>
      <c r="F56" s="501"/>
      <c r="G56" s="501"/>
      <c r="H56" s="501"/>
      <c r="I56" s="501"/>
      <c r="J56" s="501"/>
      <c r="K56" s="502"/>
      <c r="L56" s="457" t="s">
        <v>7156</v>
      </c>
      <c r="M56" s="458"/>
      <c r="N56" s="459"/>
      <c r="O56" s="506"/>
      <c r="P56" s="507"/>
      <c r="Q56" s="507"/>
      <c r="R56" s="507"/>
      <c r="S56" s="507"/>
      <c r="T56" s="508"/>
      <c r="U56" s="461" t="s">
        <v>4592</v>
      </c>
      <c r="V56" s="462"/>
      <c r="W56" s="463"/>
      <c r="X56" s="460"/>
      <c r="Y56" s="460"/>
      <c r="Z56" s="460"/>
      <c r="AA56" s="460"/>
      <c r="AB56" s="460"/>
      <c r="AC56" s="460"/>
    </row>
    <row r="57" spans="1:29" s="168" customFormat="1" ht="21.65" hidden="1" customHeight="1">
      <c r="A57" s="493"/>
      <c r="B57" s="475"/>
      <c r="C57" s="475"/>
      <c r="D57" s="475"/>
      <c r="E57" s="503"/>
      <c r="F57" s="504"/>
      <c r="G57" s="504"/>
      <c r="H57" s="504"/>
      <c r="I57" s="504"/>
      <c r="J57" s="504"/>
      <c r="K57" s="505"/>
      <c r="L57" s="461" t="s">
        <v>4593</v>
      </c>
      <c r="M57" s="462"/>
      <c r="N57" s="463"/>
      <c r="O57" s="464"/>
      <c r="P57" s="464"/>
      <c r="Q57" s="464"/>
      <c r="R57" s="464"/>
      <c r="S57" s="464"/>
      <c r="T57" s="464"/>
      <c r="U57" s="464"/>
      <c r="V57" s="464"/>
      <c r="W57" s="464"/>
      <c r="X57" s="464"/>
      <c r="Y57" s="464"/>
      <c r="Z57" s="464"/>
      <c r="AA57" s="464"/>
      <c r="AB57" s="464"/>
      <c r="AC57" s="464"/>
    </row>
    <row r="58" spans="1:29" s="168" customFormat="1" ht="21.65" hidden="1" customHeight="1">
      <c r="A58" s="492" t="s">
        <v>4908</v>
      </c>
      <c r="B58" s="462"/>
      <c r="C58" s="462"/>
      <c r="D58" s="462"/>
      <c r="E58" s="494" t="s">
        <v>8</v>
      </c>
      <c r="F58" s="495"/>
      <c r="G58" s="495"/>
      <c r="H58" s="495"/>
      <c r="I58" s="495"/>
      <c r="J58" s="495"/>
      <c r="K58" s="496"/>
      <c r="L58" s="454"/>
      <c r="M58" s="455"/>
      <c r="N58" s="455"/>
      <c r="O58" s="455"/>
      <c r="P58" s="455"/>
      <c r="Q58" s="455"/>
      <c r="R58" s="455"/>
      <c r="S58" s="455"/>
      <c r="T58" s="455"/>
      <c r="U58" s="455"/>
      <c r="V58" s="455"/>
      <c r="W58" s="455"/>
      <c r="X58" s="455"/>
      <c r="Y58" s="455"/>
      <c r="Z58" s="455"/>
      <c r="AA58" s="455"/>
      <c r="AB58" s="455"/>
      <c r="AC58" s="456"/>
    </row>
    <row r="59" spans="1:29" s="168" customFormat="1" ht="21.65" hidden="1" customHeight="1">
      <c r="A59" s="493"/>
      <c r="B59" s="475"/>
      <c r="C59" s="475"/>
      <c r="D59" s="475"/>
      <c r="E59" s="497" t="s">
        <v>271</v>
      </c>
      <c r="F59" s="498"/>
      <c r="G59" s="498"/>
      <c r="H59" s="498"/>
      <c r="I59" s="498"/>
      <c r="J59" s="498"/>
      <c r="K59" s="499"/>
      <c r="L59" s="509" t="s">
        <v>4588</v>
      </c>
      <c r="M59" s="510"/>
      <c r="N59" s="511"/>
      <c r="O59" s="506"/>
      <c r="P59" s="507"/>
      <c r="Q59" s="529"/>
      <c r="R59" s="54" t="s">
        <v>4589</v>
      </c>
      <c r="S59" s="530"/>
      <c r="T59" s="507"/>
      <c r="U59" s="508"/>
      <c r="V59" s="52"/>
      <c r="W59" s="52"/>
      <c r="X59" s="57"/>
      <c r="Y59" s="57"/>
      <c r="Z59" s="57"/>
      <c r="AA59" s="57"/>
      <c r="AC59" s="171"/>
    </row>
    <row r="60" spans="1:29" s="168" customFormat="1" ht="21.65" hidden="1" customHeight="1">
      <c r="A60" s="493"/>
      <c r="B60" s="475"/>
      <c r="C60" s="475"/>
      <c r="D60" s="475"/>
      <c r="E60" s="500"/>
      <c r="F60" s="501"/>
      <c r="G60" s="501"/>
      <c r="H60" s="501"/>
      <c r="I60" s="501"/>
      <c r="J60" s="501"/>
      <c r="K60" s="502"/>
      <c r="L60" s="457" t="s">
        <v>4590</v>
      </c>
      <c r="M60" s="458"/>
      <c r="N60" s="459"/>
      <c r="O60" s="506"/>
      <c r="P60" s="507"/>
      <c r="Q60" s="507"/>
      <c r="R60" s="507"/>
      <c r="S60" s="507"/>
      <c r="T60" s="508"/>
      <c r="U60" s="457" t="s">
        <v>4591</v>
      </c>
      <c r="V60" s="458"/>
      <c r="W60" s="459"/>
      <c r="X60" s="460"/>
      <c r="Y60" s="460"/>
      <c r="Z60" s="460"/>
      <c r="AA60" s="460"/>
      <c r="AB60" s="460"/>
      <c r="AC60" s="460"/>
    </row>
    <row r="61" spans="1:29" s="168" customFormat="1" ht="21.65" hidden="1" customHeight="1">
      <c r="A61" s="493"/>
      <c r="B61" s="475"/>
      <c r="C61" s="475"/>
      <c r="D61" s="475"/>
      <c r="E61" s="500"/>
      <c r="F61" s="501"/>
      <c r="G61" s="501"/>
      <c r="H61" s="501"/>
      <c r="I61" s="501"/>
      <c r="J61" s="501"/>
      <c r="K61" s="502"/>
      <c r="L61" s="457" t="s">
        <v>7156</v>
      </c>
      <c r="M61" s="458"/>
      <c r="N61" s="459"/>
      <c r="O61" s="506"/>
      <c r="P61" s="507"/>
      <c r="Q61" s="507"/>
      <c r="R61" s="507"/>
      <c r="S61" s="507"/>
      <c r="T61" s="508"/>
      <c r="U61" s="461" t="s">
        <v>4592</v>
      </c>
      <c r="V61" s="462"/>
      <c r="W61" s="463"/>
      <c r="X61" s="460"/>
      <c r="Y61" s="460"/>
      <c r="Z61" s="460"/>
      <c r="AA61" s="460"/>
      <c r="AB61" s="460"/>
      <c r="AC61" s="460"/>
    </row>
    <row r="62" spans="1:29" s="168" customFormat="1" ht="21.65" hidden="1" customHeight="1">
      <c r="A62" s="493"/>
      <c r="B62" s="475"/>
      <c r="C62" s="475"/>
      <c r="D62" s="475"/>
      <c r="E62" s="503"/>
      <c r="F62" s="504"/>
      <c r="G62" s="504"/>
      <c r="H62" s="504"/>
      <c r="I62" s="504"/>
      <c r="J62" s="504"/>
      <c r="K62" s="505"/>
      <c r="L62" s="461" t="s">
        <v>4593</v>
      </c>
      <c r="M62" s="462"/>
      <c r="N62" s="463"/>
      <c r="O62" s="464"/>
      <c r="P62" s="464"/>
      <c r="Q62" s="464"/>
      <c r="R62" s="464"/>
      <c r="S62" s="464"/>
      <c r="T62" s="464"/>
      <c r="U62" s="464"/>
      <c r="V62" s="464"/>
      <c r="W62" s="464"/>
      <c r="X62" s="464"/>
      <c r="Y62" s="464"/>
      <c r="Z62" s="464"/>
      <c r="AA62" s="464"/>
      <c r="AB62" s="464"/>
      <c r="AC62" s="464"/>
    </row>
    <row r="63" spans="1:29" s="168" customFormat="1" ht="21.65" hidden="1" customHeight="1">
      <c r="A63" s="492" t="s">
        <v>4909</v>
      </c>
      <c r="B63" s="462"/>
      <c r="C63" s="462"/>
      <c r="D63" s="462"/>
      <c r="E63" s="494" t="s">
        <v>8</v>
      </c>
      <c r="F63" s="495"/>
      <c r="G63" s="495"/>
      <c r="H63" s="495"/>
      <c r="I63" s="495"/>
      <c r="J63" s="495"/>
      <c r="K63" s="496"/>
      <c r="L63" s="454"/>
      <c r="M63" s="455"/>
      <c r="N63" s="455"/>
      <c r="O63" s="455"/>
      <c r="P63" s="455"/>
      <c r="Q63" s="455"/>
      <c r="R63" s="455"/>
      <c r="S63" s="455"/>
      <c r="T63" s="455"/>
      <c r="U63" s="455"/>
      <c r="V63" s="455"/>
      <c r="W63" s="455"/>
      <c r="X63" s="455"/>
      <c r="Y63" s="455"/>
      <c r="Z63" s="455"/>
      <c r="AA63" s="455"/>
      <c r="AB63" s="455"/>
      <c r="AC63" s="456"/>
    </row>
    <row r="64" spans="1:29" s="168" customFormat="1" ht="21.65" hidden="1" customHeight="1">
      <c r="A64" s="493"/>
      <c r="B64" s="475"/>
      <c r="C64" s="475"/>
      <c r="D64" s="475"/>
      <c r="E64" s="497" t="s">
        <v>271</v>
      </c>
      <c r="F64" s="498"/>
      <c r="G64" s="498"/>
      <c r="H64" s="498"/>
      <c r="I64" s="498"/>
      <c r="J64" s="498"/>
      <c r="K64" s="499"/>
      <c r="L64" s="509" t="s">
        <v>4588</v>
      </c>
      <c r="M64" s="510"/>
      <c r="N64" s="511"/>
      <c r="O64" s="506"/>
      <c r="P64" s="507"/>
      <c r="Q64" s="529"/>
      <c r="R64" s="54" t="s">
        <v>4589</v>
      </c>
      <c r="S64" s="530"/>
      <c r="T64" s="507"/>
      <c r="U64" s="508"/>
      <c r="V64" s="52"/>
      <c r="W64" s="52"/>
      <c r="X64" s="57"/>
      <c r="Y64" s="57"/>
      <c r="Z64" s="57"/>
      <c r="AA64" s="57"/>
      <c r="AC64" s="171"/>
    </row>
    <row r="65" spans="1:29" s="168" customFormat="1" ht="21.65" hidden="1" customHeight="1">
      <c r="A65" s="493"/>
      <c r="B65" s="475"/>
      <c r="C65" s="475"/>
      <c r="D65" s="475"/>
      <c r="E65" s="500"/>
      <c r="F65" s="501"/>
      <c r="G65" s="501"/>
      <c r="H65" s="501"/>
      <c r="I65" s="501"/>
      <c r="J65" s="501"/>
      <c r="K65" s="502"/>
      <c r="L65" s="457" t="s">
        <v>4590</v>
      </c>
      <c r="M65" s="458"/>
      <c r="N65" s="459"/>
      <c r="O65" s="506"/>
      <c r="P65" s="507"/>
      <c r="Q65" s="507"/>
      <c r="R65" s="507"/>
      <c r="S65" s="507"/>
      <c r="T65" s="508"/>
      <c r="U65" s="457" t="s">
        <v>4591</v>
      </c>
      <c r="V65" s="458"/>
      <c r="W65" s="459"/>
      <c r="X65" s="460"/>
      <c r="Y65" s="460"/>
      <c r="Z65" s="460"/>
      <c r="AA65" s="460"/>
      <c r="AB65" s="460"/>
      <c r="AC65" s="460"/>
    </row>
    <row r="66" spans="1:29" s="168" customFormat="1" ht="21.65" hidden="1" customHeight="1">
      <c r="A66" s="493"/>
      <c r="B66" s="475"/>
      <c r="C66" s="475"/>
      <c r="D66" s="475"/>
      <c r="E66" s="500"/>
      <c r="F66" s="501"/>
      <c r="G66" s="501"/>
      <c r="H66" s="501"/>
      <c r="I66" s="501"/>
      <c r="J66" s="501"/>
      <c r="K66" s="502"/>
      <c r="L66" s="457" t="s">
        <v>7156</v>
      </c>
      <c r="M66" s="458"/>
      <c r="N66" s="459"/>
      <c r="O66" s="506"/>
      <c r="P66" s="507"/>
      <c r="Q66" s="507"/>
      <c r="R66" s="507"/>
      <c r="S66" s="507"/>
      <c r="T66" s="508"/>
      <c r="U66" s="461" t="s">
        <v>4592</v>
      </c>
      <c r="V66" s="462"/>
      <c r="W66" s="463"/>
      <c r="X66" s="460"/>
      <c r="Y66" s="460"/>
      <c r="Z66" s="460"/>
      <c r="AA66" s="460"/>
      <c r="AB66" s="460"/>
      <c r="AC66" s="460"/>
    </row>
    <row r="67" spans="1:29" s="168" customFormat="1" ht="21.65" hidden="1" customHeight="1">
      <c r="A67" s="493"/>
      <c r="B67" s="475"/>
      <c r="C67" s="475"/>
      <c r="D67" s="475"/>
      <c r="E67" s="503"/>
      <c r="F67" s="504"/>
      <c r="G67" s="504"/>
      <c r="H67" s="504"/>
      <c r="I67" s="504"/>
      <c r="J67" s="504"/>
      <c r="K67" s="505"/>
      <c r="L67" s="461" t="s">
        <v>4593</v>
      </c>
      <c r="M67" s="462"/>
      <c r="N67" s="463"/>
      <c r="O67" s="464"/>
      <c r="P67" s="464"/>
      <c r="Q67" s="464"/>
      <c r="R67" s="464"/>
      <c r="S67" s="464"/>
      <c r="T67" s="464"/>
      <c r="U67" s="464"/>
      <c r="V67" s="464"/>
      <c r="W67" s="464"/>
      <c r="X67" s="464"/>
      <c r="Y67" s="464"/>
      <c r="Z67" s="464"/>
      <c r="AA67" s="464"/>
      <c r="AB67" s="464"/>
      <c r="AC67" s="464"/>
    </row>
    <row r="68" spans="1:29" s="168" customFormat="1" ht="21.65" hidden="1" customHeight="1">
      <c r="A68" s="492" t="s">
        <v>4910</v>
      </c>
      <c r="B68" s="462"/>
      <c r="C68" s="462"/>
      <c r="D68" s="462"/>
      <c r="E68" s="494" t="s">
        <v>8</v>
      </c>
      <c r="F68" s="495"/>
      <c r="G68" s="495"/>
      <c r="H68" s="495"/>
      <c r="I68" s="495"/>
      <c r="J68" s="495"/>
      <c r="K68" s="496"/>
      <c r="L68" s="454"/>
      <c r="M68" s="455"/>
      <c r="N68" s="455"/>
      <c r="O68" s="455"/>
      <c r="P68" s="455"/>
      <c r="Q68" s="455"/>
      <c r="R68" s="455"/>
      <c r="S68" s="455"/>
      <c r="T68" s="455"/>
      <c r="U68" s="455"/>
      <c r="V68" s="455"/>
      <c r="W68" s="455"/>
      <c r="X68" s="455"/>
      <c r="Y68" s="455"/>
      <c r="Z68" s="455"/>
      <c r="AA68" s="455"/>
      <c r="AB68" s="455"/>
      <c r="AC68" s="456"/>
    </row>
    <row r="69" spans="1:29" s="168" customFormat="1" ht="21.65" hidden="1" customHeight="1">
      <c r="A69" s="493"/>
      <c r="B69" s="475"/>
      <c r="C69" s="475"/>
      <c r="D69" s="475"/>
      <c r="E69" s="497" t="s">
        <v>271</v>
      </c>
      <c r="F69" s="498"/>
      <c r="G69" s="498"/>
      <c r="H69" s="498"/>
      <c r="I69" s="498"/>
      <c r="J69" s="498"/>
      <c r="K69" s="499"/>
      <c r="L69" s="509" t="s">
        <v>4588</v>
      </c>
      <c r="M69" s="510"/>
      <c r="N69" s="511"/>
      <c r="O69" s="506"/>
      <c r="P69" s="507"/>
      <c r="Q69" s="529"/>
      <c r="R69" s="54" t="s">
        <v>4589</v>
      </c>
      <c r="S69" s="530"/>
      <c r="T69" s="507"/>
      <c r="U69" s="508"/>
      <c r="V69" s="52"/>
      <c r="W69" s="52"/>
      <c r="X69" s="57"/>
      <c r="Y69" s="57"/>
      <c r="Z69" s="57"/>
      <c r="AA69" s="57"/>
      <c r="AC69" s="171"/>
    </row>
    <row r="70" spans="1:29" s="168" customFormat="1" ht="21.65" hidden="1" customHeight="1">
      <c r="A70" s="493"/>
      <c r="B70" s="475"/>
      <c r="C70" s="475"/>
      <c r="D70" s="475"/>
      <c r="E70" s="500"/>
      <c r="F70" s="501"/>
      <c r="G70" s="501"/>
      <c r="H70" s="501"/>
      <c r="I70" s="501"/>
      <c r="J70" s="501"/>
      <c r="K70" s="502"/>
      <c r="L70" s="457" t="s">
        <v>4590</v>
      </c>
      <c r="M70" s="458"/>
      <c r="N70" s="459"/>
      <c r="O70" s="506"/>
      <c r="P70" s="507"/>
      <c r="Q70" s="507"/>
      <c r="R70" s="507"/>
      <c r="S70" s="507"/>
      <c r="T70" s="508"/>
      <c r="U70" s="457" t="s">
        <v>4591</v>
      </c>
      <c r="V70" s="458"/>
      <c r="W70" s="459"/>
      <c r="X70" s="460"/>
      <c r="Y70" s="460"/>
      <c r="Z70" s="460"/>
      <c r="AA70" s="460"/>
      <c r="AB70" s="460"/>
      <c r="AC70" s="460"/>
    </row>
    <row r="71" spans="1:29" s="168" customFormat="1" ht="21.65" hidden="1" customHeight="1">
      <c r="A71" s="493"/>
      <c r="B71" s="475"/>
      <c r="C71" s="475"/>
      <c r="D71" s="475"/>
      <c r="E71" s="500"/>
      <c r="F71" s="501"/>
      <c r="G71" s="501"/>
      <c r="H71" s="501"/>
      <c r="I71" s="501"/>
      <c r="J71" s="501"/>
      <c r="K71" s="502"/>
      <c r="L71" s="457" t="s">
        <v>7156</v>
      </c>
      <c r="M71" s="458"/>
      <c r="N71" s="459"/>
      <c r="O71" s="506"/>
      <c r="P71" s="507"/>
      <c r="Q71" s="507"/>
      <c r="R71" s="507"/>
      <c r="S71" s="507"/>
      <c r="T71" s="508"/>
      <c r="U71" s="461" t="s">
        <v>4592</v>
      </c>
      <c r="V71" s="462"/>
      <c r="W71" s="463"/>
      <c r="X71" s="460"/>
      <c r="Y71" s="460"/>
      <c r="Z71" s="460"/>
      <c r="AA71" s="460"/>
      <c r="AB71" s="460"/>
      <c r="AC71" s="460"/>
    </row>
    <row r="72" spans="1:29" s="168" customFormat="1" ht="21.65" hidden="1" customHeight="1">
      <c r="A72" s="493"/>
      <c r="B72" s="475"/>
      <c r="C72" s="475"/>
      <c r="D72" s="475"/>
      <c r="E72" s="503"/>
      <c r="F72" s="504"/>
      <c r="G72" s="504"/>
      <c r="H72" s="504"/>
      <c r="I72" s="504"/>
      <c r="J72" s="504"/>
      <c r="K72" s="505"/>
      <c r="L72" s="461" t="s">
        <v>4593</v>
      </c>
      <c r="M72" s="462"/>
      <c r="N72" s="463"/>
      <c r="O72" s="464"/>
      <c r="P72" s="464"/>
      <c r="Q72" s="464"/>
      <c r="R72" s="464"/>
      <c r="S72" s="464"/>
      <c r="T72" s="464"/>
      <c r="U72" s="464"/>
      <c r="V72" s="464"/>
      <c r="W72" s="464"/>
      <c r="X72" s="464"/>
      <c r="Y72" s="464"/>
      <c r="Z72" s="464"/>
      <c r="AA72" s="464"/>
      <c r="AB72" s="464"/>
      <c r="AC72" s="464"/>
    </row>
    <row r="73" spans="1:29" s="168" customFormat="1" ht="21.65" hidden="1" customHeight="1">
      <c r="A73" s="492" t="s">
        <v>4911</v>
      </c>
      <c r="B73" s="462"/>
      <c r="C73" s="462"/>
      <c r="D73" s="462"/>
      <c r="E73" s="494" t="s">
        <v>8</v>
      </c>
      <c r="F73" s="495"/>
      <c r="G73" s="495"/>
      <c r="H73" s="495"/>
      <c r="I73" s="495"/>
      <c r="J73" s="495"/>
      <c r="K73" s="496"/>
      <c r="L73" s="454"/>
      <c r="M73" s="455"/>
      <c r="N73" s="455"/>
      <c r="O73" s="455"/>
      <c r="P73" s="455"/>
      <c r="Q73" s="455"/>
      <c r="R73" s="455"/>
      <c r="S73" s="455"/>
      <c r="T73" s="455"/>
      <c r="U73" s="455"/>
      <c r="V73" s="455"/>
      <c r="W73" s="455"/>
      <c r="X73" s="455"/>
      <c r="Y73" s="455"/>
      <c r="Z73" s="455"/>
      <c r="AA73" s="455"/>
      <c r="AB73" s="455"/>
      <c r="AC73" s="456"/>
    </row>
    <row r="74" spans="1:29" s="168" customFormat="1" ht="21.65" hidden="1" customHeight="1">
      <c r="A74" s="493"/>
      <c r="B74" s="475"/>
      <c r="C74" s="475"/>
      <c r="D74" s="475"/>
      <c r="E74" s="497" t="s">
        <v>271</v>
      </c>
      <c r="F74" s="498"/>
      <c r="G74" s="498"/>
      <c r="H74" s="498"/>
      <c r="I74" s="498"/>
      <c r="J74" s="498"/>
      <c r="K74" s="499"/>
      <c r="L74" s="509" t="s">
        <v>4588</v>
      </c>
      <c r="M74" s="510"/>
      <c r="N74" s="511"/>
      <c r="O74" s="506"/>
      <c r="P74" s="507"/>
      <c r="Q74" s="529"/>
      <c r="R74" s="54" t="s">
        <v>4589</v>
      </c>
      <c r="S74" s="530"/>
      <c r="T74" s="507"/>
      <c r="U74" s="508"/>
      <c r="V74" s="52"/>
      <c r="W74" s="52"/>
      <c r="X74" s="57"/>
      <c r="Y74" s="57"/>
      <c r="Z74" s="57"/>
      <c r="AA74" s="57"/>
      <c r="AC74" s="171"/>
    </row>
    <row r="75" spans="1:29" s="168" customFormat="1" ht="21.65" hidden="1" customHeight="1">
      <c r="A75" s="493"/>
      <c r="B75" s="475"/>
      <c r="C75" s="475"/>
      <c r="D75" s="475"/>
      <c r="E75" s="500"/>
      <c r="F75" s="501"/>
      <c r="G75" s="501"/>
      <c r="H75" s="501"/>
      <c r="I75" s="501"/>
      <c r="J75" s="501"/>
      <c r="K75" s="502"/>
      <c r="L75" s="457" t="s">
        <v>4590</v>
      </c>
      <c r="M75" s="458"/>
      <c r="N75" s="459"/>
      <c r="O75" s="506"/>
      <c r="P75" s="507"/>
      <c r="Q75" s="507"/>
      <c r="R75" s="507"/>
      <c r="S75" s="507"/>
      <c r="T75" s="508"/>
      <c r="U75" s="457" t="s">
        <v>4591</v>
      </c>
      <c r="V75" s="458"/>
      <c r="W75" s="459"/>
      <c r="X75" s="460"/>
      <c r="Y75" s="460"/>
      <c r="Z75" s="460"/>
      <c r="AA75" s="460"/>
      <c r="AB75" s="460"/>
      <c r="AC75" s="460"/>
    </row>
    <row r="76" spans="1:29" s="168" customFormat="1" ht="21.65" hidden="1" customHeight="1">
      <c r="A76" s="493"/>
      <c r="B76" s="475"/>
      <c r="C76" s="475"/>
      <c r="D76" s="475"/>
      <c r="E76" s="500"/>
      <c r="F76" s="501"/>
      <c r="G76" s="501"/>
      <c r="H76" s="501"/>
      <c r="I76" s="501"/>
      <c r="J76" s="501"/>
      <c r="K76" s="502"/>
      <c r="L76" s="457" t="s">
        <v>7156</v>
      </c>
      <c r="M76" s="458"/>
      <c r="N76" s="459"/>
      <c r="O76" s="506"/>
      <c r="P76" s="507"/>
      <c r="Q76" s="507"/>
      <c r="R76" s="507"/>
      <c r="S76" s="507"/>
      <c r="T76" s="508"/>
      <c r="U76" s="461" t="s">
        <v>4592</v>
      </c>
      <c r="V76" s="462"/>
      <c r="W76" s="463"/>
      <c r="X76" s="460"/>
      <c r="Y76" s="460"/>
      <c r="Z76" s="460"/>
      <c r="AA76" s="460"/>
      <c r="AB76" s="460"/>
      <c r="AC76" s="460"/>
    </row>
    <row r="77" spans="1:29" s="168" customFormat="1" ht="21.65" hidden="1" customHeight="1">
      <c r="A77" s="493"/>
      <c r="B77" s="475"/>
      <c r="C77" s="475"/>
      <c r="D77" s="475"/>
      <c r="E77" s="503"/>
      <c r="F77" s="504"/>
      <c r="G77" s="504"/>
      <c r="H77" s="504"/>
      <c r="I77" s="504"/>
      <c r="J77" s="504"/>
      <c r="K77" s="505"/>
      <c r="L77" s="461" t="s">
        <v>4593</v>
      </c>
      <c r="M77" s="462"/>
      <c r="N77" s="463"/>
      <c r="O77" s="464"/>
      <c r="P77" s="464"/>
      <c r="Q77" s="464"/>
      <c r="R77" s="464"/>
      <c r="S77" s="464"/>
      <c r="T77" s="464"/>
      <c r="U77" s="464"/>
      <c r="V77" s="464"/>
      <c r="W77" s="464"/>
      <c r="X77" s="464"/>
      <c r="Y77" s="464"/>
      <c r="Z77" s="464"/>
      <c r="AA77" s="464"/>
      <c r="AB77" s="464"/>
      <c r="AC77" s="464"/>
    </row>
    <row r="78" spans="1:29" s="168" customFormat="1" ht="21.65" hidden="1" customHeight="1">
      <c r="A78" s="492" t="s">
        <v>4912</v>
      </c>
      <c r="B78" s="462"/>
      <c r="C78" s="462"/>
      <c r="D78" s="462"/>
      <c r="E78" s="494" t="s">
        <v>8</v>
      </c>
      <c r="F78" s="495"/>
      <c r="G78" s="495"/>
      <c r="H78" s="495"/>
      <c r="I78" s="495"/>
      <c r="J78" s="495"/>
      <c r="K78" s="496"/>
      <c r="L78" s="454"/>
      <c r="M78" s="455"/>
      <c r="N78" s="455"/>
      <c r="O78" s="455"/>
      <c r="P78" s="455"/>
      <c r="Q78" s="455"/>
      <c r="R78" s="455"/>
      <c r="S78" s="455"/>
      <c r="T78" s="455"/>
      <c r="U78" s="455"/>
      <c r="V78" s="455"/>
      <c r="W78" s="455"/>
      <c r="X78" s="455"/>
      <c r="Y78" s="455"/>
      <c r="Z78" s="455"/>
      <c r="AA78" s="455"/>
      <c r="AB78" s="455"/>
      <c r="AC78" s="456"/>
    </row>
    <row r="79" spans="1:29" s="168" customFormat="1" ht="21.65" hidden="1" customHeight="1">
      <c r="A79" s="493"/>
      <c r="B79" s="475"/>
      <c r="C79" s="475"/>
      <c r="D79" s="475"/>
      <c r="E79" s="497" t="s">
        <v>271</v>
      </c>
      <c r="F79" s="498"/>
      <c r="G79" s="498"/>
      <c r="H79" s="498"/>
      <c r="I79" s="498"/>
      <c r="J79" s="498"/>
      <c r="K79" s="499"/>
      <c r="L79" s="509" t="s">
        <v>4588</v>
      </c>
      <c r="M79" s="510"/>
      <c r="N79" s="511"/>
      <c r="O79" s="506"/>
      <c r="P79" s="507"/>
      <c r="Q79" s="529"/>
      <c r="R79" s="54" t="s">
        <v>4589</v>
      </c>
      <c r="S79" s="530"/>
      <c r="T79" s="507"/>
      <c r="U79" s="508"/>
      <c r="V79" s="52"/>
      <c r="W79" s="52"/>
      <c r="X79" s="57"/>
      <c r="Y79" s="57"/>
      <c r="Z79" s="57"/>
      <c r="AA79" s="57"/>
      <c r="AC79" s="171"/>
    </row>
    <row r="80" spans="1:29" s="168" customFormat="1" ht="21.65" hidden="1" customHeight="1">
      <c r="A80" s="493"/>
      <c r="B80" s="475"/>
      <c r="C80" s="475"/>
      <c r="D80" s="475"/>
      <c r="E80" s="500"/>
      <c r="F80" s="501"/>
      <c r="G80" s="501"/>
      <c r="H80" s="501"/>
      <c r="I80" s="501"/>
      <c r="J80" s="501"/>
      <c r="K80" s="502"/>
      <c r="L80" s="457" t="s">
        <v>4590</v>
      </c>
      <c r="M80" s="458"/>
      <c r="N80" s="459"/>
      <c r="O80" s="506"/>
      <c r="P80" s="507"/>
      <c r="Q80" s="507"/>
      <c r="R80" s="507"/>
      <c r="S80" s="507"/>
      <c r="T80" s="508"/>
      <c r="U80" s="457" t="s">
        <v>4591</v>
      </c>
      <c r="V80" s="458"/>
      <c r="W80" s="459"/>
      <c r="X80" s="460"/>
      <c r="Y80" s="460"/>
      <c r="Z80" s="460"/>
      <c r="AA80" s="460"/>
      <c r="AB80" s="460"/>
      <c r="AC80" s="460"/>
    </row>
    <row r="81" spans="1:29" s="168" customFormat="1" ht="21.65" hidden="1" customHeight="1">
      <c r="A81" s="493"/>
      <c r="B81" s="475"/>
      <c r="C81" s="475"/>
      <c r="D81" s="475"/>
      <c r="E81" s="500"/>
      <c r="F81" s="501"/>
      <c r="G81" s="501"/>
      <c r="H81" s="501"/>
      <c r="I81" s="501"/>
      <c r="J81" s="501"/>
      <c r="K81" s="502"/>
      <c r="L81" s="457" t="s">
        <v>7156</v>
      </c>
      <c r="M81" s="458"/>
      <c r="N81" s="459"/>
      <c r="O81" s="506"/>
      <c r="P81" s="507"/>
      <c r="Q81" s="507"/>
      <c r="R81" s="507"/>
      <c r="S81" s="507"/>
      <c r="T81" s="508"/>
      <c r="U81" s="461" t="s">
        <v>4592</v>
      </c>
      <c r="V81" s="462"/>
      <c r="W81" s="463"/>
      <c r="X81" s="460"/>
      <c r="Y81" s="460"/>
      <c r="Z81" s="460"/>
      <c r="AA81" s="460"/>
      <c r="AB81" s="460"/>
      <c r="AC81" s="460"/>
    </row>
    <row r="82" spans="1:29" s="168" customFormat="1" ht="21.65" hidden="1" customHeight="1">
      <c r="A82" s="493"/>
      <c r="B82" s="475"/>
      <c r="C82" s="475"/>
      <c r="D82" s="475"/>
      <c r="E82" s="503"/>
      <c r="F82" s="504"/>
      <c r="G82" s="504"/>
      <c r="H82" s="504"/>
      <c r="I82" s="504"/>
      <c r="J82" s="504"/>
      <c r="K82" s="505"/>
      <c r="L82" s="461" t="s">
        <v>4593</v>
      </c>
      <c r="M82" s="462"/>
      <c r="N82" s="463"/>
      <c r="O82" s="464"/>
      <c r="P82" s="464"/>
      <c r="Q82" s="464"/>
      <c r="R82" s="464"/>
      <c r="S82" s="464"/>
      <c r="T82" s="464"/>
      <c r="U82" s="464"/>
      <c r="V82" s="464"/>
      <c r="W82" s="464"/>
      <c r="X82" s="464"/>
      <c r="Y82" s="464"/>
      <c r="Z82" s="464"/>
      <c r="AA82" s="464"/>
      <c r="AB82" s="464"/>
      <c r="AC82" s="464"/>
    </row>
    <row r="83" spans="1:29" s="168" customFormat="1" ht="21.65" hidden="1" customHeight="1">
      <c r="A83" s="492" t="s">
        <v>4913</v>
      </c>
      <c r="B83" s="462"/>
      <c r="C83" s="462"/>
      <c r="D83" s="462"/>
      <c r="E83" s="494" t="s">
        <v>8</v>
      </c>
      <c r="F83" s="495"/>
      <c r="G83" s="495"/>
      <c r="H83" s="495"/>
      <c r="I83" s="495"/>
      <c r="J83" s="495"/>
      <c r="K83" s="496"/>
      <c r="L83" s="454"/>
      <c r="M83" s="455"/>
      <c r="N83" s="455"/>
      <c r="O83" s="455"/>
      <c r="P83" s="455"/>
      <c r="Q83" s="455"/>
      <c r="R83" s="455"/>
      <c r="S83" s="455"/>
      <c r="T83" s="455"/>
      <c r="U83" s="455"/>
      <c r="V83" s="455"/>
      <c r="W83" s="455"/>
      <c r="X83" s="455"/>
      <c r="Y83" s="455"/>
      <c r="Z83" s="455"/>
      <c r="AA83" s="455"/>
      <c r="AB83" s="455"/>
      <c r="AC83" s="456"/>
    </row>
    <row r="84" spans="1:29" s="168" customFormat="1" ht="21.65" hidden="1" customHeight="1">
      <c r="A84" s="493"/>
      <c r="B84" s="475"/>
      <c r="C84" s="475"/>
      <c r="D84" s="475"/>
      <c r="E84" s="497" t="s">
        <v>271</v>
      </c>
      <c r="F84" s="498"/>
      <c r="G84" s="498"/>
      <c r="H84" s="498"/>
      <c r="I84" s="498"/>
      <c r="J84" s="498"/>
      <c r="K84" s="499"/>
      <c r="L84" s="509" t="s">
        <v>4588</v>
      </c>
      <c r="M84" s="510"/>
      <c r="N84" s="511"/>
      <c r="O84" s="506"/>
      <c r="P84" s="507"/>
      <c r="Q84" s="529"/>
      <c r="R84" s="54" t="s">
        <v>4589</v>
      </c>
      <c r="S84" s="530"/>
      <c r="T84" s="507"/>
      <c r="U84" s="508"/>
      <c r="V84" s="52"/>
      <c r="W84" s="52"/>
      <c r="X84" s="57"/>
      <c r="Y84" s="57"/>
      <c r="Z84" s="57"/>
      <c r="AA84" s="57"/>
      <c r="AC84" s="171"/>
    </row>
    <row r="85" spans="1:29" s="168" customFormat="1" ht="21.65" hidden="1" customHeight="1">
      <c r="A85" s="493"/>
      <c r="B85" s="475"/>
      <c r="C85" s="475"/>
      <c r="D85" s="475"/>
      <c r="E85" s="500"/>
      <c r="F85" s="501"/>
      <c r="G85" s="501"/>
      <c r="H85" s="501"/>
      <c r="I85" s="501"/>
      <c r="J85" s="501"/>
      <c r="K85" s="502"/>
      <c r="L85" s="457" t="s">
        <v>4590</v>
      </c>
      <c r="M85" s="458"/>
      <c r="N85" s="459"/>
      <c r="O85" s="506"/>
      <c r="P85" s="507"/>
      <c r="Q85" s="507"/>
      <c r="R85" s="507"/>
      <c r="S85" s="507"/>
      <c r="T85" s="508"/>
      <c r="U85" s="457" t="s">
        <v>4591</v>
      </c>
      <c r="V85" s="458"/>
      <c r="W85" s="459"/>
      <c r="X85" s="460"/>
      <c r="Y85" s="460"/>
      <c r="Z85" s="460"/>
      <c r="AA85" s="460"/>
      <c r="AB85" s="460"/>
      <c r="AC85" s="460"/>
    </row>
    <row r="86" spans="1:29" s="168" customFormat="1" ht="21.65" hidden="1" customHeight="1">
      <c r="A86" s="493"/>
      <c r="B86" s="475"/>
      <c r="C86" s="475"/>
      <c r="D86" s="475"/>
      <c r="E86" s="500"/>
      <c r="F86" s="501"/>
      <c r="G86" s="501"/>
      <c r="H86" s="501"/>
      <c r="I86" s="501"/>
      <c r="J86" s="501"/>
      <c r="K86" s="502"/>
      <c r="L86" s="457" t="s">
        <v>7156</v>
      </c>
      <c r="M86" s="458"/>
      <c r="N86" s="459"/>
      <c r="O86" s="506"/>
      <c r="P86" s="507"/>
      <c r="Q86" s="507"/>
      <c r="R86" s="507"/>
      <c r="S86" s="507"/>
      <c r="T86" s="508"/>
      <c r="U86" s="461" t="s">
        <v>4592</v>
      </c>
      <c r="V86" s="462"/>
      <c r="W86" s="463"/>
      <c r="X86" s="460"/>
      <c r="Y86" s="460"/>
      <c r="Z86" s="460"/>
      <c r="AA86" s="460"/>
      <c r="AB86" s="460"/>
      <c r="AC86" s="460"/>
    </row>
    <row r="87" spans="1:29" s="168" customFormat="1" ht="21.65" hidden="1" customHeight="1">
      <c r="A87" s="493"/>
      <c r="B87" s="475"/>
      <c r="C87" s="475"/>
      <c r="D87" s="475"/>
      <c r="E87" s="503"/>
      <c r="F87" s="504"/>
      <c r="G87" s="504"/>
      <c r="H87" s="504"/>
      <c r="I87" s="504"/>
      <c r="J87" s="504"/>
      <c r="K87" s="505"/>
      <c r="L87" s="461" t="s">
        <v>4593</v>
      </c>
      <c r="M87" s="462"/>
      <c r="N87" s="463"/>
      <c r="O87" s="464"/>
      <c r="P87" s="464"/>
      <c r="Q87" s="464"/>
      <c r="R87" s="464"/>
      <c r="S87" s="464"/>
      <c r="T87" s="464"/>
      <c r="U87" s="464"/>
      <c r="V87" s="464"/>
      <c r="W87" s="464"/>
      <c r="X87" s="464"/>
      <c r="Y87" s="464"/>
      <c r="Z87" s="464"/>
      <c r="AA87" s="464"/>
      <c r="AB87" s="464"/>
      <c r="AC87" s="464"/>
    </row>
    <row r="88" spans="1:29" s="168" customFormat="1" ht="21.65" hidden="1" customHeight="1">
      <c r="A88" s="492" t="s">
        <v>4914</v>
      </c>
      <c r="B88" s="462"/>
      <c r="C88" s="462"/>
      <c r="D88" s="462"/>
      <c r="E88" s="494" t="s">
        <v>8</v>
      </c>
      <c r="F88" s="495"/>
      <c r="G88" s="495"/>
      <c r="H88" s="495"/>
      <c r="I88" s="495"/>
      <c r="J88" s="495"/>
      <c r="K88" s="496"/>
      <c r="L88" s="454"/>
      <c r="M88" s="455"/>
      <c r="N88" s="455"/>
      <c r="O88" s="455"/>
      <c r="P88" s="455"/>
      <c r="Q88" s="455"/>
      <c r="R88" s="455"/>
      <c r="S88" s="455"/>
      <c r="T88" s="455"/>
      <c r="U88" s="455"/>
      <c r="V88" s="455"/>
      <c r="W88" s="455"/>
      <c r="X88" s="455"/>
      <c r="Y88" s="455"/>
      <c r="Z88" s="455"/>
      <c r="AA88" s="455"/>
      <c r="AB88" s="455"/>
      <c r="AC88" s="456"/>
    </row>
    <row r="89" spans="1:29" s="168" customFormat="1" ht="21.65" hidden="1" customHeight="1">
      <c r="A89" s="493"/>
      <c r="B89" s="475"/>
      <c r="C89" s="475"/>
      <c r="D89" s="475"/>
      <c r="E89" s="497" t="s">
        <v>271</v>
      </c>
      <c r="F89" s="498"/>
      <c r="G89" s="498"/>
      <c r="H89" s="498"/>
      <c r="I89" s="498"/>
      <c r="J89" s="498"/>
      <c r="K89" s="499"/>
      <c r="L89" s="509" t="s">
        <v>4588</v>
      </c>
      <c r="M89" s="510"/>
      <c r="N89" s="511"/>
      <c r="O89" s="506"/>
      <c r="P89" s="507"/>
      <c r="Q89" s="529"/>
      <c r="R89" s="54" t="s">
        <v>4589</v>
      </c>
      <c r="S89" s="530"/>
      <c r="T89" s="507"/>
      <c r="U89" s="508"/>
      <c r="V89" s="52"/>
      <c r="W89" s="52"/>
      <c r="X89" s="57"/>
      <c r="Y89" s="57"/>
      <c r="Z89" s="57"/>
      <c r="AA89" s="57"/>
      <c r="AC89" s="171"/>
    </row>
    <row r="90" spans="1:29" s="168" customFormat="1" ht="21.65" hidden="1" customHeight="1">
      <c r="A90" s="493"/>
      <c r="B90" s="475"/>
      <c r="C90" s="475"/>
      <c r="D90" s="475"/>
      <c r="E90" s="500"/>
      <c r="F90" s="501"/>
      <c r="G90" s="501"/>
      <c r="H90" s="501"/>
      <c r="I90" s="501"/>
      <c r="J90" s="501"/>
      <c r="K90" s="502"/>
      <c r="L90" s="457" t="s">
        <v>4590</v>
      </c>
      <c r="M90" s="458"/>
      <c r="N90" s="459"/>
      <c r="O90" s="506"/>
      <c r="P90" s="507"/>
      <c r="Q90" s="507"/>
      <c r="R90" s="507"/>
      <c r="S90" s="507"/>
      <c r="T90" s="508"/>
      <c r="U90" s="457" t="s">
        <v>4591</v>
      </c>
      <c r="V90" s="458"/>
      <c r="W90" s="459"/>
      <c r="X90" s="460"/>
      <c r="Y90" s="460"/>
      <c r="Z90" s="460"/>
      <c r="AA90" s="460"/>
      <c r="AB90" s="460"/>
      <c r="AC90" s="460"/>
    </row>
    <row r="91" spans="1:29" s="168" customFormat="1" ht="21.65" hidden="1" customHeight="1">
      <c r="A91" s="493"/>
      <c r="B91" s="475"/>
      <c r="C91" s="475"/>
      <c r="D91" s="475"/>
      <c r="E91" s="500"/>
      <c r="F91" s="501"/>
      <c r="G91" s="501"/>
      <c r="H91" s="501"/>
      <c r="I91" s="501"/>
      <c r="J91" s="501"/>
      <c r="K91" s="502"/>
      <c r="L91" s="457" t="s">
        <v>7156</v>
      </c>
      <c r="M91" s="458"/>
      <c r="N91" s="459"/>
      <c r="O91" s="506"/>
      <c r="P91" s="507"/>
      <c r="Q91" s="507"/>
      <c r="R91" s="507"/>
      <c r="S91" s="507"/>
      <c r="T91" s="508"/>
      <c r="U91" s="461" t="s">
        <v>4592</v>
      </c>
      <c r="V91" s="462"/>
      <c r="W91" s="463"/>
      <c r="X91" s="460"/>
      <c r="Y91" s="460"/>
      <c r="Z91" s="460"/>
      <c r="AA91" s="460"/>
      <c r="AB91" s="460"/>
      <c r="AC91" s="460"/>
    </row>
    <row r="92" spans="1:29" s="168" customFormat="1" ht="21.65" hidden="1" customHeight="1">
      <c r="A92" s="493"/>
      <c r="B92" s="475"/>
      <c r="C92" s="475"/>
      <c r="D92" s="475"/>
      <c r="E92" s="503"/>
      <c r="F92" s="504"/>
      <c r="G92" s="504"/>
      <c r="H92" s="504"/>
      <c r="I92" s="504"/>
      <c r="J92" s="504"/>
      <c r="K92" s="505"/>
      <c r="L92" s="461" t="s">
        <v>4593</v>
      </c>
      <c r="M92" s="462"/>
      <c r="N92" s="463"/>
      <c r="O92" s="464"/>
      <c r="P92" s="464"/>
      <c r="Q92" s="464"/>
      <c r="R92" s="464"/>
      <c r="S92" s="464"/>
      <c r="T92" s="464"/>
      <c r="U92" s="464"/>
      <c r="V92" s="464"/>
      <c r="W92" s="464"/>
      <c r="X92" s="464"/>
      <c r="Y92" s="464"/>
      <c r="Z92" s="464"/>
      <c r="AA92" s="464"/>
      <c r="AB92" s="464"/>
      <c r="AC92" s="464"/>
    </row>
    <row r="93" spans="1:29" s="168" customFormat="1" ht="21.65" hidden="1" customHeight="1">
      <c r="A93" s="492" t="s">
        <v>4915</v>
      </c>
      <c r="B93" s="462"/>
      <c r="C93" s="462"/>
      <c r="D93" s="462"/>
      <c r="E93" s="494" t="s">
        <v>8</v>
      </c>
      <c r="F93" s="495"/>
      <c r="G93" s="495"/>
      <c r="H93" s="495"/>
      <c r="I93" s="495"/>
      <c r="J93" s="495"/>
      <c r="K93" s="496"/>
      <c r="L93" s="454"/>
      <c r="M93" s="455"/>
      <c r="N93" s="455"/>
      <c r="O93" s="455"/>
      <c r="P93" s="455"/>
      <c r="Q93" s="455"/>
      <c r="R93" s="455"/>
      <c r="S93" s="455"/>
      <c r="T93" s="455"/>
      <c r="U93" s="455"/>
      <c r="V93" s="455"/>
      <c r="W93" s="455"/>
      <c r="X93" s="455"/>
      <c r="Y93" s="455"/>
      <c r="Z93" s="455"/>
      <c r="AA93" s="455"/>
      <c r="AB93" s="455"/>
      <c r="AC93" s="456"/>
    </row>
    <row r="94" spans="1:29" s="168" customFormat="1" ht="21.65" hidden="1" customHeight="1">
      <c r="A94" s="493"/>
      <c r="B94" s="475"/>
      <c r="C94" s="475"/>
      <c r="D94" s="475"/>
      <c r="E94" s="497" t="s">
        <v>271</v>
      </c>
      <c r="F94" s="498"/>
      <c r="G94" s="498"/>
      <c r="H94" s="498"/>
      <c r="I94" s="498"/>
      <c r="J94" s="498"/>
      <c r="K94" s="499"/>
      <c r="L94" s="509" t="s">
        <v>4588</v>
      </c>
      <c r="M94" s="510"/>
      <c r="N94" s="511"/>
      <c r="O94" s="506"/>
      <c r="P94" s="507"/>
      <c r="Q94" s="529"/>
      <c r="R94" s="54" t="s">
        <v>4589</v>
      </c>
      <c r="S94" s="530"/>
      <c r="T94" s="507"/>
      <c r="U94" s="508"/>
      <c r="V94" s="52"/>
      <c r="W94" s="52"/>
      <c r="X94" s="57"/>
      <c r="Y94" s="57"/>
      <c r="Z94" s="57"/>
      <c r="AA94" s="57"/>
      <c r="AC94" s="171"/>
    </row>
    <row r="95" spans="1:29" s="168" customFormat="1" ht="21.65" hidden="1" customHeight="1">
      <c r="A95" s="493"/>
      <c r="B95" s="475"/>
      <c r="C95" s="475"/>
      <c r="D95" s="475"/>
      <c r="E95" s="500"/>
      <c r="F95" s="501"/>
      <c r="G95" s="501"/>
      <c r="H95" s="501"/>
      <c r="I95" s="501"/>
      <c r="J95" s="501"/>
      <c r="K95" s="502"/>
      <c r="L95" s="457" t="s">
        <v>4590</v>
      </c>
      <c r="M95" s="458"/>
      <c r="N95" s="459"/>
      <c r="O95" s="506"/>
      <c r="P95" s="507"/>
      <c r="Q95" s="507"/>
      <c r="R95" s="507"/>
      <c r="S95" s="507"/>
      <c r="T95" s="508"/>
      <c r="U95" s="457" t="s">
        <v>4591</v>
      </c>
      <c r="V95" s="458"/>
      <c r="W95" s="459"/>
      <c r="X95" s="460"/>
      <c r="Y95" s="460"/>
      <c r="Z95" s="460"/>
      <c r="AA95" s="460"/>
      <c r="AB95" s="460"/>
      <c r="AC95" s="460"/>
    </row>
    <row r="96" spans="1:29" s="168" customFormat="1" ht="21.65" hidden="1" customHeight="1">
      <c r="A96" s="493"/>
      <c r="B96" s="475"/>
      <c r="C96" s="475"/>
      <c r="D96" s="475"/>
      <c r="E96" s="500"/>
      <c r="F96" s="501"/>
      <c r="G96" s="501"/>
      <c r="H96" s="501"/>
      <c r="I96" s="501"/>
      <c r="J96" s="501"/>
      <c r="K96" s="502"/>
      <c r="L96" s="457" t="s">
        <v>7156</v>
      </c>
      <c r="M96" s="458"/>
      <c r="N96" s="459"/>
      <c r="O96" s="506"/>
      <c r="P96" s="507"/>
      <c r="Q96" s="507"/>
      <c r="R96" s="507"/>
      <c r="S96" s="507"/>
      <c r="T96" s="508"/>
      <c r="U96" s="461" t="s">
        <v>4592</v>
      </c>
      <c r="V96" s="462"/>
      <c r="W96" s="463"/>
      <c r="X96" s="460"/>
      <c r="Y96" s="460"/>
      <c r="Z96" s="460"/>
      <c r="AA96" s="460"/>
      <c r="AB96" s="460"/>
      <c r="AC96" s="460"/>
    </row>
    <row r="97" spans="1:29" s="168" customFormat="1" ht="21.65" hidden="1" customHeight="1">
      <c r="A97" s="493"/>
      <c r="B97" s="475"/>
      <c r="C97" s="475"/>
      <c r="D97" s="475"/>
      <c r="E97" s="503"/>
      <c r="F97" s="504"/>
      <c r="G97" s="504"/>
      <c r="H97" s="504"/>
      <c r="I97" s="504"/>
      <c r="J97" s="504"/>
      <c r="K97" s="505"/>
      <c r="L97" s="461" t="s">
        <v>4593</v>
      </c>
      <c r="M97" s="462"/>
      <c r="N97" s="463"/>
      <c r="O97" s="464"/>
      <c r="P97" s="464"/>
      <c r="Q97" s="464"/>
      <c r="R97" s="464"/>
      <c r="S97" s="464"/>
      <c r="T97" s="464"/>
      <c r="U97" s="464"/>
      <c r="V97" s="464"/>
      <c r="W97" s="464"/>
      <c r="X97" s="464"/>
      <c r="Y97" s="464"/>
      <c r="Z97" s="464"/>
      <c r="AA97" s="464"/>
      <c r="AB97" s="464"/>
      <c r="AC97" s="464"/>
    </row>
    <row r="98" spans="1:29" s="168" customFormat="1" ht="21.65" hidden="1" customHeight="1">
      <c r="A98" s="492" t="s">
        <v>4916</v>
      </c>
      <c r="B98" s="462"/>
      <c r="C98" s="462"/>
      <c r="D98" s="462"/>
      <c r="E98" s="494" t="s">
        <v>8</v>
      </c>
      <c r="F98" s="495"/>
      <c r="G98" s="495"/>
      <c r="H98" s="495"/>
      <c r="I98" s="495"/>
      <c r="J98" s="495"/>
      <c r="K98" s="496"/>
      <c r="L98" s="454"/>
      <c r="M98" s="455"/>
      <c r="N98" s="455"/>
      <c r="O98" s="455"/>
      <c r="P98" s="455"/>
      <c r="Q98" s="455"/>
      <c r="R98" s="455"/>
      <c r="S98" s="455"/>
      <c r="T98" s="455"/>
      <c r="U98" s="455"/>
      <c r="V98" s="455"/>
      <c r="W98" s="455"/>
      <c r="X98" s="455"/>
      <c r="Y98" s="455"/>
      <c r="Z98" s="455"/>
      <c r="AA98" s="455"/>
      <c r="AB98" s="455"/>
      <c r="AC98" s="456"/>
    </row>
    <row r="99" spans="1:29" s="168" customFormat="1" ht="21.65" hidden="1" customHeight="1">
      <c r="A99" s="493"/>
      <c r="B99" s="475"/>
      <c r="C99" s="475"/>
      <c r="D99" s="475"/>
      <c r="E99" s="497" t="s">
        <v>271</v>
      </c>
      <c r="F99" s="498"/>
      <c r="G99" s="498"/>
      <c r="H99" s="498"/>
      <c r="I99" s="498"/>
      <c r="J99" s="498"/>
      <c r="K99" s="499"/>
      <c r="L99" s="509" t="s">
        <v>4588</v>
      </c>
      <c r="M99" s="510"/>
      <c r="N99" s="511"/>
      <c r="O99" s="506"/>
      <c r="P99" s="507"/>
      <c r="Q99" s="529"/>
      <c r="R99" s="54" t="s">
        <v>4589</v>
      </c>
      <c r="S99" s="530"/>
      <c r="T99" s="507"/>
      <c r="U99" s="508"/>
      <c r="V99" s="52"/>
      <c r="W99" s="52"/>
      <c r="X99" s="57"/>
      <c r="Y99" s="57"/>
      <c r="Z99" s="57"/>
      <c r="AA99" s="57"/>
      <c r="AC99" s="171"/>
    </row>
    <row r="100" spans="1:29" s="168" customFormat="1" ht="21.65" hidden="1" customHeight="1">
      <c r="A100" s="493"/>
      <c r="B100" s="475"/>
      <c r="C100" s="475"/>
      <c r="D100" s="475"/>
      <c r="E100" s="500"/>
      <c r="F100" s="501"/>
      <c r="G100" s="501"/>
      <c r="H100" s="501"/>
      <c r="I100" s="501"/>
      <c r="J100" s="501"/>
      <c r="K100" s="502"/>
      <c r="L100" s="457" t="s">
        <v>4590</v>
      </c>
      <c r="M100" s="458"/>
      <c r="N100" s="459"/>
      <c r="O100" s="506"/>
      <c r="P100" s="507"/>
      <c r="Q100" s="507"/>
      <c r="R100" s="507"/>
      <c r="S100" s="507"/>
      <c r="T100" s="508"/>
      <c r="U100" s="457" t="s">
        <v>4591</v>
      </c>
      <c r="V100" s="458"/>
      <c r="W100" s="459"/>
      <c r="X100" s="460"/>
      <c r="Y100" s="460"/>
      <c r="Z100" s="460"/>
      <c r="AA100" s="460"/>
      <c r="AB100" s="460"/>
      <c r="AC100" s="460"/>
    </row>
    <row r="101" spans="1:29" s="168" customFormat="1" ht="21.65" hidden="1" customHeight="1">
      <c r="A101" s="493"/>
      <c r="B101" s="475"/>
      <c r="C101" s="475"/>
      <c r="D101" s="475"/>
      <c r="E101" s="500"/>
      <c r="F101" s="501"/>
      <c r="G101" s="501"/>
      <c r="H101" s="501"/>
      <c r="I101" s="501"/>
      <c r="J101" s="501"/>
      <c r="K101" s="502"/>
      <c r="L101" s="457" t="s">
        <v>7156</v>
      </c>
      <c r="M101" s="458"/>
      <c r="N101" s="459"/>
      <c r="O101" s="506"/>
      <c r="P101" s="507"/>
      <c r="Q101" s="507"/>
      <c r="R101" s="507"/>
      <c r="S101" s="507"/>
      <c r="T101" s="508"/>
      <c r="U101" s="461" t="s">
        <v>4592</v>
      </c>
      <c r="V101" s="462"/>
      <c r="W101" s="463"/>
      <c r="X101" s="460"/>
      <c r="Y101" s="460"/>
      <c r="Z101" s="460"/>
      <c r="AA101" s="460"/>
      <c r="AB101" s="460"/>
      <c r="AC101" s="460"/>
    </row>
    <row r="102" spans="1:29" s="168" customFormat="1" ht="21.65" hidden="1" customHeight="1">
      <c r="A102" s="493"/>
      <c r="B102" s="475"/>
      <c r="C102" s="475"/>
      <c r="D102" s="475"/>
      <c r="E102" s="503"/>
      <c r="F102" s="504"/>
      <c r="G102" s="504"/>
      <c r="H102" s="504"/>
      <c r="I102" s="504"/>
      <c r="J102" s="504"/>
      <c r="K102" s="505"/>
      <c r="L102" s="461" t="s">
        <v>4593</v>
      </c>
      <c r="M102" s="462"/>
      <c r="N102" s="463"/>
      <c r="O102" s="464"/>
      <c r="P102" s="464"/>
      <c r="Q102" s="464"/>
      <c r="R102" s="464"/>
      <c r="S102" s="464"/>
      <c r="T102" s="464"/>
      <c r="U102" s="464"/>
      <c r="V102" s="464"/>
      <c r="W102" s="464"/>
      <c r="X102" s="464"/>
      <c r="Y102" s="464"/>
      <c r="Z102" s="464"/>
      <c r="AA102" s="464"/>
      <c r="AB102" s="464"/>
      <c r="AC102" s="464"/>
    </row>
    <row r="103" spans="1:29" s="168" customFormat="1" ht="21.65" hidden="1" customHeight="1">
      <c r="A103" s="492" t="s">
        <v>4917</v>
      </c>
      <c r="B103" s="462"/>
      <c r="C103" s="462"/>
      <c r="D103" s="462"/>
      <c r="E103" s="494" t="s">
        <v>8</v>
      </c>
      <c r="F103" s="495"/>
      <c r="G103" s="495"/>
      <c r="H103" s="495"/>
      <c r="I103" s="495"/>
      <c r="J103" s="495"/>
      <c r="K103" s="496"/>
      <c r="L103" s="454"/>
      <c r="M103" s="455"/>
      <c r="N103" s="455"/>
      <c r="O103" s="455"/>
      <c r="P103" s="455"/>
      <c r="Q103" s="455"/>
      <c r="R103" s="455"/>
      <c r="S103" s="455"/>
      <c r="T103" s="455"/>
      <c r="U103" s="455"/>
      <c r="V103" s="455"/>
      <c r="W103" s="455"/>
      <c r="X103" s="455"/>
      <c r="Y103" s="455"/>
      <c r="Z103" s="455"/>
      <c r="AA103" s="455"/>
      <c r="AB103" s="455"/>
      <c r="AC103" s="456"/>
    </row>
    <row r="104" spans="1:29" s="168" customFormat="1" ht="21.65" hidden="1" customHeight="1">
      <c r="A104" s="493"/>
      <c r="B104" s="475"/>
      <c r="C104" s="475"/>
      <c r="D104" s="475"/>
      <c r="E104" s="497" t="s">
        <v>271</v>
      </c>
      <c r="F104" s="498"/>
      <c r="G104" s="498"/>
      <c r="H104" s="498"/>
      <c r="I104" s="498"/>
      <c r="J104" s="498"/>
      <c r="K104" s="499"/>
      <c r="L104" s="509" t="s">
        <v>4588</v>
      </c>
      <c r="M104" s="510"/>
      <c r="N104" s="511"/>
      <c r="O104" s="506"/>
      <c r="P104" s="507"/>
      <c r="Q104" s="529"/>
      <c r="R104" s="54" t="s">
        <v>4589</v>
      </c>
      <c r="S104" s="530"/>
      <c r="T104" s="507"/>
      <c r="U104" s="508"/>
      <c r="V104" s="52"/>
      <c r="W104" s="52"/>
      <c r="X104" s="57"/>
      <c r="Y104" s="57"/>
      <c r="Z104" s="57"/>
      <c r="AA104" s="57"/>
      <c r="AC104" s="171"/>
    </row>
    <row r="105" spans="1:29" s="168" customFormat="1" ht="21.65" hidden="1" customHeight="1">
      <c r="A105" s="493"/>
      <c r="B105" s="475"/>
      <c r="C105" s="475"/>
      <c r="D105" s="475"/>
      <c r="E105" s="500"/>
      <c r="F105" s="501"/>
      <c r="G105" s="501"/>
      <c r="H105" s="501"/>
      <c r="I105" s="501"/>
      <c r="J105" s="501"/>
      <c r="K105" s="502"/>
      <c r="L105" s="457" t="s">
        <v>4590</v>
      </c>
      <c r="M105" s="458"/>
      <c r="N105" s="459"/>
      <c r="O105" s="506"/>
      <c r="P105" s="507"/>
      <c r="Q105" s="507"/>
      <c r="R105" s="507"/>
      <c r="S105" s="507"/>
      <c r="T105" s="508"/>
      <c r="U105" s="457" t="s">
        <v>4591</v>
      </c>
      <c r="V105" s="458"/>
      <c r="W105" s="459"/>
      <c r="X105" s="460"/>
      <c r="Y105" s="460"/>
      <c r="Z105" s="460"/>
      <c r="AA105" s="460"/>
      <c r="AB105" s="460"/>
      <c r="AC105" s="460"/>
    </row>
    <row r="106" spans="1:29" s="168" customFormat="1" ht="21.65" hidden="1" customHeight="1">
      <c r="A106" s="493"/>
      <c r="B106" s="475"/>
      <c r="C106" s="475"/>
      <c r="D106" s="475"/>
      <c r="E106" s="500"/>
      <c r="F106" s="501"/>
      <c r="G106" s="501"/>
      <c r="H106" s="501"/>
      <c r="I106" s="501"/>
      <c r="J106" s="501"/>
      <c r="K106" s="502"/>
      <c r="L106" s="457" t="s">
        <v>7156</v>
      </c>
      <c r="M106" s="458"/>
      <c r="N106" s="459"/>
      <c r="O106" s="506"/>
      <c r="P106" s="507"/>
      <c r="Q106" s="507"/>
      <c r="R106" s="507"/>
      <c r="S106" s="507"/>
      <c r="T106" s="508"/>
      <c r="U106" s="461" t="s">
        <v>4592</v>
      </c>
      <c r="V106" s="462"/>
      <c r="W106" s="463"/>
      <c r="X106" s="460"/>
      <c r="Y106" s="460"/>
      <c r="Z106" s="460"/>
      <c r="AA106" s="460"/>
      <c r="AB106" s="460"/>
      <c r="AC106" s="460"/>
    </row>
    <row r="107" spans="1:29" s="168" customFormat="1" ht="21.65" hidden="1" customHeight="1">
      <c r="A107" s="493"/>
      <c r="B107" s="475"/>
      <c r="C107" s="475"/>
      <c r="D107" s="475"/>
      <c r="E107" s="503"/>
      <c r="F107" s="504"/>
      <c r="G107" s="504"/>
      <c r="H107" s="504"/>
      <c r="I107" s="504"/>
      <c r="J107" s="504"/>
      <c r="K107" s="505"/>
      <c r="L107" s="461" t="s">
        <v>4593</v>
      </c>
      <c r="M107" s="462"/>
      <c r="N107" s="463"/>
      <c r="O107" s="464"/>
      <c r="P107" s="464"/>
      <c r="Q107" s="464"/>
      <c r="R107" s="464"/>
      <c r="S107" s="464"/>
      <c r="T107" s="464"/>
      <c r="U107" s="464"/>
      <c r="V107" s="464"/>
      <c r="W107" s="464"/>
      <c r="X107" s="464"/>
      <c r="Y107" s="464"/>
      <c r="Z107" s="464"/>
      <c r="AA107" s="464"/>
      <c r="AB107" s="464"/>
      <c r="AC107" s="464"/>
    </row>
    <row r="108" spans="1:29" s="168" customFormat="1" ht="21.65" hidden="1" customHeight="1">
      <c r="A108" s="492" t="s">
        <v>4918</v>
      </c>
      <c r="B108" s="462"/>
      <c r="C108" s="462"/>
      <c r="D108" s="462"/>
      <c r="E108" s="494" t="s">
        <v>8</v>
      </c>
      <c r="F108" s="495"/>
      <c r="G108" s="495"/>
      <c r="H108" s="495"/>
      <c r="I108" s="495"/>
      <c r="J108" s="495"/>
      <c r="K108" s="496"/>
      <c r="L108" s="454"/>
      <c r="M108" s="455"/>
      <c r="N108" s="455"/>
      <c r="O108" s="455"/>
      <c r="P108" s="455"/>
      <c r="Q108" s="455"/>
      <c r="R108" s="455"/>
      <c r="S108" s="455"/>
      <c r="T108" s="455"/>
      <c r="U108" s="455"/>
      <c r="V108" s="455"/>
      <c r="W108" s="455"/>
      <c r="X108" s="455"/>
      <c r="Y108" s="455"/>
      <c r="Z108" s="455"/>
      <c r="AA108" s="455"/>
      <c r="AB108" s="455"/>
      <c r="AC108" s="456"/>
    </row>
    <row r="109" spans="1:29" s="168" customFormat="1" ht="21.65" hidden="1" customHeight="1">
      <c r="A109" s="493"/>
      <c r="B109" s="475"/>
      <c r="C109" s="475"/>
      <c r="D109" s="475"/>
      <c r="E109" s="497" t="s">
        <v>271</v>
      </c>
      <c r="F109" s="498"/>
      <c r="G109" s="498"/>
      <c r="H109" s="498"/>
      <c r="I109" s="498"/>
      <c r="J109" s="498"/>
      <c r="K109" s="499"/>
      <c r="L109" s="509" t="s">
        <v>4588</v>
      </c>
      <c r="M109" s="510"/>
      <c r="N109" s="511"/>
      <c r="O109" s="506"/>
      <c r="P109" s="507"/>
      <c r="Q109" s="529"/>
      <c r="R109" s="54" t="s">
        <v>4589</v>
      </c>
      <c r="S109" s="530"/>
      <c r="T109" s="507"/>
      <c r="U109" s="508"/>
      <c r="V109" s="52"/>
      <c r="W109" s="52"/>
      <c r="X109" s="57"/>
      <c r="Y109" s="57"/>
      <c r="Z109" s="57"/>
      <c r="AA109" s="57"/>
      <c r="AC109" s="171"/>
    </row>
    <row r="110" spans="1:29" s="168" customFormat="1" ht="21.65" hidden="1" customHeight="1">
      <c r="A110" s="493"/>
      <c r="B110" s="475"/>
      <c r="C110" s="475"/>
      <c r="D110" s="475"/>
      <c r="E110" s="500"/>
      <c r="F110" s="501"/>
      <c r="G110" s="501"/>
      <c r="H110" s="501"/>
      <c r="I110" s="501"/>
      <c r="J110" s="501"/>
      <c r="K110" s="502"/>
      <c r="L110" s="457" t="s">
        <v>4590</v>
      </c>
      <c r="M110" s="458"/>
      <c r="N110" s="459"/>
      <c r="O110" s="506"/>
      <c r="P110" s="507"/>
      <c r="Q110" s="507"/>
      <c r="R110" s="507"/>
      <c r="S110" s="507"/>
      <c r="T110" s="508"/>
      <c r="U110" s="457" t="s">
        <v>4591</v>
      </c>
      <c r="V110" s="458"/>
      <c r="W110" s="459"/>
      <c r="X110" s="460"/>
      <c r="Y110" s="460"/>
      <c r="Z110" s="460"/>
      <c r="AA110" s="460"/>
      <c r="AB110" s="460"/>
      <c r="AC110" s="460"/>
    </row>
    <row r="111" spans="1:29" s="168" customFormat="1" ht="21.65" hidden="1" customHeight="1">
      <c r="A111" s="493"/>
      <c r="B111" s="475"/>
      <c r="C111" s="475"/>
      <c r="D111" s="475"/>
      <c r="E111" s="500"/>
      <c r="F111" s="501"/>
      <c r="G111" s="501"/>
      <c r="H111" s="501"/>
      <c r="I111" s="501"/>
      <c r="J111" s="501"/>
      <c r="K111" s="502"/>
      <c r="L111" s="457" t="s">
        <v>7156</v>
      </c>
      <c r="M111" s="458"/>
      <c r="N111" s="459"/>
      <c r="O111" s="506"/>
      <c r="P111" s="507"/>
      <c r="Q111" s="507"/>
      <c r="R111" s="507"/>
      <c r="S111" s="507"/>
      <c r="T111" s="508"/>
      <c r="U111" s="461" t="s">
        <v>4592</v>
      </c>
      <c r="V111" s="462"/>
      <c r="W111" s="463"/>
      <c r="X111" s="460"/>
      <c r="Y111" s="460"/>
      <c r="Z111" s="460"/>
      <c r="AA111" s="460"/>
      <c r="AB111" s="460"/>
      <c r="AC111" s="460"/>
    </row>
    <row r="112" spans="1:29" s="168" customFormat="1" ht="21.65" hidden="1" customHeight="1">
      <c r="A112" s="493"/>
      <c r="B112" s="475"/>
      <c r="C112" s="475"/>
      <c r="D112" s="475"/>
      <c r="E112" s="503"/>
      <c r="F112" s="504"/>
      <c r="G112" s="504"/>
      <c r="H112" s="504"/>
      <c r="I112" s="504"/>
      <c r="J112" s="504"/>
      <c r="K112" s="505"/>
      <c r="L112" s="461" t="s">
        <v>4593</v>
      </c>
      <c r="M112" s="462"/>
      <c r="N112" s="463"/>
      <c r="O112" s="464"/>
      <c r="P112" s="464"/>
      <c r="Q112" s="464"/>
      <c r="R112" s="464"/>
      <c r="S112" s="464"/>
      <c r="T112" s="464"/>
      <c r="U112" s="464"/>
      <c r="V112" s="464"/>
      <c r="W112" s="464"/>
      <c r="X112" s="464"/>
      <c r="Y112" s="464"/>
      <c r="Z112" s="464"/>
      <c r="AA112" s="464"/>
      <c r="AB112" s="464"/>
      <c r="AC112" s="464"/>
    </row>
    <row r="113" spans="1:29" s="168" customFormat="1" ht="21.65" hidden="1" customHeight="1">
      <c r="A113" s="492" t="s">
        <v>4919</v>
      </c>
      <c r="B113" s="462"/>
      <c r="C113" s="462"/>
      <c r="D113" s="462"/>
      <c r="E113" s="494" t="s">
        <v>8</v>
      </c>
      <c r="F113" s="495"/>
      <c r="G113" s="495"/>
      <c r="H113" s="495"/>
      <c r="I113" s="495"/>
      <c r="J113" s="495"/>
      <c r="K113" s="496"/>
      <c r="L113" s="454"/>
      <c r="M113" s="455"/>
      <c r="N113" s="455"/>
      <c r="O113" s="455"/>
      <c r="P113" s="455"/>
      <c r="Q113" s="455"/>
      <c r="R113" s="455"/>
      <c r="S113" s="455"/>
      <c r="T113" s="455"/>
      <c r="U113" s="455"/>
      <c r="V113" s="455"/>
      <c r="W113" s="455"/>
      <c r="X113" s="455"/>
      <c r="Y113" s="455"/>
      <c r="Z113" s="455"/>
      <c r="AA113" s="455"/>
      <c r="AB113" s="455"/>
      <c r="AC113" s="456"/>
    </row>
    <row r="114" spans="1:29" s="168" customFormat="1" ht="21.65" hidden="1" customHeight="1">
      <c r="A114" s="493"/>
      <c r="B114" s="475"/>
      <c r="C114" s="475"/>
      <c r="D114" s="475"/>
      <c r="E114" s="497" t="s">
        <v>271</v>
      </c>
      <c r="F114" s="498"/>
      <c r="G114" s="498"/>
      <c r="H114" s="498"/>
      <c r="I114" s="498"/>
      <c r="J114" s="498"/>
      <c r="K114" s="499"/>
      <c r="L114" s="509" t="s">
        <v>4588</v>
      </c>
      <c r="M114" s="510"/>
      <c r="N114" s="511"/>
      <c r="O114" s="506"/>
      <c r="P114" s="507"/>
      <c r="Q114" s="529"/>
      <c r="R114" s="54" t="s">
        <v>4589</v>
      </c>
      <c r="S114" s="530"/>
      <c r="T114" s="507"/>
      <c r="U114" s="508"/>
      <c r="V114" s="52"/>
      <c r="W114" s="52"/>
      <c r="X114" s="57"/>
      <c r="Y114" s="57"/>
      <c r="Z114" s="57"/>
      <c r="AA114" s="57"/>
      <c r="AC114" s="171"/>
    </row>
    <row r="115" spans="1:29" s="168" customFormat="1" ht="21.65" hidden="1" customHeight="1">
      <c r="A115" s="493"/>
      <c r="B115" s="475"/>
      <c r="C115" s="475"/>
      <c r="D115" s="475"/>
      <c r="E115" s="500"/>
      <c r="F115" s="501"/>
      <c r="G115" s="501"/>
      <c r="H115" s="501"/>
      <c r="I115" s="501"/>
      <c r="J115" s="501"/>
      <c r="K115" s="502"/>
      <c r="L115" s="457" t="s">
        <v>4590</v>
      </c>
      <c r="M115" s="458"/>
      <c r="N115" s="459"/>
      <c r="O115" s="506"/>
      <c r="P115" s="507"/>
      <c r="Q115" s="507"/>
      <c r="R115" s="507"/>
      <c r="S115" s="507"/>
      <c r="T115" s="508"/>
      <c r="U115" s="457" t="s">
        <v>4591</v>
      </c>
      <c r="V115" s="458"/>
      <c r="W115" s="459"/>
      <c r="X115" s="460"/>
      <c r="Y115" s="460"/>
      <c r="Z115" s="460"/>
      <c r="AA115" s="460"/>
      <c r="AB115" s="460"/>
      <c r="AC115" s="460"/>
    </row>
    <row r="116" spans="1:29" s="168" customFormat="1" ht="21.65" hidden="1" customHeight="1">
      <c r="A116" s="493"/>
      <c r="B116" s="475"/>
      <c r="C116" s="475"/>
      <c r="D116" s="475"/>
      <c r="E116" s="500"/>
      <c r="F116" s="501"/>
      <c r="G116" s="501"/>
      <c r="H116" s="501"/>
      <c r="I116" s="501"/>
      <c r="J116" s="501"/>
      <c r="K116" s="502"/>
      <c r="L116" s="457" t="s">
        <v>7156</v>
      </c>
      <c r="M116" s="458"/>
      <c r="N116" s="459"/>
      <c r="O116" s="506"/>
      <c r="P116" s="507"/>
      <c r="Q116" s="507"/>
      <c r="R116" s="507"/>
      <c r="S116" s="507"/>
      <c r="T116" s="508"/>
      <c r="U116" s="461" t="s">
        <v>4592</v>
      </c>
      <c r="V116" s="462"/>
      <c r="W116" s="463"/>
      <c r="X116" s="460"/>
      <c r="Y116" s="460"/>
      <c r="Z116" s="460"/>
      <c r="AA116" s="460"/>
      <c r="AB116" s="460"/>
      <c r="AC116" s="460"/>
    </row>
    <row r="117" spans="1:29" s="168" customFormat="1" ht="21.65" hidden="1" customHeight="1">
      <c r="A117" s="493"/>
      <c r="B117" s="475"/>
      <c r="C117" s="475"/>
      <c r="D117" s="475"/>
      <c r="E117" s="503"/>
      <c r="F117" s="504"/>
      <c r="G117" s="504"/>
      <c r="H117" s="504"/>
      <c r="I117" s="504"/>
      <c r="J117" s="504"/>
      <c r="K117" s="505"/>
      <c r="L117" s="461" t="s">
        <v>4593</v>
      </c>
      <c r="M117" s="462"/>
      <c r="N117" s="463"/>
      <c r="O117" s="464"/>
      <c r="P117" s="464"/>
      <c r="Q117" s="464"/>
      <c r="R117" s="464"/>
      <c r="S117" s="464"/>
      <c r="T117" s="464"/>
      <c r="U117" s="464"/>
      <c r="V117" s="464"/>
      <c r="W117" s="464"/>
      <c r="X117" s="464"/>
      <c r="Y117" s="464"/>
      <c r="Z117" s="464"/>
      <c r="AA117" s="464"/>
      <c r="AB117" s="464"/>
      <c r="AC117" s="464"/>
    </row>
    <row r="118" spans="1:29" s="168" customFormat="1" ht="21.65" hidden="1" customHeight="1">
      <c r="A118" s="492" t="s">
        <v>4920</v>
      </c>
      <c r="B118" s="462"/>
      <c r="C118" s="462"/>
      <c r="D118" s="462"/>
      <c r="E118" s="494" t="s">
        <v>8</v>
      </c>
      <c r="F118" s="495"/>
      <c r="G118" s="495"/>
      <c r="H118" s="495"/>
      <c r="I118" s="495"/>
      <c r="J118" s="495"/>
      <c r="K118" s="496"/>
      <c r="L118" s="454"/>
      <c r="M118" s="455"/>
      <c r="N118" s="455"/>
      <c r="O118" s="455"/>
      <c r="P118" s="455"/>
      <c r="Q118" s="455"/>
      <c r="R118" s="455"/>
      <c r="S118" s="455"/>
      <c r="T118" s="455"/>
      <c r="U118" s="455"/>
      <c r="V118" s="455"/>
      <c r="W118" s="455"/>
      <c r="X118" s="455"/>
      <c r="Y118" s="455"/>
      <c r="Z118" s="455"/>
      <c r="AA118" s="455"/>
      <c r="AB118" s="455"/>
      <c r="AC118" s="456"/>
    </row>
    <row r="119" spans="1:29" s="168" customFormat="1" ht="21.65" hidden="1" customHeight="1">
      <c r="A119" s="493"/>
      <c r="B119" s="475"/>
      <c r="C119" s="475"/>
      <c r="D119" s="475"/>
      <c r="E119" s="497" t="s">
        <v>271</v>
      </c>
      <c r="F119" s="498"/>
      <c r="G119" s="498"/>
      <c r="H119" s="498"/>
      <c r="I119" s="498"/>
      <c r="J119" s="498"/>
      <c r="K119" s="499"/>
      <c r="L119" s="509" t="s">
        <v>4588</v>
      </c>
      <c r="M119" s="510"/>
      <c r="N119" s="511"/>
      <c r="O119" s="506"/>
      <c r="P119" s="507"/>
      <c r="Q119" s="529"/>
      <c r="R119" s="54" t="s">
        <v>4589</v>
      </c>
      <c r="S119" s="530"/>
      <c r="T119" s="507"/>
      <c r="U119" s="508"/>
      <c r="V119" s="52"/>
      <c r="W119" s="52"/>
      <c r="X119" s="57"/>
      <c r="Y119" s="57"/>
      <c r="Z119" s="57"/>
      <c r="AA119" s="57"/>
      <c r="AC119" s="171"/>
    </row>
    <row r="120" spans="1:29" s="168" customFormat="1" ht="21.65" hidden="1" customHeight="1">
      <c r="A120" s="493"/>
      <c r="B120" s="475"/>
      <c r="C120" s="475"/>
      <c r="D120" s="475"/>
      <c r="E120" s="500"/>
      <c r="F120" s="501"/>
      <c r="G120" s="501"/>
      <c r="H120" s="501"/>
      <c r="I120" s="501"/>
      <c r="J120" s="501"/>
      <c r="K120" s="502"/>
      <c r="L120" s="457" t="s">
        <v>4590</v>
      </c>
      <c r="M120" s="458"/>
      <c r="N120" s="459"/>
      <c r="O120" s="506"/>
      <c r="P120" s="507"/>
      <c r="Q120" s="507"/>
      <c r="R120" s="507"/>
      <c r="S120" s="507"/>
      <c r="T120" s="508"/>
      <c r="U120" s="457" t="s">
        <v>4591</v>
      </c>
      <c r="V120" s="458"/>
      <c r="W120" s="459"/>
      <c r="X120" s="460"/>
      <c r="Y120" s="460"/>
      <c r="Z120" s="460"/>
      <c r="AA120" s="460"/>
      <c r="AB120" s="460"/>
      <c r="AC120" s="460"/>
    </row>
    <row r="121" spans="1:29" s="168" customFormat="1" ht="21.65" hidden="1" customHeight="1">
      <c r="A121" s="493"/>
      <c r="B121" s="475"/>
      <c r="C121" s="475"/>
      <c r="D121" s="475"/>
      <c r="E121" s="500"/>
      <c r="F121" s="501"/>
      <c r="G121" s="501"/>
      <c r="H121" s="501"/>
      <c r="I121" s="501"/>
      <c r="J121" s="501"/>
      <c r="K121" s="502"/>
      <c r="L121" s="457" t="s">
        <v>7156</v>
      </c>
      <c r="M121" s="458"/>
      <c r="N121" s="459"/>
      <c r="O121" s="506"/>
      <c r="P121" s="507"/>
      <c r="Q121" s="507"/>
      <c r="R121" s="507"/>
      <c r="S121" s="507"/>
      <c r="T121" s="508"/>
      <c r="U121" s="461" t="s">
        <v>4592</v>
      </c>
      <c r="V121" s="462"/>
      <c r="W121" s="463"/>
      <c r="X121" s="460"/>
      <c r="Y121" s="460"/>
      <c r="Z121" s="460"/>
      <c r="AA121" s="460"/>
      <c r="AB121" s="460"/>
      <c r="AC121" s="460"/>
    </row>
    <row r="122" spans="1:29" s="168" customFormat="1" ht="21.65" hidden="1" customHeight="1">
      <c r="A122" s="493"/>
      <c r="B122" s="475"/>
      <c r="C122" s="475"/>
      <c r="D122" s="475"/>
      <c r="E122" s="503"/>
      <c r="F122" s="504"/>
      <c r="G122" s="504"/>
      <c r="H122" s="504"/>
      <c r="I122" s="504"/>
      <c r="J122" s="504"/>
      <c r="K122" s="505"/>
      <c r="L122" s="461" t="s">
        <v>4593</v>
      </c>
      <c r="M122" s="462"/>
      <c r="N122" s="463"/>
      <c r="O122" s="464"/>
      <c r="P122" s="464"/>
      <c r="Q122" s="464"/>
      <c r="R122" s="464"/>
      <c r="S122" s="464"/>
      <c r="T122" s="464"/>
      <c r="U122" s="464"/>
      <c r="V122" s="464"/>
      <c r="W122" s="464"/>
      <c r="X122" s="464"/>
      <c r="Y122" s="464"/>
      <c r="Z122" s="464"/>
      <c r="AA122" s="464"/>
      <c r="AB122" s="464"/>
      <c r="AC122" s="464"/>
    </row>
    <row r="123" spans="1:29" s="168" customFormat="1" ht="21.65" hidden="1" customHeight="1">
      <c r="A123" s="492" t="s">
        <v>4921</v>
      </c>
      <c r="B123" s="462"/>
      <c r="C123" s="462"/>
      <c r="D123" s="462"/>
      <c r="E123" s="494" t="s">
        <v>8</v>
      </c>
      <c r="F123" s="495"/>
      <c r="G123" s="495"/>
      <c r="H123" s="495"/>
      <c r="I123" s="495"/>
      <c r="J123" s="495"/>
      <c r="K123" s="496"/>
      <c r="L123" s="454"/>
      <c r="M123" s="455"/>
      <c r="N123" s="455"/>
      <c r="O123" s="455"/>
      <c r="P123" s="455"/>
      <c r="Q123" s="455"/>
      <c r="R123" s="455"/>
      <c r="S123" s="455"/>
      <c r="T123" s="455"/>
      <c r="U123" s="455"/>
      <c r="V123" s="455"/>
      <c r="W123" s="455"/>
      <c r="X123" s="455"/>
      <c r="Y123" s="455"/>
      <c r="Z123" s="455"/>
      <c r="AA123" s="455"/>
      <c r="AB123" s="455"/>
      <c r="AC123" s="456"/>
    </row>
    <row r="124" spans="1:29" s="168" customFormat="1" ht="21.65" hidden="1" customHeight="1">
      <c r="A124" s="493"/>
      <c r="B124" s="475"/>
      <c r="C124" s="475"/>
      <c r="D124" s="475"/>
      <c r="E124" s="497" t="s">
        <v>271</v>
      </c>
      <c r="F124" s="498"/>
      <c r="G124" s="498"/>
      <c r="H124" s="498"/>
      <c r="I124" s="498"/>
      <c r="J124" s="498"/>
      <c r="K124" s="499"/>
      <c r="L124" s="509" t="s">
        <v>4588</v>
      </c>
      <c r="M124" s="510"/>
      <c r="N124" s="511"/>
      <c r="O124" s="506"/>
      <c r="P124" s="507"/>
      <c r="Q124" s="529"/>
      <c r="R124" s="54" t="s">
        <v>4589</v>
      </c>
      <c r="S124" s="530"/>
      <c r="T124" s="507"/>
      <c r="U124" s="508"/>
      <c r="V124" s="52"/>
      <c r="W124" s="52"/>
      <c r="X124" s="57"/>
      <c r="Y124" s="57"/>
      <c r="Z124" s="57"/>
      <c r="AA124" s="57"/>
      <c r="AC124" s="171"/>
    </row>
    <row r="125" spans="1:29" s="168" customFormat="1" ht="21.65" hidden="1" customHeight="1">
      <c r="A125" s="493"/>
      <c r="B125" s="475"/>
      <c r="C125" s="475"/>
      <c r="D125" s="475"/>
      <c r="E125" s="500"/>
      <c r="F125" s="501"/>
      <c r="G125" s="501"/>
      <c r="H125" s="501"/>
      <c r="I125" s="501"/>
      <c r="J125" s="501"/>
      <c r="K125" s="502"/>
      <c r="L125" s="457" t="s">
        <v>4590</v>
      </c>
      <c r="M125" s="458"/>
      <c r="N125" s="459"/>
      <c r="O125" s="506"/>
      <c r="P125" s="507"/>
      <c r="Q125" s="507"/>
      <c r="R125" s="507"/>
      <c r="S125" s="507"/>
      <c r="T125" s="508"/>
      <c r="U125" s="457" t="s">
        <v>4591</v>
      </c>
      <c r="V125" s="458"/>
      <c r="W125" s="459"/>
      <c r="X125" s="460"/>
      <c r="Y125" s="460"/>
      <c r="Z125" s="460"/>
      <c r="AA125" s="460"/>
      <c r="AB125" s="460"/>
      <c r="AC125" s="460"/>
    </row>
    <row r="126" spans="1:29" s="168" customFormat="1" ht="21.65" hidden="1" customHeight="1">
      <c r="A126" s="493"/>
      <c r="B126" s="475"/>
      <c r="C126" s="475"/>
      <c r="D126" s="475"/>
      <c r="E126" s="500"/>
      <c r="F126" s="501"/>
      <c r="G126" s="501"/>
      <c r="H126" s="501"/>
      <c r="I126" s="501"/>
      <c r="J126" s="501"/>
      <c r="K126" s="502"/>
      <c r="L126" s="457" t="s">
        <v>7156</v>
      </c>
      <c r="M126" s="458"/>
      <c r="N126" s="459"/>
      <c r="O126" s="506"/>
      <c r="P126" s="507"/>
      <c r="Q126" s="507"/>
      <c r="R126" s="507"/>
      <c r="S126" s="507"/>
      <c r="T126" s="508"/>
      <c r="U126" s="461" t="s">
        <v>4592</v>
      </c>
      <c r="V126" s="462"/>
      <c r="W126" s="463"/>
      <c r="X126" s="460"/>
      <c r="Y126" s="460"/>
      <c r="Z126" s="460"/>
      <c r="AA126" s="460"/>
      <c r="AB126" s="460"/>
      <c r="AC126" s="460"/>
    </row>
    <row r="127" spans="1:29" s="168" customFormat="1" ht="21.65" hidden="1" customHeight="1">
      <c r="A127" s="493"/>
      <c r="B127" s="475"/>
      <c r="C127" s="475"/>
      <c r="D127" s="475"/>
      <c r="E127" s="503"/>
      <c r="F127" s="504"/>
      <c r="G127" s="504"/>
      <c r="H127" s="504"/>
      <c r="I127" s="504"/>
      <c r="J127" s="504"/>
      <c r="K127" s="505"/>
      <c r="L127" s="461" t="s">
        <v>4593</v>
      </c>
      <c r="M127" s="462"/>
      <c r="N127" s="463"/>
      <c r="O127" s="464"/>
      <c r="P127" s="464"/>
      <c r="Q127" s="464"/>
      <c r="R127" s="464"/>
      <c r="S127" s="464"/>
      <c r="T127" s="464"/>
      <c r="U127" s="464"/>
      <c r="V127" s="464"/>
      <c r="W127" s="464"/>
      <c r="X127" s="464"/>
      <c r="Y127" s="464"/>
      <c r="Z127" s="464"/>
      <c r="AA127" s="464"/>
      <c r="AB127" s="464"/>
      <c r="AC127" s="464"/>
    </row>
    <row r="128" spans="1:29" s="168" customFormat="1" ht="21.65" hidden="1" customHeight="1">
      <c r="A128" s="492" t="s">
        <v>4922</v>
      </c>
      <c r="B128" s="462"/>
      <c r="C128" s="462"/>
      <c r="D128" s="462"/>
      <c r="E128" s="494" t="s">
        <v>8</v>
      </c>
      <c r="F128" s="495"/>
      <c r="G128" s="495"/>
      <c r="H128" s="495"/>
      <c r="I128" s="495"/>
      <c r="J128" s="495"/>
      <c r="K128" s="496"/>
      <c r="L128" s="454"/>
      <c r="M128" s="455"/>
      <c r="N128" s="455"/>
      <c r="O128" s="455"/>
      <c r="P128" s="455"/>
      <c r="Q128" s="455"/>
      <c r="R128" s="455"/>
      <c r="S128" s="455"/>
      <c r="T128" s="455"/>
      <c r="U128" s="455"/>
      <c r="V128" s="455"/>
      <c r="W128" s="455"/>
      <c r="X128" s="455"/>
      <c r="Y128" s="455"/>
      <c r="Z128" s="455"/>
      <c r="AA128" s="455"/>
      <c r="AB128" s="455"/>
      <c r="AC128" s="456"/>
    </row>
    <row r="129" spans="1:32" s="168" customFormat="1" ht="21.65" hidden="1" customHeight="1">
      <c r="A129" s="493"/>
      <c r="B129" s="475"/>
      <c r="C129" s="475"/>
      <c r="D129" s="475"/>
      <c r="E129" s="497" t="s">
        <v>271</v>
      </c>
      <c r="F129" s="498"/>
      <c r="G129" s="498"/>
      <c r="H129" s="498"/>
      <c r="I129" s="498"/>
      <c r="J129" s="498"/>
      <c r="K129" s="499"/>
      <c r="L129" s="509" t="s">
        <v>4588</v>
      </c>
      <c r="M129" s="510"/>
      <c r="N129" s="511"/>
      <c r="O129" s="506"/>
      <c r="P129" s="507"/>
      <c r="Q129" s="529"/>
      <c r="R129" s="54" t="s">
        <v>4589</v>
      </c>
      <c r="S129" s="530"/>
      <c r="T129" s="507"/>
      <c r="U129" s="508"/>
      <c r="V129" s="52"/>
      <c r="W129" s="52"/>
      <c r="X129" s="57"/>
      <c r="Y129" s="57"/>
      <c r="Z129" s="57"/>
      <c r="AA129" s="57"/>
      <c r="AC129" s="171"/>
    </row>
    <row r="130" spans="1:32" s="168" customFormat="1" ht="21.65" hidden="1" customHeight="1">
      <c r="A130" s="493"/>
      <c r="B130" s="475"/>
      <c r="C130" s="475"/>
      <c r="D130" s="475"/>
      <c r="E130" s="500"/>
      <c r="F130" s="501"/>
      <c r="G130" s="501"/>
      <c r="H130" s="501"/>
      <c r="I130" s="501"/>
      <c r="J130" s="501"/>
      <c r="K130" s="502"/>
      <c r="L130" s="457" t="s">
        <v>4590</v>
      </c>
      <c r="M130" s="458"/>
      <c r="N130" s="459"/>
      <c r="O130" s="506"/>
      <c r="P130" s="507"/>
      <c r="Q130" s="507"/>
      <c r="R130" s="507"/>
      <c r="S130" s="507"/>
      <c r="T130" s="508"/>
      <c r="U130" s="457" t="s">
        <v>4591</v>
      </c>
      <c r="V130" s="458"/>
      <c r="W130" s="459"/>
      <c r="X130" s="460"/>
      <c r="Y130" s="460"/>
      <c r="Z130" s="460"/>
      <c r="AA130" s="460"/>
      <c r="AB130" s="460"/>
      <c r="AC130" s="460"/>
    </row>
    <row r="131" spans="1:32" s="168" customFormat="1" ht="21.65" hidden="1" customHeight="1">
      <c r="A131" s="493"/>
      <c r="B131" s="475"/>
      <c r="C131" s="475"/>
      <c r="D131" s="475"/>
      <c r="E131" s="500"/>
      <c r="F131" s="501"/>
      <c r="G131" s="501"/>
      <c r="H131" s="501"/>
      <c r="I131" s="501"/>
      <c r="J131" s="501"/>
      <c r="K131" s="502"/>
      <c r="L131" s="457" t="s">
        <v>7156</v>
      </c>
      <c r="M131" s="458"/>
      <c r="N131" s="459"/>
      <c r="O131" s="506"/>
      <c r="P131" s="507"/>
      <c r="Q131" s="507"/>
      <c r="R131" s="507"/>
      <c r="S131" s="507"/>
      <c r="T131" s="508"/>
      <c r="U131" s="461" t="s">
        <v>4592</v>
      </c>
      <c r="V131" s="462"/>
      <c r="W131" s="463"/>
      <c r="X131" s="460"/>
      <c r="Y131" s="460"/>
      <c r="Z131" s="460"/>
      <c r="AA131" s="460"/>
      <c r="AB131" s="460"/>
      <c r="AC131" s="460"/>
    </row>
    <row r="132" spans="1:32" s="168" customFormat="1" ht="21.65" hidden="1" customHeight="1">
      <c r="A132" s="493"/>
      <c r="B132" s="475"/>
      <c r="C132" s="475"/>
      <c r="D132" s="475"/>
      <c r="E132" s="503"/>
      <c r="F132" s="504"/>
      <c r="G132" s="504"/>
      <c r="H132" s="504"/>
      <c r="I132" s="504"/>
      <c r="J132" s="504"/>
      <c r="K132" s="505"/>
      <c r="L132" s="461" t="s">
        <v>4593</v>
      </c>
      <c r="M132" s="462"/>
      <c r="N132" s="463"/>
      <c r="O132" s="464"/>
      <c r="P132" s="464"/>
      <c r="Q132" s="464"/>
      <c r="R132" s="464"/>
      <c r="S132" s="464"/>
      <c r="T132" s="464"/>
      <c r="U132" s="464"/>
      <c r="V132" s="464"/>
      <c r="W132" s="464"/>
      <c r="X132" s="464"/>
      <c r="Y132" s="464"/>
      <c r="Z132" s="464"/>
      <c r="AA132" s="464"/>
      <c r="AB132" s="464"/>
      <c r="AC132" s="464"/>
    </row>
    <row r="133" spans="1:32" s="168" customFormat="1" ht="22.5" customHeight="1">
      <c r="A133" s="461" t="s">
        <v>4647</v>
      </c>
      <c r="B133" s="462"/>
      <c r="C133" s="462"/>
      <c r="D133" s="462"/>
      <c r="E133" s="462"/>
      <c r="F133" s="462"/>
      <c r="G133" s="462"/>
      <c r="H133" s="462"/>
      <c r="I133" s="462"/>
      <c r="J133" s="462"/>
      <c r="K133" s="463"/>
      <c r="L133" s="95"/>
      <c r="M133" s="96" t="s">
        <v>4657</v>
      </c>
      <c r="N133" s="96" t="s">
        <v>4923</v>
      </c>
      <c r="O133" s="96"/>
      <c r="P133" s="96"/>
      <c r="Q133" s="96"/>
      <c r="R133" s="172"/>
      <c r="S133" s="96" t="s">
        <v>3488</v>
      </c>
      <c r="T133" s="96" t="s">
        <v>4924</v>
      </c>
      <c r="U133" s="96"/>
      <c r="V133" s="96"/>
      <c r="W133" s="96" t="s">
        <v>3488</v>
      </c>
      <c r="X133" s="96" t="s">
        <v>3513</v>
      </c>
      <c r="Y133" s="96"/>
      <c r="Z133" s="96"/>
      <c r="AA133" s="96"/>
      <c r="AB133" s="96"/>
      <c r="AC133" s="97"/>
    </row>
    <row r="134" spans="1:32" s="168" customFormat="1" ht="22.75" customHeight="1">
      <c r="A134" s="493"/>
      <c r="B134" s="475"/>
      <c r="C134" s="475"/>
      <c r="D134" s="475"/>
      <c r="E134" s="475"/>
      <c r="F134" s="475"/>
      <c r="G134" s="475"/>
      <c r="H134" s="475"/>
      <c r="I134" s="475"/>
      <c r="J134" s="475"/>
      <c r="K134" s="543"/>
      <c r="L134" s="98"/>
      <c r="M134" s="56" t="s">
        <v>3488</v>
      </c>
      <c r="N134" s="56" t="s">
        <v>4925</v>
      </c>
      <c r="O134" s="56"/>
      <c r="P134" s="56"/>
      <c r="Q134" s="56"/>
      <c r="R134" s="56"/>
      <c r="S134" s="56" t="s">
        <v>4657</v>
      </c>
      <c r="T134" s="56" t="s">
        <v>3490</v>
      </c>
      <c r="U134" s="56"/>
      <c r="V134" s="56"/>
      <c r="W134" s="544" t="s">
        <v>4927</v>
      </c>
      <c r="X134" s="545"/>
      <c r="Y134" s="545"/>
      <c r="Z134" s="545"/>
      <c r="AA134" s="545"/>
      <c r="AB134" s="545"/>
      <c r="AC134" s="546"/>
    </row>
    <row r="135" spans="1:32" s="168" customFormat="1" ht="17.149999999999999" customHeight="1">
      <c r="A135" s="493"/>
      <c r="B135" s="475"/>
      <c r="C135" s="475"/>
      <c r="D135" s="475"/>
      <c r="E135" s="475"/>
      <c r="F135" s="475"/>
      <c r="G135" s="475"/>
      <c r="H135" s="475"/>
      <c r="I135" s="475"/>
      <c r="J135" s="475"/>
      <c r="K135" s="543"/>
      <c r="L135" s="89" t="s">
        <v>346</v>
      </c>
      <c r="M135" s="90"/>
      <c r="N135" s="91"/>
      <c r="O135" s="461"/>
      <c r="P135" s="462"/>
      <c r="Q135" s="462"/>
      <c r="R135" s="462"/>
      <c r="S135" s="462"/>
      <c r="T135" s="462"/>
      <c r="U135" s="462"/>
      <c r="V135" s="462"/>
      <c r="W135" s="462"/>
      <c r="X135" s="462"/>
      <c r="Y135" s="462"/>
      <c r="Z135" s="462"/>
      <c r="AA135" s="462"/>
      <c r="AB135" s="462"/>
      <c r="AC135" s="463"/>
    </row>
    <row r="136" spans="1:32" s="168" customFormat="1" ht="17.149999999999999" customHeight="1">
      <c r="A136" s="509"/>
      <c r="B136" s="510"/>
      <c r="C136" s="510"/>
      <c r="D136" s="510"/>
      <c r="E136" s="510"/>
      <c r="F136" s="510"/>
      <c r="G136" s="510"/>
      <c r="H136" s="510"/>
      <c r="I136" s="510"/>
      <c r="J136" s="510"/>
      <c r="K136" s="511"/>
      <c r="L136" s="99" t="s">
        <v>4926</v>
      </c>
      <c r="M136" s="100"/>
      <c r="N136" s="101"/>
      <c r="O136" s="509"/>
      <c r="P136" s="510"/>
      <c r="Q136" s="510"/>
      <c r="R136" s="510"/>
      <c r="S136" s="510"/>
      <c r="T136" s="510"/>
      <c r="U136" s="510"/>
      <c r="V136" s="510"/>
      <c r="W136" s="510"/>
      <c r="X136" s="510"/>
      <c r="Y136" s="510"/>
      <c r="Z136" s="510"/>
      <c r="AA136" s="510"/>
      <c r="AB136" s="510"/>
      <c r="AC136" s="511"/>
    </row>
    <row r="137" spans="1:32" s="168" customFormat="1" ht="28" customHeight="1">
      <c r="A137" s="490" t="s">
        <v>4660</v>
      </c>
      <c r="B137" s="491"/>
      <c r="C137" s="71" t="s">
        <v>4661</v>
      </c>
      <c r="D137" s="465" t="s">
        <v>4662</v>
      </c>
      <c r="E137" s="465"/>
      <c r="F137" s="465"/>
      <c r="G137" s="465"/>
      <c r="H137" s="465"/>
      <c r="I137" s="465"/>
      <c r="J137" s="465"/>
      <c r="K137" s="465"/>
      <c r="L137" s="465"/>
      <c r="M137" s="465"/>
      <c r="N137" s="465"/>
      <c r="O137" s="465"/>
      <c r="P137" s="465"/>
      <c r="Q137" s="465"/>
      <c r="R137" s="465"/>
      <c r="S137" s="465"/>
      <c r="T137" s="465"/>
      <c r="U137" s="465"/>
      <c r="V137" s="465"/>
      <c r="W137" s="465"/>
      <c r="X137" s="465"/>
      <c r="Y137" s="465"/>
      <c r="Z137" s="466"/>
      <c r="AA137" s="466"/>
      <c r="AB137" s="466"/>
      <c r="AC137" s="466"/>
    </row>
    <row r="138" spans="1:32" s="168" customFormat="1" ht="28" customHeight="1">
      <c r="A138" s="491"/>
      <c r="B138" s="491"/>
      <c r="C138" s="72" t="s">
        <v>4663</v>
      </c>
      <c r="D138" s="465" t="s">
        <v>4721</v>
      </c>
      <c r="E138" s="465"/>
      <c r="F138" s="465"/>
      <c r="G138" s="465"/>
      <c r="H138" s="465"/>
      <c r="I138" s="465"/>
      <c r="J138" s="465"/>
      <c r="K138" s="465"/>
      <c r="L138" s="465"/>
      <c r="M138" s="465"/>
      <c r="N138" s="465"/>
      <c r="O138" s="465"/>
      <c r="P138" s="465"/>
      <c r="Q138" s="465"/>
      <c r="R138" s="465"/>
      <c r="S138" s="465"/>
      <c r="T138" s="465"/>
      <c r="U138" s="465"/>
      <c r="V138" s="465"/>
      <c r="W138" s="465"/>
      <c r="X138" s="465"/>
      <c r="Y138" s="465"/>
      <c r="Z138" s="466"/>
      <c r="AA138" s="466"/>
      <c r="AB138" s="466"/>
      <c r="AC138" s="466"/>
    </row>
    <row r="139" spans="1:32" s="168" customFormat="1" ht="28" customHeight="1">
      <c r="A139" s="491"/>
      <c r="B139" s="491"/>
      <c r="C139" s="72" t="s">
        <v>4664</v>
      </c>
      <c r="D139" s="465" t="s">
        <v>4720</v>
      </c>
      <c r="E139" s="465"/>
      <c r="F139" s="465"/>
      <c r="G139" s="465"/>
      <c r="H139" s="465"/>
      <c r="I139" s="465"/>
      <c r="J139" s="465"/>
      <c r="K139" s="465"/>
      <c r="L139" s="465"/>
      <c r="M139" s="465"/>
      <c r="N139" s="465"/>
      <c r="O139" s="465"/>
      <c r="P139" s="465"/>
      <c r="Q139" s="465"/>
      <c r="R139" s="465"/>
      <c r="S139" s="465"/>
      <c r="T139" s="465"/>
      <c r="U139" s="465"/>
      <c r="V139" s="465"/>
      <c r="W139" s="465"/>
      <c r="X139" s="465"/>
      <c r="Y139" s="465"/>
      <c r="Z139" s="466"/>
      <c r="AA139" s="466"/>
      <c r="AB139" s="466"/>
      <c r="AC139" s="466"/>
    </row>
    <row r="140" spans="1:32" s="168" customFormat="1" ht="38.5" customHeight="1">
      <c r="A140" s="491"/>
      <c r="B140" s="491"/>
      <c r="C140" s="72" t="s">
        <v>4665</v>
      </c>
      <c r="D140" s="465" t="s">
        <v>4666</v>
      </c>
      <c r="E140" s="465"/>
      <c r="F140" s="465"/>
      <c r="G140" s="465"/>
      <c r="H140" s="465"/>
      <c r="I140" s="465"/>
      <c r="J140" s="465"/>
      <c r="K140" s="465"/>
      <c r="L140" s="465"/>
      <c r="M140" s="465"/>
      <c r="N140" s="465"/>
      <c r="O140" s="465"/>
      <c r="P140" s="465"/>
      <c r="Q140" s="465"/>
      <c r="R140" s="465"/>
      <c r="S140" s="465"/>
      <c r="T140" s="465"/>
      <c r="U140" s="465"/>
      <c r="V140" s="465"/>
      <c r="W140" s="465"/>
      <c r="X140" s="465"/>
      <c r="Y140" s="465"/>
      <c r="Z140" s="466"/>
      <c r="AA140" s="466"/>
      <c r="AB140" s="466"/>
      <c r="AC140" s="466"/>
    </row>
    <row r="141" spans="1:32" s="168" customFormat="1" ht="27.65" customHeight="1">
      <c r="A141" s="491"/>
      <c r="B141" s="491"/>
      <c r="C141" s="72" t="s">
        <v>4667</v>
      </c>
      <c r="D141" s="465" t="s">
        <v>4668</v>
      </c>
      <c r="E141" s="465"/>
      <c r="F141" s="465"/>
      <c r="G141" s="465"/>
      <c r="H141" s="465"/>
      <c r="I141" s="465"/>
      <c r="J141" s="465"/>
      <c r="K141" s="465"/>
      <c r="L141" s="465"/>
      <c r="M141" s="465"/>
      <c r="N141" s="465"/>
      <c r="O141" s="465"/>
      <c r="P141" s="465"/>
      <c r="Q141" s="465"/>
      <c r="R141" s="465"/>
      <c r="S141" s="465"/>
      <c r="T141" s="465"/>
      <c r="U141" s="465"/>
      <c r="V141" s="465"/>
      <c r="W141" s="465"/>
      <c r="X141" s="465"/>
      <c r="Y141" s="465"/>
      <c r="Z141" s="466"/>
      <c r="AA141" s="466"/>
      <c r="AB141" s="466"/>
      <c r="AC141" s="466"/>
      <c r="AF141" s="283"/>
    </row>
    <row r="142" spans="1:32" s="168" customFormat="1" ht="42.65" customHeight="1">
      <c r="A142" s="491"/>
      <c r="B142" s="491"/>
      <c r="C142" s="72" t="s">
        <v>4669</v>
      </c>
      <c r="D142" s="465" t="s">
        <v>7158</v>
      </c>
      <c r="E142" s="465"/>
      <c r="F142" s="465"/>
      <c r="G142" s="465"/>
      <c r="H142" s="465"/>
      <c r="I142" s="465"/>
      <c r="J142" s="465"/>
      <c r="K142" s="465"/>
      <c r="L142" s="465"/>
      <c r="M142" s="465"/>
      <c r="N142" s="465"/>
      <c r="O142" s="465"/>
      <c r="P142" s="465"/>
      <c r="Q142" s="465"/>
      <c r="R142" s="465"/>
      <c r="S142" s="465"/>
      <c r="T142" s="465"/>
      <c r="U142" s="465"/>
      <c r="V142" s="465"/>
      <c r="W142" s="465"/>
      <c r="X142" s="465"/>
      <c r="Y142" s="465"/>
      <c r="Z142" s="466"/>
      <c r="AA142" s="466"/>
      <c r="AB142" s="466"/>
      <c r="AC142" s="466"/>
    </row>
    <row r="143" spans="1:32" s="168" customFormat="1" ht="28" customHeight="1">
      <c r="A143" s="491"/>
      <c r="B143" s="491"/>
      <c r="C143" s="72" t="s">
        <v>4670</v>
      </c>
      <c r="D143" s="465" t="s">
        <v>4675</v>
      </c>
      <c r="E143" s="465"/>
      <c r="F143" s="465"/>
      <c r="G143" s="465"/>
      <c r="H143" s="465"/>
      <c r="I143" s="465"/>
      <c r="J143" s="465"/>
      <c r="K143" s="465"/>
      <c r="L143" s="465"/>
      <c r="M143" s="465"/>
      <c r="N143" s="465"/>
      <c r="O143" s="465"/>
      <c r="P143" s="465"/>
      <c r="Q143" s="465"/>
      <c r="R143" s="465"/>
      <c r="S143" s="465"/>
      <c r="T143" s="465"/>
      <c r="U143" s="465"/>
      <c r="V143" s="465"/>
      <c r="W143" s="465"/>
      <c r="X143" s="465"/>
      <c r="Y143" s="465"/>
      <c r="Z143" s="466"/>
      <c r="AA143" s="466"/>
      <c r="AB143" s="466"/>
      <c r="AC143" s="466"/>
    </row>
    <row r="144" spans="1:32" s="168" customFormat="1" ht="3.75" customHeight="1">
      <c r="A144" s="478" t="s">
        <v>4676</v>
      </c>
      <c r="B144" s="479"/>
      <c r="C144" s="479"/>
      <c r="D144" s="479"/>
      <c r="E144" s="479"/>
      <c r="F144" s="479"/>
      <c r="G144" s="479"/>
      <c r="H144" s="479"/>
      <c r="I144" s="479"/>
      <c r="J144" s="480"/>
      <c r="K144" s="73"/>
      <c r="L144" s="73"/>
      <c r="M144" s="73"/>
      <c r="N144" s="73"/>
      <c r="O144" s="73"/>
      <c r="P144" s="73"/>
      <c r="Q144" s="73"/>
      <c r="R144" s="73"/>
      <c r="S144" s="73"/>
      <c r="T144" s="73"/>
      <c r="U144" s="73"/>
      <c r="V144" s="73"/>
      <c r="W144" s="73"/>
      <c r="X144" s="73"/>
      <c r="Y144" s="73"/>
      <c r="Z144" s="74"/>
      <c r="AA144" s="74"/>
      <c r="AB144" s="74"/>
      <c r="AC144" s="75"/>
    </row>
    <row r="145" spans="1:30" s="168" customFormat="1" ht="13.4" customHeight="1">
      <c r="A145" s="481"/>
      <c r="B145" s="482"/>
      <c r="C145" s="482"/>
      <c r="D145" s="482"/>
      <c r="E145" s="482"/>
      <c r="F145" s="482"/>
      <c r="G145" s="482"/>
      <c r="H145" s="482"/>
      <c r="I145" s="482"/>
      <c r="J145" s="483"/>
      <c r="K145" s="76"/>
      <c r="L145" s="281" t="s">
        <v>4657</v>
      </c>
      <c r="M145" s="470" t="s">
        <v>4677</v>
      </c>
      <c r="N145" s="471"/>
      <c r="O145" s="471"/>
      <c r="P145" s="471"/>
      <c r="Q145" s="471"/>
      <c r="R145" s="471"/>
      <c r="S145" s="471"/>
      <c r="T145" s="471"/>
      <c r="U145" s="471"/>
      <c r="V145" s="471"/>
      <c r="W145" s="471"/>
      <c r="X145" s="471"/>
      <c r="Y145" s="471"/>
      <c r="Z145" s="471"/>
      <c r="AA145" s="471"/>
      <c r="AB145" s="471"/>
      <c r="AC145" s="474"/>
      <c r="AD145" s="58"/>
    </row>
    <row r="146" spans="1:30" s="168" customFormat="1" ht="3.75" customHeight="1">
      <c r="A146" s="481"/>
      <c r="B146" s="482"/>
      <c r="C146" s="482"/>
      <c r="D146" s="482"/>
      <c r="E146" s="482"/>
      <c r="F146" s="482"/>
      <c r="G146" s="482"/>
      <c r="H146" s="482"/>
      <c r="I146" s="482"/>
      <c r="J146" s="483"/>
      <c r="K146" s="76"/>
      <c r="L146" s="76"/>
      <c r="M146" s="76"/>
      <c r="N146" s="76"/>
      <c r="O146" s="76"/>
      <c r="P146" s="76"/>
      <c r="Q146" s="76"/>
      <c r="R146" s="76"/>
      <c r="S146" s="76"/>
      <c r="T146" s="76"/>
      <c r="U146" s="76"/>
      <c r="V146" s="76"/>
      <c r="W146" s="76"/>
      <c r="X146" s="76"/>
      <c r="Y146" s="76"/>
      <c r="Z146" s="78"/>
      <c r="AA146" s="78"/>
      <c r="AB146" s="78"/>
      <c r="AC146" s="79"/>
    </row>
    <row r="147" spans="1:30" s="168" customFormat="1" ht="3.75" customHeight="1">
      <c r="A147" s="481"/>
      <c r="B147" s="482"/>
      <c r="C147" s="482"/>
      <c r="D147" s="482"/>
      <c r="E147" s="482"/>
      <c r="F147" s="482"/>
      <c r="G147" s="482"/>
      <c r="H147" s="482"/>
      <c r="I147" s="482"/>
      <c r="J147" s="483"/>
      <c r="K147" s="76"/>
      <c r="L147" s="76"/>
      <c r="M147" s="76"/>
      <c r="N147" s="76"/>
      <c r="O147" s="76"/>
      <c r="P147" s="76"/>
      <c r="Q147" s="76"/>
      <c r="R147" s="76"/>
      <c r="S147" s="76"/>
      <c r="T147" s="76"/>
      <c r="U147" s="76"/>
      <c r="V147" s="76"/>
      <c r="W147" s="76"/>
      <c r="X147" s="76"/>
      <c r="Y147" s="76"/>
      <c r="Z147" s="78"/>
      <c r="AA147" s="78"/>
      <c r="AB147" s="78"/>
      <c r="AC147" s="79"/>
    </row>
    <row r="148" spans="1:30" s="168" customFormat="1" ht="13.4" customHeight="1">
      <c r="A148" s="481"/>
      <c r="B148" s="482"/>
      <c r="C148" s="482"/>
      <c r="D148" s="482"/>
      <c r="E148" s="482"/>
      <c r="F148" s="482"/>
      <c r="G148" s="482"/>
      <c r="H148" s="482"/>
      <c r="I148" s="482"/>
      <c r="J148" s="483"/>
      <c r="K148" s="76"/>
      <c r="L148" s="281" t="s">
        <v>4657</v>
      </c>
      <c r="M148" s="470" t="s">
        <v>4678</v>
      </c>
      <c r="N148" s="471"/>
      <c r="O148" s="471"/>
      <c r="P148" s="471"/>
      <c r="Q148" s="471"/>
      <c r="R148" s="281" t="s">
        <v>4657</v>
      </c>
      <c r="S148" s="272" t="s">
        <v>4679</v>
      </c>
      <c r="T148" s="266"/>
      <c r="U148" s="266"/>
      <c r="V148" s="266"/>
      <c r="X148" s="281" t="s">
        <v>4657</v>
      </c>
      <c r="Y148" s="272" t="s">
        <v>4680</v>
      </c>
      <c r="Z148" s="266"/>
      <c r="AA148" s="78"/>
      <c r="AB148" s="78"/>
      <c r="AC148" s="78"/>
    </row>
    <row r="149" spans="1:30" s="168" customFormat="1" ht="3.75" customHeight="1">
      <c r="A149" s="481"/>
      <c r="B149" s="482"/>
      <c r="C149" s="482"/>
      <c r="D149" s="482"/>
      <c r="E149" s="482"/>
      <c r="F149" s="482"/>
      <c r="G149" s="482"/>
      <c r="H149" s="482"/>
      <c r="I149" s="482"/>
      <c r="J149" s="483"/>
      <c r="K149" s="76"/>
      <c r="L149" s="76"/>
      <c r="M149" s="76"/>
      <c r="N149" s="76"/>
      <c r="O149" s="76"/>
      <c r="P149" s="76"/>
      <c r="Q149" s="76"/>
      <c r="R149" s="76"/>
      <c r="S149" s="76"/>
      <c r="T149" s="76"/>
      <c r="U149" s="76"/>
      <c r="V149" s="76"/>
      <c r="X149" s="76"/>
      <c r="Y149" s="76"/>
      <c r="Z149" s="76"/>
      <c r="AA149" s="78"/>
      <c r="AB149" s="78"/>
      <c r="AC149" s="78"/>
    </row>
    <row r="150" spans="1:30" s="168" customFormat="1" ht="3.65" customHeight="1">
      <c r="A150" s="481"/>
      <c r="B150" s="482"/>
      <c r="C150" s="482"/>
      <c r="D150" s="482"/>
      <c r="E150" s="482"/>
      <c r="F150" s="482"/>
      <c r="G150" s="482"/>
      <c r="H150" s="482"/>
      <c r="I150" s="482"/>
      <c r="J150" s="483"/>
      <c r="K150" s="76"/>
      <c r="L150" s="76"/>
      <c r="M150" s="76"/>
      <c r="N150" s="76"/>
      <c r="O150" s="76"/>
      <c r="P150" s="76"/>
      <c r="Q150" s="76"/>
      <c r="R150" s="76"/>
      <c r="S150" s="76"/>
      <c r="T150" s="76"/>
      <c r="U150" s="76"/>
      <c r="V150" s="76"/>
      <c r="X150" s="76"/>
      <c r="Y150" s="76"/>
      <c r="Z150" s="76"/>
      <c r="AA150" s="78"/>
      <c r="AB150" s="78"/>
      <c r="AC150" s="78"/>
    </row>
    <row r="151" spans="1:30" s="168" customFormat="1" ht="13.4" customHeight="1">
      <c r="A151" s="481"/>
      <c r="B151" s="482"/>
      <c r="C151" s="482"/>
      <c r="D151" s="482"/>
      <c r="E151" s="482"/>
      <c r="F151" s="482"/>
      <c r="G151" s="482"/>
      <c r="H151" s="482"/>
      <c r="I151" s="482"/>
      <c r="J151" s="483"/>
      <c r="K151" s="76"/>
      <c r="L151" s="281" t="s">
        <v>4657</v>
      </c>
      <c r="M151" s="470" t="s">
        <v>4681</v>
      </c>
      <c r="N151" s="474"/>
      <c r="O151" s="282" t="s">
        <v>4657</v>
      </c>
      <c r="P151" s="272" t="s">
        <v>4682</v>
      </c>
      <c r="Q151" s="266"/>
      <c r="R151" s="266"/>
      <c r="S151" s="266"/>
      <c r="T151" s="266"/>
      <c r="U151" s="266"/>
      <c r="V151" s="266"/>
      <c r="X151" s="281" t="s">
        <v>4657</v>
      </c>
      <c r="Y151" s="272" t="s">
        <v>4683</v>
      </c>
      <c r="Z151" s="266"/>
      <c r="AA151" s="266"/>
      <c r="AB151" s="266"/>
      <c r="AC151" s="266"/>
    </row>
    <row r="152" spans="1:30" s="168" customFormat="1" ht="3.75" customHeight="1">
      <c r="A152" s="481"/>
      <c r="B152" s="482"/>
      <c r="C152" s="482"/>
      <c r="D152" s="482"/>
      <c r="E152" s="482"/>
      <c r="F152" s="482"/>
      <c r="G152" s="482"/>
      <c r="H152" s="482"/>
      <c r="I152" s="482"/>
      <c r="J152" s="483"/>
      <c r="K152" s="76"/>
      <c r="L152" s="76"/>
      <c r="M152" s="76"/>
      <c r="N152" s="76"/>
      <c r="O152" s="76"/>
      <c r="P152" s="76"/>
      <c r="Q152" s="76"/>
      <c r="R152" s="76"/>
      <c r="S152" s="76"/>
      <c r="T152" s="76"/>
      <c r="U152" s="76"/>
      <c r="V152" s="76"/>
      <c r="W152" s="76"/>
      <c r="X152" s="76"/>
      <c r="Y152" s="76"/>
      <c r="Z152" s="78"/>
      <c r="AA152" s="78"/>
      <c r="AB152" s="78"/>
      <c r="AC152" s="79"/>
    </row>
    <row r="153" spans="1:30" s="168" customFormat="1" ht="3.65" customHeight="1">
      <c r="A153" s="481"/>
      <c r="B153" s="482"/>
      <c r="C153" s="482"/>
      <c r="D153" s="482"/>
      <c r="E153" s="482"/>
      <c r="F153" s="482"/>
      <c r="G153" s="482"/>
      <c r="H153" s="482"/>
      <c r="I153" s="482"/>
      <c r="J153" s="483"/>
      <c r="K153" s="76"/>
      <c r="L153" s="76"/>
      <c r="M153" s="76"/>
      <c r="N153" s="76"/>
      <c r="O153" s="76"/>
      <c r="P153" s="76"/>
      <c r="Q153" s="76"/>
      <c r="R153" s="76"/>
      <c r="S153" s="76"/>
      <c r="T153" s="76"/>
      <c r="U153" s="76"/>
      <c r="V153" s="76"/>
      <c r="W153" s="76"/>
      <c r="X153" s="76"/>
      <c r="Y153" s="76"/>
      <c r="Z153" s="78"/>
      <c r="AA153" s="78"/>
      <c r="AB153" s="78"/>
      <c r="AC153" s="79"/>
    </row>
    <row r="154" spans="1:30" s="168" customFormat="1" ht="13.4" customHeight="1">
      <c r="A154" s="481"/>
      <c r="B154" s="482"/>
      <c r="C154" s="482"/>
      <c r="D154" s="482"/>
      <c r="E154" s="482"/>
      <c r="F154" s="482"/>
      <c r="G154" s="482"/>
      <c r="H154" s="482"/>
      <c r="I154" s="482"/>
      <c r="J154" s="483"/>
      <c r="K154" s="76"/>
      <c r="L154" s="281" t="s">
        <v>4657</v>
      </c>
      <c r="M154" s="470" t="s">
        <v>4684</v>
      </c>
      <c r="N154" s="471"/>
      <c r="O154" s="471"/>
      <c r="P154" s="471"/>
      <c r="Q154" s="471"/>
      <c r="R154" s="471"/>
      <c r="S154" s="471"/>
      <c r="T154" s="471"/>
      <c r="U154" s="471"/>
      <c r="V154" s="471"/>
      <c r="W154" s="471"/>
      <c r="X154" s="471"/>
      <c r="Y154" s="471"/>
      <c r="Z154" s="471"/>
      <c r="AA154" s="471"/>
      <c r="AB154" s="78"/>
      <c r="AC154" s="79"/>
    </row>
    <row r="155" spans="1:30" s="168" customFormat="1" ht="3.75" customHeight="1">
      <c r="A155" s="481"/>
      <c r="B155" s="482"/>
      <c r="C155" s="482"/>
      <c r="D155" s="482"/>
      <c r="E155" s="482"/>
      <c r="F155" s="482"/>
      <c r="G155" s="482"/>
      <c r="H155" s="482"/>
      <c r="I155" s="482"/>
      <c r="J155" s="483"/>
      <c r="K155" s="76"/>
      <c r="L155" s="76"/>
      <c r="M155" s="76"/>
      <c r="N155" s="76"/>
      <c r="O155" s="76"/>
      <c r="P155" s="76"/>
      <c r="Q155" s="76"/>
      <c r="R155" s="76"/>
      <c r="S155" s="76"/>
      <c r="T155" s="76"/>
      <c r="U155" s="76"/>
      <c r="V155" s="76"/>
      <c r="W155" s="76"/>
      <c r="X155" s="76"/>
      <c r="Y155" s="76"/>
      <c r="Z155" s="78"/>
      <c r="AA155" s="78"/>
      <c r="AB155" s="78"/>
      <c r="AC155" s="79"/>
    </row>
    <row r="156" spans="1:30" s="168" customFormat="1" ht="16.5" customHeight="1">
      <c r="A156" s="481"/>
      <c r="B156" s="482"/>
      <c r="C156" s="482"/>
      <c r="D156" s="482"/>
      <c r="E156" s="482"/>
      <c r="F156" s="482"/>
      <c r="G156" s="482"/>
      <c r="H156" s="482"/>
      <c r="I156" s="482"/>
      <c r="J156" s="483"/>
      <c r="K156" s="445" t="s">
        <v>7159</v>
      </c>
      <c r="L156" s="446"/>
      <c r="M156" s="446"/>
      <c r="N156" s="446"/>
      <c r="O156" s="446"/>
      <c r="P156" s="446"/>
      <c r="Q156" s="446"/>
      <c r="R156" s="446"/>
      <c r="S156" s="446"/>
      <c r="T156" s="446"/>
      <c r="U156" s="446"/>
      <c r="V156" s="446"/>
      <c r="W156" s="446"/>
      <c r="X156" s="446"/>
      <c r="Y156" s="446"/>
      <c r="Z156" s="446"/>
      <c r="AA156" s="446"/>
      <c r="AB156" s="446"/>
      <c r="AC156" s="447"/>
    </row>
    <row r="157" spans="1:30" s="168" customFormat="1" ht="26.5" customHeight="1">
      <c r="A157" s="481"/>
      <c r="B157" s="482"/>
      <c r="C157" s="482"/>
      <c r="D157" s="482"/>
      <c r="E157" s="482"/>
      <c r="F157" s="482"/>
      <c r="G157" s="482"/>
      <c r="H157" s="482"/>
      <c r="I157" s="482"/>
      <c r="J157" s="483"/>
      <c r="K157" s="448"/>
      <c r="L157" s="449"/>
      <c r="M157" s="449"/>
      <c r="N157" s="449"/>
      <c r="O157" s="449"/>
      <c r="P157" s="449"/>
      <c r="Q157" s="449"/>
      <c r="R157" s="449"/>
      <c r="S157" s="449"/>
      <c r="T157" s="449"/>
      <c r="U157" s="449"/>
      <c r="V157" s="449"/>
      <c r="W157" s="449"/>
      <c r="X157" s="449"/>
      <c r="Y157" s="449"/>
      <c r="Z157" s="449"/>
      <c r="AA157" s="449"/>
      <c r="AB157" s="449"/>
      <c r="AC157" s="450"/>
    </row>
    <row r="158" spans="1:30" s="168" customFormat="1" ht="26.5" customHeight="1">
      <c r="A158" s="484"/>
      <c r="B158" s="485"/>
      <c r="C158" s="485"/>
      <c r="D158" s="485"/>
      <c r="E158" s="485"/>
      <c r="F158" s="485"/>
      <c r="G158" s="485"/>
      <c r="H158" s="485"/>
      <c r="I158" s="485"/>
      <c r="J158" s="486"/>
      <c r="K158" s="451"/>
      <c r="L158" s="452"/>
      <c r="M158" s="452"/>
      <c r="N158" s="452"/>
      <c r="O158" s="452"/>
      <c r="P158" s="452"/>
      <c r="Q158" s="452"/>
      <c r="R158" s="452"/>
      <c r="S158" s="452"/>
      <c r="T158" s="452"/>
      <c r="U158" s="452"/>
      <c r="V158" s="452"/>
      <c r="W158" s="452"/>
      <c r="X158" s="452"/>
      <c r="Y158" s="452"/>
      <c r="Z158" s="452"/>
      <c r="AA158" s="452"/>
      <c r="AB158" s="452"/>
      <c r="AC158" s="453"/>
    </row>
    <row r="159" spans="1:30" s="168" customFormat="1" ht="15" customHeight="1">
      <c r="A159" s="81"/>
      <c r="B159" s="81"/>
      <c r="C159" s="56"/>
      <c r="D159" s="80"/>
      <c r="E159" s="80"/>
      <c r="F159" s="80"/>
      <c r="G159" s="80"/>
      <c r="H159" s="80"/>
      <c r="I159" s="80"/>
      <c r="J159" s="80"/>
      <c r="K159" s="80"/>
      <c r="L159" s="80"/>
      <c r="M159" s="80"/>
      <c r="N159" s="80"/>
      <c r="O159" s="80"/>
      <c r="P159" s="80"/>
      <c r="Q159" s="80"/>
      <c r="R159" s="80"/>
      <c r="S159" s="80"/>
      <c r="T159" s="80"/>
      <c r="U159" s="80"/>
      <c r="V159" s="80"/>
      <c r="W159" s="80"/>
      <c r="X159" s="80"/>
      <c r="Y159" s="80"/>
      <c r="Z159" s="54"/>
      <c r="AA159" s="54"/>
      <c r="AB159" s="54"/>
      <c r="AC159" s="54"/>
    </row>
    <row r="160" spans="1:30" s="168" customFormat="1" ht="8.15" customHeight="1">
      <c r="A160" s="81"/>
      <c r="B160" s="81"/>
      <c r="C160" s="56"/>
      <c r="D160" s="80"/>
      <c r="E160" s="80"/>
      <c r="F160" s="80"/>
      <c r="G160" s="80"/>
      <c r="H160" s="80"/>
      <c r="I160" s="80"/>
      <c r="M160" s="473" t="s">
        <v>4657</v>
      </c>
      <c r="N160" s="532" t="s">
        <v>4686</v>
      </c>
      <c r="O160" s="532"/>
      <c r="P160" s="80"/>
      <c r="Q160" s="80"/>
      <c r="R160" s="80"/>
      <c r="S160" s="80"/>
      <c r="T160" s="80"/>
      <c r="U160" s="80"/>
      <c r="V160" s="80"/>
      <c r="W160" s="80"/>
      <c r="X160" s="80"/>
      <c r="Y160" s="80"/>
      <c r="Z160" s="54"/>
      <c r="AA160" s="54"/>
      <c r="AB160" s="54"/>
      <c r="AC160" s="54"/>
    </row>
    <row r="161" spans="1:29" s="168" customFormat="1" ht="12.65" customHeight="1">
      <c r="A161" s="81"/>
      <c r="B161" s="532" t="s">
        <v>4685</v>
      </c>
      <c r="C161" s="532"/>
      <c r="D161" s="532"/>
      <c r="E161" s="532"/>
      <c r="F161" s="532"/>
      <c r="G161" s="532"/>
      <c r="H161" s="532"/>
      <c r="I161" s="532"/>
      <c r="J161" s="532"/>
      <c r="K161" s="532"/>
      <c r="L161" s="532"/>
      <c r="M161" s="473"/>
      <c r="N161" s="532"/>
      <c r="O161" s="532"/>
      <c r="P161" s="550" t="s">
        <v>4688</v>
      </c>
      <c r="Q161" s="550"/>
      <c r="R161" s="550"/>
      <c r="S161" s="550"/>
      <c r="T161" s="550"/>
      <c r="U161" s="550"/>
      <c r="V161" s="550"/>
      <c r="W161" s="80"/>
      <c r="X161" s="80"/>
      <c r="Y161" s="80"/>
      <c r="Z161" s="54"/>
      <c r="AA161" s="54"/>
      <c r="AB161" s="54"/>
      <c r="AC161" s="54"/>
    </row>
    <row r="162" spans="1:29" s="168" customFormat="1" ht="12.65" customHeight="1">
      <c r="A162" s="81"/>
      <c r="B162" s="532"/>
      <c r="C162" s="532"/>
      <c r="D162" s="532"/>
      <c r="E162" s="532"/>
      <c r="F162" s="532"/>
      <c r="G162" s="532"/>
      <c r="H162" s="532"/>
      <c r="I162" s="532"/>
      <c r="J162" s="532"/>
      <c r="K162" s="532"/>
      <c r="L162" s="532"/>
      <c r="M162" s="473" t="s">
        <v>4657</v>
      </c>
      <c r="N162" s="532" t="s">
        <v>4687</v>
      </c>
      <c r="O162" s="532"/>
      <c r="P162" s="550"/>
      <c r="Q162" s="550"/>
      <c r="R162" s="550"/>
      <c r="S162" s="550"/>
      <c r="T162" s="550"/>
      <c r="U162" s="550"/>
      <c r="V162" s="550"/>
      <c r="W162" s="80"/>
      <c r="X162" s="80"/>
      <c r="Y162" s="80"/>
      <c r="Z162" s="54"/>
      <c r="AA162" s="54"/>
      <c r="AB162" s="54"/>
      <c r="AC162" s="54"/>
    </row>
    <row r="163" spans="1:29" s="168" customFormat="1" ht="16.5" customHeight="1">
      <c r="A163" s="81"/>
      <c r="B163" s="81"/>
      <c r="C163" s="56"/>
      <c r="D163" s="80"/>
      <c r="E163" s="80"/>
      <c r="F163" s="80"/>
      <c r="G163" s="80"/>
      <c r="H163" s="80"/>
      <c r="I163" s="80"/>
      <c r="M163" s="473"/>
      <c r="N163" s="532"/>
      <c r="O163" s="532"/>
      <c r="P163" s="80"/>
      <c r="Q163" s="80"/>
      <c r="R163" s="80"/>
      <c r="S163" s="80"/>
      <c r="T163" s="80"/>
      <c r="U163" s="80"/>
      <c r="V163" s="80"/>
      <c r="W163" s="80"/>
      <c r="X163" s="80"/>
      <c r="Y163" s="80"/>
      <c r="Z163" s="54"/>
      <c r="AA163" s="54"/>
      <c r="AB163" s="54"/>
      <c r="AC163" s="54"/>
    </row>
    <row r="164" spans="1:29" ht="16.5" customHeight="1">
      <c r="M164" s="285" t="s">
        <v>4657</v>
      </c>
      <c r="N164" s="276" t="s">
        <v>5823</v>
      </c>
    </row>
    <row r="165" spans="1:29" s="175" customFormat="1" ht="16.5" customHeight="1">
      <c r="A165" s="81"/>
      <c r="B165" s="472"/>
      <c r="C165" s="472"/>
      <c r="D165" s="284"/>
      <c r="E165" s="175" t="s">
        <v>12</v>
      </c>
      <c r="F165" s="284"/>
      <c r="G165" s="175" t="s">
        <v>3523</v>
      </c>
      <c r="H165" s="284"/>
      <c r="I165" s="175" t="s">
        <v>475</v>
      </c>
    </row>
    <row r="166" spans="1:29" s="168" customFormat="1" ht="15" customHeight="1">
      <c r="A166" s="81"/>
      <c r="B166" s="81"/>
      <c r="C166" s="56"/>
      <c r="D166" s="80"/>
      <c r="E166" s="80"/>
      <c r="F166" s="80"/>
      <c r="G166" s="80"/>
      <c r="H166" s="80"/>
      <c r="I166" s="80"/>
      <c r="J166" s="80"/>
      <c r="K166" s="80"/>
      <c r="L166" s="80"/>
      <c r="M166" s="80"/>
      <c r="N166" s="80"/>
      <c r="O166" s="80"/>
      <c r="P166" s="80"/>
      <c r="Q166" s="80"/>
      <c r="R166" s="80"/>
      <c r="S166" s="80"/>
      <c r="T166" s="80"/>
      <c r="U166" s="80"/>
      <c r="V166" s="80"/>
      <c r="W166" s="80"/>
      <c r="X166" s="80"/>
      <c r="Y166" s="80"/>
      <c r="Z166" s="54"/>
      <c r="AA166" s="54"/>
      <c r="AB166" s="54"/>
      <c r="AC166" s="54"/>
    </row>
    <row r="167" spans="1:29" s="168" customFormat="1" ht="17.149999999999999" customHeight="1">
      <c r="A167" s="56"/>
      <c r="B167" s="547" t="s">
        <v>271</v>
      </c>
      <c r="C167" s="547"/>
      <c r="D167" s="538" t="s">
        <v>4600</v>
      </c>
      <c r="E167" s="538"/>
      <c r="F167" s="538"/>
      <c r="G167" s="538"/>
      <c r="H167" s="538"/>
      <c r="I167" s="538"/>
      <c r="J167" s="538"/>
      <c r="K167" s="56"/>
      <c r="L167" s="457" t="s">
        <v>4588</v>
      </c>
      <c r="M167" s="458"/>
      <c r="N167" s="459"/>
      <c r="O167" s="487"/>
      <c r="P167" s="488"/>
      <c r="Q167" s="526"/>
      <c r="R167" s="47" t="s">
        <v>4589</v>
      </c>
      <c r="S167" s="527"/>
      <c r="T167" s="488"/>
      <c r="U167" s="526"/>
      <c r="V167" s="46"/>
      <c r="W167" s="46"/>
      <c r="X167" s="46"/>
      <c r="Y167" s="46"/>
      <c r="Z167" s="46"/>
      <c r="AA167" s="50"/>
    </row>
    <row r="168" spans="1:29" s="168" customFormat="1" ht="17.149999999999999" customHeight="1">
      <c r="A168" s="56"/>
      <c r="B168" s="547"/>
      <c r="C168" s="547"/>
      <c r="D168" s="538"/>
      <c r="E168" s="538"/>
      <c r="F168" s="538"/>
      <c r="G168" s="538"/>
      <c r="H168" s="538"/>
      <c r="I168" s="538"/>
      <c r="J168" s="538"/>
      <c r="K168" s="54"/>
      <c r="L168" s="457" t="s">
        <v>4590</v>
      </c>
      <c r="M168" s="458"/>
      <c r="N168" s="459"/>
      <c r="O168" s="487"/>
      <c r="P168" s="488"/>
      <c r="Q168" s="488"/>
      <c r="R168" s="489"/>
      <c r="S168" s="457" t="s">
        <v>4591</v>
      </c>
      <c r="T168" s="458"/>
      <c r="U168" s="458"/>
      <c r="V168" s="459"/>
      <c r="W168" s="487"/>
      <c r="X168" s="488"/>
      <c r="Y168" s="488"/>
      <c r="Z168" s="488"/>
      <c r="AA168" s="489"/>
    </row>
    <row r="169" spans="1:29" s="168" customFormat="1" ht="17.149999999999999" customHeight="1">
      <c r="A169" s="56"/>
      <c r="B169" s="547"/>
      <c r="C169" s="547"/>
      <c r="D169" s="538"/>
      <c r="E169" s="538"/>
      <c r="F169" s="538"/>
      <c r="G169" s="538"/>
      <c r="H169" s="538"/>
      <c r="I169" s="538"/>
      <c r="J169" s="538"/>
      <c r="K169" s="54"/>
      <c r="L169" s="457" t="s">
        <v>7156</v>
      </c>
      <c r="M169" s="458"/>
      <c r="N169" s="459"/>
      <c r="O169" s="487"/>
      <c r="P169" s="488"/>
      <c r="Q169" s="488"/>
      <c r="R169" s="489"/>
      <c r="S169" s="457" t="s">
        <v>4592</v>
      </c>
      <c r="T169" s="458"/>
      <c r="U169" s="458"/>
      <c r="V169" s="459"/>
      <c r="W169" s="487"/>
      <c r="X169" s="488"/>
      <c r="Y169" s="488"/>
      <c r="Z169" s="488"/>
      <c r="AA169" s="489"/>
    </row>
    <row r="170" spans="1:29" s="168" customFormat="1" ht="17.149999999999999" customHeight="1">
      <c r="A170" s="56"/>
      <c r="B170" s="57"/>
      <c r="C170" s="57"/>
      <c r="D170" s="58"/>
      <c r="E170" s="58"/>
      <c r="F170" s="58"/>
      <c r="G170" s="58"/>
      <c r="H170" s="58"/>
      <c r="I170" s="58"/>
      <c r="J170" s="58"/>
      <c r="K170" s="54"/>
      <c r="L170" s="457" t="s">
        <v>4593</v>
      </c>
      <c r="M170" s="458"/>
      <c r="N170" s="458"/>
      <c r="O170" s="460"/>
      <c r="P170" s="460"/>
      <c r="Q170" s="460"/>
      <c r="R170" s="460"/>
      <c r="S170" s="460"/>
      <c r="T170" s="460"/>
      <c r="U170" s="460"/>
      <c r="V170" s="460"/>
      <c r="W170" s="460"/>
      <c r="X170" s="460"/>
      <c r="Y170" s="460"/>
      <c r="Z170" s="460"/>
      <c r="AA170" s="460"/>
    </row>
    <row r="171" spans="1:29" s="168" customFormat="1" ht="8.15" customHeight="1">
      <c r="A171" s="56"/>
      <c r="B171" s="56"/>
      <c r="C171" s="56"/>
      <c r="D171" s="56"/>
      <c r="E171" s="56"/>
      <c r="F171" s="56"/>
      <c r="G171" s="55"/>
      <c r="H171" s="55"/>
      <c r="I171" s="54"/>
      <c r="J171" s="54"/>
      <c r="K171" s="54"/>
      <c r="L171" s="56"/>
      <c r="M171" s="56"/>
      <c r="N171" s="56"/>
      <c r="O171" s="56"/>
      <c r="P171" s="56"/>
      <c r="Q171" s="56"/>
      <c r="R171" s="56"/>
      <c r="S171" s="56"/>
      <c r="T171" s="56"/>
      <c r="U171" s="56"/>
      <c r="V171" s="56"/>
      <c r="W171" s="56"/>
      <c r="X171" s="56"/>
      <c r="Y171" s="56"/>
      <c r="Z171" s="56"/>
      <c r="AA171" s="56"/>
    </row>
    <row r="172" spans="1:29" s="168" customFormat="1" ht="21.65" customHeight="1">
      <c r="A172" s="56"/>
      <c r="B172" s="547" t="s">
        <v>8</v>
      </c>
      <c r="C172" s="547"/>
      <c r="D172" s="538" t="s">
        <v>4602</v>
      </c>
      <c r="E172" s="538"/>
      <c r="F172" s="538"/>
      <c r="G172" s="538"/>
      <c r="H172" s="538"/>
      <c r="I172" s="538"/>
      <c r="J172" s="538"/>
      <c r="K172" s="54"/>
      <c r="L172" s="548" t="s">
        <v>4928</v>
      </c>
      <c r="M172" s="548"/>
      <c r="N172" s="548"/>
      <c r="O172" s="548"/>
      <c r="P172" s="548"/>
      <c r="Q172" s="548"/>
      <c r="R172" s="548"/>
      <c r="S172" s="549"/>
      <c r="T172" s="549"/>
      <c r="U172" s="549"/>
      <c r="V172" s="549"/>
      <c r="W172" s="549"/>
      <c r="X172" s="549"/>
      <c r="Y172" s="549"/>
      <c r="Z172" s="549"/>
      <c r="AA172" s="549"/>
    </row>
    <row r="173" spans="1:29" s="168" customFormat="1" ht="21.65" customHeight="1">
      <c r="A173" s="56"/>
      <c r="B173" s="547"/>
      <c r="C173" s="547"/>
      <c r="D173" s="538"/>
      <c r="E173" s="538"/>
      <c r="F173" s="538"/>
      <c r="G173" s="538"/>
      <c r="H173" s="538"/>
      <c r="I173" s="538"/>
      <c r="J173" s="538"/>
      <c r="K173" s="54"/>
      <c r="L173" s="548" t="s">
        <v>4929</v>
      </c>
      <c r="M173" s="548"/>
      <c r="N173" s="548"/>
      <c r="O173" s="548"/>
      <c r="P173" s="548"/>
      <c r="Q173" s="548"/>
      <c r="R173" s="548"/>
      <c r="S173" s="548"/>
      <c r="T173" s="548"/>
      <c r="U173" s="548"/>
      <c r="V173" s="548"/>
      <c r="W173" s="548"/>
      <c r="X173" s="548"/>
      <c r="Y173" s="548"/>
      <c r="Z173" s="548"/>
      <c r="AA173" s="548"/>
    </row>
    <row r="174" spans="1:29" s="168" customFormat="1" ht="10.75" customHeight="1">
      <c r="A174" s="56"/>
      <c r="B174" s="56"/>
      <c r="C174" s="56"/>
      <c r="D174" s="56"/>
      <c r="E174" s="56"/>
      <c r="F174" s="56"/>
      <c r="G174" s="56"/>
      <c r="H174" s="56"/>
      <c r="I174" s="56"/>
      <c r="J174" s="56"/>
      <c r="K174" s="56"/>
      <c r="L174" s="82"/>
      <c r="M174" s="82"/>
      <c r="N174" s="82"/>
      <c r="O174" s="82"/>
      <c r="P174" s="82"/>
      <c r="Q174" s="82"/>
      <c r="R174" s="82"/>
      <c r="S174" s="82"/>
      <c r="T174" s="82"/>
      <c r="U174" s="82"/>
      <c r="V174" s="82"/>
      <c r="W174" s="82"/>
      <c r="X174" s="82"/>
      <c r="Y174" s="82"/>
      <c r="Z174" s="82"/>
      <c r="AA174" s="82"/>
    </row>
    <row r="175" spans="1:29" s="168" customFormat="1" ht="12.5">
      <c r="A175" s="56"/>
      <c r="B175" s="56"/>
      <c r="C175" s="61" t="s">
        <v>4603</v>
      </c>
      <c r="D175" s="61"/>
      <c r="E175" s="61"/>
      <c r="F175" s="56"/>
      <c r="G175" s="56"/>
      <c r="H175" s="56"/>
      <c r="I175" s="56"/>
      <c r="J175" s="56"/>
      <c r="K175" s="63"/>
      <c r="L175" s="63"/>
      <c r="M175" s="63"/>
      <c r="N175" s="56"/>
      <c r="O175" s="56"/>
      <c r="P175" s="56"/>
      <c r="Q175" s="56"/>
      <c r="R175" s="56"/>
      <c r="S175" s="56"/>
      <c r="T175" s="56"/>
      <c r="U175" s="56"/>
      <c r="V175" s="56"/>
      <c r="W175" s="56"/>
      <c r="X175" s="56"/>
      <c r="Y175" s="56"/>
      <c r="Z175" s="56"/>
      <c r="AA175" s="56"/>
    </row>
    <row r="176" spans="1:29" s="168" customFormat="1" ht="21">
      <c r="A176" s="56"/>
      <c r="B176" s="56"/>
      <c r="C176" s="475" t="s">
        <v>4604</v>
      </c>
      <c r="D176" s="475"/>
      <c r="E176" s="475"/>
      <c r="F176" s="476"/>
      <c r="G176" s="477"/>
      <c r="H176" s="57" t="s">
        <v>4605</v>
      </c>
      <c r="I176" s="57"/>
      <c r="J176" s="56"/>
      <c r="K176" s="63"/>
      <c r="L176" s="63"/>
      <c r="M176" s="64"/>
      <c r="N176" s="56"/>
      <c r="O176" s="63"/>
      <c r="P176" s="63"/>
      <c r="Q176" s="63"/>
      <c r="R176" s="63"/>
      <c r="S176" s="63"/>
      <c r="T176" s="63"/>
      <c r="U176" s="63"/>
      <c r="V176" s="63"/>
      <c r="W176" s="63"/>
      <c r="X176" s="63"/>
      <c r="Y176" s="63"/>
      <c r="Z176" s="63"/>
      <c r="AA176" s="63"/>
    </row>
    <row r="177" spans="1:32" ht="3" customHeight="1"/>
    <row r="178" spans="1:32" ht="3" customHeight="1"/>
    <row r="179" spans="1:32" s="175" customFormat="1" ht="13.4" customHeight="1">
      <c r="A179" s="175" t="s">
        <v>4653</v>
      </c>
    </row>
    <row r="180" spans="1:32" s="175" customFormat="1" ht="18.649999999999999" customHeight="1">
      <c r="B180" s="176">
        <v>1</v>
      </c>
      <c r="C180" s="469" t="s">
        <v>5723</v>
      </c>
      <c r="D180" s="469"/>
      <c r="E180" s="469"/>
      <c r="F180" s="469"/>
      <c r="G180" s="469"/>
      <c r="H180" s="469"/>
      <c r="I180" s="469"/>
      <c r="J180" s="469"/>
      <c r="K180" s="469"/>
      <c r="L180" s="469"/>
      <c r="M180" s="469"/>
      <c r="N180" s="469"/>
      <c r="O180" s="469"/>
      <c r="P180" s="469"/>
      <c r="Q180" s="469"/>
      <c r="R180" s="469"/>
      <c r="S180" s="469"/>
      <c r="T180" s="469"/>
      <c r="U180" s="469"/>
      <c r="V180" s="469"/>
      <c r="W180" s="469"/>
      <c r="X180" s="469"/>
      <c r="Y180" s="469"/>
      <c r="Z180" s="469"/>
      <c r="AA180" s="469"/>
      <c r="AB180" s="469"/>
      <c r="AC180" s="469"/>
    </row>
    <row r="181" spans="1:32" s="175" customFormat="1" ht="19.75" customHeight="1">
      <c r="B181" s="176">
        <v>2</v>
      </c>
      <c r="C181" s="469" t="s">
        <v>5725</v>
      </c>
      <c r="D181" s="469"/>
      <c r="E181" s="469"/>
      <c r="F181" s="469"/>
      <c r="G181" s="469"/>
      <c r="H181" s="469"/>
      <c r="I181" s="469"/>
      <c r="J181" s="469"/>
      <c r="K181" s="469"/>
      <c r="L181" s="469"/>
      <c r="M181" s="469"/>
      <c r="N181" s="469"/>
      <c r="O181" s="469"/>
      <c r="P181" s="469"/>
      <c r="Q181" s="469"/>
      <c r="R181" s="469"/>
      <c r="S181" s="469"/>
      <c r="T181" s="469"/>
      <c r="U181" s="469"/>
      <c r="V181" s="469"/>
      <c r="W181" s="469"/>
      <c r="X181" s="469"/>
      <c r="Y181" s="469"/>
      <c r="Z181" s="469"/>
      <c r="AA181" s="469"/>
      <c r="AB181" s="469"/>
      <c r="AC181" s="469"/>
    </row>
    <row r="182" spans="1:32" s="175" customFormat="1" ht="35.5" customHeight="1">
      <c r="B182" s="177">
        <v>3</v>
      </c>
      <c r="C182" s="468" t="s">
        <v>5726</v>
      </c>
      <c r="D182" s="468"/>
      <c r="E182" s="468"/>
      <c r="F182" s="468"/>
      <c r="G182" s="468"/>
      <c r="H182" s="468"/>
      <c r="I182" s="468"/>
      <c r="J182" s="468"/>
      <c r="K182" s="468"/>
      <c r="L182" s="468"/>
      <c r="M182" s="468"/>
      <c r="N182" s="468"/>
      <c r="O182" s="468"/>
      <c r="P182" s="468"/>
      <c r="Q182" s="468"/>
      <c r="R182" s="468"/>
      <c r="S182" s="468"/>
      <c r="T182" s="468"/>
      <c r="U182" s="468"/>
      <c r="V182" s="468"/>
      <c r="W182" s="468"/>
      <c r="X182" s="468"/>
      <c r="Y182" s="468"/>
      <c r="Z182" s="468"/>
      <c r="AA182" s="468"/>
      <c r="AB182" s="468"/>
      <c r="AC182" s="468"/>
      <c r="AD182" s="179"/>
      <c r="AE182" s="179"/>
      <c r="AF182" s="179"/>
    </row>
    <row r="183" spans="1:32" ht="46.4" customHeight="1">
      <c r="B183" s="180">
        <v>4</v>
      </c>
      <c r="C183" s="467" t="s">
        <v>5727</v>
      </c>
      <c r="D183" s="467"/>
      <c r="E183" s="467"/>
      <c r="F183" s="467"/>
      <c r="G183" s="467"/>
      <c r="H183" s="467"/>
      <c r="I183" s="467"/>
      <c r="J183" s="467"/>
      <c r="K183" s="467"/>
      <c r="L183" s="467"/>
      <c r="M183" s="467"/>
      <c r="N183" s="467"/>
      <c r="O183" s="467"/>
      <c r="P183" s="467"/>
      <c r="Q183" s="467"/>
      <c r="R183" s="467"/>
      <c r="S183" s="467"/>
      <c r="T183" s="467"/>
      <c r="U183" s="467"/>
      <c r="V183" s="467"/>
      <c r="W183" s="467"/>
      <c r="X183" s="467"/>
      <c r="Y183" s="467"/>
      <c r="Z183" s="467"/>
      <c r="AA183" s="467"/>
      <c r="AB183" s="467"/>
      <c r="AC183" s="467"/>
    </row>
    <row r="184" spans="1:32" ht="92.15" customHeight="1">
      <c r="B184" s="180">
        <v>5</v>
      </c>
      <c r="C184" s="467" t="s">
        <v>5728</v>
      </c>
      <c r="D184" s="467"/>
      <c r="E184" s="467"/>
      <c r="F184" s="467"/>
      <c r="G184" s="467"/>
      <c r="H184" s="467"/>
      <c r="I184" s="467"/>
      <c r="J184" s="467"/>
      <c r="K184" s="467"/>
      <c r="L184" s="467"/>
      <c r="M184" s="467"/>
      <c r="N184" s="467"/>
      <c r="O184" s="467"/>
      <c r="P184" s="467"/>
      <c r="Q184" s="467"/>
      <c r="R184" s="467"/>
      <c r="S184" s="467"/>
      <c r="T184" s="467"/>
      <c r="U184" s="467"/>
      <c r="V184" s="467"/>
      <c r="W184" s="467"/>
      <c r="X184" s="467"/>
      <c r="Y184" s="467"/>
      <c r="Z184" s="467"/>
      <c r="AA184" s="467"/>
      <c r="AB184" s="467"/>
      <c r="AC184" s="467"/>
    </row>
    <row r="185" spans="1:32" ht="48.65" customHeight="1">
      <c r="B185" s="180">
        <v>6</v>
      </c>
      <c r="C185" s="467" t="s">
        <v>5729</v>
      </c>
      <c r="D185" s="467"/>
      <c r="E185" s="467"/>
      <c r="F185" s="467"/>
      <c r="G185" s="467"/>
      <c r="H185" s="467"/>
      <c r="I185" s="467"/>
      <c r="J185" s="467"/>
      <c r="K185" s="467"/>
      <c r="L185" s="467"/>
      <c r="M185" s="467"/>
      <c r="N185" s="467"/>
      <c r="O185" s="467"/>
      <c r="P185" s="467"/>
      <c r="Q185" s="467"/>
      <c r="R185" s="467"/>
      <c r="S185" s="467"/>
      <c r="T185" s="467"/>
      <c r="U185" s="467"/>
      <c r="V185" s="467"/>
      <c r="W185" s="467"/>
      <c r="X185" s="467"/>
      <c r="Y185" s="467"/>
      <c r="Z185" s="467"/>
      <c r="AA185" s="467"/>
      <c r="AB185" s="467"/>
      <c r="AC185" s="467"/>
    </row>
    <row r="186" spans="1:32">
      <c r="B186" s="181"/>
      <c r="C186" s="181"/>
      <c r="D186" s="181"/>
      <c r="E186" s="181"/>
      <c r="F186" s="181"/>
      <c r="G186" s="181"/>
      <c r="H186" s="181"/>
      <c r="I186" s="181"/>
      <c r="J186" s="181"/>
      <c r="K186" s="181"/>
      <c r="L186" s="181"/>
      <c r="M186" s="181"/>
      <c r="N186" s="181"/>
      <c r="O186" s="181"/>
      <c r="P186" s="181"/>
      <c r="Q186" s="181"/>
      <c r="R186" s="181"/>
      <c r="S186" s="181"/>
      <c r="T186" s="181"/>
      <c r="U186" s="181"/>
      <c r="V186" s="181"/>
      <c r="W186" s="181"/>
      <c r="X186" s="181"/>
      <c r="Y186" s="181"/>
      <c r="Z186" s="181"/>
      <c r="AA186" s="181"/>
      <c r="AB186" s="181"/>
      <c r="AC186" s="181"/>
    </row>
    <row r="187" spans="1:32">
      <c r="B187" s="181"/>
      <c r="C187" s="181"/>
      <c r="D187" s="181"/>
      <c r="E187" s="181"/>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row>
  </sheetData>
  <mergeCells count="442">
    <mergeCell ref="B3:K5"/>
    <mergeCell ref="S3:X5"/>
    <mergeCell ref="L32:AB32"/>
    <mergeCell ref="A13:K32"/>
    <mergeCell ref="O135:AC136"/>
    <mergeCell ref="A133:K136"/>
    <mergeCell ref="W134:AC134"/>
    <mergeCell ref="D172:J173"/>
    <mergeCell ref="B172:C173"/>
    <mergeCell ref="L173:R173"/>
    <mergeCell ref="L172:R172"/>
    <mergeCell ref="S173:AA173"/>
    <mergeCell ref="S172:AA172"/>
    <mergeCell ref="O169:R169"/>
    <mergeCell ref="S169:V169"/>
    <mergeCell ref="W169:AA169"/>
    <mergeCell ref="B167:C169"/>
    <mergeCell ref="D167:J169"/>
    <mergeCell ref="L167:N167"/>
    <mergeCell ref="O167:Q167"/>
    <mergeCell ref="S167:U167"/>
    <mergeCell ref="L168:N168"/>
    <mergeCell ref="O168:R168"/>
    <mergeCell ref="P161:V162"/>
    <mergeCell ref="N160:O161"/>
    <mergeCell ref="N162:O163"/>
    <mergeCell ref="B161:L162"/>
    <mergeCell ref="D142:Y142"/>
    <mergeCell ref="A48:D52"/>
    <mergeCell ref="E48:K48"/>
    <mergeCell ref="L48:AC48"/>
    <mergeCell ref="E49:K52"/>
    <mergeCell ref="L49:N49"/>
    <mergeCell ref="O49:Q49"/>
    <mergeCell ref="S49:U49"/>
    <mergeCell ref="L50:N50"/>
    <mergeCell ref="O50:T50"/>
    <mergeCell ref="U50:W50"/>
    <mergeCell ref="X50:AC50"/>
    <mergeCell ref="L51:N51"/>
    <mergeCell ref="O51:T51"/>
    <mergeCell ref="U51:W51"/>
    <mergeCell ref="X51:AC51"/>
    <mergeCell ref="L52:N52"/>
    <mergeCell ref="O52:AC52"/>
    <mergeCell ref="A88:D92"/>
    <mergeCell ref="E88:K88"/>
    <mergeCell ref="L88:AC88"/>
    <mergeCell ref="A43:D47"/>
    <mergeCell ref="E43:K43"/>
    <mergeCell ref="L43:AC43"/>
    <mergeCell ref="E44:K47"/>
    <mergeCell ref="L44:N44"/>
    <mergeCell ref="O44:Q44"/>
    <mergeCell ref="S44:U44"/>
    <mergeCell ref="L45:N45"/>
    <mergeCell ref="O45:T45"/>
    <mergeCell ref="U45:W45"/>
    <mergeCell ref="X45:AC45"/>
    <mergeCell ref="L46:N46"/>
    <mergeCell ref="O46:T46"/>
    <mergeCell ref="U46:W46"/>
    <mergeCell ref="X46:AC46"/>
    <mergeCell ref="L47:N47"/>
    <mergeCell ref="O47:AC47"/>
    <mergeCell ref="A38:D42"/>
    <mergeCell ref="E38:K38"/>
    <mergeCell ref="L38:AC38"/>
    <mergeCell ref="E39:K42"/>
    <mergeCell ref="L39:N39"/>
    <mergeCell ref="O39:Q39"/>
    <mergeCell ref="S39:U39"/>
    <mergeCell ref="L40:N40"/>
    <mergeCell ref="O40:T40"/>
    <mergeCell ref="U40:W40"/>
    <mergeCell ref="X40:AC40"/>
    <mergeCell ref="L41:N41"/>
    <mergeCell ref="O41:T41"/>
    <mergeCell ref="U41:W41"/>
    <mergeCell ref="X41:AC41"/>
    <mergeCell ref="L42:N42"/>
    <mergeCell ref="O42:AC42"/>
    <mergeCell ref="A33:D37"/>
    <mergeCell ref="E33:K33"/>
    <mergeCell ref="L33:AC33"/>
    <mergeCell ref="E34:K37"/>
    <mergeCell ref="L34:N34"/>
    <mergeCell ref="O34:Q34"/>
    <mergeCell ref="S34:U34"/>
    <mergeCell ref="L35:N35"/>
    <mergeCell ref="O35:T35"/>
    <mergeCell ref="U35:W35"/>
    <mergeCell ref="X35:AC35"/>
    <mergeCell ref="L36:N36"/>
    <mergeCell ref="O36:T36"/>
    <mergeCell ref="U36:W36"/>
    <mergeCell ref="X36:AC36"/>
    <mergeCell ref="L37:N37"/>
    <mergeCell ref="O37:AC37"/>
    <mergeCell ref="E89:K92"/>
    <mergeCell ref="L89:N89"/>
    <mergeCell ref="O89:Q89"/>
    <mergeCell ref="S89:U89"/>
    <mergeCell ref="L90:N90"/>
    <mergeCell ref="O90:T90"/>
    <mergeCell ref="U90:W90"/>
    <mergeCell ref="X90:AC90"/>
    <mergeCell ref="L91:N91"/>
    <mergeCell ref="O91:T91"/>
    <mergeCell ref="U91:W91"/>
    <mergeCell ref="X91:AC91"/>
    <mergeCell ref="L92:N92"/>
    <mergeCell ref="O92:AC92"/>
    <mergeCell ref="A83:D87"/>
    <mergeCell ref="E83:K83"/>
    <mergeCell ref="L83:AC83"/>
    <mergeCell ref="E84:K87"/>
    <mergeCell ref="L84:N84"/>
    <mergeCell ref="O84:Q84"/>
    <mergeCell ref="S84:U84"/>
    <mergeCell ref="L85:N85"/>
    <mergeCell ref="O85:T85"/>
    <mergeCell ref="U85:W85"/>
    <mergeCell ref="X85:AC85"/>
    <mergeCell ref="L86:N86"/>
    <mergeCell ref="O86:T86"/>
    <mergeCell ref="U86:W86"/>
    <mergeCell ref="X86:AC86"/>
    <mergeCell ref="L87:N87"/>
    <mergeCell ref="O87:AC87"/>
    <mergeCell ref="A78:D82"/>
    <mergeCell ref="E78:K78"/>
    <mergeCell ref="L78:AC78"/>
    <mergeCell ref="E79:K82"/>
    <mergeCell ref="L79:N79"/>
    <mergeCell ref="O79:Q79"/>
    <mergeCell ref="S79:U79"/>
    <mergeCell ref="L80:N80"/>
    <mergeCell ref="O80:T80"/>
    <mergeCell ref="U80:W80"/>
    <mergeCell ref="X80:AC80"/>
    <mergeCell ref="L81:N81"/>
    <mergeCell ref="O81:T81"/>
    <mergeCell ref="U81:W81"/>
    <mergeCell ref="X81:AC81"/>
    <mergeCell ref="L82:N82"/>
    <mergeCell ref="O82:AC82"/>
    <mergeCell ref="A73:D77"/>
    <mergeCell ref="E73:K73"/>
    <mergeCell ref="L73:AC73"/>
    <mergeCell ref="E74:K77"/>
    <mergeCell ref="L74:N74"/>
    <mergeCell ref="O74:Q74"/>
    <mergeCell ref="S74:U74"/>
    <mergeCell ref="L75:N75"/>
    <mergeCell ref="O75:T75"/>
    <mergeCell ref="U75:W75"/>
    <mergeCell ref="X75:AC75"/>
    <mergeCell ref="L76:N76"/>
    <mergeCell ref="O76:T76"/>
    <mergeCell ref="U76:W76"/>
    <mergeCell ref="X76:AC76"/>
    <mergeCell ref="L77:N77"/>
    <mergeCell ref="O77:AC77"/>
    <mergeCell ref="A68:D72"/>
    <mergeCell ref="E68:K68"/>
    <mergeCell ref="L68:AC68"/>
    <mergeCell ref="E69:K72"/>
    <mergeCell ref="L69:N69"/>
    <mergeCell ref="O69:Q69"/>
    <mergeCell ref="S69:U69"/>
    <mergeCell ref="L70:N70"/>
    <mergeCell ref="O70:T70"/>
    <mergeCell ref="U70:W70"/>
    <mergeCell ref="X70:AC70"/>
    <mergeCell ref="L71:N71"/>
    <mergeCell ref="O71:T71"/>
    <mergeCell ref="U71:W71"/>
    <mergeCell ref="X71:AC71"/>
    <mergeCell ref="L72:N72"/>
    <mergeCell ref="O72:AC72"/>
    <mergeCell ref="A63:D67"/>
    <mergeCell ref="E63:K63"/>
    <mergeCell ref="L63:AC63"/>
    <mergeCell ref="E64:K67"/>
    <mergeCell ref="L64:N64"/>
    <mergeCell ref="O64:Q64"/>
    <mergeCell ref="S64:U64"/>
    <mergeCell ref="L65:N65"/>
    <mergeCell ref="O65:T65"/>
    <mergeCell ref="U65:W65"/>
    <mergeCell ref="X65:AC65"/>
    <mergeCell ref="L66:N66"/>
    <mergeCell ref="O66:T66"/>
    <mergeCell ref="U66:W66"/>
    <mergeCell ref="X66:AC66"/>
    <mergeCell ref="L67:N67"/>
    <mergeCell ref="O67:AC67"/>
    <mergeCell ref="A58:D62"/>
    <mergeCell ref="E58:K58"/>
    <mergeCell ref="L58:AC58"/>
    <mergeCell ref="E59:K62"/>
    <mergeCell ref="L59:N59"/>
    <mergeCell ref="O59:Q59"/>
    <mergeCell ref="S59:U59"/>
    <mergeCell ref="L60:N60"/>
    <mergeCell ref="O60:T60"/>
    <mergeCell ref="U60:W60"/>
    <mergeCell ref="X60:AC60"/>
    <mergeCell ref="L61:N61"/>
    <mergeCell ref="O61:T61"/>
    <mergeCell ref="U61:W61"/>
    <mergeCell ref="X61:AC61"/>
    <mergeCell ref="L62:N62"/>
    <mergeCell ref="O62:AC62"/>
    <mergeCell ref="A128:D132"/>
    <mergeCell ref="E128:K128"/>
    <mergeCell ref="L128:AC128"/>
    <mergeCell ref="E129:K132"/>
    <mergeCell ref="L129:N129"/>
    <mergeCell ref="O129:Q129"/>
    <mergeCell ref="S129:U129"/>
    <mergeCell ref="L130:N130"/>
    <mergeCell ref="O130:T130"/>
    <mergeCell ref="U130:W130"/>
    <mergeCell ref="X130:AC130"/>
    <mergeCell ref="L131:N131"/>
    <mergeCell ref="O131:T131"/>
    <mergeCell ref="U131:W131"/>
    <mergeCell ref="X131:AC131"/>
    <mergeCell ref="L132:N132"/>
    <mergeCell ref="O132:AC132"/>
    <mergeCell ref="A123:D127"/>
    <mergeCell ref="E123:K123"/>
    <mergeCell ref="L123:AC123"/>
    <mergeCell ref="E124:K127"/>
    <mergeCell ref="L124:N124"/>
    <mergeCell ref="O124:Q124"/>
    <mergeCell ref="S124:U124"/>
    <mergeCell ref="L125:N125"/>
    <mergeCell ref="O125:T125"/>
    <mergeCell ref="U125:W125"/>
    <mergeCell ref="X125:AC125"/>
    <mergeCell ref="L126:N126"/>
    <mergeCell ref="O126:T126"/>
    <mergeCell ref="U126:W126"/>
    <mergeCell ref="X126:AC126"/>
    <mergeCell ref="L127:N127"/>
    <mergeCell ref="O127:AC127"/>
    <mergeCell ref="A118:D122"/>
    <mergeCell ref="E118:K118"/>
    <mergeCell ref="L118:AC118"/>
    <mergeCell ref="E119:K122"/>
    <mergeCell ref="L119:N119"/>
    <mergeCell ref="O119:Q119"/>
    <mergeCell ref="S119:U119"/>
    <mergeCell ref="L120:N120"/>
    <mergeCell ref="O120:T120"/>
    <mergeCell ref="U120:W120"/>
    <mergeCell ref="X120:AC120"/>
    <mergeCell ref="L121:N121"/>
    <mergeCell ref="O121:T121"/>
    <mergeCell ref="U121:W121"/>
    <mergeCell ref="X121:AC121"/>
    <mergeCell ref="L122:N122"/>
    <mergeCell ref="O122:AC122"/>
    <mergeCell ref="A113:D117"/>
    <mergeCell ref="E113:K113"/>
    <mergeCell ref="L113:AC113"/>
    <mergeCell ref="E114:K117"/>
    <mergeCell ref="L114:N114"/>
    <mergeCell ref="O114:Q114"/>
    <mergeCell ref="S114:U114"/>
    <mergeCell ref="L115:N115"/>
    <mergeCell ref="O115:T115"/>
    <mergeCell ref="U115:W115"/>
    <mergeCell ref="X115:AC115"/>
    <mergeCell ref="L116:N116"/>
    <mergeCell ref="O116:T116"/>
    <mergeCell ref="U116:W116"/>
    <mergeCell ref="X116:AC116"/>
    <mergeCell ref="L117:N117"/>
    <mergeCell ref="O117:AC117"/>
    <mergeCell ref="L9:N9"/>
    <mergeCell ref="U9:W9"/>
    <mergeCell ref="O9:T9"/>
    <mergeCell ref="O10:T10"/>
    <mergeCell ref="X9:AC9"/>
    <mergeCell ref="L10:N10"/>
    <mergeCell ref="U10:W10"/>
    <mergeCell ref="X10:AC10"/>
    <mergeCell ref="L11:N11"/>
    <mergeCell ref="O11:AC11"/>
    <mergeCell ref="M154:AA154"/>
    <mergeCell ref="L97:N97"/>
    <mergeCell ref="O97:AC97"/>
    <mergeCell ref="O96:T96"/>
    <mergeCell ref="O95:T95"/>
    <mergeCell ref="O54:Q54"/>
    <mergeCell ref="S54:U54"/>
    <mergeCell ref="L55:N55"/>
    <mergeCell ref="O55:T55"/>
    <mergeCell ref="U55:W55"/>
    <mergeCell ref="X55:AC55"/>
    <mergeCell ref="L56:N56"/>
    <mergeCell ref="O56:T56"/>
    <mergeCell ref="L98:AC98"/>
    <mergeCell ref="L99:N99"/>
    <mergeCell ref="O99:Q99"/>
    <mergeCell ref="S99:U99"/>
    <mergeCell ref="L100:N100"/>
    <mergeCell ref="O100:T100"/>
    <mergeCell ref="U100:W100"/>
    <mergeCell ref="X100:AC100"/>
    <mergeCell ref="L101:N101"/>
    <mergeCell ref="O109:Q109"/>
    <mergeCell ref="S109:U109"/>
    <mergeCell ref="Z138:AC138"/>
    <mergeCell ref="D139:Y139"/>
    <mergeCell ref="Z139:AC139"/>
    <mergeCell ref="D140:Y140"/>
    <mergeCell ref="Z140:AC140"/>
    <mergeCell ref="D141:Y141"/>
    <mergeCell ref="Z141:AC141"/>
    <mergeCell ref="L93:AC93"/>
    <mergeCell ref="E94:K97"/>
    <mergeCell ref="L94:N94"/>
    <mergeCell ref="O94:Q94"/>
    <mergeCell ref="S94:U94"/>
    <mergeCell ref="L95:N95"/>
    <mergeCell ref="A103:D107"/>
    <mergeCell ref="E103:K103"/>
    <mergeCell ref="L103:AC103"/>
    <mergeCell ref="E104:K107"/>
    <mergeCell ref="L104:N104"/>
    <mergeCell ref="O104:Q104"/>
    <mergeCell ref="S104:U104"/>
    <mergeCell ref="L105:N105"/>
    <mergeCell ref="O105:T105"/>
    <mergeCell ref="U105:W105"/>
    <mergeCell ref="L110:N110"/>
    <mergeCell ref="A7:K7"/>
    <mergeCell ref="L7:AC7"/>
    <mergeCell ref="A8:K11"/>
    <mergeCell ref="L8:N8"/>
    <mergeCell ref="O8:Q8"/>
    <mergeCell ref="S8:U8"/>
    <mergeCell ref="L96:N96"/>
    <mergeCell ref="U96:W96"/>
    <mergeCell ref="X96:AC96"/>
    <mergeCell ref="A93:D97"/>
    <mergeCell ref="E93:K93"/>
    <mergeCell ref="A12:K12"/>
    <mergeCell ref="L12:AC12"/>
    <mergeCell ref="A53:D57"/>
    <mergeCell ref="E53:K53"/>
    <mergeCell ref="L53:AC53"/>
    <mergeCell ref="E54:K57"/>
    <mergeCell ref="L54:N54"/>
    <mergeCell ref="L13:AB13"/>
    <mergeCell ref="L14:AB14"/>
    <mergeCell ref="L15:AB15"/>
    <mergeCell ref="L16:AB16"/>
    <mergeCell ref="L17:AB17"/>
    <mergeCell ref="L18:AB18"/>
    <mergeCell ref="L106:N106"/>
    <mergeCell ref="O106:T106"/>
    <mergeCell ref="U106:W106"/>
    <mergeCell ref="X106:AC106"/>
    <mergeCell ref="L107:N107"/>
    <mergeCell ref="O107:AC107"/>
    <mergeCell ref="A108:D112"/>
    <mergeCell ref="E108:K108"/>
    <mergeCell ref="L108:AC108"/>
    <mergeCell ref="E109:K112"/>
    <mergeCell ref="L109:N109"/>
    <mergeCell ref="O110:T110"/>
    <mergeCell ref="U110:W110"/>
    <mergeCell ref="X110:AC110"/>
    <mergeCell ref="L111:N111"/>
    <mergeCell ref="O111:T111"/>
    <mergeCell ref="U111:W111"/>
    <mergeCell ref="X111:AC111"/>
    <mergeCell ref="L112:N112"/>
    <mergeCell ref="O112:AC112"/>
    <mergeCell ref="A98:D102"/>
    <mergeCell ref="E98:K98"/>
    <mergeCell ref="E99:K102"/>
    <mergeCell ref="O101:T101"/>
    <mergeCell ref="U101:W101"/>
    <mergeCell ref="X101:AC101"/>
    <mergeCell ref="L102:N102"/>
    <mergeCell ref="O102:AC102"/>
    <mergeCell ref="X105:AC105"/>
    <mergeCell ref="C184:AC184"/>
    <mergeCell ref="C185:AC185"/>
    <mergeCell ref="C183:AC183"/>
    <mergeCell ref="C182:AC182"/>
    <mergeCell ref="C181:AC181"/>
    <mergeCell ref="C180:AC180"/>
    <mergeCell ref="Z142:AC142"/>
    <mergeCell ref="D143:Y143"/>
    <mergeCell ref="Z143:AC143"/>
    <mergeCell ref="M148:Q148"/>
    <mergeCell ref="B165:C165"/>
    <mergeCell ref="M162:M163"/>
    <mergeCell ref="M160:M161"/>
    <mergeCell ref="M151:N151"/>
    <mergeCell ref="C176:E176"/>
    <mergeCell ref="F176:G176"/>
    <mergeCell ref="A144:J158"/>
    <mergeCell ref="M145:AC145"/>
    <mergeCell ref="L170:N170"/>
    <mergeCell ref="O170:AA170"/>
    <mergeCell ref="S168:V168"/>
    <mergeCell ref="W168:AA168"/>
    <mergeCell ref="L169:N169"/>
    <mergeCell ref="A137:B143"/>
    <mergeCell ref="K156:AC156"/>
    <mergeCell ref="K157:AC158"/>
    <mergeCell ref="L28:AB28"/>
    <mergeCell ref="L29:AB29"/>
    <mergeCell ref="L30:AB30"/>
    <mergeCell ref="L31:AB31"/>
    <mergeCell ref="U95:W95"/>
    <mergeCell ref="X95:AC95"/>
    <mergeCell ref="L19:AB19"/>
    <mergeCell ref="L20:AB20"/>
    <mergeCell ref="L21:AB21"/>
    <mergeCell ref="L22:AB22"/>
    <mergeCell ref="L23:AB23"/>
    <mergeCell ref="L24:AB24"/>
    <mergeCell ref="L25:AB25"/>
    <mergeCell ref="L26:AB26"/>
    <mergeCell ref="L27:AB27"/>
    <mergeCell ref="U56:W56"/>
    <mergeCell ref="X56:AC56"/>
    <mergeCell ref="L57:N57"/>
    <mergeCell ref="O57:AC57"/>
    <mergeCell ref="D137:Y137"/>
    <mergeCell ref="Z137:AC137"/>
    <mergeCell ref="D138:Y138"/>
  </mergeCells>
  <phoneticPr fontId="3"/>
  <dataValidations count="7">
    <dataValidation type="list" allowBlank="1" showInputMessage="1" showErrorMessage="1" sqref="L145 L148 L151 L154 R148 X148 O151 X151 M160:M164 M133:M134 S133:S134 W133 M3:M5" xr:uid="{6508386E-7611-4E35-A743-84DC18A07809}">
      <formula1>チェック選択</formula1>
    </dataValidation>
    <dataValidation type="list" allowBlank="1" showInputMessage="1" showErrorMessage="1" sqref="H165" xr:uid="{723DEC6E-D7E3-4592-8601-75AF53595DD4}">
      <formula1>日</formula1>
    </dataValidation>
    <dataValidation type="list" allowBlank="1" showInputMessage="1" showErrorMessage="1" sqref="F165" xr:uid="{3A5077DD-8E91-40FB-A3A9-AF2A2076A9FE}">
      <formula1>月</formula1>
    </dataValidation>
    <dataValidation type="list" allowBlank="1" showInputMessage="1" showErrorMessage="1" sqref="D165" xr:uid="{6F098E0C-313E-4C74-BEDE-78840426BFA3}">
      <formula1>年</formula1>
    </dataValidation>
    <dataValidation type="list" allowBlank="1" showInputMessage="1" showErrorMessage="1" sqref="B165:C165" xr:uid="{25468BBB-E73F-47BA-B6A5-6B7286B4BE2E}">
      <formula1>元号</formula1>
    </dataValidation>
    <dataValidation type="list" allowBlank="1" showInputMessage="1" showErrorMessage="1" sqref="AC13:AC32" xr:uid="{28014A6A-7043-46CC-B85E-8893E4916D48}">
      <formula1>チェック</formula1>
    </dataValidation>
    <dataValidation type="list" allowBlank="1" showInputMessage="1" showErrorMessage="1" sqref="F176:G176" xr:uid="{B223F1A2-E8DF-4699-BFE9-6A0DA2ECD56D}">
      <formula1>保健所</formula1>
    </dataValidation>
  </dataValidations>
  <pageMargins left="0.7" right="0.7" top="0.75" bottom="0.75" header="0.3" footer="0.3"/>
  <pageSetup paperSize="9" fitToHeight="0" orientation="portrait" r:id="rId1"/>
  <rowBreaks count="5" manualBreakCount="5">
    <brk id="32" max="28" man="1"/>
    <brk id="67" max="28" man="1"/>
    <brk id="97" max="28" man="1"/>
    <brk id="127" max="28" man="1"/>
    <brk id="158" max="2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B6630-269A-4E9F-8305-2D69D91BFA3E}">
  <sheetPr codeName="Sheet7"/>
  <dimension ref="A1:AV220"/>
  <sheetViews>
    <sheetView view="pageBreakPreview" zoomScaleNormal="160" zoomScaleSheetLayoutView="100" workbookViewId="0"/>
  </sheetViews>
  <sheetFormatPr defaultColWidth="8.58203125" defaultRowHeight="12.5"/>
  <cols>
    <col min="1" max="29" width="2.58203125" style="175" customWidth="1"/>
    <col min="30" max="16384" width="8.58203125" style="175"/>
  </cols>
  <sheetData>
    <row r="1" spans="1:48" ht="14">
      <c r="AA1" s="601" t="s">
        <v>4689</v>
      </c>
      <c r="AB1" s="601"/>
      <c r="AC1" s="601"/>
    </row>
    <row r="2" spans="1:48" ht="16.5">
      <c r="F2" s="602" t="s">
        <v>4690</v>
      </c>
      <c r="G2" s="603"/>
      <c r="H2" s="603"/>
      <c r="I2" s="603"/>
      <c r="J2" s="603"/>
      <c r="K2" s="603"/>
      <c r="L2" s="603"/>
      <c r="M2" s="603"/>
      <c r="N2" s="603"/>
      <c r="O2" s="603"/>
      <c r="P2" s="603"/>
      <c r="Q2" s="603"/>
      <c r="R2" s="603"/>
      <c r="S2" s="603"/>
      <c r="T2" s="603"/>
      <c r="U2" s="603"/>
      <c r="V2" s="603"/>
      <c r="W2" s="603"/>
      <c r="X2" s="603"/>
    </row>
    <row r="3" spans="1:48" s="168" customFormat="1" ht="20.149999999999999" customHeight="1">
      <c r="A3" s="296" t="s">
        <v>4657</v>
      </c>
      <c r="B3" s="597" t="s">
        <v>4694</v>
      </c>
      <c r="C3" s="577"/>
      <c r="D3" s="577"/>
      <c r="E3" s="577"/>
      <c r="F3" s="577"/>
      <c r="G3" s="577"/>
      <c r="H3" s="578"/>
      <c r="I3" s="577" t="s">
        <v>3489</v>
      </c>
      <c r="J3" s="577"/>
      <c r="K3" s="578"/>
      <c r="L3" s="634"/>
      <c r="M3" s="635"/>
      <c r="N3" s="635"/>
      <c r="O3" s="635"/>
      <c r="P3" s="635"/>
      <c r="Q3" s="635"/>
      <c r="R3" s="635"/>
      <c r="S3" s="635"/>
      <c r="T3" s="635"/>
      <c r="U3" s="635"/>
      <c r="V3" s="635"/>
      <c r="W3" s="635"/>
      <c r="X3" s="635"/>
      <c r="Y3" s="635"/>
      <c r="Z3" s="635"/>
      <c r="AA3" s="635"/>
      <c r="AB3" s="635"/>
      <c r="AC3" s="636"/>
    </row>
    <row r="4" spans="1:48" s="168" customFormat="1" ht="20.149999999999999" customHeight="1">
      <c r="A4" s="637" t="s">
        <v>4657</v>
      </c>
      <c r="B4" s="597" t="s">
        <v>4691</v>
      </c>
      <c r="C4" s="577"/>
      <c r="D4" s="577"/>
      <c r="E4" s="577"/>
      <c r="F4" s="577"/>
      <c r="G4" s="577"/>
      <c r="H4" s="578"/>
      <c r="I4" s="579" t="s">
        <v>4587</v>
      </c>
      <c r="J4" s="596"/>
      <c r="K4" s="628"/>
      <c r="L4" s="622" t="s">
        <v>4706</v>
      </c>
      <c r="M4" s="623"/>
      <c r="N4" s="623"/>
      <c r="O4" s="624"/>
      <c r="P4" s="625"/>
      <c r="Q4" s="626"/>
      <c r="R4" s="627"/>
      <c r="S4" s="83" t="s">
        <v>1149</v>
      </c>
      <c r="T4" s="551"/>
      <c r="U4" s="552"/>
      <c r="V4" s="552"/>
      <c r="W4" s="553"/>
      <c r="X4" s="84"/>
      <c r="Y4" s="84"/>
      <c r="Z4" s="83"/>
      <c r="AA4" s="83"/>
      <c r="AB4" s="83"/>
      <c r="AC4" s="85"/>
    </row>
    <row r="5" spans="1:48" ht="14">
      <c r="A5" s="637"/>
      <c r="B5" s="597"/>
      <c r="C5" s="577"/>
      <c r="D5" s="577"/>
      <c r="E5" s="577"/>
      <c r="F5" s="577"/>
      <c r="G5" s="577"/>
      <c r="H5" s="578"/>
      <c r="I5" s="629"/>
      <c r="J5" s="630"/>
      <c r="K5" s="631"/>
      <c r="L5" s="632" t="s">
        <v>4693</v>
      </c>
      <c r="M5" s="576"/>
      <c r="N5" s="576"/>
      <c r="O5" s="633"/>
      <c r="P5" s="598"/>
      <c r="Q5" s="599"/>
      <c r="R5" s="599"/>
      <c r="S5" s="600"/>
      <c r="T5" s="597" t="s">
        <v>4692</v>
      </c>
      <c r="U5" s="577"/>
      <c r="V5" s="577"/>
      <c r="W5" s="578"/>
      <c r="X5" s="598"/>
      <c r="Y5" s="599"/>
      <c r="Z5" s="599"/>
      <c r="AA5" s="599"/>
      <c r="AB5" s="599"/>
      <c r="AC5" s="600"/>
    </row>
    <row r="6" spans="1:48" ht="14">
      <c r="A6" s="637"/>
      <c r="B6" s="597"/>
      <c r="C6" s="577"/>
      <c r="D6" s="577"/>
      <c r="E6" s="577"/>
      <c r="F6" s="577"/>
      <c r="G6" s="577"/>
      <c r="H6" s="578"/>
      <c r="I6" s="629"/>
      <c r="J6" s="630"/>
      <c r="K6" s="631"/>
      <c r="L6" s="597" t="s">
        <v>7156</v>
      </c>
      <c r="M6" s="577"/>
      <c r="N6" s="577"/>
      <c r="O6" s="578"/>
      <c r="P6" s="598"/>
      <c r="Q6" s="599"/>
      <c r="R6" s="599"/>
      <c r="S6" s="600"/>
      <c r="T6" s="597" t="s">
        <v>267</v>
      </c>
      <c r="U6" s="577"/>
      <c r="V6" s="577"/>
      <c r="W6" s="578"/>
      <c r="X6" s="598"/>
      <c r="Y6" s="599"/>
      <c r="Z6" s="599"/>
      <c r="AA6" s="599"/>
      <c r="AB6" s="599"/>
      <c r="AC6" s="600"/>
      <c r="AE6" s="57"/>
      <c r="AF6" s="57"/>
      <c r="AG6" s="57"/>
      <c r="AH6" s="82"/>
      <c r="AI6" s="82"/>
      <c r="AJ6" s="57"/>
      <c r="AK6" s="82"/>
      <c r="AL6" s="82"/>
      <c r="AM6" s="57"/>
      <c r="AN6" s="57"/>
      <c r="AO6" s="57"/>
      <c r="AP6" s="57"/>
      <c r="AQ6" s="57"/>
      <c r="AR6" s="57"/>
      <c r="AS6" s="168"/>
      <c r="AT6" s="168"/>
      <c r="AU6" s="168"/>
      <c r="AV6" s="168"/>
    </row>
    <row r="7" spans="1:48" ht="14">
      <c r="A7" s="638"/>
      <c r="B7" s="597"/>
      <c r="C7" s="577"/>
      <c r="D7" s="577"/>
      <c r="E7" s="577"/>
      <c r="F7" s="577"/>
      <c r="G7" s="577"/>
      <c r="H7" s="578"/>
      <c r="I7" s="632"/>
      <c r="J7" s="576"/>
      <c r="K7" s="633"/>
      <c r="L7" s="597" t="s">
        <v>268</v>
      </c>
      <c r="M7" s="577"/>
      <c r="N7" s="577"/>
      <c r="O7" s="578"/>
      <c r="P7" s="598"/>
      <c r="Q7" s="599"/>
      <c r="R7" s="599"/>
      <c r="S7" s="599"/>
      <c r="T7" s="599"/>
      <c r="U7" s="599"/>
      <c r="V7" s="599"/>
      <c r="W7" s="599"/>
      <c r="X7" s="599"/>
      <c r="Y7" s="599"/>
      <c r="Z7" s="599"/>
      <c r="AA7" s="599"/>
      <c r="AB7" s="599"/>
      <c r="AC7" s="600"/>
      <c r="AE7" s="57"/>
      <c r="AF7" s="57"/>
      <c r="AG7" s="57"/>
      <c r="AH7" s="82"/>
      <c r="AI7" s="82"/>
      <c r="AJ7" s="82"/>
      <c r="AK7" s="82"/>
      <c r="AL7" s="57"/>
      <c r="AM7" s="57"/>
      <c r="AN7" s="57"/>
      <c r="AO7" s="82"/>
      <c r="AP7" s="82"/>
      <c r="AQ7" s="82"/>
      <c r="AR7" s="82"/>
      <c r="AS7" s="82"/>
      <c r="AT7" s="82"/>
      <c r="AU7" s="82"/>
      <c r="AV7" s="82"/>
    </row>
    <row r="8" spans="1:48" ht="1" customHeight="1">
      <c r="A8" s="182"/>
      <c r="B8" s="183"/>
      <c r="C8" s="183"/>
      <c r="D8" s="183"/>
      <c r="E8" s="183"/>
      <c r="F8" s="183"/>
      <c r="G8" s="183"/>
      <c r="H8" s="184"/>
      <c r="I8" s="183"/>
      <c r="J8" s="183"/>
      <c r="K8" s="183"/>
      <c r="L8" s="184"/>
      <c r="M8" s="183"/>
      <c r="N8" s="183"/>
      <c r="O8" s="183"/>
      <c r="P8" s="183"/>
      <c r="Q8" s="183"/>
      <c r="R8" s="183"/>
      <c r="S8" s="183"/>
      <c r="T8" s="183"/>
      <c r="U8" s="183"/>
      <c r="V8" s="183"/>
      <c r="W8" s="183"/>
      <c r="X8" s="183"/>
      <c r="Y8" s="183"/>
      <c r="Z8" s="183"/>
      <c r="AA8" s="183"/>
      <c r="AB8" s="183"/>
      <c r="AC8" s="185"/>
      <c r="AE8" s="57"/>
      <c r="AF8" s="57"/>
      <c r="AG8" s="57"/>
      <c r="AH8" s="82"/>
      <c r="AI8" s="82"/>
      <c r="AJ8" s="82"/>
      <c r="AK8" s="82"/>
      <c r="AL8" s="57"/>
      <c r="AM8" s="57"/>
      <c r="AN8" s="57"/>
      <c r="AO8" s="82"/>
      <c r="AP8" s="82"/>
      <c r="AQ8" s="82"/>
      <c r="AR8" s="82"/>
      <c r="AS8" s="82"/>
      <c r="AT8" s="82"/>
      <c r="AU8" s="82"/>
      <c r="AV8" s="82"/>
    </row>
    <row r="9" spans="1:48" ht="20.149999999999999" customHeight="1">
      <c r="A9" s="613" t="s">
        <v>7174</v>
      </c>
      <c r="B9" s="614"/>
      <c r="C9" s="614"/>
      <c r="D9" s="614"/>
      <c r="E9" s="614"/>
      <c r="F9" s="614"/>
      <c r="G9" s="614"/>
      <c r="H9" s="614"/>
      <c r="I9" s="614"/>
      <c r="J9" s="614"/>
      <c r="K9" s="614"/>
      <c r="L9" s="614"/>
      <c r="M9" s="614"/>
      <c r="N9" s="614"/>
      <c r="O9" s="614"/>
      <c r="P9" s="614"/>
      <c r="Q9" s="614"/>
      <c r="R9" s="614"/>
      <c r="S9" s="614"/>
      <c r="T9" s="614"/>
      <c r="U9" s="614"/>
      <c r="V9" s="614"/>
      <c r="W9" s="614"/>
      <c r="X9" s="614"/>
      <c r="Y9" s="614"/>
      <c r="Z9" s="614"/>
      <c r="AA9" s="614"/>
      <c r="AB9" s="614"/>
      <c r="AC9" s="615"/>
      <c r="AE9" s="57"/>
      <c r="AF9" s="57"/>
      <c r="AG9" s="57"/>
      <c r="AH9" s="82"/>
      <c r="AI9" s="82"/>
      <c r="AJ9" s="82"/>
      <c r="AK9" s="82"/>
      <c r="AL9" s="82"/>
      <c r="AM9" s="82"/>
      <c r="AN9" s="82"/>
      <c r="AO9" s="82"/>
      <c r="AP9" s="82"/>
      <c r="AQ9" s="82"/>
      <c r="AR9" s="82"/>
      <c r="AS9" s="82"/>
      <c r="AT9" s="82"/>
      <c r="AU9" s="82"/>
      <c r="AV9" s="82"/>
    </row>
    <row r="10" spans="1:48" ht="20.149999999999999" customHeight="1">
      <c r="A10" s="616"/>
      <c r="B10" s="617"/>
      <c r="C10" s="617"/>
      <c r="D10" s="617"/>
      <c r="E10" s="617"/>
      <c r="F10" s="617"/>
      <c r="G10" s="617"/>
      <c r="H10" s="617"/>
      <c r="I10" s="617"/>
      <c r="J10" s="617"/>
      <c r="K10" s="617"/>
      <c r="L10" s="617"/>
      <c r="M10" s="617"/>
      <c r="N10" s="617"/>
      <c r="O10" s="617"/>
      <c r="P10" s="617"/>
      <c r="Q10" s="617"/>
      <c r="R10" s="617"/>
      <c r="S10" s="617"/>
      <c r="T10" s="617"/>
      <c r="U10" s="617"/>
      <c r="V10" s="617"/>
      <c r="W10" s="617"/>
      <c r="X10" s="617"/>
      <c r="Y10" s="617"/>
      <c r="Z10" s="617"/>
      <c r="AA10" s="617"/>
      <c r="AB10" s="617"/>
      <c r="AC10" s="618"/>
    </row>
    <row r="11" spans="1:48" ht="20.149999999999999" customHeight="1">
      <c r="A11" s="616"/>
      <c r="B11" s="617"/>
      <c r="C11" s="617"/>
      <c r="D11" s="617"/>
      <c r="E11" s="617"/>
      <c r="F11" s="617"/>
      <c r="G11" s="617"/>
      <c r="H11" s="617"/>
      <c r="I11" s="617"/>
      <c r="J11" s="617"/>
      <c r="K11" s="617"/>
      <c r="L11" s="617"/>
      <c r="M11" s="617"/>
      <c r="N11" s="617"/>
      <c r="O11" s="617"/>
      <c r="P11" s="617"/>
      <c r="Q11" s="617"/>
      <c r="R11" s="617"/>
      <c r="S11" s="617"/>
      <c r="T11" s="617"/>
      <c r="U11" s="617"/>
      <c r="V11" s="617"/>
      <c r="W11" s="617"/>
      <c r="X11" s="617"/>
      <c r="Y11" s="617"/>
      <c r="Z11" s="617"/>
      <c r="AA11" s="617"/>
      <c r="AB11" s="617"/>
      <c r="AC11" s="618"/>
    </row>
    <row r="12" spans="1:48" ht="20.149999999999999" customHeight="1">
      <c r="A12" s="616"/>
      <c r="B12" s="617"/>
      <c r="C12" s="617"/>
      <c r="D12" s="617"/>
      <c r="E12" s="617"/>
      <c r="F12" s="617"/>
      <c r="G12" s="617"/>
      <c r="H12" s="617"/>
      <c r="I12" s="617"/>
      <c r="J12" s="617"/>
      <c r="K12" s="617"/>
      <c r="L12" s="617"/>
      <c r="M12" s="617"/>
      <c r="N12" s="617"/>
      <c r="O12" s="617"/>
      <c r="P12" s="617"/>
      <c r="Q12" s="617"/>
      <c r="R12" s="617"/>
      <c r="S12" s="617"/>
      <c r="T12" s="617"/>
      <c r="U12" s="617"/>
      <c r="V12" s="617"/>
      <c r="W12" s="617"/>
      <c r="X12" s="617"/>
      <c r="Y12" s="617"/>
      <c r="Z12" s="617"/>
      <c r="AA12" s="617"/>
      <c r="AB12" s="617"/>
      <c r="AC12" s="618"/>
    </row>
    <row r="13" spans="1:48" ht="20.149999999999999" customHeight="1">
      <c r="A13" s="616"/>
      <c r="B13" s="617"/>
      <c r="C13" s="617"/>
      <c r="D13" s="617"/>
      <c r="E13" s="617"/>
      <c r="F13" s="617"/>
      <c r="G13" s="617"/>
      <c r="H13" s="617"/>
      <c r="I13" s="617"/>
      <c r="J13" s="617"/>
      <c r="K13" s="617"/>
      <c r="L13" s="617"/>
      <c r="M13" s="617"/>
      <c r="N13" s="617"/>
      <c r="O13" s="617"/>
      <c r="P13" s="617"/>
      <c r="Q13" s="617"/>
      <c r="R13" s="617"/>
      <c r="S13" s="617"/>
      <c r="T13" s="617"/>
      <c r="U13" s="617"/>
      <c r="V13" s="617"/>
      <c r="W13" s="617"/>
      <c r="X13" s="617"/>
      <c r="Y13" s="617"/>
      <c r="Z13" s="617"/>
      <c r="AA13" s="617"/>
      <c r="AB13" s="617"/>
      <c r="AC13" s="618"/>
    </row>
    <row r="14" spans="1:48" ht="20.149999999999999" customHeight="1">
      <c r="A14" s="616"/>
      <c r="B14" s="617"/>
      <c r="C14" s="617"/>
      <c r="D14" s="617"/>
      <c r="E14" s="617"/>
      <c r="F14" s="617"/>
      <c r="G14" s="617"/>
      <c r="H14" s="617"/>
      <c r="I14" s="617"/>
      <c r="J14" s="617"/>
      <c r="K14" s="617"/>
      <c r="L14" s="617"/>
      <c r="M14" s="617"/>
      <c r="N14" s="617"/>
      <c r="O14" s="617"/>
      <c r="P14" s="617"/>
      <c r="Q14" s="617"/>
      <c r="R14" s="617"/>
      <c r="S14" s="617"/>
      <c r="T14" s="617"/>
      <c r="U14" s="617"/>
      <c r="V14" s="617"/>
      <c r="W14" s="617"/>
      <c r="X14" s="617"/>
      <c r="Y14" s="617"/>
      <c r="Z14" s="617"/>
      <c r="AA14" s="617"/>
      <c r="AB14" s="617"/>
      <c r="AC14" s="618"/>
    </row>
    <row r="15" spans="1:48" ht="20.149999999999999" customHeight="1">
      <c r="A15" s="616"/>
      <c r="B15" s="617"/>
      <c r="C15" s="617"/>
      <c r="D15" s="617"/>
      <c r="E15" s="617"/>
      <c r="F15" s="617"/>
      <c r="G15" s="617"/>
      <c r="H15" s="617"/>
      <c r="I15" s="617"/>
      <c r="J15" s="617"/>
      <c r="K15" s="617"/>
      <c r="L15" s="617"/>
      <c r="M15" s="617"/>
      <c r="N15" s="617"/>
      <c r="O15" s="617"/>
      <c r="P15" s="617"/>
      <c r="Q15" s="617"/>
      <c r="R15" s="617"/>
      <c r="S15" s="617"/>
      <c r="T15" s="617"/>
      <c r="U15" s="617"/>
      <c r="V15" s="617"/>
      <c r="W15" s="617"/>
      <c r="X15" s="617"/>
      <c r="Y15" s="617"/>
      <c r="Z15" s="617"/>
      <c r="AA15" s="617"/>
      <c r="AB15" s="617"/>
      <c r="AC15" s="618"/>
    </row>
    <row r="16" spans="1:48" ht="20.149999999999999" customHeight="1">
      <c r="A16" s="616"/>
      <c r="B16" s="617"/>
      <c r="C16" s="617"/>
      <c r="D16" s="617"/>
      <c r="E16" s="617"/>
      <c r="F16" s="617"/>
      <c r="G16" s="617"/>
      <c r="H16" s="617"/>
      <c r="I16" s="617"/>
      <c r="J16" s="617"/>
      <c r="K16" s="617"/>
      <c r="L16" s="617"/>
      <c r="M16" s="617"/>
      <c r="N16" s="617"/>
      <c r="O16" s="617"/>
      <c r="P16" s="617"/>
      <c r="Q16" s="617"/>
      <c r="R16" s="617"/>
      <c r="S16" s="617"/>
      <c r="T16" s="617"/>
      <c r="U16" s="617"/>
      <c r="V16" s="617"/>
      <c r="W16" s="617"/>
      <c r="X16" s="617"/>
      <c r="Y16" s="617"/>
      <c r="Z16" s="617"/>
      <c r="AA16" s="617"/>
      <c r="AB16" s="617"/>
      <c r="AC16" s="618"/>
    </row>
    <row r="17" spans="1:29" ht="20.149999999999999" customHeight="1">
      <c r="A17" s="616"/>
      <c r="B17" s="617"/>
      <c r="C17" s="617"/>
      <c r="D17" s="617"/>
      <c r="E17" s="617"/>
      <c r="F17" s="617"/>
      <c r="G17" s="617"/>
      <c r="H17" s="617"/>
      <c r="I17" s="617"/>
      <c r="J17" s="617"/>
      <c r="K17" s="617"/>
      <c r="L17" s="617"/>
      <c r="M17" s="617"/>
      <c r="N17" s="617"/>
      <c r="O17" s="617"/>
      <c r="P17" s="617"/>
      <c r="Q17" s="617"/>
      <c r="R17" s="617"/>
      <c r="S17" s="617"/>
      <c r="T17" s="617"/>
      <c r="U17" s="617"/>
      <c r="V17" s="617"/>
      <c r="W17" s="617"/>
      <c r="X17" s="617"/>
      <c r="Y17" s="617"/>
      <c r="Z17" s="617"/>
      <c r="AA17" s="617"/>
      <c r="AB17" s="617"/>
      <c r="AC17" s="618"/>
    </row>
    <row r="18" spans="1:29" ht="20.149999999999999" customHeight="1">
      <c r="A18" s="616"/>
      <c r="B18" s="617"/>
      <c r="C18" s="617"/>
      <c r="D18" s="617"/>
      <c r="E18" s="617"/>
      <c r="F18" s="617"/>
      <c r="G18" s="617"/>
      <c r="H18" s="617"/>
      <c r="I18" s="617"/>
      <c r="J18" s="617"/>
      <c r="K18" s="617"/>
      <c r="L18" s="617"/>
      <c r="M18" s="617"/>
      <c r="N18" s="617"/>
      <c r="O18" s="617"/>
      <c r="P18" s="617"/>
      <c r="Q18" s="617"/>
      <c r="R18" s="617"/>
      <c r="S18" s="617"/>
      <c r="T18" s="617"/>
      <c r="U18" s="617"/>
      <c r="V18" s="617"/>
      <c r="W18" s="617"/>
      <c r="X18" s="617"/>
      <c r="Y18" s="617"/>
      <c r="Z18" s="617"/>
      <c r="AA18" s="617"/>
      <c r="AB18" s="617"/>
      <c r="AC18" s="618"/>
    </row>
    <row r="19" spans="1:29" ht="20.149999999999999" customHeight="1">
      <c r="A19" s="616"/>
      <c r="B19" s="617"/>
      <c r="C19" s="617"/>
      <c r="D19" s="617"/>
      <c r="E19" s="617"/>
      <c r="F19" s="617"/>
      <c r="G19" s="617"/>
      <c r="H19" s="617"/>
      <c r="I19" s="617"/>
      <c r="J19" s="617"/>
      <c r="K19" s="617"/>
      <c r="L19" s="617"/>
      <c r="M19" s="617"/>
      <c r="N19" s="617"/>
      <c r="O19" s="617"/>
      <c r="P19" s="617"/>
      <c r="Q19" s="617"/>
      <c r="R19" s="617"/>
      <c r="S19" s="617"/>
      <c r="T19" s="617"/>
      <c r="U19" s="617"/>
      <c r="V19" s="617"/>
      <c r="W19" s="617"/>
      <c r="X19" s="617"/>
      <c r="Y19" s="617"/>
      <c r="Z19" s="617"/>
      <c r="AA19" s="617"/>
      <c r="AB19" s="617"/>
      <c r="AC19" s="618"/>
    </row>
    <row r="20" spans="1:29" ht="20.149999999999999" customHeight="1">
      <c r="A20" s="616"/>
      <c r="B20" s="617"/>
      <c r="C20" s="617"/>
      <c r="D20" s="617"/>
      <c r="E20" s="617"/>
      <c r="F20" s="617"/>
      <c r="G20" s="617"/>
      <c r="H20" s="617"/>
      <c r="I20" s="617"/>
      <c r="J20" s="617"/>
      <c r="K20" s="617"/>
      <c r="L20" s="617"/>
      <c r="M20" s="617"/>
      <c r="N20" s="617"/>
      <c r="O20" s="617"/>
      <c r="P20" s="617"/>
      <c r="Q20" s="617"/>
      <c r="R20" s="617"/>
      <c r="S20" s="617"/>
      <c r="T20" s="617"/>
      <c r="U20" s="617"/>
      <c r="V20" s="617"/>
      <c r="W20" s="617"/>
      <c r="X20" s="617"/>
      <c r="Y20" s="617"/>
      <c r="Z20" s="617"/>
      <c r="AA20" s="617"/>
      <c r="AB20" s="617"/>
      <c r="AC20" s="618"/>
    </row>
    <row r="21" spans="1:29" ht="20.149999999999999" customHeight="1">
      <c r="A21" s="616"/>
      <c r="B21" s="617"/>
      <c r="C21" s="617"/>
      <c r="D21" s="617"/>
      <c r="E21" s="617"/>
      <c r="F21" s="617"/>
      <c r="G21" s="617"/>
      <c r="H21" s="617"/>
      <c r="I21" s="617"/>
      <c r="J21" s="617"/>
      <c r="K21" s="617"/>
      <c r="L21" s="617"/>
      <c r="M21" s="617"/>
      <c r="N21" s="617"/>
      <c r="O21" s="617"/>
      <c r="P21" s="617"/>
      <c r="Q21" s="617"/>
      <c r="R21" s="617"/>
      <c r="S21" s="617"/>
      <c r="T21" s="617"/>
      <c r="U21" s="617"/>
      <c r="V21" s="617"/>
      <c r="W21" s="617"/>
      <c r="X21" s="617"/>
      <c r="Y21" s="617"/>
      <c r="Z21" s="617"/>
      <c r="AA21" s="617"/>
      <c r="AB21" s="617"/>
      <c r="AC21" s="618"/>
    </row>
    <row r="22" spans="1:29" ht="20.149999999999999" customHeight="1">
      <c r="A22" s="619"/>
      <c r="B22" s="620"/>
      <c r="C22" s="620"/>
      <c r="D22" s="620"/>
      <c r="E22" s="620"/>
      <c r="F22" s="620"/>
      <c r="G22" s="620"/>
      <c r="H22" s="620"/>
      <c r="I22" s="620"/>
      <c r="J22" s="620"/>
      <c r="K22" s="620"/>
      <c r="L22" s="620"/>
      <c r="M22" s="620"/>
      <c r="N22" s="620"/>
      <c r="O22" s="620"/>
      <c r="P22" s="620"/>
      <c r="Q22" s="620"/>
      <c r="R22" s="620"/>
      <c r="S22" s="620"/>
      <c r="T22" s="620"/>
      <c r="U22" s="620"/>
      <c r="V22" s="620"/>
      <c r="W22" s="620"/>
      <c r="X22" s="620"/>
      <c r="Y22" s="620"/>
      <c r="Z22" s="620"/>
      <c r="AA22" s="620"/>
      <c r="AB22" s="620"/>
      <c r="AC22" s="621"/>
    </row>
    <row r="23" spans="1:29" ht="0.65" customHeight="1">
      <c r="A23" s="182"/>
      <c r="B23" s="183"/>
      <c r="C23" s="183"/>
      <c r="D23" s="183"/>
      <c r="E23" s="183"/>
      <c r="F23" s="183"/>
      <c r="G23" s="183"/>
      <c r="H23" s="183"/>
      <c r="I23" s="183"/>
      <c r="J23" s="183"/>
      <c r="K23" s="183"/>
      <c r="L23" s="183"/>
      <c r="M23" s="183"/>
      <c r="N23" s="183"/>
      <c r="O23" s="183"/>
      <c r="P23" s="183"/>
      <c r="Q23" s="183"/>
      <c r="R23" s="183"/>
      <c r="S23" s="183"/>
      <c r="T23" s="183"/>
      <c r="U23" s="183"/>
      <c r="V23" s="183"/>
      <c r="W23" s="183"/>
      <c r="X23" s="183"/>
      <c r="Y23" s="183"/>
      <c r="Z23" s="183"/>
      <c r="AA23" s="183"/>
      <c r="AB23" s="183"/>
      <c r="AC23" s="185"/>
    </row>
    <row r="24" spans="1:29" ht="20.149999999999999" customHeight="1">
      <c r="A24" s="589" t="s">
        <v>4695</v>
      </c>
      <c r="B24" s="590"/>
      <c r="C24" s="590"/>
      <c r="D24" s="591"/>
      <c r="E24" s="579" t="s">
        <v>351</v>
      </c>
      <c r="F24" s="596"/>
      <c r="G24" s="577"/>
      <c r="H24" s="577"/>
      <c r="I24" s="577"/>
      <c r="J24" s="577"/>
      <c r="K24" s="577"/>
      <c r="L24" s="577"/>
      <c r="M24" s="578"/>
      <c r="N24" s="597" t="s">
        <v>4700</v>
      </c>
      <c r="O24" s="577"/>
      <c r="P24" s="577"/>
      <c r="Q24" s="577"/>
      <c r="R24" s="577"/>
      <c r="S24" s="577"/>
      <c r="T24" s="577"/>
      <c r="U24" s="577"/>
      <c r="V24" s="578"/>
      <c r="W24" s="596" t="s">
        <v>4697</v>
      </c>
      <c r="X24" s="580"/>
      <c r="Y24" s="580"/>
      <c r="Z24" s="580"/>
      <c r="AA24" s="580"/>
      <c r="AB24" s="580"/>
      <c r="AC24" s="581"/>
    </row>
    <row r="25" spans="1:29" ht="20.149999999999999" customHeight="1">
      <c r="A25" s="592"/>
      <c r="B25" s="593"/>
      <c r="C25" s="593"/>
      <c r="D25" s="593"/>
      <c r="E25" s="281" t="s">
        <v>4657</v>
      </c>
      <c r="F25" s="186" t="s">
        <v>4709</v>
      </c>
      <c r="G25" s="187"/>
      <c r="H25" s="187"/>
      <c r="I25" s="187"/>
      <c r="J25" s="187"/>
      <c r="K25" s="187"/>
      <c r="L25" s="187"/>
      <c r="M25" s="188"/>
      <c r="N25" s="604"/>
      <c r="O25" s="605"/>
      <c r="P25" s="605"/>
      <c r="Q25" s="605"/>
      <c r="R25" s="605"/>
      <c r="S25" s="605"/>
      <c r="T25" s="605"/>
      <c r="U25" s="605"/>
      <c r="V25" s="606"/>
      <c r="W25" s="604"/>
      <c r="X25" s="605"/>
      <c r="Y25" s="605"/>
      <c r="Z25" s="605"/>
      <c r="AA25" s="605"/>
      <c r="AB25" s="605"/>
      <c r="AC25" s="606"/>
    </row>
    <row r="26" spans="1:29" ht="20.149999999999999" customHeight="1">
      <c r="A26" s="592"/>
      <c r="B26" s="593"/>
      <c r="C26" s="593"/>
      <c r="D26" s="593"/>
      <c r="E26" s="281" t="s">
        <v>4657</v>
      </c>
      <c r="F26" s="187" t="s">
        <v>4710</v>
      </c>
      <c r="G26" s="187"/>
      <c r="H26" s="187"/>
      <c r="I26" s="187"/>
      <c r="J26" s="187"/>
      <c r="K26" s="187"/>
      <c r="L26" s="187"/>
      <c r="M26" s="188"/>
      <c r="N26" s="607"/>
      <c r="O26" s="608"/>
      <c r="P26" s="608"/>
      <c r="Q26" s="608"/>
      <c r="R26" s="608"/>
      <c r="S26" s="608"/>
      <c r="T26" s="608"/>
      <c r="U26" s="608"/>
      <c r="V26" s="609"/>
      <c r="W26" s="607"/>
      <c r="X26" s="608"/>
      <c r="Y26" s="608"/>
      <c r="Z26" s="608"/>
      <c r="AA26" s="608"/>
      <c r="AB26" s="608"/>
      <c r="AC26" s="609"/>
    </row>
    <row r="27" spans="1:29" ht="20.149999999999999" customHeight="1">
      <c r="A27" s="592"/>
      <c r="B27" s="593"/>
      <c r="C27" s="593"/>
      <c r="D27" s="593"/>
      <c r="E27" s="281" t="s">
        <v>4657</v>
      </c>
      <c r="F27" s="187" t="s">
        <v>4711</v>
      </c>
      <c r="G27" s="187"/>
      <c r="H27" s="187"/>
      <c r="I27" s="187"/>
      <c r="J27" s="187"/>
      <c r="K27" s="187"/>
      <c r="L27" s="187"/>
      <c r="M27" s="188"/>
      <c r="N27" s="607"/>
      <c r="O27" s="608"/>
      <c r="P27" s="608"/>
      <c r="Q27" s="608"/>
      <c r="R27" s="608"/>
      <c r="S27" s="608"/>
      <c r="T27" s="608"/>
      <c r="U27" s="608"/>
      <c r="V27" s="609"/>
      <c r="W27" s="607"/>
      <c r="X27" s="608"/>
      <c r="Y27" s="608"/>
      <c r="Z27" s="608"/>
      <c r="AA27" s="608"/>
      <c r="AB27" s="608"/>
      <c r="AC27" s="609"/>
    </row>
    <row r="28" spans="1:29" ht="14">
      <c r="A28" s="594"/>
      <c r="B28" s="595"/>
      <c r="C28" s="595"/>
      <c r="D28" s="595"/>
      <c r="E28" s="281" t="s">
        <v>4657</v>
      </c>
      <c r="F28" s="189" t="s">
        <v>4722</v>
      </c>
      <c r="G28" s="189"/>
      <c r="H28" s="189"/>
      <c r="I28" s="576"/>
      <c r="J28" s="576"/>
      <c r="K28" s="576"/>
      <c r="L28" s="576"/>
      <c r="M28" s="190" t="s">
        <v>4723</v>
      </c>
      <c r="N28" s="610"/>
      <c r="O28" s="611"/>
      <c r="P28" s="611"/>
      <c r="Q28" s="611"/>
      <c r="R28" s="611"/>
      <c r="S28" s="611"/>
      <c r="T28" s="611"/>
      <c r="U28" s="611"/>
      <c r="V28" s="612"/>
      <c r="W28" s="610"/>
      <c r="X28" s="611"/>
      <c r="Y28" s="611"/>
      <c r="Z28" s="611"/>
      <c r="AA28" s="611"/>
      <c r="AB28" s="611"/>
      <c r="AC28" s="612"/>
    </row>
    <row r="29" spans="1:29" ht="0.65" customHeight="1">
      <c r="A29" s="191"/>
      <c r="B29" s="192"/>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3"/>
    </row>
    <row r="30" spans="1:29" ht="14">
      <c r="A30" s="579" t="s">
        <v>4696</v>
      </c>
      <c r="B30" s="580"/>
      <c r="C30" s="580"/>
      <c r="D30" s="581"/>
      <c r="E30" s="585" t="s">
        <v>4698</v>
      </c>
      <c r="F30" s="586"/>
      <c r="G30" s="586"/>
      <c r="H30" s="586"/>
      <c r="I30" s="586"/>
      <c r="J30" s="586"/>
      <c r="K30" s="586"/>
      <c r="L30" s="586"/>
      <c r="M30" s="586"/>
      <c r="N30" s="586"/>
      <c r="O30" s="586"/>
      <c r="P30" s="587"/>
      <c r="Q30" s="588" t="s">
        <v>4699</v>
      </c>
      <c r="R30" s="586"/>
      <c r="S30" s="586"/>
      <c r="T30" s="586"/>
      <c r="U30" s="586"/>
      <c r="V30" s="586"/>
      <c r="W30" s="586"/>
      <c r="X30" s="586"/>
      <c r="Y30" s="586"/>
      <c r="Z30" s="586"/>
      <c r="AA30" s="586"/>
      <c r="AB30" s="586"/>
      <c r="AC30" s="587"/>
    </row>
    <row r="31" spans="1:29" ht="14">
      <c r="A31" s="582"/>
      <c r="B31" s="583"/>
      <c r="C31" s="583"/>
      <c r="D31" s="584"/>
      <c r="E31" s="194"/>
      <c r="F31" s="189"/>
      <c r="G31" s="189"/>
      <c r="H31" s="189" t="s">
        <v>4718</v>
      </c>
      <c r="I31" s="286"/>
      <c r="J31" s="287"/>
      <c r="K31" s="287"/>
      <c r="L31" s="288"/>
      <c r="M31" s="189" t="s">
        <v>4716</v>
      </c>
      <c r="N31" s="174"/>
      <c r="O31" s="189" t="s">
        <v>4717</v>
      </c>
      <c r="P31" s="190" t="s">
        <v>4715</v>
      </c>
      <c r="Q31" s="194"/>
      <c r="R31" s="189"/>
      <c r="S31" s="189"/>
      <c r="T31" s="189"/>
      <c r="U31" s="189" t="s">
        <v>4718</v>
      </c>
      <c r="V31" s="286"/>
      <c r="W31" s="287"/>
      <c r="X31" s="289"/>
      <c r="Y31" s="288"/>
      <c r="Z31" s="189" t="s">
        <v>4716</v>
      </c>
      <c r="AA31" s="290"/>
      <c r="AB31" s="189" t="s">
        <v>4717</v>
      </c>
      <c r="AC31" s="190" t="s">
        <v>4715</v>
      </c>
    </row>
    <row r="32" spans="1:29" ht="14.5" thickBot="1">
      <c r="A32" s="183"/>
      <c r="B32" s="183"/>
      <c r="C32" s="183"/>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row>
    <row r="33" spans="1:29" ht="20.149999999999999" customHeight="1">
      <c r="A33" s="560" t="s">
        <v>4703</v>
      </c>
      <c r="B33" s="561"/>
      <c r="C33" s="561"/>
      <c r="D33" s="561"/>
      <c r="E33" s="561"/>
      <c r="F33" s="561"/>
      <c r="G33" s="561"/>
      <c r="H33" s="561"/>
      <c r="I33" s="561"/>
      <c r="J33" s="561"/>
      <c r="K33" s="561"/>
      <c r="L33" s="561"/>
      <c r="M33" s="562"/>
      <c r="N33" s="183"/>
      <c r="O33" s="572" t="s">
        <v>4724</v>
      </c>
      <c r="P33" s="573"/>
      <c r="Q33" s="573"/>
      <c r="R33" s="573"/>
      <c r="S33" s="573"/>
      <c r="T33" s="573"/>
      <c r="U33" s="573"/>
      <c r="V33" s="573"/>
      <c r="W33" s="573"/>
      <c r="X33" s="573"/>
      <c r="Y33" s="573"/>
      <c r="Z33" s="573"/>
      <c r="AA33" s="573"/>
      <c r="AB33" s="573"/>
      <c r="AC33" s="574"/>
    </row>
    <row r="34" spans="1:29" ht="14">
      <c r="A34" s="563" t="s">
        <v>7175</v>
      </c>
      <c r="B34" s="564"/>
      <c r="C34" s="564"/>
      <c r="D34" s="564"/>
      <c r="E34" s="564"/>
      <c r="F34" s="564"/>
      <c r="G34" s="564"/>
      <c r="H34" s="564"/>
      <c r="I34" s="564"/>
      <c r="J34" s="564"/>
      <c r="K34" s="564"/>
      <c r="L34" s="564"/>
      <c r="M34" s="565"/>
      <c r="N34" s="183"/>
      <c r="O34" s="554" t="s">
        <v>4701</v>
      </c>
      <c r="P34" s="555"/>
      <c r="Q34" s="555"/>
      <c r="R34" s="555"/>
      <c r="S34" s="555"/>
      <c r="T34" s="555"/>
      <c r="U34" s="555"/>
      <c r="V34" s="555"/>
      <c r="W34" s="555"/>
      <c r="X34" s="555"/>
      <c r="Y34" s="555"/>
      <c r="Z34" s="555"/>
      <c r="AA34" s="555"/>
      <c r="AB34" s="555"/>
      <c r="AC34" s="556"/>
    </row>
    <row r="35" spans="1:29" ht="0.65" customHeight="1">
      <c r="A35" s="566"/>
      <c r="B35" s="567"/>
      <c r="C35" s="567"/>
      <c r="D35" s="567"/>
      <c r="E35" s="567"/>
      <c r="F35" s="567"/>
      <c r="G35" s="567"/>
      <c r="H35" s="567"/>
      <c r="I35" s="567"/>
      <c r="J35" s="567"/>
      <c r="K35" s="567"/>
      <c r="L35" s="567"/>
      <c r="M35" s="568"/>
      <c r="N35" s="183"/>
      <c r="O35" s="195"/>
      <c r="P35" s="183"/>
      <c r="Q35" s="183"/>
      <c r="R35" s="183"/>
      <c r="S35" s="183"/>
      <c r="T35" s="183"/>
      <c r="U35" s="183"/>
      <c r="V35" s="183"/>
      <c r="W35" s="183"/>
      <c r="X35" s="183"/>
      <c r="Y35" s="183"/>
      <c r="Z35" s="183"/>
      <c r="AA35" s="183"/>
      <c r="AB35" s="183"/>
      <c r="AC35" s="196"/>
    </row>
    <row r="36" spans="1:29" ht="14">
      <c r="A36" s="566"/>
      <c r="B36" s="567"/>
      <c r="C36" s="567"/>
      <c r="D36" s="567"/>
      <c r="E36" s="567"/>
      <c r="F36" s="567"/>
      <c r="G36" s="567"/>
      <c r="H36" s="567"/>
      <c r="I36" s="567"/>
      <c r="J36" s="567"/>
      <c r="K36" s="567"/>
      <c r="L36" s="567"/>
      <c r="M36" s="568"/>
      <c r="N36" s="183"/>
      <c r="O36" s="557" t="s">
        <v>4702</v>
      </c>
      <c r="P36" s="558"/>
      <c r="Q36" s="558"/>
      <c r="R36" s="558"/>
      <c r="S36" s="558"/>
      <c r="T36" s="558"/>
      <c r="U36" s="558"/>
      <c r="V36" s="558"/>
      <c r="W36" s="558"/>
      <c r="X36" s="558"/>
      <c r="Y36" s="558"/>
      <c r="Z36" s="558"/>
      <c r="AA36" s="558"/>
      <c r="AB36" s="558"/>
      <c r="AC36" s="559"/>
    </row>
    <row r="37" spans="1:29" ht="14">
      <c r="A37" s="566"/>
      <c r="B37" s="567"/>
      <c r="C37" s="567"/>
      <c r="D37" s="567"/>
      <c r="E37" s="567"/>
      <c r="F37" s="567"/>
      <c r="G37" s="567"/>
      <c r="H37" s="567"/>
      <c r="I37" s="567"/>
      <c r="J37" s="567"/>
      <c r="K37" s="567"/>
      <c r="L37" s="567"/>
      <c r="M37" s="568"/>
      <c r="N37" s="183"/>
      <c r="O37" s="86" t="s">
        <v>4657</v>
      </c>
      <c r="P37" s="187" t="s">
        <v>4709</v>
      </c>
      <c r="Q37" s="183"/>
      <c r="R37" s="183"/>
      <c r="S37" s="183"/>
      <c r="T37" s="183"/>
      <c r="U37" s="183"/>
      <c r="V37" s="183"/>
      <c r="W37" s="183"/>
      <c r="X37" s="183"/>
      <c r="Y37" s="183"/>
      <c r="Z37" s="183"/>
      <c r="AA37" s="183"/>
      <c r="AB37" s="183"/>
      <c r="AC37" s="196"/>
    </row>
    <row r="38" spans="1:29" ht="14">
      <c r="A38" s="566"/>
      <c r="B38" s="567"/>
      <c r="C38" s="567"/>
      <c r="D38" s="567"/>
      <c r="E38" s="567"/>
      <c r="F38" s="567"/>
      <c r="G38" s="567"/>
      <c r="H38" s="567"/>
      <c r="I38" s="567"/>
      <c r="J38" s="567"/>
      <c r="K38" s="567"/>
      <c r="L38" s="567"/>
      <c r="M38" s="568"/>
      <c r="N38" s="183"/>
      <c r="O38" s="86" t="s">
        <v>4657</v>
      </c>
      <c r="P38" s="187" t="s">
        <v>4710</v>
      </c>
      <c r="Q38" s="183"/>
      <c r="R38" s="183"/>
      <c r="S38" s="183"/>
      <c r="T38" s="183"/>
      <c r="U38" s="183"/>
      <c r="V38" s="183"/>
      <c r="W38" s="183"/>
      <c r="X38" s="183"/>
      <c r="Y38" s="183"/>
      <c r="Z38" s="183"/>
      <c r="AA38" s="183"/>
      <c r="AB38" s="183"/>
      <c r="AC38" s="196"/>
    </row>
    <row r="39" spans="1:29" ht="14">
      <c r="A39" s="566"/>
      <c r="B39" s="567"/>
      <c r="C39" s="567"/>
      <c r="D39" s="567"/>
      <c r="E39" s="567"/>
      <c r="F39" s="567"/>
      <c r="G39" s="567"/>
      <c r="H39" s="567"/>
      <c r="I39" s="567"/>
      <c r="J39" s="567"/>
      <c r="K39" s="567"/>
      <c r="L39" s="567"/>
      <c r="M39" s="568"/>
      <c r="N39" s="183"/>
      <c r="O39" s="86" t="s">
        <v>4657</v>
      </c>
      <c r="P39" s="197" t="s">
        <v>4712</v>
      </c>
      <c r="Q39" s="198"/>
      <c r="R39" s="198"/>
      <c r="S39" s="198"/>
      <c r="T39" s="198"/>
      <c r="U39" s="198"/>
      <c r="V39" s="198"/>
      <c r="W39" s="198"/>
      <c r="X39" s="198"/>
      <c r="Y39" s="198"/>
      <c r="Z39" s="198"/>
      <c r="AA39" s="198"/>
      <c r="AB39" s="198"/>
      <c r="AC39" s="199"/>
    </row>
    <row r="40" spans="1:29" ht="14">
      <c r="A40" s="566"/>
      <c r="B40" s="567"/>
      <c r="C40" s="567"/>
      <c r="D40" s="567"/>
      <c r="E40" s="567"/>
      <c r="F40" s="567"/>
      <c r="G40" s="567"/>
      <c r="H40" s="567"/>
      <c r="I40" s="567"/>
      <c r="J40" s="567"/>
      <c r="K40" s="567"/>
      <c r="L40" s="567"/>
      <c r="M40" s="568"/>
      <c r="N40" s="183"/>
      <c r="O40" s="87" t="s">
        <v>4657</v>
      </c>
      <c r="P40" s="575" t="s">
        <v>4722</v>
      </c>
      <c r="Q40" s="575"/>
      <c r="R40" s="575"/>
      <c r="S40" s="576"/>
      <c r="T40" s="576"/>
      <c r="U40" s="576"/>
      <c r="V40" s="576"/>
      <c r="W40" s="576"/>
      <c r="X40" s="576"/>
      <c r="Y40" s="576"/>
      <c r="Z40" s="576"/>
      <c r="AA40" s="576"/>
      <c r="AB40" s="576"/>
      <c r="AC40" s="200" t="s">
        <v>4723</v>
      </c>
    </row>
    <row r="41" spans="1:29" ht="0.65" customHeight="1">
      <c r="A41" s="566"/>
      <c r="B41" s="567"/>
      <c r="C41" s="567"/>
      <c r="D41" s="567"/>
      <c r="E41" s="567"/>
      <c r="F41" s="567"/>
      <c r="G41" s="567"/>
      <c r="H41" s="567"/>
      <c r="I41" s="567"/>
      <c r="J41" s="567"/>
      <c r="K41" s="567"/>
      <c r="L41" s="567"/>
      <c r="M41" s="568"/>
      <c r="N41" s="183"/>
      <c r="O41" s="195"/>
      <c r="P41" s="183"/>
      <c r="Q41" s="183"/>
      <c r="R41" s="183"/>
      <c r="S41" s="183"/>
      <c r="T41" s="183"/>
      <c r="U41" s="183"/>
      <c r="V41" s="183"/>
      <c r="W41" s="183"/>
      <c r="X41" s="183"/>
      <c r="Y41" s="183"/>
      <c r="Z41" s="183"/>
      <c r="AA41" s="183"/>
      <c r="AB41" s="183"/>
      <c r="AC41" s="196"/>
    </row>
    <row r="42" spans="1:29" ht="14">
      <c r="A42" s="566"/>
      <c r="B42" s="567"/>
      <c r="C42" s="567"/>
      <c r="D42" s="567"/>
      <c r="E42" s="567"/>
      <c r="F42" s="567"/>
      <c r="G42" s="567"/>
      <c r="H42" s="567"/>
      <c r="I42" s="567"/>
      <c r="J42" s="567"/>
      <c r="K42" s="567"/>
      <c r="L42" s="567"/>
      <c r="M42" s="568"/>
      <c r="N42" s="183"/>
      <c r="O42" s="557" t="s">
        <v>4704</v>
      </c>
      <c r="P42" s="577"/>
      <c r="Q42" s="577"/>
      <c r="R42" s="577"/>
      <c r="S42" s="577"/>
      <c r="T42" s="577"/>
      <c r="U42" s="577"/>
      <c r="V42" s="577"/>
      <c r="W42" s="578"/>
      <c r="X42" s="597" t="s">
        <v>4705</v>
      </c>
      <c r="Y42" s="577"/>
      <c r="Z42" s="577"/>
      <c r="AA42" s="577"/>
      <c r="AB42" s="577"/>
      <c r="AC42" s="648"/>
    </row>
    <row r="43" spans="1:29" ht="14">
      <c r="A43" s="566"/>
      <c r="B43" s="567"/>
      <c r="C43" s="567"/>
      <c r="D43" s="567"/>
      <c r="E43" s="567"/>
      <c r="F43" s="567"/>
      <c r="G43" s="567"/>
      <c r="H43" s="567"/>
      <c r="I43" s="567"/>
      <c r="J43" s="567"/>
      <c r="K43" s="567"/>
      <c r="L43" s="567"/>
      <c r="M43" s="568"/>
      <c r="N43" s="183"/>
      <c r="O43" s="639"/>
      <c r="P43" s="564"/>
      <c r="Q43" s="564"/>
      <c r="R43" s="564"/>
      <c r="S43" s="564"/>
      <c r="T43" s="564"/>
      <c r="U43" s="564"/>
      <c r="V43" s="564"/>
      <c r="W43" s="640"/>
      <c r="X43" s="644"/>
      <c r="Y43" s="564"/>
      <c r="Z43" s="564"/>
      <c r="AA43" s="564"/>
      <c r="AB43" s="564"/>
      <c r="AC43" s="565"/>
    </row>
    <row r="44" spans="1:29" ht="14">
      <c r="A44" s="566"/>
      <c r="B44" s="567"/>
      <c r="C44" s="567"/>
      <c r="D44" s="567"/>
      <c r="E44" s="567"/>
      <c r="F44" s="567"/>
      <c r="G44" s="567"/>
      <c r="H44" s="567"/>
      <c r="I44" s="567"/>
      <c r="J44" s="567"/>
      <c r="K44" s="567"/>
      <c r="L44" s="567"/>
      <c r="M44" s="568"/>
      <c r="N44" s="183"/>
      <c r="O44" s="641"/>
      <c r="P44" s="642"/>
      <c r="Q44" s="642"/>
      <c r="R44" s="642"/>
      <c r="S44" s="642"/>
      <c r="T44" s="642"/>
      <c r="U44" s="642"/>
      <c r="V44" s="642"/>
      <c r="W44" s="643"/>
      <c r="X44" s="645"/>
      <c r="Y44" s="642"/>
      <c r="Z44" s="642"/>
      <c r="AA44" s="642"/>
      <c r="AB44" s="642"/>
      <c r="AC44" s="646"/>
    </row>
    <row r="45" spans="1:29" ht="0.65" customHeight="1">
      <c r="A45" s="566"/>
      <c r="B45" s="567"/>
      <c r="C45" s="567"/>
      <c r="D45" s="567"/>
      <c r="E45" s="567"/>
      <c r="F45" s="567"/>
      <c r="G45" s="567"/>
      <c r="H45" s="567"/>
      <c r="I45" s="567"/>
      <c r="J45" s="567"/>
      <c r="K45" s="567"/>
      <c r="L45" s="567"/>
      <c r="M45" s="568"/>
      <c r="N45" s="183"/>
      <c r="O45" s="195"/>
      <c r="P45" s="183"/>
      <c r="Q45" s="183"/>
      <c r="R45" s="183"/>
      <c r="S45" s="183"/>
      <c r="T45" s="183"/>
      <c r="U45" s="183"/>
      <c r="V45" s="183"/>
      <c r="W45" s="185"/>
      <c r="X45" s="183"/>
      <c r="Y45" s="183"/>
      <c r="Z45" s="183"/>
      <c r="AA45" s="183"/>
      <c r="AB45" s="183"/>
      <c r="AC45" s="196"/>
    </row>
    <row r="46" spans="1:29" ht="14">
      <c r="A46" s="566"/>
      <c r="B46" s="567"/>
      <c r="C46" s="567"/>
      <c r="D46" s="567"/>
      <c r="E46" s="567"/>
      <c r="F46" s="567"/>
      <c r="G46" s="567"/>
      <c r="H46" s="567"/>
      <c r="I46" s="567"/>
      <c r="J46" s="567"/>
      <c r="K46" s="567"/>
      <c r="L46" s="567"/>
      <c r="M46" s="568"/>
      <c r="N46" s="183"/>
      <c r="O46" s="557" t="s">
        <v>4707</v>
      </c>
      <c r="P46" s="577"/>
      <c r="Q46" s="577"/>
      <c r="R46" s="577"/>
      <c r="S46" s="577"/>
      <c r="T46" s="577"/>
      <c r="U46" s="577"/>
      <c r="V46" s="577"/>
      <c r="W46" s="578"/>
      <c r="X46" s="597" t="s">
        <v>4708</v>
      </c>
      <c r="Y46" s="577"/>
      <c r="Z46" s="577"/>
      <c r="AA46" s="577"/>
      <c r="AB46" s="577"/>
      <c r="AC46" s="648"/>
    </row>
    <row r="47" spans="1:29" ht="14.5" thickBot="1">
      <c r="A47" s="569"/>
      <c r="B47" s="570"/>
      <c r="C47" s="570"/>
      <c r="D47" s="570"/>
      <c r="E47" s="570"/>
      <c r="F47" s="570"/>
      <c r="G47" s="570"/>
      <c r="H47" s="570"/>
      <c r="I47" s="570"/>
      <c r="J47" s="570"/>
      <c r="K47" s="570"/>
      <c r="L47" s="570"/>
      <c r="M47" s="571"/>
      <c r="N47" s="183"/>
      <c r="O47" s="201" t="s">
        <v>4718</v>
      </c>
      <c r="P47" s="202"/>
      <c r="Q47" s="203"/>
      <c r="R47" s="202"/>
      <c r="S47" s="204"/>
      <c r="T47" s="204" t="s">
        <v>4716</v>
      </c>
      <c r="U47" s="204"/>
      <c r="V47" s="205" t="s">
        <v>4719</v>
      </c>
      <c r="W47" s="206" t="s">
        <v>4715</v>
      </c>
      <c r="X47" s="647"/>
      <c r="Y47" s="570"/>
      <c r="Z47" s="570"/>
      <c r="AA47" s="570"/>
      <c r="AB47" s="570"/>
      <c r="AC47" s="571"/>
    </row>
    <row r="48" spans="1:29" ht="14">
      <c r="A48" s="183"/>
      <c r="B48" s="183"/>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row>
    <row r="49" spans="1:29" ht="14">
      <c r="A49" s="183"/>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row>
    <row r="50" spans="1:29" ht="14">
      <c r="A50" s="183"/>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row>
    <row r="51" spans="1:29" ht="14">
      <c r="A51" s="183"/>
      <c r="B51" s="183"/>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row>
    <row r="52" spans="1:29" ht="14">
      <c r="A52" s="183"/>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row>
    <row r="53" spans="1:29" ht="14">
      <c r="A53" s="183"/>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row>
    <row r="54" spans="1:29" ht="14">
      <c r="A54" s="183"/>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row>
    <row r="55" spans="1:29" ht="14">
      <c r="A55" s="183"/>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row>
    <row r="56" spans="1:29" ht="14">
      <c r="A56" s="183"/>
      <c r="B56" s="183"/>
      <c r="C56" s="183"/>
      <c r="D56" s="183"/>
      <c r="E56" s="183"/>
      <c r="F56" s="183"/>
      <c r="G56" s="183"/>
      <c r="H56" s="183"/>
      <c r="I56" s="183"/>
      <c r="J56" s="183"/>
      <c r="K56" s="183"/>
      <c r="L56" s="183"/>
      <c r="M56" s="183"/>
      <c r="N56" s="183"/>
      <c r="O56" s="183"/>
      <c r="P56" s="183"/>
      <c r="Q56" s="183"/>
      <c r="R56" s="183"/>
      <c r="S56" s="183"/>
      <c r="T56" s="183"/>
      <c r="U56" s="183"/>
      <c r="V56" s="183"/>
      <c r="W56" s="183"/>
      <c r="X56" s="183"/>
      <c r="Y56" s="183"/>
      <c r="Z56" s="183"/>
      <c r="AA56" s="183"/>
      <c r="AB56" s="183"/>
      <c r="AC56" s="183"/>
    </row>
    <row r="57" spans="1:29" ht="14">
      <c r="A57" s="183"/>
      <c r="B57" s="183"/>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row>
    <row r="58" spans="1:29" ht="14">
      <c r="A58" s="183"/>
      <c r="B58" s="183"/>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row>
    <row r="59" spans="1:29" ht="14">
      <c r="A59" s="183"/>
      <c r="B59" s="183"/>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row>
    <row r="60" spans="1:29" ht="14">
      <c r="A60" s="183"/>
      <c r="B60" s="183"/>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row>
    <row r="61" spans="1:29" ht="14">
      <c r="A61" s="183"/>
      <c r="B61" s="183"/>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row>
    <row r="62" spans="1:29" ht="14">
      <c r="A62" s="183"/>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3"/>
    </row>
    <row r="63" spans="1:29" ht="14">
      <c r="A63" s="183"/>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row>
    <row r="64" spans="1:29" ht="14">
      <c r="A64" s="183"/>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row>
    <row r="65" spans="1:29" ht="14">
      <c r="A65" s="183"/>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row>
    <row r="66" spans="1:29" ht="14">
      <c r="A66" s="183"/>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row>
    <row r="67" spans="1:29" ht="14">
      <c r="A67" s="183"/>
      <c r="B67" s="183"/>
      <c r="C67" s="183"/>
      <c r="D67" s="183"/>
      <c r="E67" s="183"/>
      <c r="F67" s="183"/>
      <c r="G67" s="183"/>
      <c r="H67" s="183"/>
      <c r="I67" s="183"/>
      <c r="J67" s="183"/>
      <c r="K67" s="183"/>
      <c r="L67" s="183"/>
      <c r="M67" s="183"/>
      <c r="N67" s="183"/>
      <c r="O67" s="183"/>
      <c r="P67" s="183"/>
      <c r="Q67" s="183"/>
      <c r="R67" s="183"/>
      <c r="S67" s="183"/>
      <c r="T67" s="183"/>
      <c r="U67" s="183"/>
      <c r="V67" s="183"/>
      <c r="W67" s="183"/>
      <c r="X67" s="183"/>
      <c r="Y67" s="183"/>
      <c r="Z67" s="183"/>
      <c r="AA67" s="183"/>
      <c r="AB67" s="183"/>
      <c r="AC67" s="183"/>
    </row>
    <row r="68" spans="1:29" ht="14">
      <c r="A68" s="183"/>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3"/>
      <c r="Z68" s="183"/>
      <c r="AA68" s="183"/>
      <c r="AB68" s="183"/>
      <c r="AC68" s="183"/>
    </row>
    <row r="69" spans="1:29" ht="14">
      <c r="A69" s="183"/>
      <c r="B69" s="183"/>
      <c r="C69" s="183"/>
      <c r="D69" s="183"/>
      <c r="E69" s="183"/>
      <c r="F69" s="183"/>
      <c r="G69" s="183"/>
      <c r="H69" s="183"/>
      <c r="I69" s="183"/>
      <c r="J69" s="183"/>
      <c r="K69" s="183"/>
      <c r="L69" s="183"/>
      <c r="M69" s="183"/>
      <c r="N69" s="183"/>
      <c r="O69" s="183"/>
      <c r="P69" s="183"/>
      <c r="Q69" s="183"/>
      <c r="R69" s="183"/>
      <c r="S69" s="183"/>
      <c r="T69" s="183"/>
      <c r="U69" s="183"/>
      <c r="V69" s="183"/>
      <c r="W69" s="183"/>
      <c r="X69" s="183"/>
      <c r="Y69" s="183"/>
      <c r="Z69" s="183"/>
      <c r="AA69" s="183"/>
      <c r="AB69" s="183"/>
      <c r="AC69" s="183"/>
    </row>
    <row r="70" spans="1:29" ht="14">
      <c r="A70" s="183"/>
      <c r="B70" s="183"/>
      <c r="C70" s="183"/>
      <c r="D70" s="183"/>
      <c r="E70" s="183"/>
      <c r="F70" s="183"/>
      <c r="G70" s="183"/>
      <c r="H70" s="183"/>
      <c r="I70" s="183"/>
      <c r="J70" s="183"/>
      <c r="K70" s="183"/>
      <c r="L70" s="183"/>
      <c r="M70" s="183"/>
      <c r="N70" s="183"/>
      <c r="O70" s="183"/>
      <c r="P70" s="183"/>
      <c r="Q70" s="183"/>
      <c r="R70" s="183"/>
      <c r="S70" s="183"/>
      <c r="T70" s="183"/>
      <c r="U70" s="183"/>
      <c r="V70" s="183"/>
      <c r="W70" s="183"/>
      <c r="X70" s="183"/>
      <c r="Y70" s="183"/>
      <c r="Z70" s="183"/>
      <c r="AA70" s="183"/>
      <c r="AB70" s="183"/>
      <c r="AC70" s="183"/>
    </row>
    <row r="71" spans="1:29" ht="14">
      <c r="A71" s="183"/>
      <c r="B71" s="183"/>
      <c r="C71" s="183"/>
      <c r="D71" s="183"/>
      <c r="E71" s="183"/>
      <c r="F71" s="183"/>
      <c r="G71" s="183"/>
      <c r="H71" s="183"/>
      <c r="I71" s="183"/>
      <c r="J71" s="183"/>
      <c r="K71" s="183"/>
      <c r="L71" s="183"/>
      <c r="M71" s="183"/>
      <c r="N71" s="183"/>
      <c r="O71" s="183"/>
      <c r="P71" s="183"/>
      <c r="Q71" s="183"/>
      <c r="R71" s="183"/>
      <c r="S71" s="183"/>
      <c r="T71" s="183"/>
      <c r="U71" s="183"/>
      <c r="V71" s="183"/>
      <c r="W71" s="183"/>
      <c r="X71" s="183"/>
      <c r="Y71" s="183"/>
      <c r="Z71" s="183"/>
      <c r="AA71" s="183"/>
      <c r="AB71" s="183"/>
      <c r="AC71" s="183"/>
    </row>
    <row r="72" spans="1:29" ht="14">
      <c r="A72" s="183"/>
      <c r="B72" s="183"/>
      <c r="C72" s="183"/>
      <c r="D72" s="183"/>
      <c r="E72" s="183"/>
      <c r="F72" s="183"/>
      <c r="G72" s="183"/>
      <c r="H72" s="183"/>
      <c r="I72" s="183"/>
      <c r="J72" s="183"/>
      <c r="K72" s="183"/>
      <c r="L72" s="183"/>
      <c r="M72" s="183"/>
      <c r="N72" s="183"/>
      <c r="O72" s="183"/>
      <c r="P72" s="183"/>
      <c r="Q72" s="183"/>
      <c r="R72" s="183"/>
      <c r="S72" s="183"/>
      <c r="T72" s="183"/>
      <c r="U72" s="183"/>
      <c r="V72" s="183"/>
      <c r="W72" s="183"/>
      <c r="X72" s="183"/>
      <c r="Y72" s="183"/>
      <c r="Z72" s="183"/>
      <c r="AA72" s="183"/>
      <c r="AB72" s="183"/>
      <c r="AC72" s="183"/>
    </row>
    <row r="73" spans="1:29" ht="14">
      <c r="A73" s="183"/>
      <c r="B73" s="183"/>
      <c r="C73" s="183"/>
      <c r="D73" s="183"/>
      <c r="E73" s="183"/>
      <c r="F73" s="183"/>
      <c r="G73" s="183"/>
      <c r="H73" s="183"/>
      <c r="I73" s="183"/>
      <c r="J73" s="183"/>
      <c r="K73" s="183"/>
      <c r="L73" s="183"/>
      <c r="M73" s="183"/>
      <c r="N73" s="183"/>
      <c r="O73" s="183"/>
      <c r="P73" s="183"/>
      <c r="Q73" s="183"/>
      <c r="R73" s="183"/>
      <c r="S73" s="183"/>
      <c r="T73" s="183"/>
      <c r="U73" s="183"/>
      <c r="V73" s="183"/>
      <c r="W73" s="183"/>
      <c r="X73" s="183"/>
      <c r="Y73" s="183"/>
      <c r="Z73" s="183"/>
      <c r="AA73" s="183"/>
      <c r="AB73" s="183"/>
      <c r="AC73" s="183"/>
    </row>
    <row r="74" spans="1:29" ht="14">
      <c r="A74" s="183"/>
      <c r="B74" s="183"/>
      <c r="C74" s="183"/>
      <c r="D74" s="183"/>
      <c r="E74" s="183"/>
      <c r="F74" s="183"/>
      <c r="G74" s="183"/>
      <c r="H74" s="183"/>
      <c r="I74" s="183"/>
      <c r="J74" s="183"/>
      <c r="K74" s="183"/>
      <c r="L74" s="183"/>
      <c r="M74" s="183"/>
      <c r="N74" s="183"/>
      <c r="O74" s="183"/>
      <c r="P74" s="183"/>
      <c r="Q74" s="183"/>
      <c r="R74" s="183"/>
      <c r="S74" s="183"/>
      <c r="T74" s="183"/>
      <c r="U74" s="183"/>
      <c r="V74" s="183"/>
      <c r="W74" s="183"/>
      <c r="X74" s="183"/>
      <c r="Y74" s="183"/>
      <c r="Z74" s="183"/>
      <c r="AA74" s="183"/>
      <c r="AB74" s="183"/>
      <c r="AC74" s="183"/>
    </row>
    <row r="75" spans="1:29" ht="14">
      <c r="A75" s="183"/>
      <c r="B75" s="183"/>
      <c r="C75" s="183"/>
      <c r="D75" s="183"/>
      <c r="E75" s="183"/>
      <c r="F75" s="183"/>
      <c r="G75" s="183"/>
      <c r="H75" s="183"/>
      <c r="I75" s="183"/>
      <c r="J75" s="183"/>
      <c r="K75" s="183"/>
      <c r="L75" s="183"/>
      <c r="M75" s="183"/>
      <c r="N75" s="183"/>
      <c r="O75" s="183"/>
      <c r="P75" s="183"/>
      <c r="Q75" s="183"/>
      <c r="R75" s="183"/>
      <c r="S75" s="183"/>
      <c r="T75" s="183"/>
      <c r="U75" s="183"/>
      <c r="V75" s="183"/>
      <c r="W75" s="183"/>
      <c r="X75" s="183"/>
      <c r="Y75" s="183"/>
      <c r="Z75" s="183"/>
      <c r="AA75" s="183"/>
      <c r="AB75" s="183"/>
      <c r="AC75" s="183"/>
    </row>
    <row r="76" spans="1:29" ht="14">
      <c r="A76" s="183"/>
      <c r="B76" s="183"/>
      <c r="C76" s="183"/>
      <c r="D76" s="183"/>
      <c r="E76" s="183"/>
      <c r="F76" s="183"/>
      <c r="G76" s="183"/>
      <c r="H76" s="183"/>
      <c r="I76" s="183"/>
      <c r="J76" s="183"/>
      <c r="K76" s="183"/>
      <c r="L76" s="183"/>
      <c r="M76" s="183"/>
      <c r="N76" s="183"/>
      <c r="O76" s="183"/>
      <c r="P76" s="183"/>
      <c r="Q76" s="183"/>
      <c r="R76" s="183"/>
      <c r="S76" s="183"/>
      <c r="T76" s="183"/>
      <c r="U76" s="183"/>
      <c r="V76" s="183"/>
      <c r="W76" s="183"/>
      <c r="X76" s="183"/>
      <c r="Y76" s="183"/>
      <c r="Z76" s="183"/>
      <c r="AA76" s="183"/>
      <c r="AB76" s="183"/>
      <c r="AC76" s="183"/>
    </row>
    <row r="77" spans="1:29" ht="14">
      <c r="A77" s="183"/>
      <c r="B77" s="183"/>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row>
    <row r="78" spans="1:29" ht="14">
      <c r="A78" s="183"/>
      <c r="B78" s="183"/>
      <c r="C78" s="183"/>
      <c r="D78" s="183"/>
      <c r="E78" s="183"/>
      <c r="F78" s="183"/>
      <c r="G78" s="183"/>
      <c r="H78" s="183"/>
      <c r="I78" s="183"/>
      <c r="J78" s="183"/>
      <c r="K78" s="183"/>
      <c r="L78" s="183"/>
      <c r="M78" s="183"/>
      <c r="N78" s="183"/>
      <c r="O78" s="183"/>
      <c r="P78" s="183"/>
      <c r="Q78" s="183"/>
      <c r="R78" s="183"/>
      <c r="S78" s="183"/>
      <c r="T78" s="183"/>
      <c r="U78" s="183"/>
      <c r="V78" s="183"/>
      <c r="W78" s="183"/>
      <c r="X78" s="183"/>
      <c r="Y78" s="183"/>
      <c r="Z78" s="183"/>
      <c r="AA78" s="183"/>
      <c r="AB78" s="183"/>
      <c r="AC78" s="183"/>
    </row>
    <row r="79" spans="1:29" ht="14">
      <c r="A79" s="183"/>
      <c r="B79" s="183"/>
      <c r="C79" s="183"/>
      <c r="D79" s="183"/>
      <c r="E79" s="183"/>
      <c r="F79" s="183"/>
      <c r="G79" s="183"/>
      <c r="H79" s="183"/>
      <c r="I79" s="183"/>
      <c r="J79" s="183"/>
      <c r="K79" s="183"/>
      <c r="L79" s="183"/>
      <c r="M79" s="183"/>
      <c r="N79" s="183"/>
      <c r="O79" s="183"/>
      <c r="P79" s="183"/>
      <c r="Q79" s="183"/>
      <c r="R79" s="183"/>
      <c r="S79" s="183"/>
      <c r="T79" s="183"/>
      <c r="U79" s="183"/>
      <c r="V79" s="183"/>
      <c r="W79" s="183"/>
      <c r="X79" s="183"/>
      <c r="Y79" s="183"/>
      <c r="Z79" s="183"/>
      <c r="AA79" s="183"/>
      <c r="AB79" s="183"/>
      <c r="AC79" s="183"/>
    </row>
    <row r="80" spans="1:29" ht="14">
      <c r="A80" s="183"/>
      <c r="B80" s="183"/>
      <c r="C80" s="183"/>
      <c r="D80" s="183"/>
      <c r="E80" s="183"/>
      <c r="F80" s="183"/>
      <c r="G80" s="183"/>
      <c r="H80" s="183"/>
      <c r="I80" s="183"/>
      <c r="J80" s="183"/>
      <c r="K80" s="183"/>
      <c r="L80" s="183"/>
      <c r="M80" s="183"/>
      <c r="N80" s="183"/>
      <c r="O80" s="183"/>
      <c r="P80" s="183"/>
      <c r="Q80" s="183"/>
      <c r="R80" s="183"/>
      <c r="S80" s="183"/>
      <c r="T80" s="183"/>
      <c r="U80" s="183"/>
      <c r="V80" s="183"/>
      <c r="W80" s="183"/>
      <c r="X80" s="183"/>
      <c r="Y80" s="183"/>
      <c r="Z80" s="183"/>
      <c r="AA80" s="183"/>
      <c r="AB80" s="183"/>
      <c r="AC80" s="183"/>
    </row>
    <row r="81" spans="1:29" ht="14">
      <c r="A81" s="183"/>
      <c r="B81" s="183"/>
      <c r="C81" s="183"/>
      <c r="D81" s="183"/>
      <c r="E81" s="183"/>
      <c r="F81" s="183"/>
      <c r="G81" s="183"/>
      <c r="H81" s="183"/>
      <c r="I81" s="183"/>
      <c r="J81" s="183"/>
      <c r="K81" s="183"/>
      <c r="L81" s="183"/>
      <c r="M81" s="183"/>
      <c r="N81" s="183"/>
      <c r="O81" s="183"/>
      <c r="P81" s="183"/>
      <c r="Q81" s="183"/>
      <c r="R81" s="183"/>
      <c r="S81" s="183"/>
      <c r="T81" s="183"/>
      <c r="U81" s="183"/>
      <c r="V81" s="183"/>
      <c r="W81" s="183"/>
      <c r="X81" s="183"/>
      <c r="Y81" s="183"/>
      <c r="Z81" s="183"/>
      <c r="AA81" s="183"/>
      <c r="AB81" s="183"/>
      <c r="AC81" s="183"/>
    </row>
    <row r="82" spans="1:29" ht="14">
      <c r="A82" s="183"/>
      <c r="B82" s="183"/>
      <c r="C82" s="183"/>
      <c r="D82" s="183"/>
      <c r="E82" s="183"/>
      <c r="F82" s="183"/>
      <c r="G82" s="183"/>
      <c r="H82" s="183"/>
      <c r="I82" s="183"/>
      <c r="J82" s="183"/>
      <c r="K82" s="183"/>
      <c r="L82" s="183"/>
      <c r="M82" s="183"/>
      <c r="N82" s="183"/>
      <c r="O82" s="183"/>
      <c r="P82" s="183"/>
      <c r="Q82" s="183"/>
      <c r="R82" s="183"/>
      <c r="S82" s="183"/>
      <c r="T82" s="183"/>
      <c r="U82" s="183"/>
      <c r="V82" s="183"/>
      <c r="W82" s="183"/>
      <c r="X82" s="183"/>
      <c r="Y82" s="183"/>
      <c r="Z82" s="183"/>
      <c r="AA82" s="183"/>
      <c r="AB82" s="183"/>
      <c r="AC82" s="183"/>
    </row>
    <row r="83" spans="1:29" ht="14">
      <c r="A83" s="183"/>
      <c r="B83" s="183"/>
      <c r="C83" s="183"/>
      <c r="D83" s="183"/>
      <c r="E83" s="183"/>
      <c r="F83" s="183"/>
      <c r="G83" s="183"/>
      <c r="H83" s="183"/>
      <c r="I83" s="183"/>
      <c r="J83" s="183"/>
      <c r="K83" s="183"/>
      <c r="L83" s="183"/>
      <c r="M83" s="183"/>
      <c r="N83" s="183"/>
      <c r="O83" s="183"/>
      <c r="P83" s="183"/>
      <c r="Q83" s="183"/>
      <c r="R83" s="183"/>
      <c r="S83" s="183"/>
      <c r="T83" s="183"/>
      <c r="U83" s="183"/>
      <c r="V83" s="183"/>
      <c r="W83" s="183"/>
      <c r="X83" s="183"/>
      <c r="Y83" s="183"/>
      <c r="Z83" s="183"/>
      <c r="AA83" s="183"/>
      <c r="AB83" s="183"/>
      <c r="AC83" s="183"/>
    </row>
    <row r="84" spans="1:29" ht="14">
      <c r="A84" s="183"/>
      <c r="B84" s="183"/>
      <c r="C84" s="183"/>
      <c r="D84" s="183"/>
      <c r="E84" s="183"/>
      <c r="F84" s="183"/>
      <c r="G84" s="183"/>
      <c r="H84" s="183"/>
      <c r="I84" s="183"/>
      <c r="J84" s="183"/>
      <c r="K84" s="183"/>
      <c r="L84" s="183"/>
      <c r="M84" s="183"/>
      <c r="N84" s="183"/>
      <c r="O84" s="183"/>
      <c r="P84" s="183"/>
      <c r="Q84" s="183"/>
      <c r="R84" s="183"/>
      <c r="S84" s="183"/>
      <c r="T84" s="183"/>
      <c r="U84" s="183"/>
      <c r="V84" s="183"/>
      <c r="W84" s="183"/>
      <c r="X84" s="183"/>
      <c r="Y84" s="183"/>
      <c r="Z84" s="183"/>
      <c r="AA84" s="183"/>
      <c r="AB84" s="183"/>
      <c r="AC84" s="183"/>
    </row>
    <row r="85" spans="1:29" ht="14">
      <c r="A85" s="183"/>
      <c r="B85" s="183"/>
      <c r="C85" s="183"/>
      <c r="D85" s="183"/>
      <c r="E85" s="183"/>
      <c r="F85" s="183"/>
      <c r="G85" s="183"/>
      <c r="H85" s="183"/>
      <c r="I85" s="183"/>
      <c r="J85" s="183"/>
      <c r="K85" s="183"/>
      <c r="L85" s="183"/>
      <c r="M85" s="183"/>
      <c r="N85" s="183"/>
      <c r="O85" s="183"/>
      <c r="P85" s="183"/>
      <c r="Q85" s="183"/>
      <c r="R85" s="183"/>
      <c r="S85" s="183"/>
      <c r="T85" s="183"/>
      <c r="U85" s="183"/>
      <c r="V85" s="183"/>
      <c r="W85" s="183"/>
      <c r="X85" s="183"/>
      <c r="Y85" s="183"/>
      <c r="Z85" s="183"/>
      <c r="AA85" s="183"/>
      <c r="AB85" s="183"/>
      <c r="AC85" s="183"/>
    </row>
    <row r="86" spans="1:29" ht="14">
      <c r="A86" s="183"/>
      <c r="B86" s="183"/>
      <c r="C86" s="183"/>
      <c r="D86" s="183"/>
      <c r="E86" s="183"/>
      <c r="F86" s="183"/>
      <c r="G86" s="183"/>
      <c r="H86" s="183"/>
      <c r="I86" s="183"/>
      <c r="J86" s="183"/>
      <c r="K86" s="183"/>
      <c r="L86" s="183"/>
      <c r="M86" s="183"/>
      <c r="N86" s="183"/>
      <c r="O86" s="183"/>
      <c r="P86" s="183"/>
      <c r="Q86" s="183"/>
      <c r="R86" s="183"/>
      <c r="S86" s="183"/>
      <c r="T86" s="183"/>
      <c r="U86" s="183"/>
      <c r="V86" s="183"/>
      <c r="W86" s="183"/>
      <c r="X86" s="183"/>
      <c r="Y86" s="183"/>
      <c r="Z86" s="183"/>
      <c r="AA86" s="183"/>
      <c r="AB86" s="183"/>
      <c r="AC86" s="183"/>
    </row>
    <row r="87" spans="1:29" ht="14">
      <c r="A87" s="183"/>
      <c r="B87" s="183"/>
      <c r="C87" s="183"/>
      <c r="D87" s="183"/>
      <c r="E87" s="183"/>
      <c r="F87" s="183"/>
      <c r="G87" s="183"/>
      <c r="H87" s="183"/>
      <c r="I87" s="183"/>
      <c r="J87" s="183"/>
      <c r="K87" s="183"/>
      <c r="L87" s="183"/>
      <c r="M87" s="183"/>
      <c r="N87" s="183"/>
      <c r="O87" s="183"/>
      <c r="P87" s="183"/>
      <c r="Q87" s="183"/>
      <c r="R87" s="183"/>
      <c r="S87" s="183"/>
      <c r="T87" s="183"/>
      <c r="U87" s="183"/>
      <c r="V87" s="183"/>
      <c r="W87" s="183"/>
      <c r="X87" s="183"/>
      <c r="Y87" s="183"/>
      <c r="Z87" s="183"/>
      <c r="AA87" s="183"/>
      <c r="AB87" s="183"/>
      <c r="AC87" s="183"/>
    </row>
    <row r="88" spans="1:29" ht="14">
      <c r="A88" s="183"/>
      <c r="B88" s="183"/>
      <c r="C88" s="183"/>
      <c r="D88" s="183"/>
      <c r="E88" s="183"/>
      <c r="F88" s="183"/>
      <c r="G88" s="183"/>
      <c r="H88" s="183"/>
      <c r="I88" s="183"/>
      <c r="J88" s="183"/>
      <c r="K88" s="183"/>
      <c r="L88" s="183"/>
      <c r="M88" s="183"/>
      <c r="N88" s="183"/>
      <c r="O88" s="183"/>
      <c r="P88" s="183"/>
      <c r="Q88" s="183"/>
      <c r="R88" s="183"/>
      <c r="S88" s="183"/>
      <c r="T88" s="183"/>
      <c r="U88" s="183"/>
      <c r="V88" s="183"/>
      <c r="W88" s="183"/>
      <c r="X88" s="183"/>
      <c r="Y88" s="183"/>
      <c r="Z88" s="183"/>
      <c r="AA88" s="183"/>
      <c r="AB88" s="183"/>
      <c r="AC88" s="183"/>
    </row>
    <row r="89" spans="1:29" ht="14">
      <c r="A89" s="183"/>
      <c r="B89" s="183"/>
      <c r="C89" s="183"/>
      <c r="D89" s="183"/>
      <c r="E89" s="183"/>
      <c r="F89" s="183"/>
      <c r="G89" s="183"/>
      <c r="H89" s="183"/>
      <c r="I89" s="183"/>
      <c r="J89" s="183"/>
      <c r="K89" s="183"/>
      <c r="L89" s="183"/>
      <c r="M89" s="183"/>
      <c r="N89" s="183"/>
      <c r="O89" s="183"/>
      <c r="P89" s="183"/>
      <c r="Q89" s="183"/>
      <c r="R89" s="183"/>
      <c r="S89" s="183"/>
      <c r="T89" s="183"/>
      <c r="U89" s="183"/>
      <c r="V89" s="183"/>
      <c r="W89" s="183"/>
      <c r="X89" s="183"/>
      <c r="Y89" s="183"/>
      <c r="Z89" s="183"/>
      <c r="AA89" s="183"/>
      <c r="AB89" s="183"/>
      <c r="AC89" s="183"/>
    </row>
    <row r="90" spans="1:29" ht="14">
      <c r="A90" s="183"/>
      <c r="B90" s="183"/>
      <c r="C90" s="183"/>
      <c r="D90" s="183"/>
      <c r="E90" s="183"/>
      <c r="F90" s="183"/>
      <c r="G90" s="183"/>
      <c r="H90" s="183"/>
      <c r="I90" s="183"/>
      <c r="J90" s="183"/>
      <c r="K90" s="183"/>
      <c r="L90" s="183"/>
      <c r="M90" s="183"/>
      <c r="N90" s="183"/>
      <c r="O90" s="183"/>
      <c r="P90" s="183"/>
      <c r="Q90" s="183"/>
      <c r="R90" s="183"/>
      <c r="S90" s="183"/>
      <c r="T90" s="183"/>
      <c r="U90" s="183"/>
      <c r="V90" s="183"/>
      <c r="W90" s="183"/>
      <c r="X90" s="183"/>
      <c r="Y90" s="183"/>
      <c r="Z90" s="183"/>
      <c r="AA90" s="183"/>
      <c r="AB90" s="183"/>
      <c r="AC90" s="183"/>
    </row>
    <row r="91" spans="1:29" ht="14">
      <c r="A91" s="183"/>
      <c r="B91" s="183"/>
      <c r="C91" s="183"/>
      <c r="D91" s="183"/>
      <c r="E91" s="183"/>
      <c r="F91" s="183"/>
      <c r="G91" s="183"/>
      <c r="H91" s="183"/>
      <c r="I91" s="183"/>
      <c r="J91" s="183"/>
      <c r="K91" s="183"/>
      <c r="L91" s="183"/>
      <c r="M91" s="183"/>
      <c r="N91" s="183"/>
      <c r="O91" s="183"/>
      <c r="P91" s="183"/>
      <c r="Q91" s="183"/>
      <c r="R91" s="183"/>
      <c r="S91" s="183"/>
      <c r="T91" s="183"/>
      <c r="U91" s="183"/>
      <c r="V91" s="183"/>
      <c r="W91" s="183"/>
      <c r="X91" s="183"/>
      <c r="Y91" s="183"/>
      <c r="Z91" s="183"/>
      <c r="AA91" s="183"/>
      <c r="AB91" s="183"/>
      <c r="AC91" s="183"/>
    </row>
    <row r="92" spans="1:29" ht="14">
      <c r="A92" s="183"/>
      <c r="B92" s="183"/>
      <c r="C92" s="183"/>
      <c r="D92" s="183"/>
      <c r="E92" s="183"/>
      <c r="F92" s="183"/>
      <c r="G92" s="183"/>
      <c r="H92" s="183"/>
      <c r="I92" s="183"/>
      <c r="J92" s="183"/>
      <c r="K92" s="183"/>
      <c r="L92" s="183"/>
      <c r="M92" s="183"/>
      <c r="N92" s="183"/>
      <c r="O92" s="183"/>
      <c r="P92" s="183"/>
      <c r="Q92" s="183"/>
      <c r="R92" s="183"/>
      <c r="S92" s="183"/>
      <c r="T92" s="183"/>
      <c r="U92" s="183"/>
      <c r="V92" s="183"/>
      <c r="W92" s="183"/>
      <c r="X92" s="183"/>
      <c r="Y92" s="183"/>
      <c r="Z92" s="183"/>
      <c r="AA92" s="183"/>
      <c r="AB92" s="183"/>
      <c r="AC92" s="183"/>
    </row>
    <row r="93" spans="1:29" ht="14">
      <c r="A93" s="183"/>
      <c r="B93" s="183"/>
      <c r="C93" s="183"/>
      <c r="D93" s="183"/>
      <c r="E93" s="183"/>
      <c r="F93" s="183"/>
      <c r="G93" s="183"/>
      <c r="H93" s="183"/>
      <c r="I93" s="183"/>
      <c r="J93" s="183"/>
      <c r="K93" s="183"/>
      <c r="L93" s="183"/>
      <c r="M93" s="183"/>
      <c r="N93" s="183"/>
      <c r="O93" s="183"/>
      <c r="P93" s="183"/>
      <c r="Q93" s="183"/>
      <c r="R93" s="183"/>
      <c r="S93" s="183"/>
      <c r="T93" s="183"/>
      <c r="U93" s="183"/>
      <c r="V93" s="183"/>
      <c r="W93" s="183"/>
      <c r="X93" s="183"/>
      <c r="Y93" s="183"/>
      <c r="Z93" s="183"/>
      <c r="AA93" s="183"/>
      <c r="AB93" s="183"/>
      <c r="AC93" s="183"/>
    </row>
    <row r="94" spans="1:29" ht="14">
      <c r="A94" s="183"/>
      <c r="B94" s="183"/>
      <c r="C94" s="183"/>
      <c r="D94" s="183"/>
      <c r="E94" s="183"/>
      <c r="F94" s="183"/>
      <c r="G94" s="183"/>
      <c r="H94" s="183"/>
      <c r="I94" s="183"/>
      <c r="J94" s="183"/>
      <c r="K94" s="183"/>
      <c r="L94" s="183"/>
      <c r="M94" s="183"/>
      <c r="N94" s="183"/>
      <c r="O94" s="183"/>
      <c r="P94" s="183"/>
      <c r="Q94" s="183"/>
      <c r="R94" s="183"/>
      <c r="S94" s="183"/>
      <c r="T94" s="183"/>
      <c r="U94" s="183"/>
      <c r="V94" s="183"/>
      <c r="W94" s="183"/>
      <c r="X94" s="183"/>
      <c r="Y94" s="183"/>
      <c r="Z94" s="183"/>
      <c r="AA94" s="183"/>
      <c r="AB94" s="183"/>
      <c r="AC94" s="183"/>
    </row>
    <row r="95" spans="1:29" ht="14">
      <c r="A95" s="183"/>
      <c r="B95" s="183"/>
      <c r="C95" s="183"/>
      <c r="D95" s="183"/>
      <c r="E95" s="183"/>
      <c r="F95" s="183"/>
      <c r="G95" s="183"/>
      <c r="H95" s="183"/>
      <c r="I95" s="183"/>
      <c r="J95" s="183"/>
      <c r="K95" s="183"/>
      <c r="L95" s="183"/>
      <c r="M95" s="183"/>
      <c r="N95" s="183"/>
      <c r="O95" s="183"/>
      <c r="P95" s="183"/>
      <c r="Q95" s="183"/>
      <c r="R95" s="183"/>
      <c r="S95" s="183"/>
      <c r="T95" s="183"/>
      <c r="U95" s="183"/>
      <c r="V95" s="183"/>
      <c r="W95" s="183"/>
      <c r="X95" s="183"/>
      <c r="Y95" s="183"/>
      <c r="Z95" s="183"/>
      <c r="AA95" s="183"/>
      <c r="AB95" s="183"/>
      <c r="AC95" s="183"/>
    </row>
    <row r="96" spans="1:29" ht="14">
      <c r="A96" s="183"/>
      <c r="B96" s="183"/>
      <c r="C96" s="183"/>
      <c r="D96" s="183"/>
      <c r="E96" s="183"/>
      <c r="F96" s="183"/>
      <c r="G96" s="183"/>
      <c r="H96" s="183"/>
      <c r="I96" s="183"/>
      <c r="J96" s="183"/>
      <c r="K96" s="183"/>
      <c r="L96" s="183"/>
      <c r="M96" s="183"/>
      <c r="N96" s="183"/>
      <c r="O96" s="183"/>
      <c r="P96" s="183"/>
      <c r="Q96" s="183"/>
      <c r="R96" s="183"/>
      <c r="S96" s="183"/>
      <c r="T96" s="183"/>
      <c r="U96" s="183"/>
      <c r="V96" s="183"/>
      <c r="W96" s="183"/>
      <c r="X96" s="183"/>
      <c r="Y96" s="183"/>
      <c r="Z96" s="183"/>
      <c r="AA96" s="183"/>
      <c r="AB96" s="183"/>
      <c r="AC96" s="183"/>
    </row>
    <row r="97" spans="1:29" ht="14">
      <c r="A97" s="183"/>
      <c r="B97" s="183"/>
      <c r="C97" s="183"/>
      <c r="D97" s="183"/>
      <c r="E97" s="183"/>
      <c r="F97" s="183"/>
      <c r="G97" s="183"/>
      <c r="H97" s="183"/>
      <c r="I97" s="183"/>
      <c r="J97" s="183"/>
      <c r="K97" s="183"/>
      <c r="L97" s="183"/>
      <c r="M97" s="183"/>
      <c r="N97" s="183"/>
      <c r="O97" s="183"/>
      <c r="P97" s="183"/>
      <c r="Q97" s="183"/>
      <c r="R97" s="183"/>
      <c r="S97" s="183"/>
      <c r="T97" s="183"/>
      <c r="U97" s="183"/>
      <c r="V97" s="183"/>
      <c r="W97" s="183"/>
      <c r="X97" s="183"/>
      <c r="Y97" s="183"/>
      <c r="Z97" s="183"/>
      <c r="AA97" s="183"/>
      <c r="AB97" s="183"/>
      <c r="AC97" s="183"/>
    </row>
    <row r="98" spans="1:29" ht="14">
      <c r="A98" s="183"/>
      <c r="B98" s="183"/>
      <c r="C98" s="183"/>
      <c r="D98" s="183"/>
      <c r="E98" s="183"/>
      <c r="F98" s="183"/>
      <c r="G98" s="183"/>
      <c r="H98" s="183"/>
      <c r="I98" s="183"/>
      <c r="J98" s="183"/>
      <c r="K98" s="183"/>
      <c r="L98" s="183"/>
      <c r="M98" s="183"/>
      <c r="N98" s="183"/>
      <c r="O98" s="183"/>
      <c r="P98" s="183"/>
      <c r="Q98" s="183"/>
      <c r="R98" s="183"/>
      <c r="S98" s="183"/>
      <c r="T98" s="183"/>
      <c r="U98" s="183"/>
      <c r="V98" s="183"/>
      <c r="W98" s="183"/>
      <c r="X98" s="183"/>
      <c r="Y98" s="183"/>
      <c r="Z98" s="183"/>
      <c r="AA98" s="183"/>
      <c r="AB98" s="183"/>
      <c r="AC98" s="183"/>
    </row>
    <row r="99" spans="1:29" ht="14">
      <c r="A99" s="183"/>
      <c r="B99" s="183"/>
      <c r="C99" s="183"/>
      <c r="D99" s="183"/>
      <c r="E99" s="183"/>
      <c r="F99" s="183"/>
      <c r="G99" s="183"/>
      <c r="H99" s="183"/>
      <c r="I99" s="183"/>
      <c r="J99" s="183"/>
      <c r="K99" s="183"/>
      <c r="L99" s="183"/>
      <c r="M99" s="183"/>
      <c r="N99" s="183"/>
      <c r="O99" s="183"/>
      <c r="P99" s="183"/>
      <c r="Q99" s="183"/>
      <c r="R99" s="183"/>
      <c r="S99" s="183"/>
      <c r="T99" s="183"/>
      <c r="U99" s="183"/>
      <c r="V99" s="183"/>
      <c r="W99" s="183"/>
      <c r="X99" s="183"/>
      <c r="Y99" s="183"/>
      <c r="Z99" s="183"/>
      <c r="AA99" s="183"/>
      <c r="AB99" s="183"/>
      <c r="AC99" s="183"/>
    </row>
    <row r="100" spans="1:29" ht="14">
      <c r="A100" s="183"/>
      <c r="B100" s="183"/>
      <c r="C100" s="183"/>
      <c r="D100" s="183"/>
      <c r="E100" s="183"/>
      <c r="F100" s="183"/>
      <c r="G100" s="183"/>
      <c r="H100" s="183"/>
      <c r="I100" s="183"/>
      <c r="J100" s="183"/>
      <c r="K100" s="183"/>
      <c r="L100" s="183"/>
      <c r="M100" s="183"/>
      <c r="N100" s="183"/>
      <c r="O100" s="183"/>
      <c r="P100" s="183"/>
      <c r="Q100" s="183"/>
      <c r="R100" s="183"/>
      <c r="S100" s="183"/>
      <c r="T100" s="183"/>
      <c r="U100" s="183"/>
      <c r="V100" s="183"/>
      <c r="W100" s="183"/>
      <c r="X100" s="183"/>
      <c r="Y100" s="183"/>
      <c r="Z100" s="183"/>
      <c r="AA100" s="183"/>
      <c r="AB100" s="183"/>
      <c r="AC100" s="183"/>
    </row>
    <row r="101" spans="1:29" ht="14">
      <c r="A101" s="183"/>
      <c r="B101" s="183"/>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row>
    <row r="102" spans="1:29" ht="14">
      <c r="A102" s="183"/>
      <c r="B102" s="183"/>
      <c r="C102" s="183"/>
      <c r="D102" s="183"/>
      <c r="E102" s="183"/>
      <c r="F102" s="183"/>
      <c r="G102" s="183"/>
      <c r="H102" s="183"/>
      <c r="I102" s="183"/>
      <c r="J102" s="183"/>
      <c r="K102" s="183"/>
      <c r="L102" s="183"/>
      <c r="M102" s="183"/>
      <c r="N102" s="183"/>
      <c r="O102" s="183"/>
      <c r="P102" s="183"/>
      <c r="Q102" s="183"/>
      <c r="R102" s="183"/>
      <c r="S102" s="183"/>
      <c r="T102" s="183"/>
      <c r="U102" s="183"/>
      <c r="V102" s="183"/>
      <c r="W102" s="183"/>
      <c r="X102" s="183"/>
      <c r="Y102" s="183"/>
      <c r="Z102" s="183"/>
      <c r="AA102" s="183"/>
      <c r="AB102" s="183"/>
      <c r="AC102" s="183"/>
    </row>
    <row r="103" spans="1:29" ht="14">
      <c r="A103" s="183"/>
      <c r="B103" s="183"/>
      <c r="C103" s="183"/>
      <c r="D103" s="183"/>
      <c r="E103" s="183"/>
      <c r="F103" s="183"/>
      <c r="G103" s="183"/>
      <c r="H103" s="183"/>
      <c r="I103" s="183"/>
      <c r="J103" s="183"/>
      <c r="K103" s="183"/>
      <c r="L103" s="183"/>
      <c r="M103" s="183"/>
      <c r="N103" s="183"/>
      <c r="O103" s="183"/>
      <c r="P103" s="183"/>
      <c r="Q103" s="183"/>
      <c r="R103" s="183"/>
      <c r="S103" s="183"/>
      <c r="T103" s="183"/>
      <c r="U103" s="183"/>
      <c r="V103" s="183"/>
      <c r="W103" s="183"/>
      <c r="X103" s="183"/>
      <c r="Y103" s="183"/>
      <c r="Z103" s="183"/>
      <c r="AA103" s="183"/>
      <c r="AB103" s="183"/>
      <c r="AC103" s="183"/>
    </row>
    <row r="104" spans="1:29" ht="14">
      <c r="A104" s="183"/>
      <c r="B104" s="183"/>
      <c r="C104" s="183"/>
      <c r="D104" s="183"/>
      <c r="E104" s="183"/>
      <c r="F104" s="183"/>
      <c r="G104" s="183"/>
      <c r="H104" s="183"/>
      <c r="I104" s="183"/>
      <c r="J104" s="183"/>
      <c r="K104" s="183"/>
      <c r="L104" s="183"/>
      <c r="M104" s="183"/>
      <c r="N104" s="183"/>
      <c r="O104" s="183"/>
      <c r="P104" s="183"/>
      <c r="Q104" s="183"/>
      <c r="R104" s="183"/>
      <c r="S104" s="183"/>
      <c r="T104" s="183"/>
      <c r="U104" s="183"/>
      <c r="V104" s="183"/>
      <c r="W104" s="183"/>
      <c r="X104" s="183"/>
      <c r="Y104" s="183"/>
      <c r="Z104" s="183"/>
      <c r="AA104" s="183"/>
      <c r="AB104" s="183"/>
      <c r="AC104" s="183"/>
    </row>
    <row r="105" spans="1:29" ht="14">
      <c r="A105" s="183"/>
      <c r="B105" s="183"/>
      <c r="C105" s="183"/>
      <c r="D105" s="183"/>
      <c r="E105" s="183"/>
      <c r="F105" s="183"/>
      <c r="G105" s="183"/>
      <c r="H105" s="183"/>
      <c r="I105" s="183"/>
      <c r="J105" s="183"/>
      <c r="K105" s="183"/>
      <c r="L105" s="183"/>
      <c r="M105" s="183"/>
      <c r="N105" s="183"/>
      <c r="O105" s="183"/>
      <c r="P105" s="183"/>
      <c r="Q105" s="183"/>
      <c r="R105" s="183"/>
      <c r="S105" s="183"/>
      <c r="T105" s="183"/>
      <c r="U105" s="183"/>
      <c r="V105" s="183"/>
      <c r="W105" s="183"/>
      <c r="X105" s="183"/>
      <c r="Y105" s="183"/>
      <c r="Z105" s="183"/>
      <c r="AA105" s="183"/>
      <c r="AB105" s="183"/>
      <c r="AC105" s="183"/>
    </row>
    <row r="106" spans="1:29" ht="14">
      <c r="A106" s="183"/>
      <c r="B106" s="183"/>
      <c r="C106" s="183"/>
      <c r="D106" s="183"/>
      <c r="E106" s="183"/>
      <c r="F106" s="183"/>
      <c r="G106" s="183"/>
      <c r="H106" s="183"/>
      <c r="I106" s="183"/>
      <c r="J106" s="183"/>
      <c r="K106" s="183"/>
      <c r="L106" s="183"/>
      <c r="M106" s="183"/>
      <c r="N106" s="183"/>
      <c r="O106" s="183"/>
      <c r="P106" s="183"/>
      <c r="Q106" s="183"/>
      <c r="R106" s="183"/>
      <c r="S106" s="183"/>
      <c r="T106" s="183"/>
      <c r="U106" s="183"/>
      <c r="V106" s="183"/>
      <c r="W106" s="183"/>
      <c r="X106" s="183"/>
      <c r="Y106" s="183"/>
      <c r="Z106" s="183"/>
      <c r="AA106" s="183"/>
      <c r="AB106" s="183"/>
      <c r="AC106" s="183"/>
    </row>
    <row r="107" spans="1:29" ht="14">
      <c r="A107" s="183"/>
      <c r="B107" s="183"/>
      <c r="C107" s="183"/>
      <c r="D107" s="183"/>
      <c r="E107" s="183"/>
      <c r="F107" s="183"/>
      <c r="G107" s="183"/>
      <c r="H107" s="183"/>
      <c r="I107" s="183"/>
      <c r="J107" s="183"/>
      <c r="K107" s="183"/>
      <c r="L107" s="183"/>
      <c r="M107" s="183"/>
      <c r="N107" s="183"/>
      <c r="O107" s="183"/>
      <c r="P107" s="183"/>
      <c r="Q107" s="183"/>
      <c r="R107" s="183"/>
      <c r="S107" s="183"/>
      <c r="T107" s="183"/>
      <c r="U107" s="183"/>
      <c r="V107" s="183"/>
      <c r="W107" s="183"/>
      <c r="X107" s="183"/>
      <c r="Y107" s="183"/>
      <c r="Z107" s="183"/>
      <c r="AA107" s="183"/>
      <c r="AB107" s="183"/>
      <c r="AC107" s="183"/>
    </row>
    <row r="108" spans="1:29" ht="14">
      <c r="A108" s="183"/>
      <c r="B108" s="183"/>
      <c r="C108" s="183"/>
      <c r="D108" s="183"/>
      <c r="E108" s="183"/>
      <c r="F108" s="183"/>
      <c r="G108" s="183"/>
      <c r="H108" s="183"/>
      <c r="I108" s="183"/>
      <c r="J108" s="183"/>
      <c r="K108" s="183"/>
      <c r="L108" s="183"/>
      <c r="M108" s="183"/>
      <c r="N108" s="183"/>
      <c r="O108" s="183"/>
      <c r="P108" s="183"/>
      <c r="Q108" s="183"/>
      <c r="R108" s="183"/>
      <c r="S108" s="183"/>
      <c r="T108" s="183"/>
      <c r="U108" s="183"/>
      <c r="V108" s="183"/>
      <c r="W108" s="183"/>
      <c r="X108" s="183"/>
      <c r="Y108" s="183"/>
      <c r="Z108" s="183"/>
      <c r="AA108" s="183"/>
      <c r="AB108" s="183"/>
      <c r="AC108" s="183"/>
    </row>
    <row r="109" spans="1:29" ht="14">
      <c r="A109" s="183"/>
      <c r="B109" s="183"/>
      <c r="C109" s="183"/>
      <c r="D109" s="183"/>
      <c r="E109" s="183"/>
      <c r="F109" s="183"/>
      <c r="G109" s="183"/>
      <c r="H109" s="183"/>
      <c r="I109" s="183"/>
      <c r="J109" s="183"/>
      <c r="K109" s="183"/>
      <c r="L109" s="183"/>
      <c r="M109" s="183"/>
      <c r="N109" s="183"/>
      <c r="O109" s="183"/>
      <c r="P109" s="183"/>
      <c r="Q109" s="183"/>
      <c r="R109" s="183"/>
      <c r="S109" s="183"/>
      <c r="T109" s="183"/>
      <c r="U109" s="183"/>
      <c r="V109" s="183"/>
      <c r="W109" s="183"/>
      <c r="X109" s="183"/>
      <c r="Y109" s="183"/>
      <c r="Z109" s="183"/>
      <c r="AA109" s="183"/>
      <c r="AB109" s="183"/>
      <c r="AC109" s="183"/>
    </row>
    <row r="110" spans="1:29" ht="14">
      <c r="A110" s="183"/>
      <c r="B110" s="183"/>
      <c r="C110" s="183"/>
      <c r="D110" s="183"/>
      <c r="E110" s="183"/>
      <c r="F110" s="183"/>
      <c r="G110" s="183"/>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row>
    <row r="111" spans="1:29" ht="14">
      <c r="A111" s="183"/>
      <c r="B111" s="183"/>
      <c r="C111" s="183"/>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3"/>
    </row>
    <row r="112" spans="1:29" ht="14">
      <c r="A112" s="183"/>
      <c r="B112" s="183"/>
      <c r="C112" s="183"/>
      <c r="D112" s="183"/>
      <c r="E112" s="183"/>
      <c r="F112" s="183"/>
      <c r="G112" s="183"/>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row>
    <row r="113" spans="1:29" ht="14">
      <c r="A113" s="183"/>
      <c r="B113" s="183"/>
      <c r="C113" s="183"/>
      <c r="D113" s="183"/>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3"/>
      <c r="AA113" s="183"/>
      <c r="AB113" s="183"/>
      <c r="AC113" s="183"/>
    </row>
    <row r="114" spans="1:29" ht="14">
      <c r="A114" s="183"/>
      <c r="B114" s="183"/>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row>
    <row r="115" spans="1:29" ht="14">
      <c r="A115" s="183"/>
      <c r="B115" s="183"/>
      <c r="C115" s="183"/>
      <c r="D115" s="183"/>
      <c r="E115" s="183"/>
      <c r="F115" s="183"/>
      <c r="G115" s="183"/>
      <c r="H115" s="183"/>
      <c r="I115" s="183"/>
      <c r="J115" s="183"/>
      <c r="K115" s="183"/>
      <c r="L115" s="183"/>
      <c r="M115" s="183"/>
      <c r="N115" s="183"/>
      <c r="O115" s="183"/>
      <c r="P115" s="183"/>
      <c r="Q115" s="183"/>
      <c r="R115" s="183"/>
      <c r="S115" s="183"/>
      <c r="T115" s="183"/>
      <c r="U115" s="183"/>
      <c r="V115" s="183"/>
      <c r="W115" s="183"/>
      <c r="X115" s="183"/>
      <c r="Y115" s="183"/>
      <c r="Z115" s="183"/>
      <c r="AA115" s="183"/>
      <c r="AB115" s="183"/>
      <c r="AC115" s="183"/>
    </row>
    <row r="116" spans="1:29" ht="14">
      <c r="A116" s="183"/>
      <c r="B116" s="183"/>
      <c r="C116" s="183"/>
      <c r="D116" s="183"/>
      <c r="E116" s="183"/>
      <c r="F116" s="183"/>
      <c r="G116" s="183"/>
      <c r="H116" s="183"/>
      <c r="I116" s="183"/>
      <c r="J116" s="183"/>
      <c r="K116" s="183"/>
      <c r="L116" s="183"/>
      <c r="M116" s="183"/>
      <c r="N116" s="183"/>
      <c r="O116" s="183"/>
      <c r="P116" s="183"/>
      <c r="Q116" s="183"/>
      <c r="R116" s="183"/>
      <c r="S116" s="183"/>
      <c r="T116" s="183"/>
      <c r="U116" s="183"/>
      <c r="V116" s="183"/>
      <c r="W116" s="183"/>
      <c r="X116" s="183"/>
      <c r="Y116" s="183"/>
      <c r="Z116" s="183"/>
      <c r="AA116" s="183"/>
      <c r="AB116" s="183"/>
      <c r="AC116" s="183"/>
    </row>
    <row r="117" spans="1:29" ht="14">
      <c r="A117" s="183"/>
      <c r="B117" s="183"/>
      <c r="C117" s="183"/>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183"/>
      <c r="Z117" s="183"/>
      <c r="AA117" s="183"/>
      <c r="AB117" s="183"/>
      <c r="AC117" s="183"/>
    </row>
    <row r="118" spans="1:29" ht="14">
      <c r="A118" s="183"/>
      <c r="B118" s="183"/>
      <c r="C118" s="183"/>
      <c r="D118" s="183"/>
      <c r="E118" s="183"/>
      <c r="F118" s="183"/>
      <c r="G118" s="183"/>
      <c r="H118" s="183"/>
      <c r="I118" s="183"/>
      <c r="J118" s="183"/>
      <c r="K118" s="183"/>
      <c r="L118" s="183"/>
      <c r="M118" s="183"/>
      <c r="N118" s="183"/>
      <c r="O118" s="183"/>
      <c r="P118" s="183"/>
      <c r="Q118" s="183"/>
      <c r="R118" s="183"/>
      <c r="S118" s="183"/>
      <c r="T118" s="183"/>
      <c r="U118" s="183"/>
      <c r="V118" s="183"/>
      <c r="W118" s="183"/>
      <c r="X118" s="183"/>
      <c r="Y118" s="183"/>
      <c r="Z118" s="183"/>
      <c r="AA118" s="183"/>
      <c r="AB118" s="183"/>
      <c r="AC118" s="183"/>
    </row>
    <row r="119" spans="1:29" ht="14">
      <c r="A119" s="183"/>
      <c r="B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183"/>
      <c r="Z119" s="183"/>
      <c r="AA119" s="183"/>
      <c r="AB119" s="183"/>
      <c r="AC119" s="183"/>
    </row>
    <row r="120" spans="1:29" ht="14">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row>
    <row r="121" spans="1:29" ht="14">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183"/>
      <c r="Z121" s="183"/>
      <c r="AA121" s="183"/>
      <c r="AB121" s="183"/>
      <c r="AC121" s="183"/>
    </row>
    <row r="122" spans="1:29" ht="14">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183"/>
      <c r="Z122" s="183"/>
      <c r="AA122" s="183"/>
      <c r="AB122" s="183"/>
      <c r="AC122" s="183"/>
    </row>
    <row r="123" spans="1:29" ht="14">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3"/>
      <c r="AA123" s="183"/>
      <c r="AB123" s="183"/>
      <c r="AC123" s="183"/>
    </row>
    <row r="124" spans="1:29" ht="14">
      <c r="A124" s="183"/>
      <c r="B124" s="183"/>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row>
    <row r="125" spans="1:29" ht="14">
      <c r="A125" s="183"/>
      <c r="B125" s="183"/>
      <c r="C125" s="183"/>
      <c r="D125" s="183"/>
      <c r="E125" s="183"/>
      <c r="F125" s="183"/>
      <c r="G125" s="183"/>
      <c r="H125" s="183"/>
      <c r="I125" s="183"/>
      <c r="J125" s="183"/>
      <c r="K125" s="183"/>
      <c r="L125" s="183"/>
      <c r="M125" s="183"/>
      <c r="N125" s="183"/>
      <c r="O125" s="183"/>
      <c r="P125" s="183"/>
      <c r="Q125" s="183"/>
      <c r="R125" s="183"/>
      <c r="S125" s="183"/>
      <c r="T125" s="183"/>
      <c r="U125" s="183"/>
      <c r="V125" s="183"/>
      <c r="W125" s="183"/>
      <c r="X125" s="183"/>
      <c r="Y125" s="183"/>
      <c r="Z125" s="183"/>
      <c r="AA125" s="183"/>
      <c r="AB125" s="183"/>
      <c r="AC125" s="183"/>
    </row>
    <row r="126" spans="1:29" ht="14">
      <c r="A126" s="183"/>
      <c r="B126" s="183"/>
      <c r="C126" s="183"/>
      <c r="D126" s="183"/>
      <c r="E126" s="183"/>
      <c r="F126" s="183"/>
      <c r="G126" s="183"/>
      <c r="H126" s="183"/>
      <c r="I126" s="183"/>
      <c r="J126" s="183"/>
      <c r="K126" s="183"/>
      <c r="L126" s="183"/>
      <c r="M126" s="183"/>
      <c r="N126" s="183"/>
      <c r="O126" s="183"/>
      <c r="P126" s="183"/>
      <c r="Q126" s="183"/>
      <c r="R126" s="183"/>
      <c r="S126" s="183"/>
      <c r="T126" s="183"/>
      <c r="U126" s="183"/>
      <c r="V126" s="183"/>
      <c r="W126" s="183"/>
      <c r="X126" s="183"/>
      <c r="Y126" s="183"/>
      <c r="Z126" s="183"/>
      <c r="AA126" s="183"/>
      <c r="AB126" s="183"/>
      <c r="AC126" s="183"/>
    </row>
    <row r="127" spans="1:29" ht="14">
      <c r="A127" s="183"/>
      <c r="B127" s="183"/>
      <c r="C127" s="183"/>
      <c r="D127" s="183"/>
      <c r="E127" s="183"/>
      <c r="F127" s="183"/>
      <c r="G127" s="183"/>
      <c r="H127" s="183"/>
      <c r="I127" s="183"/>
      <c r="J127" s="183"/>
      <c r="K127" s="183"/>
      <c r="L127" s="183"/>
      <c r="M127" s="183"/>
      <c r="N127" s="183"/>
      <c r="O127" s="183"/>
      <c r="P127" s="183"/>
      <c r="Q127" s="183"/>
      <c r="R127" s="183"/>
      <c r="S127" s="183"/>
      <c r="T127" s="183"/>
      <c r="U127" s="183"/>
      <c r="V127" s="183"/>
      <c r="W127" s="183"/>
      <c r="X127" s="183"/>
      <c r="Y127" s="183"/>
      <c r="Z127" s="183"/>
      <c r="AA127" s="183"/>
      <c r="AB127" s="183"/>
      <c r="AC127" s="183"/>
    </row>
    <row r="128" spans="1:29" ht="14">
      <c r="A128" s="183"/>
      <c r="B128" s="183"/>
      <c r="C128" s="183"/>
      <c r="D128" s="183"/>
      <c r="E128" s="183"/>
      <c r="F128" s="183"/>
      <c r="G128" s="183"/>
      <c r="H128" s="183"/>
      <c r="I128" s="183"/>
      <c r="J128" s="183"/>
      <c r="K128" s="183"/>
      <c r="L128" s="183"/>
      <c r="M128" s="183"/>
      <c r="N128" s="183"/>
      <c r="O128" s="183"/>
      <c r="P128" s="183"/>
      <c r="Q128" s="183"/>
      <c r="R128" s="183"/>
      <c r="S128" s="183"/>
      <c r="T128" s="183"/>
      <c r="U128" s="183"/>
      <c r="V128" s="183"/>
      <c r="W128" s="183"/>
      <c r="X128" s="183"/>
      <c r="Y128" s="183"/>
      <c r="Z128" s="183"/>
      <c r="AA128" s="183"/>
      <c r="AB128" s="183"/>
      <c r="AC128" s="183"/>
    </row>
    <row r="129" spans="1:29" ht="14">
      <c r="A129" s="183"/>
      <c r="B129" s="183"/>
      <c r="C129" s="183"/>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183"/>
      <c r="AA129" s="183"/>
      <c r="AB129" s="183"/>
      <c r="AC129" s="183"/>
    </row>
    <row r="130" spans="1:29" ht="14">
      <c r="A130" s="183"/>
      <c r="B130" s="183"/>
      <c r="C130" s="183"/>
      <c r="D130" s="183"/>
      <c r="E130" s="183"/>
      <c r="F130" s="183"/>
      <c r="G130" s="183"/>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row>
    <row r="131" spans="1:29" ht="14">
      <c r="A131" s="183"/>
      <c r="B131" s="183"/>
      <c r="C131" s="183"/>
      <c r="D131" s="183"/>
      <c r="E131" s="183"/>
      <c r="F131" s="183"/>
      <c r="G131" s="183"/>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row>
    <row r="132" spans="1:29" ht="14">
      <c r="A132" s="183"/>
      <c r="B132" s="183"/>
      <c r="C132" s="183"/>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row>
    <row r="133" spans="1:29" ht="14">
      <c r="A133" s="183"/>
      <c r="B133" s="183"/>
      <c r="C133" s="183"/>
      <c r="D133" s="183"/>
      <c r="E133" s="183"/>
      <c r="F133" s="183"/>
      <c r="G133" s="183"/>
      <c r="H133" s="183"/>
      <c r="I133" s="183"/>
      <c r="J133" s="183"/>
      <c r="K133" s="183"/>
      <c r="L133" s="183"/>
      <c r="M133" s="183"/>
      <c r="N133" s="183"/>
      <c r="O133" s="183"/>
      <c r="P133" s="183"/>
      <c r="Q133" s="183"/>
      <c r="R133" s="183"/>
      <c r="S133" s="183"/>
      <c r="T133" s="183"/>
      <c r="U133" s="183"/>
      <c r="V133" s="183"/>
      <c r="W133" s="183"/>
      <c r="X133" s="183"/>
      <c r="Y133" s="183"/>
      <c r="Z133" s="183"/>
      <c r="AA133" s="183"/>
      <c r="AB133" s="183"/>
      <c r="AC133" s="183"/>
    </row>
    <row r="134" spans="1:29" ht="14">
      <c r="A134" s="183"/>
      <c r="B134" s="183"/>
      <c r="C134" s="183"/>
      <c r="D134" s="183"/>
      <c r="E134" s="183"/>
      <c r="F134" s="183"/>
      <c r="G134" s="183"/>
      <c r="H134" s="183"/>
      <c r="I134" s="183"/>
      <c r="J134" s="183"/>
      <c r="K134" s="183"/>
      <c r="L134" s="183"/>
      <c r="M134" s="183"/>
      <c r="N134" s="183"/>
      <c r="O134" s="183"/>
      <c r="P134" s="183"/>
      <c r="Q134" s="183"/>
      <c r="R134" s="183"/>
      <c r="S134" s="183"/>
      <c r="T134" s="183"/>
      <c r="U134" s="183"/>
      <c r="V134" s="183"/>
      <c r="W134" s="183"/>
      <c r="X134" s="183"/>
      <c r="Y134" s="183"/>
      <c r="Z134" s="183"/>
      <c r="AA134" s="183"/>
      <c r="AB134" s="183"/>
      <c r="AC134" s="183"/>
    </row>
    <row r="135" spans="1:29" ht="14">
      <c r="A135" s="183"/>
      <c r="B135" s="183"/>
      <c r="C135" s="183"/>
      <c r="D135" s="183"/>
      <c r="E135" s="183"/>
      <c r="F135" s="183"/>
      <c r="G135" s="183"/>
      <c r="H135" s="183"/>
      <c r="I135" s="183"/>
      <c r="J135" s="183"/>
      <c r="K135" s="183"/>
      <c r="L135" s="183"/>
      <c r="M135" s="183"/>
      <c r="N135" s="183"/>
      <c r="O135" s="183"/>
      <c r="P135" s="183"/>
      <c r="Q135" s="183"/>
      <c r="R135" s="183"/>
      <c r="S135" s="183"/>
      <c r="T135" s="183"/>
      <c r="U135" s="183"/>
      <c r="V135" s="183"/>
      <c r="W135" s="183"/>
      <c r="X135" s="183"/>
      <c r="Y135" s="183"/>
      <c r="Z135" s="183"/>
      <c r="AA135" s="183"/>
      <c r="AB135" s="183"/>
      <c r="AC135" s="183"/>
    </row>
    <row r="136" spans="1:29" ht="14">
      <c r="A136" s="183"/>
      <c r="B136" s="183"/>
      <c r="C136" s="183"/>
      <c r="D136" s="183"/>
      <c r="E136" s="183"/>
      <c r="F136" s="183"/>
      <c r="G136" s="183"/>
      <c r="H136" s="183"/>
      <c r="I136" s="183"/>
      <c r="J136" s="183"/>
      <c r="K136" s="183"/>
      <c r="L136" s="183"/>
      <c r="M136" s="183"/>
      <c r="N136" s="183"/>
      <c r="O136" s="183"/>
      <c r="P136" s="183"/>
      <c r="Q136" s="183"/>
      <c r="R136" s="183"/>
      <c r="S136" s="183"/>
      <c r="T136" s="183"/>
      <c r="U136" s="183"/>
      <c r="V136" s="183"/>
      <c r="W136" s="183"/>
      <c r="X136" s="183"/>
      <c r="Y136" s="183"/>
      <c r="Z136" s="183"/>
      <c r="AA136" s="183"/>
      <c r="AB136" s="183"/>
      <c r="AC136" s="183"/>
    </row>
    <row r="137" spans="1:29" ht="14">
      <c r="A137" s="183"/>
      <c r="B137" s="183"/>
      <c r="C137" s="183"/>
      <c r="D137" s="183"/>
      <c r="E137" s="183"/>
      <c r="F137" s="183"/>
      <c r="G137" s="183"/>
      <c r="H137" s="183"/>
      <c r="I137" s="183"/>
      <c r="J137" s="183"/>
      <c r="K137" s="183"/>
      <c r="L137" s="183"/>
      <c r="M137" s="183"/>
      <c r="N137" s="183"/>
      <c r="O137" s="183"/>
      <c r="P137" s="183"/>
      <c r="Q137" s="183"/>
      <c r="R137" s="183"/>
      <c r="S137" s="183"/>
      <c r="T137" s="183"/>
      <c r="U137" s="183"/>
      <c r="V137" s="183"/>
      <c r="W137" s="183"/>
      <c r="X137" s="183"/>
      <c r="Y137" s="183"/>
      <c r="Z137" s="183"/>
      <c r="AA137" s="183"/>
      <c r="AB137" s="183"/>
      <c r="AC137" s="183"/>
    </row>
    <row r="138" spans="1:29" ht="14">
      <c r="A138" s="183"/>
      <c r="B138" s="183"/>
      <c r="C138" s="183"/>
      <c r="D138" s="183"/>
      <c r="E138" s="183"/>
      <c r="F138" s="183"/>
      <c r="G138" s="183"/>
      <c r="H138" s="183"/>
      <c r="I138" s="183"/>
      <c r="J138" s="183"/>
      <c r="K138" s="183"/>
      <c r="L138" s="183"/>
      <c r="M138" s="183"/>
      <c r="N138" s="183"/>
      <c r="O138" s="183"/>
      <c r="P138" s="183"/>
      <c r="Q138" s="183"/>
      <c r="R138" s="183"/>
      <c r="S138" s="183"/>
      <c r="T138" s="183"/>
      <c r="U138" s="183"/>
      <c r="V138" s="183"/>
      <c r="W138" s="183"/>
      <c r="X138" s="183"/>
      <c r="Y138" s="183"/>
      <c r="Z138" s="183"/>
      <c r="AA138" s="183"/>
      <c r="AB138" s="183"/>
      <c r="AC138" s="183"/>
    </row>
    <row r="139" spans="1:29" ht="14">
      <c r="A139" s="183"/>
      <c r="B139" s="183"/>
      <c r="C139" s="183"/>
      <c r="D139" s="183"/>
      <c r="E139" s="183"/>
      <c r="F139" s="183"/>
      <c r="G139" s="183"/>
      <c r="H139" s="183"/>
      <c r="I139" s="183"/>
      <c r="J139" s="183"/>
      <c r="K139" s="183"/>
      <c r="L139" s="183"/>
      <c r="M139" s="183"/>
      <c r="N139" s="183"/>
      <c r="O139" s="183"/>
      <c r="P139" s="183"/>
      <c r="Q139" s="183"/>
      <c r="R139" s="183"/>
      <c r="S139" s="183"/>
      <c r="T139" s="183"/>
      <c r="U139" s="183"/>
      <c r="V139" s="183"/>
      <c r="W139" s="183"/>
      <c r="X139" s="183"/>
      <c r="Y139" s="183"/>
      <c r="Z139" s="183"/>
      <c r="AA139" s="183"/>
      <c r="AB139" s="183"/>
      <c r="AC139" s="183"/>
    </row>
    <row r="140" spans="1:29" ht="14">
      <c r="A140" s="183"/>
      <c r="B140" s="183"/>
      <c r="C140" s="183"/>
      <c r="D140" s="183"/>
      <c r="E140" s="183"/>
      <c r="F140" s="183"/>
      <c r="G140" s="183"/>
      <c r="H140" s="183"/>
      <c r="I140" s="183"/>
      <c r="J140" s="183"/>
      <c r="K140" s="183"/>
      <c r="L140" s="183"/>
      <c r="M140" s="183"/>
      <c r="N140" s="183"/>
      <c r="O140" s="183"/>
      <c r="P140" s="183"/>
      <c r="Q140" s="183"/>
      <c r="R140" s="183"/>
      <c r="S140" s="183"/>
      <c r="T140" s="183"/>
      <c r="U140" s="183"/>
      <c r="V140" s="183"/>
      <c r="W140" s="183"/>
      <c r="X140" s="183"/>
      <c r="Y140" s="183"/>
      <c r="Z140" s="183"/>
      <c r="AA140" s="183"/>
      <c r="AB140" s="183"/>
      <c r="AC140" s="183"/>
    </row>
    <row r="141" spans="1:29" ht="14">
      <c r="A141" s="183"/>
      <c r="B141" s="183"/>
      <c r="C141" s="183"/>
      <c r="D141" s="183"/>
      <c r="E141" s="183"/>
      <c r="F141" s="183"/>
      <c r="G141" s="183"/>
      <c r="H141" s="183"/>
      <c r="I141" s="183"/>
      <c r="J141" s="183"/>
      <c r="K141" s="183"/>
      <c r="L141" s="183"/>
      <c r="M141" s="183"/>
      <c r="N141" s="183"/>
      <c r="O141" s="183"/>
      <c r="P141" s="183"/>
      <c r="Q141" s="183"/>
      <c r="R141" s="183"/>
      <c r="S141" s="183"/>
      <c r="T141" s="183"/>
      <c r="U141" s="183"/>
      <c r="V141" s="183"/>
      <c r="W141" s="183"/>
      <c r="X141" s="183"/>
      <c r="Y141" s="183"/>
      <c r="Z141" s="183"/>
      <c r="AA141" s="183"/>
      <c r="AB141" s="183"/>
      <c r="AC141" s="183"/>
    </row>
    <row r="142" spans="1:29" ht="14">
      <c r="A142" s="183"/>
      <c r="B142" s="183"/>
      <c r="C142" s="183"/>
      <c r="D142" s="183"/>
      <c r="E142" s="183"/>
      <c r="F142" s="183"/>
      <c r="G142" s="183"/>
      <c r="H142" s="183"/>
      <c r="I142" s="183"/>
      <c r="J142" s="183"/>
      <c r="K142" s="183"/>
      <c r="L142" s="183"/>
      <c r="M142" s="183"/>
      <c r="N142" s="183"/>
      <c r="O142" s="183"/>
      <c r="P142" s="183"/>
      <c r="Q142" s="183"/>
      <c r="R142" s="183"/>
      <c r="S142" s="183"/>
      <c r="T142" s="183"/>
      <c r="U142" s="183"/>
      <c r="V142" s="183"/>
      <c r="W142" s="183"/>
      <c r="X142" s="183"/>
      <c r="Y142" s="183"/>
      <c r="Z142" s="183"/>
      <c r="AA142" s="183"/>
      <c r="AB142" s="183"/>
      <c r="AC142" s="183"/>
    </row>
    <row r="143" spans="1:29" ht="14">
      <c r="A143" s="183"/>
      <c r="B143" s="183"/>
      <c r="C143" s="183"/>
      <c r="D143" s="183"/>
      <c r="E143" s="183"/>
      <c r="F143" s="183"/>
      <c r="G143" s="183"/>
      <c r="H143" s="183"/>
      <c r="I143" s="183"/>
      <c r="J143" s="183"/>
      <c r="K143" s="183"/>
      <c r="L143" s="183"/>
      <c r="M143" s="183"/>
      <c r="N143" s="183"/>
      <c r="O143" s="183"/>
      <c r="P143" s="183"/>
      <c r="Q143" s="183"/>
      <c r="R143" s="183"/>
      <c r="S143" s="183"/>
      <c r="T143" s="183"/>
      <c r="U143" s="183"/>
      <c r="V143" s="183"/>
      <c r="W143" s="183"/>
      <c r="X143" s="183"/>
      <c r="Y143" s="183"/>
      <c r="Z143" s="183"/>
      <c r="AA143" s="183"/>
      <c r="AB143" s="183"/>
      <c r="AC143" s="183"/>
    </row>
    <row r="144" spans="1:29" ht="14">
      <c r="A144" s="183"/>
      <c r="B144" s="183"/>
      <c r="C144" s="183"/>
      <c r="D144" s="183"/>
      <c r="E144" s="183"/>
      <c r="F144" s="183"/>
      <c r="G144" s="183"/>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row>
    <row r="145" spans="1:29" ht="14">
      <c r="A145" s="183"/>
      <c r="B145" s="183"/>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row>
    <row r="146" spans="1:29" ht="14">
      <c r="A146" s="183"/>
      <c r="B146" s="183"/>
      <c r="C146" s="183"/>
      <c r="D146" s="183"/>
      <c r="E146" s="183"/>
      <c r="F146" s="183"/>
      <c r="G146" s="183"/>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row>
    <row r="147" spans="1:29" ht="14">
      <c r="A147" s="183"/>
      <c r="B147" s="183"/>
      <c r="C147" s="183"/>
      <c r="D147" s="183"/>
      <c r="E147" s="183"/>
      <c r="F147" s="183"/>
      <c r="G147" s="183"/>
      <c r="H147" s="183"/>
      <c r="I147" s="183"/>
      <c r="J147" s="183"/>
      <c r="K147" s="183"/>
      <c r="L147" s="183"/>
      <c r="M147" s="183"/>
      <c r="N147" s="183"/>
      <c r="O147" s="183"/>
      <c r="P147" s="183"/>
      <c r="Q147" s="183"/>
      <c r="R147" s="183"/>
      <c r="S147" s="183"/>
      <c r="T147" s="183"/>
      <c r="U147" s="183"/>
      <c r="V147" s="183"/>
      <c r="W147" s="183"/>
      <c r="X147" s="183"/>
      <c r="Y147" s="183"/>
      <c r="Z147" s="183"/>
      <c r="AA147" s="183"/>
      <c r="AB147" s="183"/>
      <c r="AC147" s="183"/>
    </row>
    <row r="148" spans="1:29" ht="14">
      <c r="A148" s="183"/>
      <c r="B148" s="183"/>
      <c r="C148" s="183"/>
      <c r="D148" s="183"/>
      <c r="E148" s="183"/>
      <c r="F148" s="183"/>
      <c r="G148" s="183"/>
      <c r="H148" s="183"/>
      <c r="I148" s="183"/>
      <c r="J148" s="183"/>
      <c r="K148" s="183"/>
      <c r="L148" s="183"/>
      <c r="M148" s="183"/>
      <c r="N148" s="183"/>
      <c r="O148" s="183"/>
      <c r="P148" s="183"/>
      <c r="Q148" s="183"/>
      <c r="R148" s="183"/>
      <c r="S148" s="183"/>
      <c r="T148" s="183"/>
      <c r="U148" s="183"/>
      <c r="V148" s="183"/>
      <c r="W148" s="183"/>
      <c r="X148" s="183"/>
      <c r="Y148" s="183"/>
      <c r="Z148" s="183"/>
      <c r="AA148" s="183"/>
      <c r="AB148" s="183"/>
      <c r="AC148" s="183"/>
    </row>
    <row r="149" spans="1:29" ht="14">
      <c r="A149" s="183"/>
      <c r="B149" s="183"/>
      <c r="C149" s="183"/>
      <c r="D149" s="183"/>
      <c r="E149" s="183"/>
      <c r="F149" s="183"/>
      <c r="G149" s="183"/>
      <c r="H149" s="183"/>
      <c r="I149" s="183"/>
      <c r="J149" s="183"/>
      <c r="K149" s="183"/>
      <c r="L149" s="183"/>
      <c r="M149" s="183"/>
      <c r="N149" s="183"/>
      <c r="O149" s="183"/>
      <c r="P149" s="183"/>
      <c r="Q149" s="183"/>
      <c r="R149" s="183"/>
      <c r="S149" s="183"/>
      <c r="T149" s="183"/>
      <c r="U149" s="183"/>
      <c r="V149" s="183"/>
      <c r="W149" s="183"/>
      <c r="X149" s="183"/>
      <c r="Y149" s="183"/>
      <c r="Z149" s="183"/>
      <c r="AA149" s="183"/>
      <c r="AB149" s="183"/>
      <c r="AC149" s="183"/>
    </row>
    <row r="150" spans="1:29" ht="14">
      <c r="A150" s="183"/>
      <c r="B150" s="183"/>
      <c r="C150" s="183"/>
      <c r="D150" s="183"/>
      <c r="E150" s="183"/>
      <c r="F150" s="183"/>
      <c r="G150" s="183"/>
      <c r="H150" s="183"/>
      <c r="I150" s="183"/>
      <c r="J150" s="183"/>
      <c r="K150" s="183"/>
      <c r="L150" s="183"/>
      <c r="M150" s="183"/>
      <c r="N150" s="183"/>
      <c r="O150" s="183"/>
      <c r="P150" s="183"/>
      <c r="Q150" s="183"/>
      <c r="R150" s="183"/>
      <c r="S150" s="183"/>
      <c r="T150" s="183"/>
      <c r="U150" s="183"/>
      <c r="V150" s="183"/>
      <c r="W150" s="183"/>
      <c r="X150" s="183"/>
      <c r="Y150" s="183"/>
      <c r="Z150" s="183"/>
      <c r="AA150" s="183"/>
      <c r="AB150" s="183"/>
      <c r="AC150" s="183"/>
    </row>
    <row r="151" spans="1:29" ht="14">
      <c r="A151" s="183"/>
      <c r="B151" s="183"/>
      <c r="C151" s="183"/>
      <c r="D151" s="183"/>
      <c r="E151" s="183"/>
      <c r="F151" s="183"/>
      <c r="G151" s="183"/>
      <c r="H151" s="183"/>
      <c r="I151" s="183"/>
      <c r="J151" s="183"/>
      <c r="K151" s="183"/>
      <c r="L151" s="183"/>
      <c r="M151" s="183"/>
      <c r="N151" s="183"/>
      <c r="O151" s="183"/>
      <c r="P151" s="183"/>
      <c r="Q151" s="183"/>
      <c r="R151" s="183"/>
      <c r="S151" s="183"/>
      <c r="T151" s="183"/>
      <c r="U151" s="183"/>
      <c r="V151" s="183"/>
      <c r="W151" s="183"/>
      <c r="X151" s="183"/>
      <c r="Y151" s="183"/>
      <c r="Z151" s="183"/>
      <c r="AA151" s="183"/>
      <c r="AB151" s="183"/>
      <c r="AC151" s="183"/>
    </row>
    <row r="152" spans="1:29" ht="14">
      <c r="A152" s="183"/>
      <c r="B152" s="183"/>
      <c r="C152" s="183"/>
      <c r="D152" s="183"/>
      <c r="E152" s="183"/>
      <c r="F152" s="183"/>
      <c r="G152" s="183"/>
      <c r="H152" s="183"/>
      <c r="I152" s="183"/>
      <c r="J152" s="183"/>
      <c r="K152" s="183"/>
      <c r="L152" s="183"/>
      <c r="M152" s="183"/>
      <c r="N152" s="183"/>
      <c r="O152" s="183"/>
      <c r="P152" s="183"/>
      <c r="Q152" s="183"/>
      <c r="R152" s="183"/>
      <c r="S152" s="183"/>
      <c r="T152" s="183"/>
      <c r="U152" s="183"/>
      <c r="V152" s="183"/>
      <c r="W152" s="183"/>
      <c r="X152" s="183"/>
      <c r="Y152" s="183"/>
      <c r="Z152" s="183"/>
      <c r="AA152" s="183"/>
      <c r="AB152" s="183"/>
      <c r="AC152" s="183"/>
    </row>
    <row r="153" spans="1:29" ht="14">
      <c r="A153" s="183"/>
      <c r="B153" s="183"/>
      <c r="C153" s="183"/>
      <c r="D153" s="183"/>
      <c r="E153" s="183"/>
      <c r="F153" s="183"/>
      <c r="G153" s="183"/>
      <c r="H153" s="183"/>
      <c r="I153" s="183"/>
      <c r="J153" s="183"/>
      <c r="K153" s="183"/>
      <c r="L153" s="183"/>
      <c r="M153" s="183"/>
      <c r="N153" s="183"/>
      <c r="O153" s="183"/>
      <c r="P153" s="183"/>
      <c r="Q153" s="183"/>
      <c r="R153" s="183"/>
      <c r="S153" s="183"/>
      <c r="T153" s="183"/>
      <c r="U153" s="183"/>
      <c r="V153" s="183"/>
      <c r="W153" s="183"/>
      <c r="X153" s="183"/>
      <c r="Y153" s="183"/>
      <c r="Z153" s="183"/>
      <c r="AA153" s="183"/>
      <c r="AB153" s="183"/>
      <c r="AC153" s="183"/>
    </row>
    <row r="154" spans="1:29" ht="14">
      <c r="A154" s="183"/>
      <c r="B154" s="183"/>
      <c r="C154" s="183"/>
      <c r="D154" s="183"/>
      <c r="E154" s="183"/>
      <c r="F154" s="183"/>
      <c r="G154" s="183"/>
      <c r="H154" s="183"/>
      <c r="I154" s="183"/>
      <c r="J154" s="183"/>
      <c r="K154" s="183"/>
      <c r="L154" s="183"/>
      <c r="M154" s="183"/>
      <c r="N154" s="183"/>
      <c r="O154" s="183"/>
      <c r="P154" s="183"/>
      <c r="Q154" s="183"/>
      <c r="R154" s="183"/>
      <c r="S154" s="183"/>
      <c r="T154" s="183"/>
      <c r="U154" s="183"/>
      <c r="V154" s="183"/>
      <c r="W154" s="183"/>
      <c r="X154" s="183"/>
      <c r="Y154" s="183"/>
      <c r="Z154" s="183"/>
      <c r="AA154" s="183"/>
      <c r="AB154" s="183"/>
      <c r="AC154" s="183"/>
    </row>
    <row r="155" spans="1:29" ht="14">
      <c r="A155" s="183"/>
      <c r="B155" s="183"/>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183"/>
      <c r="AC155" s="183"/>
    </row>
    <row r="156" spans="1:29" ht="14">
      <c r="A156" s="183"/>
      <c r="B156" s="183"/>
      <c r="C156" s="183"/>
      <c r="D156" s="183"/>
      <c r="E156" s="183"/>
      <c r="F156" s="183"/>
      <c r="G156" s="183"/>
      <c r="H156" s="183"/>
      <c r="I156" s="183"/>
      <c r="J156" s="183"/>
      <c r="K156" s="183"/>
      <c r="L156" s="183"/>
      <c r="M156" s="183"/>
      <c r="N156" s="183"/>
      <c r="O156" s="183"/>
      <c r="P156" s="183"/>
      <c r="Q156" s="183"/>
      <c r="R156" s="183"/>
      <c r="S156" s="183"/>
      <c r="T156" s="183"/>
      <c r="U156" s="183"/>
      <c r="V156" s="183"/>
      <c r="W156" s="183"/>
      <c r="X156" s="183"/>
      <c r="Y156" s="183"/>
      <c r="Z156" s="183"/>
      <c r="AA156" s="183"/>
      <c r="AB156" s="183"/>
      <c r="AC156" s="183"/>
    </row>
    <row r="157" spans="1:29" ht="14">
      <c r="A157" s="183"/>
      <c r="B157" s="183"/>
      <c r="C157" s="183"/>
      <c r="D157" s="183"/>
      <c r="E157" s="183"/>
      <c r="F157" s="183"/>
      <c r="G157" s="183"/>
      <c r="H157" s="183"/>
      <c r="I157" s="183"/>
      <c r="J157" s="183"/>
      <c r="K157" s="183"/>
      <c r="L157" s="183"/>
      <c r="M157" s="183"/>
      <c r="N157" s="183"/>
      <c r="O157" s="183"/>
      <c r="P157" s="183"/>
      <c r="Q157" s="183"/>
      <c r="R157" s="183"/>
      <c r="S157" s="183"/>
      <c r="T157" s="183"/>
      <c r="U157" s="183"/>
      <c r="V157" s="183"/>
      <c r="W157" s="183"/>
      <c r="X157" s="183"/>
      <c r="Y157" s="183"/>
      <c r="Z157" s="183"/>
      <c r="AA157" s="183"/>
      <c r="AB157" s="183"/>
      <c r="AC157" s="183"/>
    </row>
    <row r="158" spans="1:29" ht="14">
      <c r="A158" s="183"/>
      <c r="B158" s="183"/>
      <c r="C158" s="183"/>
      <c r="D158" s="183"/>
      <c r="E158" s="183"/>
      <c r="F158" s="183"/>
      <c r="G158" s="183"/>
      <c r="H158" s="183"/>
      <c r="I158" s="183"/>
      <c r="J158" s="183"/>
      <c r="K158" s="183"/>
      <c r="L158" s="183"/>
      <c r="M158" s="183"/>
      <c r="N158" s="183"/>
      <c r="O158" s="183"/>
      <c r="P158" s="183"/>
      <c r="Q158" s="183"/>
      <c r="R158" s="183"/>
      <c r="S158" s="183"/>
      <c r="T158" s="183"/>
      <c r="U158" s="183"/>
      <c r="V158" s="183"/>
      <c r="W158" s="183"/>
      <c r="X158" s="183"/>
      <c r="Y158" s="183"/>
      <c r="Z158" s="183"/>
      <c r="AA158" s="183"/>
      <c r="AB158" s="183"/>
      <c r="AC158" s="183"/>
    </row>
    <row r="159" spans="1:29" ht="14">
      <c r="A159" s="183"/>
      <c r="B159" s="183"/>
      <c r="C159" s="183"/>
      <c r="D159" s="183"/>
      <c r="E159" s="183"/>
      <c r="F159" s="183"/>
      <c r="G159" s="183"/>
      <c r="H159" s="183"/>
      <c r="I159" s="183"/>
      <c r="J159" s="183"/>
      <c r="K159" s="183"/>
      <c r="L159" s="183"/>
      <c r="M159" s="183"/>
      <c r="N159" s="183"/>
      <c r="O159" s="183"/>
      <c r="P159" s="183"/>
      <c r="Q159" s="183"/>
      <c r="R159" s="183"/>
      <c r="S159" s="183"/>
      <c r="T159" s="183"/>
      <c r="U159" s="183"/>
      <c r="V159" s="183"/>
      <c r="W159" s="183"/>
      <c r="X159" s="183"/>
      <c r="Y159" s="183"/>
      <c r="Z159" s="183"/>
      <c r="AA159" s="183"/>
      <c r="AB159" s="183"/>
      <c r="AC159" s="183"/>
    </row>
    <row r="160" spans="1:29" ht="14">
      <c r="A160" s="183"/>
      <c r="B160" s="183"/>
      <c r="C160" s="183"/>
      <c r="D160" s="183"/>
      <c r="E160" s="183"/>
      <c r="F160" s="183"/>
      <c r="G160" s="183"/>
      <c r="H160" s="183"/>
      <c r="I160" s="183"/>
      <c r="J160" s="183"/>
      <c r="K160" s="183"/>
      <c r="L160" s="183"/>
      <c r="M160" s="183"/>
      <c r="N160" s="183"/>
      <c r="O160" s="183"/>
      <c r="P160" s="183"/>
      <c r="Q160" s="183"/>
      <c r="R160" s="183"/>
      <c r="S160" s="183"/>
      <c r="T160" s="183"/>
      <c r="U160" s="183"/>
      <c r="V160" s="183"/>
      <c r="W160" s="183"/>
      <c r="X160" s="183"/>
      <c r="Y160" s="183"/>
      <c r="Z160" s="183"/>
      <c r="AA160" s="183"/>
      <c r="AB160" s="183"/>
      <c r="AC160" s="183"/>
    </row>
    <row r="161" spans="1:29" ht="14">
      <c r="A161" s="183"/>
      <c r="B161" s="183"/>
      <c r="C161" s="183"/>
      <c r="D161" s="183"/>
      <c r="E161" s="183"/>
      <c r="F161" s="183"/>
      <c r="G161" s="183"/>
      <c r="H161" s="183"/>
      <c r="I161" s="183"/>
      <c r="J161" s="183"/>
      <c r="K161" s="183"/>
      <c r="L161" s="183"/>
      <c r="M161" s="183"/>
      <c r="N161" s="183"/>
      <c r="O161" s="183"/>
      <c r="P161" s="183"/>
      <c r="Q161" s="183"/>
      <c r="R161" s="183"/>
      <c r="S161" s="183"/>
      <c r="T161" s="183"/>
      <c r="U161" s="183"/>
      <c r="V161" s="183"/>
      <c r="W161" s="183"/>
      <c r="X161" s="183"/>
      <c r="Y161" s="183"/>
      <c r="Z161" s="183"/>
      <c r="AA161" s="183"/>
      <c r="AB161" s="183"/>
      <c r="AC161" s="183"/>
    </row>
    <row r="162" spans="1:29" ht="14">
      <c r="A162" s="183"/>
      <c r="B162" s="183"/>
      <c r="C162" s="183"/>
      <c r="D162" s="183"/>
      <c r="E162" s="183"/>
      <c r="F162" s="183"/>
      <c r="G162" s="183"/>
      <c r="H162" s="183"/>
      <c r="I162" s="183"/>
      <c r="J162" s="183"/>
      <c r="K162" s="183"/>
      <c r="L162" s="183"/>
      <c r="M162" s="183"/>
      <c r="N162" s="183"/>
      <c r="O162" s="183"/>
      <c r="P162" s="183"/>
      <c r="Q162" s="183"/>
      <c r="R162" s="183"/>
      <c r="S162" s="183"/>
      <c r="T162" s="183"/>
      <c r="U162" s="183"/>
      <c r="V162" s="183"/>
      <c r="W162" s="183"/>
      <c r="X162" s="183"/>
      <c r="Y162" s="183"/>
      <c r="Z162" s="183"/>
      <c r="AA162" s="183"/>
      <c r="AB162" s="183"/>
      <c r="AC162" s="183"/>
    </row>
    <row r="163" spans="1:29" ht="14">
      <c r="A163" s="183"/>
      <c r="B163" s="183"/>
      <c r="C163" s="183"/>
      <c r="D163" s="183"/>
      <c r="E163" s="183"/>
      <c r="F163" s="183"/>
      <c r="G163" s="183"/>
      <c r="H163" s="183"/>
      <c r="I163" s="183"/>
      <c r="J163" s="183"/>
      <c r="K163" s="183"/>
      <c r="L163" s="183"/>
      <c r="M163" s="183"/>
      <c r="N163" s="183"/>
      <c r="O163" s="183"/>
      <c r="P163" s="183"/>
      <c r="Q163" s="183"/>
      <c r="R163" s="183"/>
      <c r="S163" s="183"/>
      <c r="T163" s="183"/>
      <c r="U163" s="183"/>
      <c r="V163" s="183"/>
      <c r="W163" s="183"/>
      <c r="X163" s="183"/>
      <c r="Y163" s="183"/>
      <c r="Z163" s="183"/>
      <c r="AA163" s="183"/>
      <c r="AB163" s="183"/>
      <c r="AC163" s="183"/>
    </row>
    <row r="164" spans="1:29" ht="14">
      <c r="A164" s="183"/>
      <c r="B164" s="183"/>
      <c r="C164" s="183"/>
      <c r="D164" s="183"/>
      <c r="E164" s="183"/>
      <c r="F164" s="183"/>
      <c r="G164" s="183"/>
      <c r="H164" s="183"/>
      <c r="I164" s="183"/>
      <c r="J164" s="183"/>
      <c r="K164" s="183"/>
      <c r="L164" s="183"/>
      <c r="M164" s="183"/>
      <c r="N164" s="183"/>
      <c r="O164" s="183"/>
      <c r="P164" s="183"/>
      <c r="Q164" s="183"/>
      <c r="R164" s="183"/>
      <c r="S164" s="183"/>
      <c r="T164" s="183"/>
      <c r="U164" s="183"/>
      <c r="V164" s="183"/>
      <c r="W164" s="183"/>
      <c r="X164" s="183"/>
      <c r="Y164" s="183"/>
      <c r="Z164" s="183"/>
      <c r="AA164" s="183"/>
      <c r="AB164" s="183"/>
      <c r="AC164" s="183"/>
    </row>
    <row r="165" spans="1:29" ht="14">
      <c r="A165" s="183"/>
      <c r="B165" s="183"/>
      <c r="C165" s="183"/>
      <c r="D165" s="183"/>
      <c r="E165" s="183"/>
      <c r="F165" s="183"/>
      <c r="G165" s="183"/>
      <c r="H165" s="183"/>
      <c r="I165" s="183"/>
      <c r="J165" s="183"/>
      <c r="K165" s="183"/>
      <c r="L165" s="183"/>
      <c r="M165" s="183"/>
      <c r="N165" s="183"/>
      <c r="O165" s="183"/>
      <c r="P165" s="183"/>
      <c r="Q165" s="183"/>
      <c r="R165" s="183"/>
      <c r="S165" s="183"/>
      <c r="T165" s="183"/>
      <c r="U165" s="183"/>
      <c r="V165" s="183"/>
      <c r="W165" s="183"/>
      <c r="X165" s="183"/>
      <c r="Y165" s="183"/>
      <c r="Z165" s="183"/>
      <c r="AA165" s="183"/>
      <c r="AB165" s="183"/>
      <c r="AC165" s="183"/>
    </row>
    <row r="166" spans="1:29" ht="14">
      <c r="A166" s="183"/>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row>
    <row r="167" spans="1:29" ht="14">
      <c r="A167" s="183"/>
      <c r="B167" s="183"/>
      <c r="C167" s="183"/>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3"/>
      <c r="AA167" s="183"/>
      <c r="AB167" s="183"/>
      <c r="AC167" s="183"/>
    </row>
    <row r="168" spans="1:29" ht="14">
      <c r="A168" s="183"/>
      <c r="B168" s="183"/>
      <c r="C168" s="183"/>
      <c r="D168" s="183"/>
      <c r="E168" s="183"/>
      <c r="F168" s="183"/>
      <c r="G168" s="183"/>
      <c r="H168" s="183"/>
      <c r="I168" s="183"/>
      <c r="J168" s="183"/>
      <c r="K168" s="183"/>
      <c r="L168" s="183"/>
      <c r="M168" s="183"/>
      <c r="N168" s="183"/>
      <c r="O168" s="183"/>
      <c r="P168" s="183"/>
      <c r="Q168" s="183"/>
      <c r="R168" s="183"/>
      <c r="S168" s="183"/>
      <c r="T168" s="183"/>
      <c r="U168" s="183"/>
      <c r="V168" s="183"/>
      <c r="W168" s="183"/>
      <c r="X168" s="183"/>
      <c r="Y168" s="183"/>
      <c r="Z168" s="183"/>
      <c r="AA168" s="183"/>
      <c r="AB168" s="183"/>
      <c r="AC168" s="183"/>
    </row>
    <row r="169" spans="1:29" ht="14">
      <c r="A169" s="183"/>
      <c r="B169" s="183"/>
      <c r="C169" s="183"/>
      <c r="D169" s="183"/>
      <c r="E169" s="183"/>
      <c r="F169" s="183"/>
      <c r="G169" s="183"/>
      <c r="H169" s="183"/>
      <c r="I169" s="183"/>
      <c r="J169" s="183"/>
      <c r="K169" s="183"/>
      <c r="L169" s="183"/>
      <c r="M169" s="183"/>
      <c r="N169" s="183"/>
      <c r="O169" s="183"/>
      <c r="P169" s="183"/>
      <c r="Q169" s="183"/>
      <c r="R169" s="183"/>
      <c r="S169" s="183"/>
      <c r="T169" s="183"/>
      <c r="U169" s="183"/>
      <c r="V169" s="183"/>
      <c r="W169" s="183"/>
      <c r="X169" s="183"/>
      <c r="Y169" s="183"/>
      <c r="Z169" s="183"/>
      <c r="AA169" s="183"/>
      <c r="AB169" s="183"/>
      <c r="AC169" s="183"/>
    </row>
    <row r="170" spans="1:29" ht="14">
      <c r="A170" s="183"/>
      <c r="B170" s="183"/>
      <c r="C170" s="183"/>
      <c r="D170" s="183"/>
      <c r="E170" s="183"/>
      <c r="F170" s="183"/>
      <c r="G170" s="183"/>
      <c r="H170" s="183"/>
      <c r="I170" s="183"/>
      <c r="J170" s="183"/>
      <c r="K170" s="183"/>
      <c r="L170" s="183"/>
      <c r="M170" s="183"/>
      <c r="N170" s="183"/>
      <c r="O170" s="183"/>
      <c r="P170" s="183"/>
      <c r="Q170" s="183"/>
      <c r="R170" s="183"/>
      <c r="S170" s="183"/>
      <c r="T170" s="183"/>
      <c r="U170" s="183"/>
      <c r="V170" s="183"/>
      <c r="W170" s="183"/>
      <c r="X170" s="183"/>
      <c r="Y170" s="183"/>
      <c r="Z170" s="183"/>
      <c r="AA170" s="183"/>
      <c r="AB170" s="183"/>
      <c r="AC170" s="183"/>
    </row>
    <row r="171" spans="1:29" ht="14">
      <c r="A171" s="183"/>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row>
    <row r="172" spans="1:29" ht="14">
      <c r="A172" s="183"/>
      <c r="B172" s="183"/>
      <c r="C172" s="183"/>
      <c r="D172" s="183"/>
      <c r="E172" s="183"/>
      <c r="F172" s="183"/>
      <c r="G172" s="183"/>
      <c r="H172" s="183"/>
      <c r="I172" s="183"/>
      <c r="J172" s="183"/>
      <c r="K172" s="183"/>
      <c r="L172" s="183"/>
      <c r="M172" s="183"/>
      <c r="N172" s="183"/>
      <c r="O172" s="183"/>
      <c r="P172" s="183"/>
      <c r="Q172" s="183"/>
      <c r="R172" s="183"/>
      <c r="S172" s="183"/>
      <c r="T172" s="183"/>
      <c r="U172" s="183"/>
      <c r="V172" s="183"/>
      <c r="W172" s="183"/>
      <c r="X172" s="183"/>
      <c r="Y172" s="183"/>
      <c r="Z172" s="183"/>
      <c r="AA172" s="183"/>
      <c r="AB172" s="183"/>
      <c r="AC172" s="183"/>
    </row>
    <row r="173" spans="1:29" ht="14">
      <c r="A173" s="183"/>
      <c r="B173" s="183"/>
      <c r="C173" s="183"/>
      <c r="D173" s="183"/>
      <c r="E173" s="183"/>
      <c r="F173" s="183"/>
      <c r="G173" s="183"/>
      <c r="H173" s="183"/>
      <c r="I173" s="183"/>
      <c r="J173" s="183"/>
      <c r="K173" s="183"/>
      <c r="L173" s="183"/>
      <c r="M173" s="183"/>
      <c r="N173" s="183"/>
      <c r="O173" s="183"/>
      <c r="P173" s="183"/>
      <c r="Q173" s="183"/>
      <c r="R173" s="183"/>
      <c r="S173" s="183"/>
      <c r="T173" s="183"/>
      <c r="U173" s="183"/>
      <c r="V173" s="183"/>
      <c r="W173" s="183"/>
      <c r="X173" s="183"/>
      <c r="Y173" s="183"/>
      <c r="Z173" s="183"/>
      <c r="AA173" s="183"/>
      <c r="AB173" s="183"/>
      <c r="AC173" s="183"/>
    </row>
    <row r="174" spans="1:29" ht="14">
      <c r="A174" s="183"/>
      <c r="B174" s="183"/>
      <c r="C174" s="183"/>
      <c r="D174" s="183"/>
      <c r="E174" s="183"/>
      <c r="F174" s="183"/>
      <c r="G174" s="183"/>
      <c r="H174" s="183"/>
      <c r="I174" s="183"/>
      <c r="J174" s="183"/>
      <c r="K174" s="183"/>
      <c r="L174" s="183"/>
      <c r="M174" s="183"/>
      <c r="N174" s="183"/>
      <c r="O174" s="183"/>
      <c r="P174" s="183"/>
      <c r="Q174" s="183"/>
      <c r="R174" s="183"/>
      <c r="S174" s="183"/>
      <c r="T174" s="183"/>
      <c r="U174" s="183"/>
      <c r="V174" s="183"/>
      <c r="W174" s="183"/>
      <c r="X174" s="183"/>
      <c r="Y174" s="183"/>
      <c r="Z174" s="183"/>
      <c r="AA174" s="183"/>
      <c r="AB174" s="183"/>
      <c r="AC174" s="183"/>
    </row>
    <row r="175" spans="1:29" ht="14">
      <c r="A175" s="183"/>
      <c r="B175" s="183"/>
      <c r="C175" s="183"/>
      <c r="D175" s="183"/>
      <c r="E175" s="183"/>
      <c r="F175" s="183"/>
      <c r="G175" s="183"/>
      <c r="H175" s="183"/>
      <c r="I175" s="183"/>
      <c r="J175" s="183"/>
      <c r="K175" s="183"/>
      <c r="L175" s="183"/>
      <c r="M175" s="183"/>
      <c r="N175" s="183"/>
      <c r="O175" s="183"/>
      <c r="P175" s="183"/>
      <c r="Q175" s="183"/>
      <c r="R175" s="183"/>
      <c r="S175" s="183"/>
      <c r="T175" s="183"/>
      <c r="U175" s="183"/>
      <c r="V175" s="183"/>
      <c r="W175" s="183"/>
      <c r="X175" s="183"/>
      <c r="Y175" s="183"/>
      <c r="Z175" s="183"/>
      <c r="AA175" s="183"/>
      <c r="AB175" s="183"/>
      <c r="AC175" s="183"/>
    </row>
    <row r="176" spans="1:29" ht="14">
      <c r="A176" s="183"/>
      <c r="B176" s="183"/>
      <c r="C176" s="183"/>
      <c r="D176" s="183"/>
      <c r="E176" s="183"/>
      <c r="F176" s="183"/>
      <c r="G176" s="183"/>
      <c r="H176" s="183"/>
      <c r="I176" s="183"/>
      <c r="J176" s="183"/>
      <c r="K176" s="183"/>
      <c r="L176" s="183"/>
      <c r="M176" s="183"/>
      <c r="N176" s="183"/>
      <c r="O176" s="183"/>
      <c r="P176" s="183"/>
      <c r="Q176" s="183"/>
      <c r="R176" s="183"/>
      <c r="S176" s="183"/>
      <c r="T176" s="183"/>
      <c r="U176" s="183"/>
      <c r="V176" s="183"/>
      <c r="W176" s="183"/>
      <c r="X176" s="183"/>
      <c r="Y176" s="183"/>
      <c r="Z176" s="183"/>
      <c r="AA176" s="183"/>
      <c r="AB176" s="183"/>
      <c r="AC176" s="183"/>
    </row>
    <row r="177" spans="1:29" ht="14">
      <c r="A177" s="183"/>
      <c r="B177" s="183"/>
      <c r="C177" s="183"/>
      <c r="D177" s="183"/>
      <c r="E177" s="183"/>
      <c r="F177" s="183"/>
      <c r="G177" s="183"/>
      <c r="H177" s="183"/>
      <c r="I177" s="183"/>
      <c r="J177" s="183"/>
      <c r="K177" s="183"/>
      <c r="L177" s="183"/>
      <c r="M177" s="183"/>
      <c r="N177" s="183"/>
      <c r="O177" s="183"/>
      <c r="P177" s="183"/>
      <c r="Q177" s="183"/>
      <c r="R177" s="183"/>
      <c r="S177" s="183"/>
      <c r="T177" s="183"/>
      <c r="U177" s="183"/>
      <c r="V177" s="183"/>
      <c r="W177" s="183"/>
      <c r="X177" s="183"/>
      <c r="Y177" s="183"/>
      <c r="Z177" s="183"/>
      <c r="AA177" s="183"/>
      <c r="AB177" s="183"/>
      <c r="AC177" s="183"/>
    </row>
    <row r="178" spans="1:29" ht="14">
      <c r="A178" s="183"/>
      <c r="B178" s="183"/>
      <c r="C178" s="183"/>
      <c r="D178" s="183"/>
      <c r="E178" s="183"/>
      <c r="F178" s="183"/>
      <c r="G178" s="183"/>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row>
    <row r="179" spans="1:29" ht="14">
      <c r="A179" s="183"/>
      <c r="B179" s="183"/>
      <c r="C179" s="183"/>
      <c r="D179" s="183"/>
      <c r="E179" s="183"/>
      <c r="F179" s="183"/>
      <c r="G179" s="183"/>
      <c r="H179" s="183"/>
      <c r="I179" s="183"/>
      <c r="J179" s="183"/>
      <c r="K179" s="183"/>
      <c r="L179" s="183"/>
      <c r="M179" s="183"/>
      <c r="N179" s="183"/>
      <c r="O179" s="183"/>
      <c r="P179" s="183"/>
      <c r="Q179" s="183"/>
      <c r="R179" s="183"/>
      <c r="S179" s="183"/>
      <c r="T179" s="183"/>
      <c r="U179" s="183"/>
      <c r="V179" s="183"/>
      <c r="W179" s="183"/>
      <c r="X179" s="183"/>
      <c r="Y179" s="183"/>
      <c r="Z179" s="183"/>
      <c r="AA179" s="183"/>
      <c r="AB179" s="183"/>
      <c r="AC179" s="183"/>
    </row>
    <row r="180" spans="1:29" ht="14">
      <c r="A180" s="183"/>
      <c r="B180" s="183"/>
      <c r="C180" s="183"/>
      <c r="D180" s="183"/>
      <c r="E180" s="183"/>
      <c r="F180" s="183"/>
      <c r="G180" s="183"/>
      <c r="H180" s="183"/>
      <c r="I180" s="183"/>
      <c r="J180" s="183"/>
      <c r="K180" s="183"/>
      <c r="L180" s="183"/>
      <c r="M180" s="183"/>
      <c r="N180" s="183"/>
      <c r="O180" s="183"/>
      <c r="P180" s="183"/>
      <c r="Q180" s="183"/>
      <c r="R180" s="183"/>
      <c r="S180" s="183"/>
      <c r="T180" s="183"/>
      <c r="U180" s="183"/>
      <c r="V180" s="183"/>
      <c r="W180" s="183"/>
      <c r="X180" s="183"/>
      <c r="Y180" s="183"/>
      <c r="Z180" s="183"/>
      <c r="AA180" s="183"/>
      <c r="AB180" s="183"/>
      <c r="AC180" s="183"/>
    </row>
    <row r="181" spans="1:29" ht="14">
      <c r="A181" s="183"/>
      <c r="B181" s="183"/>
      <c r="C181" s="183"/>
      <c r="D181" s="183"/>
      <c r="E181" s="183"/>
      <c r="F181" s="183"/>
      <c r="G181" s="183"/>
      <c r="H181" s="183"/>
      <c r="I181" s="183"/>
      <c r="J181" s="183"/>
      <c r="K181" s="183"/>
      <c r="L181" s="183"/>
      <c r="M181" s="183"/>
      <c r="N181" s="183"/>
      <c r="O181" s="183"/>
      <c r="P181" s="183"/>
      <c r="Q181" s="183"/>
      <c r="R181" s="183"/>
      <c r="S181" s="183"/>
      <c r="T181" s="183"/>
      <c r="U181" s="183"/>
      <c r="V181" s="183"/>
      <c r="W181" s="183"/>
      <c r="X181" s="183"/>
      <c r="Y181" s="183"/>
      <c r="Z181" s="183"/>
      <c r="AA181" s="183"/>
      <c r="AB181" s="183"/>
      <c r="AC181" s="183"/>
    </row>
    <row r="182" spans="1:29" ht="14">
      <c r="A182" s="183"/>
      <c r="B182" s="183"/>
      <c r="C182" s="183"/>
      <c r="D182" s="183"/>
      <c r="E182" s="183"/>
      <c r="F182" s="183"/>
      <c r="G182" s="183"/>
      <c r="H182" s="183"/>
      <c r="I182" s="183"/>
      <c r="J182" s="183"/>
      <c r="K182" s="183"/>
      <c r="L182" s="183"/>
      <c r="M182" s="183"/>
      <c r="N182" s="183"/>
      <c r="O182" s="183"/>
      <c r="P182" s="183"/>
      <c r="Q182" s="183"/>
      <c r="R182" s="183"/>
      <c r="S182" s="183"/>
      <c r="T182" s="183"/>
      <c r="U182" s="183"/>
      <c r="V182" s="183"/>
      <c r="W182" s="183"/>
      <c r="X182" s="183"/>
      <c r="Y182" s="183"/>
      <c r="Z182" s="183"/>
      <c r="AA182" s="183"/>
      <c r="AB182" s="183"/>
      <c r="AC182" s="183"/>
    </row>
    <row r="183" spans="1:29" ht="14">
      <c r="A183" s="183"/>
      <c r="B183" s="183"/>
      <c r="C183" s="183"/>
      <c r="D183" s="183"/>
      <c r="E183" s="183"/>
      <c r="F183" s="183"/>
      <c r="G183" s="183"/>
      <c r="H183" s="183"/>
      <c r="I183" s="183"/>
      <c r="J183" s="183"/>
      <c r="K183" s="183"/>
      <c r="L183" s="183"/>
      <c r="M183" s="183"/>
      <c r="N183" s="183"/>
      <c r="O183" s="183"/>
      <c r="P183" s="183"/>
      <c r="Q183" s="183"/>
      <c r="R183" s="183"/>
      <c r="S183" s="183"/>
      <c r="T183" s="183"/>
      <c r="U183" s="183"/>
      <c r="V183" s="183"/>
      <c r="W183" s="183"/>
      <c r="X183" s="183"/>
      <c r="Y183" s="183"/>
      <c r="Z183" s="183"/>
      <c r="AA183" s="183"/>
      <c r="AB183" s="183"/>
      <c r="AC183" s="183"/>
    </row>
    <row r="184" spans="1:29" ht="14">
      <c r="A184" s="183"/>
      <c r="B184" s="183"/>
      <c r="C184" s="183"/>
      <c r="D184" s="183"/>
      <c r="E184" s="183"/>
      <c r="F184" s="183"/>
      <c r="G184" s="183"/>
      <c r="H184" s="183"/>
      <c r="I184" s="183"/>
      <c r="J184" s="183"/>
      <c r="K184" s="183"/>
      <c r="L184" s="183"/>
      <c r="M184" s="183"/>
      <c r="N184" s="183"/>
      <c r="O184" s="183"/>
      <c r="P184" s="183"/>
      <c r="Q184" s="183"/>
      <c r="R184" s="183"/>
      <c r="S184" s="183"/>
      <c r="T184" s="183"/>
      <c r="U184" s="183"/>
      <c r="V184" s="183"/>
      <c r="W184" s="183"/>
      <c r="X184" s="183"/>
      <c r="Y184" s="183"/>
      <c r="Z184" s="183"/>
      <c r="AA184" s="183"/>
      <c r="AB184" s="183"/>
      <c r="AC184" s="183"/>
    </row>
    <row r="185" spans="1:29" ht="14">
      <c r="A185" s="183"/>
      <c r="B185" s="183"/>
      <c r="C185" s="183"/>
      <c r="D185" s="183"/>
      <c r="E185" s="183"/>
      <c r="F185" s="183"/>
      <c r="G185" s="183"/>
      <c r="H185" s="183"/>
      <c r="I185" s="183"/>
      <c r="J185" s="183"/>
      <c r="K185" s="183"/>
      <c r="L185" s="183"/>
      <c r="M185" s="183"/>
      <c r="N185" s="183"/>
      <c r="O185" s="183"/>
      <c r="P185" s="183"/>
      <c r="Q185" s="183"/>
      <c r="R185" s="183"/>
      <c r="S185" s="183"/>
      <c r="T185" s="183"/>
      <c r="U185" s="183"/>
      <c r="V185" s="183"/>
      <c r="W185" s="183"/>
      <c r="X185" s="183"/>
      <c r="Y185" s="183"/>
      <c r="Z185" s="183"/>
      <c r="AA185" s="183"/>
      <c r="AB185" s="183"/>
      <c r="AC185" s="183"/>
    </row>
    <row r="186" spans="1:29" ht="14">
      <c r="A186" s="183"/>
      <c r="B186" s="183"/>
      <c r="C186" s="183"/>
      <c r="D186" s="183"/>
      <c r="E186" s="183"/>
      <c r="F186" s="183"/>
      <c r="G186" s="183"/>
      <c r="H186" s="183"/>
      <c r="I186" s="183"/>
      <c r="J186" s="183"/>
      <c r="K186" s="183"/>
      <c r="L186" s="183"/>
      <c r="M186" s="183"/>
      <c r="N186" s="183"/>
      <c r="O186" s="183"/>
      <c r="P186" s="183"/>
      <c r="Q186" s="183"/>
      <c r="R186" s="183"/>
      <c r="S186" s="183"/>
      <c r="T186" s="183"/>
      <c r="U186" s="183"/>
      <c r="V186" s="183"/>
      <c r="W186" s="183"/>
      <c r="X186" s="183"/>
      <c r="Y186" s="183"/>
      <c r="Z186" s="183"/>
      <c r="AA186" s="183"/>
      <c r="AB186" s="183"/>
      <c r="AC186" s="183"/>
    </row>
    <row r="187" spans="1:29" ht="14">
      <c r="A187" s="183"/>
      <c r="B187" s="183"/>
      <c r="C187" s="183"/>
      <c r="D187" s="183"/>
      <c r="E187" s="183"/>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row>
    <row r="188" spans="1:29" ht="14">
      <c r="A188" s="183"/>
      <c r="B188" s="183"/>
      <c r="C188" s="183"/>
      <c r="D188" s="183"/>
      <c r="E188" s="183"/>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row>
    <row r="189" spans="1:29" ht="14">
      <c r="A189" s="183"/>
      <c r="B189" s="183"/>
      <c r="C189" s="183"/>
      <c r="D189" s="183"/>
      <c r="E189" s="183"/>
      <c r="F189" s="183"/>
      <c r="G189" s="183"/>
      <c r="H189" s="183"/>
      <c r="I189" s="183"/>
      <c r="J189" s="183"/>
      <c r="K189" s="183"/>
      <c r="L189" s="183"/>
      <c r="M189" s="183"/>
      <c r="N189" s="183"/>
      <c r="O189" s="183"/>
      <c r="P189" s="183"/>
      <c r="Q189" s="183"/>
      <c r="R189" s="183"/>
      <c r="S189" s="183"/>
      <c r="T189" s="183"/>
      <c r="U189" s="183"/>
      <c r="V189" s="183"/>
      <c r="W189" s="183"/>
      <c r="X189" s="183"/>
      <c r="Y189" s="183"/>
      <c r="Z189" s="183"/>
      <c r="AA189" s="183"/>
      <c r="AB189" s="183"/>
      <c r="AC189" s="183"/>
    </row>
    <row r="190" spans="1:29" ht="14">
      <c r="A190" s="183"/>
      <c r="B190" s="183"/>
      <c r="C190" s="183"/>
      <c r="D190" s="183"/>
      <c r="E190" s="183"/>
      <c r="F190" s="183"/>
      <c r="G190" s="183"/>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row>
    <row r="191" spans="1:29" ht="14">
      <c r="A191" s="183"/>
      <c r="B191" s="183"/>
      <c r="C191" s="183"/>
      <c r="D191" s="183"/>
      <c r="E191" s="183"/>
      <c r="F191" s="183"/>
      <c r="G191" s="183"/>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row>
    <row r="192" spans="1:29" ht="14">
      <c r="A192" s="183"/>
      <c r="B192" s="183"/>
      <c r="C192" s="183"/>
      <c r="D192" s="183"/>
      <c r="E192" s="183"/>
      <c r="F192" s="183"/>
      <c r="G192" s="183"/>
      <c r="H192" s="183"/>
      <c r="I192" s="183"/>
      <c r="J192" s="183"/>
      <c r="K192" s="183"/>
      <c r="L192" s="183"/>
      <c r="M192" s="183"/>
      <c r="N192" s="183"/>
      <c r="O192" s="183"/>
      <c r="P192" s="183"/>
      <c r="Q192" s="183"/>
      <c r="R192" s="183"/>
      <c r="S192" s="183"/>
      <c r="T192" s="183"/>
      <c r="U192" s="183"/>
      <c r="V192" s="183"/>
      <c r="W192" s="183"/>
      <c r="X192" s="183"/>
      <c r="Y192" s="183"/>
      <c r="Z192" s="183"/>
      <c r="AA192" s="183"/>
      <c r="AB192" s="183"/>
      <c r="AC192" s="183"/>
    </row>
    <row r="193" spans="1:29" ht="14">
      <c r="A193" s="183"/>
      <c r="B193" s="183"/>
      <c r="C193" s="183"/>
      <c r="D193" s="183"/>
      <c r="E193" s="183"/>
      <c r="F193" s="183"/>
      <c r="G193" s="183"/>
      <c r="H193" s="183"/>
      <c r="I193" s="183"/>
      <c r="J193" s="183"/>
      <c r="K193" s="183"/>
      <c r="L193" s="183"/>
      <c r="M193" s="183"/>
      <c r="N193" s="183"/>
      <c r="O193" s="183"/>
      <c r="P193" s="183"/>
      <c r="Q193" s="183"/>
      <c r="R193" s="183"/>
      <c r="S193" s="183"/>
      <c r="T193" s="183"/>
      <c r="U193" s="183"/>
      <c r="V193" s="183"/>
      <c r="W193" s="183"/>
      <c r="X193" s="183"/>
      <c r="Y193" s="183"/>
      <c r="Z193" s="183"/>
      <c r="AA193" s="183"/>
      <c r="AB193" s="183"/>
      <c r="AC193" s="183"/>
    </row>
    <row r="194" spans="1:29" ht="14">
      <c r="A194" s="183"/>
      <c r="B194" s="183"/>
      <c r="C194" s="183"/>
      <c r="D194" s="183"/>
      <c r="E194" s="183"/>
      <c r="F194" s="183"/>
      <c r="G194" s="183"/>
      <c r="H194" s="183"/>
      <c r="I194" s="183"/>
      <c r="J194" s="183"/>
      <c r="K194" s="183"/>
      <c r="L194" s="183"/>
      <c r="M194" s="183"/>
      <c r="N194" s="183"/>
      <c r="O194" s="183"/>
      <c r="P194" s="183"/>
      <c r="Q194" s="183"/>
      <c r="R194" s="183"/>
      <c r="S194" s="183"/>
      <c r="T194" s="183"/>
      <c r="U194" s="183"/>
      <c r="V194" s="183"/>
      <c r="W194" s="183"/>
      <c r="X194" s="183"/>
      <c r="Y194" s="183"/>
      <c r="Z194" s="183"/>
      <c r="AA194" s="183"/>
      <c r="AB194" s="183"/>
      <c r="AC194" s="183"/>
    </row>
    <row r="195" spans="1:29" ht="14">
      <c r="A195" s="183"/>
      <c r="B195" s="183"/>
      <c r="C195" s="183"/>
      <c r="D195" s="183"/>
      <c r="E195" s="183"/>
      <c r="F195" s="183"/>
      <c r="G195" s="183"/>
      <c r="H195" s="183"/>
      <c r="I195" s="183"/>
      <c r="J195" s="183"/>
      <c r="K195" s="183"/>
      <c r="L195" s="183"/>
      <c r="M195" s="183"/>
      <c r="N195" s="183"/>
      <c r="O195" s="183"/>
      <c r="P195" s="183"/>
      <c r="Q195" s="183"/>
      <c r="R195" s="183"/>
      <c r="S195" s="183"/>
      <c r="T195" s="183"/>
      <c r="U195" s="183"/>
      <c r="V195" s="183"/>
      <c r="W195" s="183"/>
      <c r="X195" s="183"/>
      <c r="Y195" s="183"/>
      <c r="Z195" s="183"/>
      <c r="AA195" s="183"/>
      <c r="AB195" s="183"/>
      <c r="AC195" s="183"/>
    </row>
    <row r="196" spans="1:29" ht="14">
      <c r="A196" s="183"/>
      <c r="B196" s="183"/>
      <c r="C196" s="183"/>
      <c r="D196" s="183"/>
      <c r="E196" s="183"/>
      <c r="F196" s="183"/>
      <c r="G196" s="183"/>
      <c r="H196" s="183"/>
      <c r="I196" s="183"/>
      <c r="J196" s="183"/>
      <c r="K196" s="183"/>
      <c r="L196" s="183"/>
      <c r="M196" s="183"/>
      <c r="N196" s="183"/>
      <c r="O196" s="183"/>
      <c r="P196" s="183"/>
      <c r="Q196" s="183"/>
      <c r="R196" s="183"/>
      <c r="S196" s="183"/>
      <c r="T196" s="183"/>
      <c r="U196" s="183"/>
      <c r="V196" s="183"/>
      <c r="W196" s="183"/>
      <c r="X196" s="183"/>
      <c r="Y196" s="183"/>
      <c r="Z196" s="183"/>
      <c r="AA196" s="183"/>
      <c r="AB196" s="183"/>
      <c r="AC196" s="183"/>
    </row>
    <row r="197" spans="1:29" ht="14">
      <c r="A197" s="183"/>
      <c r="B197" s="183"/>
      <c r="C197" s="183"/>
      <c r="D197" s="183"/>
      <c r="E197" s="183"/>
      <c r="F197" s="183"/>
      <c r="G197" s="183"/>
      <c r="H197" s="183"/>
      <c r="I197" s="183"/>
      <c r="J197" s="183"/>
      <c r="K197" s="183"/>
      <c r="L197" s="183"/>
      <c r="M197" s="183"/>
      <c r="N197" s="183"/>
      <c r="O197" s="183"/>
      <c r="P197" s="183"/>
      <c r="Q197" s="183"/>
      <c r="R197" s="183"/>
      <c r="S197" s="183"/>
      <c r="T197" s="183"/>
      <c r="U197" s="183"/>
      <c r="V197" s="183"/>
      <c r="W197" s="183"/>
      <c r="X197" s="183"/>
      <c r="Y197" s="183"/>
      <c r="Z197" s="183"/>
      <c r="AA197" s="183"/>
      <c r="AB197" s="183"/>
      <c r="AC197" s="183"/>
    </row>
    <row r="198" spans="1:29" ht="14">
      <c r="A198" s="183"/>
      <c r="B198" s="183"/>
      <c r="C198" s="183"/>
      <c r="D198" s="183"/>
      <c r="E198" s="183"/>
      <c r="F198" s="183"/>
      <c r="G198" s="183"/>
      <c r="H198" s="183"/>
      <c r="I198" s="183"/>
      <c r="J198" s="183"/>
      <c r="K198" s="183"/>
      <c r="L198" s="183"/>
      <c r="M198" s="183"/>
      <c r="N198" s="183"/>
      <c r="O198" s="183"/>
      <c r="P198" s="183"/>
      <c r="Q198" s="183"/>
      <c r="R198" s="183"/>
      <c r="S198" s="183"/>
      <c r="T198" s="183"/>
      <c r="U198" s="183"/>
      <c r="V198" s="183"/>
      <c r="W198" s="183"/>
      <c r="X198" s="183"/>
      <c r="Y198" s="183"/>
      <c r="Z198" s="183"/>
      <c r="AA198" s="183"/>
      <c r="AB198" s="183"/>
      <c r="AC198" s="183"/>
    </row>
    <row r="199" spans="1:29" ht="14">
      <c r="A199" s="183"/>
      <c r="B199" s="183"/>
      <c r="C199" s="183"/>
      <c r="D199" s="183"/>
      <c r="E199" s="183"/>
      <c r="F199" s="183"/>
      <c r="G199" s="183"/>
      <c r="H199" s="183"/>
      <c r="I199" s="183"/>
      <c r="J199" s="183"/>
      <c r="K199" s="183"/>
      <c r="L199" s="183"/>
      <c r="M199" s="183"/>
      <c r="N199" s="183"/>
      <c r="O199" s="183"/>
      <c r="P199" s="183"/>
      <c r="Q199" s="183"/>
      <c r="R199" s="183"/>
      <c r="S199" s="183"/>
      <c r="T199" s="183"/>
      <c r="U199" s="183"/>
      <c r="V199" s="183"/>
      <c r="W199" s="183"/>
      <c r="X199" s="183"/>
      <c r="Y199" s="183"/>
      <c r="Z199" s="183"/>
      <c r="AA199" s="183"/>
      <c r="AB199" s="183"/>
      <c r="AC199" s="183"/>
    </row>
    <row r="200" spans="1:29" ht="14">
      <c r="A200" s="183"/>
      <c r="B200" s="183"/>
      <c r="C200" s="183"/>
      <c r="D200" s="183"/>
      <c r="E200" s="183"/>
      <c r="F200" s="183"/>
      <c r="G200" s="183"/>
      <c r="H200" s="183"/>
      <c r="I200" s="183"/>
      <c r="J200" s="183"/>
      <c r="K200" s="183"/>
      <c r="L200" s="183"/>
      <c r="M200" s="183"/>
      <c r="N200" s="183"/>
      <c r="O200" s="183"/>
      <c r="P200" s="183"/>
      <c r="Q200" s="183"/>
      <c r="R200" s="183"/>
      <c r="S200" s="183"/>
      <c r="T200" s="183"/>
      <c r="U200" s="183"/>
      <c r="V200" s="183"/>
      <c r="W200" s="183"/>
      <c r="X200" s="183"/>
      <c r="Y200" s="183"/>
      <c r="Z200" s="183"/>
      <c r="AA200" s="183"/>
      <c r="AB200" s="183"/>
      <c r="AC200" s="183"/>
    </row>
    <row r="201" spans="1:29" ht="14">
      <c r="A201" s="183"/>
      <c r="B201" s="183"/>
      <c r="C201" s="183"/>
      <c r="D201" s="183"/>
      <c r="E201" s="183"/>
      <c r="F201" s="183"/>
      <c r="G201" s="183"/>
      <c r="H201" s="183"/>
      <c r="I201" s="183"/>
      <c r="J201" s="183"/>
      <c r="K201" s="183"/>
      <c r="L201" s="183"/>
      <c r="M201" s="183"/>
      <c r="N201" s="183"/>
      <c r="O201" s="183"/>
      <c r="P201" s="183"/>
      <c r="Q201" s="183"/>
      <c r="R201" s="183"/>
      <c r="S201" s="183"/>
      <c r="T201" s="183"/>
      <c r="U201" s="183"/>
      <c r="V201" s="183"/>
      <c r="W201" s="183"/>
      <c r="X201" s="183"/>
      <c r="Y201" s="183"/>
      <c r="Z201" s="183"/>
      <c r="AA201" s="183"/>
      <c r="AB201" s="183"/>
      <c r="AC201" s="183"/>
    </row>
    <row r="202" spans="1:29" ht="14">
      <c r="A202" s="183"/>
      <c r="B202" s="183"/>
      <c r="C202" s="183"/>
      <c r="D202" s="183"/>
      <c r="E202" s="183"/>
      <c r="F202" s="183"/>
      <c r="G202" s="183"/>
      <c r="H202" s="183"/>
      <c r="I202" s="183"/>
      <c r="J202" s="183"/>
      <c r="K202" s="183"/>
      <c r="L202" s="183"/>
      <c r="M202" s="183"/>
      <c r="N202" s="183"/>
      <c r="O202" s="183"/>
      <c r="P202" s="183"/>
      <c r="Q202" s="183"/>
      <c r="R202" s="183"/>
      <c r="S202" s="183"/>
      <c r="T202" s="183"/>
      <c r="U202" s="183"/>
      <c r="V202" s="183"/>
      <c r="W202" s="183"/>
      <c r="X202" s="183"/>
      <c r="Y202" s="183"/>
      <c r="Z202" s="183"/>
      <c r="AA202" s="183"/>
      <c r="AB202" s="183"/>
      <c r="AC202" s="183"/>
    </row>
    <row r="203" spans="1:29" ht="14">
      <c r="A203" s="183"/>
      <c r="B203" s="183"/>
      <c r="C203" s="183"/>
      <c r="D203" s="183"/>
      <c r="E203" s="183"/>
      <c r="F203" s="183"/>
      <c r="G203" s="183"/>
      <c r="H203" s="183"/>
      <c r="I203" s="183"/>
      <c r="J203" s="183"/>
      <c r="K203" s="183"/>
      <c r="L203" s="183"/>
      <c r="M203" s="183"/>
      <c r="N203" s="183"/>
      <c r="O203" s="183"/>
      <c r="P203" s="183"/>
      <c r="Q203" s="183"/>
      <c r="R203" s="183"/>
      <c r="S203" s="183"/>
      <c r="T203" s="183"/>
      <c r="U203" s="183"/>
      <c r="V203" s="183"/>
      <c r="W203" s="183"/>
      <c r="X203" s="183"/>
      <c r="Y203" s="183"/>
      <c r="Z203" s="183"/>
      <c r="AA203" s="183"/>
      <c r="AB203" s="183"/>
      <c r="AC203" s="183"/>
    </row>
    <row r="204" spans="1:29" ht="14">
      <c r="A204" s="183"/>
      <c r="B204" s="183"/>
      <c r="C204" s="183"/>
      <c r="D204" s="183"/>
      <c r="E204" s="183"/>
      <c r="F204" s="183"/>
      <c r="G204" s="183"/>
      <c r="H204" s="183"/>
      <c r="I204" s="183"/>
      <c r="J204" s="183"/>
      <c r="K204" s="183"/>
      <c r="L204" s="183"/>
      <c r="M204" s="183"/>
      <c r="N204" s="183"/>
      <c r="O204" s="183"/>
      <c r="P204" s="183"/>
      <c r="Q204" s="183"/>
      <c r="R204" s="183"/>
      <c r="S204" s="183"/>
      <c r="T204" s="183"/>
      <c r="U204" s="183"/>
      <c r="V204" s="183"/>
      <c r="W204" s="183"/>
      <c r="X204" s="183"/>
      <c r="Y204" s="183"/>
      <c r="Z204" s="183"/>
      <c r="AA204" s="183"/>
      <c r="AB204" s="183"/>
      <c r="AC204" s="183"/>
    </row>
    <row r="205" spans="1:29" ht="14">
      <c r="A205" s="183"/>
      <c r="B205" s="183"/>
      <c r="C205" s="183"/>
      <c r="D205" s="183"/>
      <c r="E205" s="183"/>
      <c r="F205" s="183"/>
      <c r="G205" s="183"/>
      <c r="H205" s="183"/>
      <c r="I205" s="183"/>
      <c r="J205" s="183"/>
      <c r="K205" s="183"/>
      <c r="L205" s="183"/>
      <c r="M205" s="183"/>
      <c r="N205" s="183"/>
      <c r="O205" s="183"/>
      <c r="P205" s="183"/>
      <c r="Q205" s="183"/>
      <c r="R205" s="183"/>
      <c r="S205" s="183"/>
      <c r="T205" s="183"/>
      <c r="U205" s="183"/>
      <c r="V205" s="183"/>
      <c r="W205" s="183"/>
      <c r="X205" s="183"/>
      <c r="Y205" s="183"/>
      <c r="Z205" s="183"/>
      <c r="AA205" s="183"/>
      <c r="AB205" s="183"/>
      <c r="AC205" s="183"/>
    </row>
    <row r="206" spans="1:29" ht="14">
      <c r="A206" s="183"/>
      <c r="B206" s="183"/>
      <c r="C206" s="183"/>
      <c r="D206" s="183"/>
      <c r="E206" s="183"/>
      <c r="F206" s="183"/>
      <c r="G206" s="183"/>
      <c r="H206" s="183"/>
      <c r="I206" s="183"/>
      <c r="J206" s="183"/>
      <c r="K206" s="183"/>
      <c r="L206" s="183"/>
      <c r="M206" s="183"/>
      <c r="N206" s="183"/>
      <c r="O206" s="183"/>
      <c r="P206" s="183"/>
      <c r="Q206" s="183"/>
      <c r="R206" s="183"/>
      <c r="S206" s="183"/>
      <c r="T206" s="183"/>
      <c r="U206" s="183"/>
      <c r="V206" s="183"/>
      <c r="W206" s="183"/>
      <c r="X206" s="183"/>
      <c r="Y206" s="183"/>
      <c r="Z206" s="183"/>
      <c r="AA206" s="183"/>
      <c r="AB206" s="183"/>
      <c r="AC206" s="183"/>
    </row>
    <row r="207" spans="1:29" ht="14">
      <c r="A207" s="183"/>
      <c r="B207" s="183"/>
      <c r="C207" s="183"/>
      <c r="D207" s="183"/>
      <c r="E207" s="183"/>
      <c r="F207" s="183"/>
      <c r="G207" s="183"/>
      <c r="H207" s="183"/>
      <c r="I207" s="183"/>
      <c r="J207" s="183"/>
      <c r="K207" s="183"/>
      <c r="L207" s="183"/>
      <c r="M207" s="183"/>
      <c r="N207" s="183"/>
      <c r="O207" s="183"/>
      <c r="P207" s="183"/>
      <c r="Q207" s="183"/>
      <c r="R207" s="183"/>
      <c r="S207" s="183"/>
      <c r="T207" s="183"/>
      <c r="U207" s="183"/>
      <c r="V207" s="183"/>
      <c r="W207" s="183"/>
      <c r="X207" s="183"/>
      <c r="Y207" s="183"/>
      <c r="Z207" s="183"/>
      <c r="AA207" s="183"/>
      <c r="AB207" s="183"/>
      <c r="AC207" s="183"/>
    </row>
    <row r="208" spans="1:29" ht="14">
      <c r="A208" s="183"/>
      <c r="B208" s="183"/>
      <c r="C208" s="183"/>
      <c r="D208" s="183"/>
      <c r="E208" s="183"/>
      <c r="F208" s="183"/>
      <c r="G208" s="183"/>
      <c r="H208" s="183"/>
      <c r="I208" s="183"/>
      <c r="J208" s="183"/>
      <c r="K208" s="183"/>
      <c r="L208" s="183"/>
      <c r="M208" s="183"/>
      <c r="N208" s="183"/>
      <c r="O208" s="183"/>
      <c r="P208" s="183"/>
      <c r="Q208" s="183"/>
      <c r="R208" s="183"/>
      <c r="S208" s="183"/>
      <c r="T208" s="183"/>
      <c r="U208" s="183"/>
      <c r="V208" s="183"/>
      <c r="W208" s="183"/>
      <c r="X208" s="183"/>
      <c r="Y208" s="183"/>
      <c r="Z208" s="183"/>
      <c r="AA208" s="183"/>
      <c r="AB208" s="183"/>
      <c r="AC208" s="183"/>
    </row>
    <row r="209" spans="1:29" ht="14">
      <c r="A209" s="183"/>
      <c r="B209" s="183"/>
      <c r="C209" s="183"/>
      <c r="D209" s="183"/>
      <c r="E209" s="183"/>
      <c r="F209" s="183"/>
      <c r="G209" s="183"/>
      <c r="H209" s="183"/>
      <c r="I209" s="183"/>
      <c r="J209" s="183"/>
      <c r="K209" s="183"/>
      <c r="L209" s="183"/>
      <c r="M209" s="183"/>
      <c r="N209" s="183"/>
      <c r="O209" s="183"/>
      <c r="P209" s="183"/>
      <c r="Q209" s="183"/>
      <c r="R209" s="183"/>
      <c r="S209" s="183"/>
      <c r="T209" s="183"/>
      <c r="U209" s="183"/>
      <c r="V209" s="183"/>
      <c r="W209" s="183"/>
      <c r="X209" s="183"/>
      <c r="Y209" s="183"/>
      <c r="Z209" s="183"/>
      <c r="AA209" s="183"/>
      <c r="AB209" s="183"/>
      <c r="AC209" s="183"/>
    </row>
    <row r="210" spans="1:29" ht="14">
      <c r="A210" s="183"/>
      <c r="B210" s="183"/>
      <c r="C210" s="183"/>
      <c r="D210" s="183"/>
      <c r="E210" s="183"/>
      <c r="F210" s="183"/>
      <c r="G210" s="183"/>
      <c r="H210" s="183"/>
      <c r="I210" s="183"/>
      <c r="J210" s="183"/>
      <c r="K210" s="183"/>
      <c r="L210" s="183"/>
      <c r="M210" s="183"/>
      <c r="N210" s="183"/>
      <c r="O210" s="183"/>
      <c r="P210" s="183"/>
      <c r="Q210" s="183"/>
      <c r="R210" s="183"/>
      <c r="S210" s="183"/>
      <c r="T210" s="183"/>
      <c r="U210" s="183"/>
      <c r="V210" s="183"/>
      <c r="W210" s="183"/>
      <c r="X210" s="183"/>
      <c r="Y210" s="183"/>
      <c r="Z210" s="183"/>
      <c r="AA210" s="183"/>
      <c r="AB210" s="183"/>
      <c r="AC210" s="183"/>
    </row>
    <row r="211" spans="1:29" ht="14">
      <c r="A211" s="183"/>
      <c r="B211" s="183"/>
      <c r="C211" s="183"/>
      <c r="D211" s="183"/>
      <c r="E211" s="183"/>
      <c r="F211" s="183"/>
      <c r="G211" s="183"/>
      <c r="H211" s="183"/>
      <c r="I211" s="183"/>
      <c r="J211" s="183"/>
      <c r="K211" s="183"/>
      <c r="L211" s="183"/>
      <c r="M211" s="183"/>
      <c r="N211" s="183"/>
      <c r="O211" s="183"/>
      <c r="P211" s="183"/>
      <c r="Q211" s="183"/>
      <c r="R211" s="183"/>
      <c r="S211" s="183"/>
      <c r="T211" s="183"/>
      <c r="U211" s="183"/>
      <c r="V211" s="183"/>
      <c r="W211" s="183"/>
      <c r="X211" s="183"/>
      <c r="Y211" s="183"/>
      <c r="Z211" s="183"/>
      <c r="AA211" s="183"/>
      <c r="AB211" s="183"/>
      <c r="AC211" s="183"/>
    </row>
    <row r="212" spans="1:29" ht="14">
      <c r="A212" s="183"/>
      <c r="B212" s="183"/>
      <c r="C212" s="183"/>
      <c r="D212" s="183"/>
      <c r="E212" s="183"/>
      <c r="F212" s="183"/>
      <c r="G212" s="183"/>
      <c r="H212" s="183"/>
      <c r="I212" s="183"/>
      <c r="J212" s="183"/>
      <c r="K212" s="183"/>
      <c r="L212" s="183"/>
      <c r="M212" s="183"/>
      <c r="N212" s="183"/>
      <c r="O212" s="183"/>
      <c r="P212" s="183"/>
      <c r="Q212" s="183"/>
      <c r="R212" s="183"/>
      <c r="S212" s="183"/>
      <c r="T212" s="183"/>
      <c r="U212" s="183"/>
      <c r="V212" s="183"/>
      <c r="W212" s="183"/>
      <c r="X212" s="183"/>
      <c r="Y212" s="183"/>
      <c r="Z212" s="183"/>
      <c r="AA212" s="183"/>
      <c r="AB212" s="183"/>
      <c r="AC212" s="183"/>
    </row>
    <row r="213" spans="1:29" ht="14">
      <c r="A213" s="183"/>
      <c r="B213" s="183"/>
      <c r="C213" s="183"/>
      <c r="D213" s="183"/>
      <c r="E213" s="183"/>
      <c r="F213" s="183"/>
      <c r="G213" s="183"/>
      <c r="H213" s="183"/>
      <c r="I213" s="183"/>
      <c r="J213" s="183"/>
      <c r="K213" s="183"/>
      <c r="L213" s="183"/>
      <c r="M213" s="183"/>
      <c r="N213" s="183"/>
      <c r="O213" s="183"/>
      <c r="P213" s="183"/>
      <c r="Q213" s="183"/>
      <c r="R213" s="183"/>
      <c r="S213" s="183"/>
      <c r="T213" s="183"/>
      <c r="U213" s="183"/>
      <c r="V213" s="183"/>
      <c r="W213" s="183"/>
      <c r="X213" s="183"/>
      <c r="Y213" s="183"/>
      <c r="Z213" s="183"/>
      <c r="AA213" s="183"/>
      <c r="AB213" s="183"/>
      <c r="AC213" s="183"/>
    </row>
    <row r="214" spans="1:29" ht="14">
      <c r="A214" s="183"/>
      <c r="B214" s="183"/>
      <c r="C214" s="183"/>
      <c r="D214" s="183"/>
      <c r="E214" s="183"/>
      <c r="F214" s="183"/>
      <c r="G214" s="183"/>
      <c r="H214" s="183"/>
      <c r="I214" s="183"/>
      <c r="J214" s="183"/>
      <c r="K214" s="183"/>
      <c r="L214" s="183"/>
      <c r="M214" s="183"/>
      <c r="N214" s="183"/>
      <c r="O214" s="183"/>
      <c r="P214" s="183"/>
      <c r="Q214" s="183"/>
      <c r="R214" s="183"/>
      <c r="S214" s="183"/>
      <c r="T214" s="183"/>
      <c r="U214" s="183"/>
      <c r="V214" s="183"/>
      <c r="W214" s="183"/>
      <c r="X214" s="183"/>
      <c r="Y214" s="183"/>
      <c r="Z214" s="183"/>
      <c r="AA214" s="183"/>
      <c r="AB214" s="183"/>
      <c r="AC214" s="183"/>
    </row>
    <row r="215" spans="1:29" ht="14">
      <c r="A215" s="183"/>
      <c r="B215" s="183"/>
      <c r="C215" s="183"/>
      <c r="D215" s="183"/>
      <c r="E215" s="183"/>
      <c r="F215" s="183"/>
      <c r="G215" s="183"/>
      <c r="H215" s="183"/>
      <c r="I215" s="183"/>
      <c r="J215" s="183"/>
      <c r="K215" s="183"/>
      <c r="L215" s="183"/>
      <c r="M215" s="183"/>
      <c r="N215" s="183"/>
      <c r="O215" s="183"/>
      <c r="P215" s="183"/>
      <c r="Q215" s="183"/>
      <c r="R215" s="183"/>
      <c r="S215" s="183"/>
      <c r="T215" s="183"/>
      <c r="U215" s="183"/>
      <c r="V215" s="183"/>
      <c r="W215" s="183"/>
      <c r="X215" s="183"/>
      <c r="Y215" s="183"/>
      <c r="Z215" s="183"/>
      <c r="AA215" s="183"/>
      <c r="AB215" s="183"/>
      <c r="AC215" s="183"/>
    </row>
    <row r="216" spans="1:29" ht="14">
      <c r="A216" s="183"/>
      <c r="B216" s="183"/>
      <c r="C216" s="183"/>
      <c r="D216" s="183"/>
      <c r="E216" s="183"/>
      <c r="F216" s="183"/>
      <c r="G216" s="183"/>
      <c r="H216" s="183"/>
      <c r="I216" s="183"/>
      <c r="J216" s="183"/>
      <c r="K216" s="183"/>
      <c r="L216" s="183"/>
      <c r="M216" s="183"/>
      <c r="N216" s="183"/>
      <c r="O216" s="183"/>
      <c r="P216" s="183"/>
      <c r="Q216" s="183"/>
      <c r="R216" s="183"/>
      <c r="S216" s="183"/>
      <c r="T216" s="183"/>
      <c r="U216" s="183"/>
      <c r="V216" s="183"/>
      <c r="W216" s="183"/>
      <c r="X216" s="183"/>
      <c r="Y216" s="183"/>
      <c r="Z216" s="183"/>
      <c r="AA216" s="183"/>
      <c r="AB216" s="183"/>
      <c r="AC216" s="183"/>
    </row>
    <row r="217" spans="1:29" ht="14">
      <c r="A217" s="183"/>
      <c r="B217" s="183"/>
      <c r="C217" s="183"/>
      <c r="D217" s="183"/>
      <c r="E217" s="183"/>
      <c r="F217" s="183"/>
      <c r="G217" s="183"/>
      <c r="H217" s="183"/>
      <c r="I217" s="183"/>
      <c r="J217" s="183"/>
      <c r="K217" s="183"/>
      <c r="L217" s="183"/>
      <c r="M217" s="183"/>
      <c r="N217" s="183"/>
      <c r="O217" s="183"/>
      <c r="P217" s="183"/>
      <c r="Q217" s="183"/>
      <c r="R217" s="183"/>
      <c r="S217" s="183"/>
      <c r="T217" s="183"/>
      <c r="U217" s="183"/>
      <c r="V217" s="183"/>
      <c r="W217" s="183"/>
      <c r="X217" s="183"/>
      <c r="Y217" s="183"/>
      <c r="Z217" s="183"/>
      <c r="AA217" s="183"/>
      <c r="AB217" s="183"/>
      <c r="AC217" s="183"/>
    </row>
    <row r="218" spans="1:29" ht="14">
      <c r="A218" s="183"/>
      <c r="B218" s="183"/>
      <c r="C218" s="183"/>
      <c r="D218" s="183"/>
      <c r="E218" s="183"/>
      <c r="F218" s="183"/>
      <c r="G218" s="183"/>
      <c r="H218" s="183"/>
      <c r="I218" s="183"/>
      <c r="J218" s="183"/>
      <c r="K218" s="183"/>
      <c r="L218" s="183"/>
      <c r="M218" s="183"/>
      <c r="N218" s="183"/>
      <c r="O218" s="183"/>
      <c r="P218" s="183"/>
      <c r="Q218" s="183"/>
      <c r="R218" s="183"/>
      <c r="S218" s="183"/>
      <c r="T218" s="183"/>
      <c r="U218" s="183"/>
      <c r="V218" s="183"/>
      <c r="W218" s="183"/>
      <c r="X218" s="183"/>
      <c r="Y218" s="183"/>
      <c r="Z218" s="183"/>
      <c r="AA218" s="183"/>
      <c r="AB218" s="183"/>
      <c r="AC218" s="183"/>
    </row>
    <row r="219" spans="1:29" ht="14">
      <c r="A219" s="183"/>
      <c r="B219" s="183"/>
      <c r="C219" s="183"/>
      <c r="D219" s="183"/>
      <c r="E219" s="183"/>
      <c r="F219" s="183"/>
      <c r="G219" s="183"/>
      <c r="H219" s="183"/>
      <c r="I219" s="183"/>
      <c r="J219" s="183"/>
      <c r="K219" s="183"/>
      <c r="L219" s="183"/>
      <c r="M219" s="183"/>
      <c r="N219" s="183"/>
      <c r="O219" s="183"/>
      <c r="P219" s="183"/>
      <c r="Q219" s="183"/>
      <c r="R219" s="183"/>
      <c r="S219" s="183"/>
      <c r="T219" s="183"/>
      <c r="U219" s="183"/>
      <c r="V219" s="183"/>
      <c r="W219" s="183"/>
      <c r="X219" s="183"/>
      <c r="Y219" s="183"/>
      <c r="Z219" s="183"/>
      <c r="AA219" s="183"/>
      <c r="AB219" s="183"/>
      <c r="AC219" s="183"/>
    </row>
    <row r="220" spans="1:29" ht="14">
      <c r="A220" s="183"/>
      <c r="B220" s="183"/>
      <c r="C220" s="183"/>
      <c r="D220" s="183"/>
      <c r="E220" s="183"/>
      <c r="F220" s="183"/>
      <c r="G220" s="183"/>
      <c r="H220" s="183"/>
      <c r="I220" s="183"/>
      <c r="J220" s="183"/>
      <c r="K220" s="183"/>
      <c r="L220" s="183"/>
      <c r="M220" s="183"/>
      <c r="N220" s="183"/>
      <c r="O220" s="183"/>
      <c r="P220" s="183"/>
      <c r="Q220" s="183"/>
      <c r="R220" s="183"/>
      <c r="S220" s="183"/>
      <c r="T220" s="183"/>
      <c r="U220" s="183"/>
      <c r="V220" s="183"/>
      <c r="W220" s="183"/>
      <c r="X220" s="183"/>
      <c r="Y220" s="183"/>
      <c r="Z220" s="183"/>
      <c r="AA220" s="183"/>
      <c r="AB220" s="183"/>
      <c r="AC220" s="183"/>
    </row>
  </sheetData>
  <mergeCells count="46">
    <mergeCell ref="I28:L28"/>
    <mergeCell ref="O43:W44"/>
    <mergeCell ref="X43:AC44"/>
    <mergeCell ref="X47:AC47"/>
    <mergeCell ref="X42:AC42"/>
    <mergeCell ref="X46:AC46"/>
    <mergeCell ref="AA1:AC1"/>
    <mergeCell ref="F2:X2"/>
    <mergeCell ref="N25:V28"/>
    <mergeCell ref="W25:AC28"/>
    <mergeCell ref="A9:AC22"/>
    <mergeCell ref="X6:AC6"/>
    <mergeCell ref="I3:K3"/>
    <mergeCell ref="L4:O4"/>
    <mergeCell ref="P4:R4"/>
    <mergeCell ref="I4:K7"/>
    <mergeCell ref="L3:AC3"/>
    <mergeCell ref="A4:A7"/>
    <mergeCell ref="B4:H7"/>
    <mergeCell ref="B3:H3"/>
    <mergeCell ref="W24:AC24"/>
    <mergeCell ref="L5:O5"/>
    <mergeCell ref="L6:O6"/>
    <mergeCell ref="L7:O7"/>
    <mergeCell ref="T5:W5"/>
    <mergeCell ref="T6:W6"/>
    <mergeCell ref="P5:S5"/>
    <mergeCell ref="P6:S6"/>
    <mergeCell ref="P7:AC7"/>
    <mergeCell ref="X5:AC5"/>
    <mergeCell ref="T4:W4"/>
    <mergeCell ref="O34:AC34"/>
    <mergeCell ref="O36:AC36"/>
    <mergeCell ref="A33:M33"/>
    <mergeCell ref="A34:M47"/>
    <mergeCell ref="O33:AC33"/>
    <mergeCell ref="P40:R40"/>
    <mergeCell ref="S40:AB40"/>
    <mergeCell ref="O42:W42"/>
    <mergeCell ref="O46:W46"/>
    <mergeCell ref="A30:D31"/>
    <mergeCell ref="E30:P30"/>
    <mergeCell ref="Q30:AC30"/>
    <mergeCell ref="A24:D28"/>
    <mergeCell ref="E24:M24"/>
    <mergeCell ref="N24:V24"/>
  </mergeCells>
  <phoneticPr fontId="3"/>
  <dataValidations count="1">
    <dataValidation type="list" allowBlank="1" showInputMessage="1" showErrorMessage="1" sqref="A3:A4 E25:E28 O37:O40" xr:uid="{8B9C1F5D-4D15-4C65-BCDD-432B5EB0C49B}">
      <formula1>チェック選択</formula1>
    </dataValidation>
  </dataValidations>
  <pageMargins left="0.7" right="0.7" top="0.75" bottom="0.75" header="0.3" footer="0.3"/>
  <pageSetup paperSize="9" scale="98"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F1E2E-841A-45BD-AB13-C7ED7E26C722}">
  <sheetPr codeName="Sheet8"/>
  <dimension ref="A1:AF88"/>
  <sheetViews>
    <sheetView view="pageBreakPreview" zoomScaleNormal="100" zoomScaleSheetLayoutView="100" workbookViewId="0"/>
  </sheetViews>
  <sheetFormatPr defaultColWidth="8.58203125" defaultRowHeight="13"/>
  <cols>
    <col min="1" max="29" width="2.58203125" style="173" customWidth="1"/>
    <col min="30" max="16384" width="8.58203125" style="173"/>
  </cols>
  <sheetData>
    <row r="1" spans="1:29" s="168" customFormat="1" ht="35.15" customHeight="1">
      <c r="A1" s="56" t="s">
        <v>4735</v>
      </c>
      <c r="B1" s="66"/>
      <c r="C1" s="67"/>
      <c r="D1" s="67"/>
      <c r="E1" s="67"/>
      <c r="F1" s="67"/>
      <c r="G1" s="67"/>
      <c r="H1" s="67"/>
      <c r="I1" s="67"/>
      <c r="J1" s="67"/>
      <c r="K1" s="56"/>
      <c r="L1" s="56"/>
      <c r="M1" s="56"/>
      <c r="N1" s="56"/>
      <c r="O1" s="56"/>
      <c r="P1" s="56"/>
      <c r="Q1" s="56"/>
      <c r="R1" s="56"/>
      <c r="S1" s="56"/>
      <c r="T1" s="56"/>
      <c r="U1" s="56"/>
      <c r="V1" s="67"/>
      <c r="W1" s="67"/>
      <c r="X1" s="67"/>
      <c r="Y1" s="67"/>
      <c r="Z1" s="67"/>
      <c r="AA1" s="67"/>
    </row>
    <row r="2" spans="1:29" s="168" customFormat="1" ht="8.15" customHeight="1">
      <c r="A2" s="56"/>
      <c r="B2" s="66"/>
      <c r="Z2" s="67"/>
      <c r="AA2" s="67"/>
      <c r="AB2" s="67"/>
      <c r="AC2" s="67"/>
    </row>
    <row r="3" spans="1:29" s="168" customFormat="1" ht="15" customHeight="1">
      <c r="A3" s="56"/>
      <c r="B3" s="66"/>
      <c r="C3" s="534" t="s">
        <v>4674</v>
      </c>
      <c r="D3" s="534"/>
      <c r="E3" s="534"/>
      <c r="F3" s="534"/>
      <c r="G3" s="534"/>
      <c r="H3" s="534"/>
      <c r="I3" s="534"/>
      <c r="J3" s="534"/>
      <c r="K3" s="534"/>
      <c r="L3" s="260"/>
      <c r="M3" s="69"/>
      <c r="N3" s="285" t="s">
        <v>4657</v>
      </c>
      <c r="O3" s="167" t="s">
        <v>4672</v>
      </c>
      <c r="P3" s="256"/>
      <c r="Q3" s="256"/>
      <c r="R3" s="256"/>
      <c r="T3" s="534" t="s">
        <v>7176</v>
      </c>
      <c r="U3" s="534"/>
      <c r="V3" s="534"/>
      <c r="W3" s="534"/>
      <c r="X3" s="534"/>
      <c r="Y3" s="534"/>
      <c r="Z3" s="534"/>
      <c r="AA3" s="67"/>
      <c r="AB3" s="67"/>
      <c r="AC3" s="67"/>
    </row>
    <row r="4" spans="1:29" s="168" customFormat="1" ht="16.5">
      <c r="A4" s="57"/>
      <c r="B4" s="57"/>
      <c r="C4" s="534"/>
      <c r="D4" s="534"/>
      <c r="E4" s="534"/>
      <c r="F4" s="534"/>
      <c r="G4" s="534"/>
      <c r="H4" s="534"/>
      <c r="I4" s="534"/>
      <c r="J4" s="534"/>
      <c r="K4" s="534"/>
      <c r="L4" s="260"/>
      <c r="N4" s="285" t="s">
        <v>4657</v>
      </c>
      <c r="O4" s="276" t="s">
        <v>4673</v>
      </c>
      <c r="P4" s="257"/>
      <c r="Q4" s="257"/>
      <c r="R4" s="257"/>
      <c r="S4" s="260"/>
      <c r="T4" s="534"/>
      <c r="U4" s="534"/>
      <c r="V4" s="534"/>
      <c r="W4" s="534"/>
      <c r="X4" s="534"/>
      <c r="Y4" s="534"/>
      <c r="Z4" s="534"/>
      <c r="AA4" s="57"/>
    </row>
    <row r="5" spans="1:29" s="168" customFormat="1" ht="16.5" customHeight="1">
      <c r="A5" s="57"/>
      <c r="B5" s="57"/>
      <c r="C5" s="534"/>
      <c r="D5" s="534"/>
      <c r="E5" s="534"/>
      <c r="F5" s="534"/>
      <c r="G5" s="534"/>
      <c r="H5" s="534"/>
      <c r="I5" s="534"/>
      <c r="J5" s="534"/>
      <c r="K5" s="534"/>
      <c r="L5" s="260"/>
      <c r="N5" s="285" t="s">
        <v>4657</v>
      </c>
      <c r="O5" s="276" t="s">
        <v>5823</v>
      </c>
      <c r="P5" s="257"/>
      <c r="Q5" s="257"/>
      <c r="R5" s="257"/>
      <c r="S5" s="260"/>
      <c r="T5" s="534"/>
      <c r="U5" s="534"/>
      <c r="V5" s="534"/>
      <c r="W5" s="534"/>
      <c r="X5" s="534"/>
      <c r="Y5" s="534"/>
      <c r="Z5" s="534"/>
      <c r="AA5" s="57"/>
    </row>
    <row r="6" spans="1:29" s="168" customFormat="1" ht="9" customHeight="1">
      <c r="A6" s="57"/>
      <c r="B6" s="57"/>
      <c r="C6" s="57"/>
      <c r="D6" s="57"/>
      <c r="E6" s="57"/>
      <c r="F6" s="57"/>
      <c r="G6" s="56"/>
      <c r="H6" s="56"/>
      <c r="I6" s="56"/>
      <c r="J6" s="68"/>
      <c r="K6" s="68"/>
      <c r="L6" s="68"/>
      <c r="M6" s="207"/>
      <c r="N6" s="208"/>
      <c r="O6" s="208"/>
      <c r="P6" s="208"/>
      <c r="Q6" s="208"/>
      <c r="R6" s="68"/>
      <c r="S6" s="68"/>
      <c r="T6" s="68"/>
      <c r="U6" s="68"/>
      <c r="V6" s="57"/>
      <c r="W6" s="57"/>
      <c r="X6" s="57"/>
      <c r="Y6" s="57"/>
      <c r="Z6" s="57"/>
      <c r="AA6" s="57"/>
    </row>
    <row r="7" spans="1:29" s="175" customFormat="1" ht="3.65" customHeight="1">
      <c r="A7" s="676" t="s">
        <v>4713</v>
      </c>
      <c r="B7" s="677"/>
      <c r="C7" s="677"/>
      <c r="D7" s="677"/>
      <c r="E7" s="677"/>
      <c r="F7" s="677"/>
      <c r="G7" s="677"/>
      <c r="H7" s="677"/>
      <c r="I7" s="678"/>
      <c r="J7" s="658" t="s">
        <v>4643</v>
      </c>
      <c r="K7" s="659"/>
      <c r="L7" s="660"/>
      <c r="M7" s="685"/>
      <c r="N7" s="685"/>
      <c r="O7" s="685"/>
      <c r="P7" s="685"/>
      <c r="Q7" s="685"/>
      <c r="R7" s="685"/>
      <c r="S7" s="685"/>
      <c r="T7" s="685"/>
      <c r="U7" s="685"/>
      <c r="V7" s="685"/>
      <c r="W7" s="685"/>
      <c r="X7" s="685"/>
      <c r="Y7" s="685"/>
      <c r="Z7" s="685"/>
      <c r="AA7" s="685"/>
      <c r="AB7" s="685"/>
      <c r="AC7" s="685"/>
    </row>
    <row r="8" spans="1:29" s="175" customFormat="1" ht="20.149999999999999" customHeight="1">
      <c r="A8" s="679"/>
      <c r="B8" s="680"/>
      <c r="C8" s="680"/>
      <c r="D8" s="680"/>
      <c r="E8" s="680"/>
      <c r="F8" s="680"/>
      <c r="G8" s="680"/>
      <c r="H8" s="680"/>
      <c r="I8" s="681"/>
      <c r="J8" s="661"/>
      <c r="K8" s="662"/>
      <c r="L8" s="663"/>
      <c r="M8" s="685"/>
      <c r="N8" s="685"/>
      <c r="O8" s="685"/>
      <c r="P8" s="685"/>
      <c r="Q8" s="685"/>
      <c r="R8" s="685"/>
      <c r="S8" s="685"/>
      <c r="T8" s="685"/>
      <c r="U8" s="685"/>
      <c r="V8" s="685"/>
      <c r="W8" s="685"/>
      <c r="X8" s="685"/>
      <c r="Y8" s="685"/>
      <c r="Z8" s="685"/>
      <c r="AA8" s="685"/>
      <c r="AB8" s="685"/>
      <c r="AC8" s="685"/>
    </row>
    <row r="9" spans="1:29" s="175" customFormat="1" ht="3.75" customHeight="1">
      <c r="A9" s="679"/>
      <c r="B9" s="680"/>
      <c r="C9" s="680"/>
      <c r="D9" s="680"/>
      <c r="E9" s="680"/>
      <c r="F9" s="680"/>
      <c r="G9" s="680"/>
      <c r="H9" s="680"/>
      <c r="I9" s="681"/>
      <c r="J9" s="664"/>
      <c r="K9" s="665"/>
      <c r="L9" s="666"/>
      <c r="M9" s="685"/>
      <c r="N9" s="685"/>
      <c r="O9" s="685"/>
      <c r="P9" s="685"/>
      <c r="Q9" s="685"/>
      <c r="R9" s="685"/>
      <c r="S9" s="685"/>
      <c r="T9" s="685"/>
      <c r="U9" s="685"/>
      <c r="V9" s="685"/>
      <c r="W9" s="685"/>
      <c r="X9" s="685"/>
      <c r="Y9" s="685"/>
      <c r="Z9" s="685"/>
      <c r="AA9" s="685"/>
      <c r="AB9" s="685"/>
      <c r="AC9" s="685"/>
    </row>
    <row r="10" spans="1:29" s="175" customFormat="1" ht="3.75" customHeight="1">
      <c r="A10" s="679"/>
      <c r="B10" s="680"/>
      <c r="C10" s="680"/>
      <c r="D10" s="680"/>
      <c r="E10" s="680"/>
      <c r="F10" s="680"/>
      <c r="G10" s="680"/>
      <c r="H10" s="680"/>
      <c r="I10" s="681"/>
      <c r="J10" s="658" t="s">
        <v>4644</v>
      </c>
      <c r="K10" s="659"/>
      <c r="L10" s="660"/>
      <c r="AC10" s="209"/>
    </row>
    <row r="11" spans="1:29" s="175" customFormat="1" ht="20.149999999999999" customHeight="1">
      <c r="A11" s="679"/>
      <c r="B11" s="680"/>
      <c r="C11" s="680"/>
      <c r="D11" s="680"/>
      <c r="E11" s="680"/>
      <c r="F11" s="680"/>
      <c r="G11" s="680"/>
      <c r="H11" s="680"/>
      <c r="I11" s="681"/>
      <c r="J11" s="661"/>
      <c r="K11" s="662"/>
      <c r="L11" s="663"/>
      <c r="N11" s="689"/>
      <c r="O11" s="690"/>
      <c r="Q11" s="284"/>
      <c r="R11" s="175" t="s">
        <v>12</v>
      </c>
      <c r="S11" s="284"/>
      <c r="T11" s="175" t="s">
        <v>3523</v>
      </c>
      <c r="U11" s="284"/>
      <c r="V11" s="175" t="s">
        <v>475</v>
      </c>
      <c r="AC11" s="209"/>
    </row>
    <row r="12" spans="1:29" s="175" customFormat="1" ht="3.75" customHeight="1">
      <c r="A12" s="682"/>
      <c r="B12" s="683"/>
      <c r="C12" s="683"/>
      <c r="D12" s="683"/>
      <c r="E12" s="683"/>
      <c r="F12" s="683"/>
      <c r="G12" s="683"/>
      <c r="H12" s="683"/>
      <c r="I12" s="684"/>
      <c r="J12" s="664"/>
      <c r="K12" s="665"/>
      <c r="L12" s="666"/>
      <c r="AC12" s="209"/>
    </row>
    <row r="13" spans="1:29" s="168" customFormat="1" ht="22.4" customHeight="1">
      <c r="A13" s="512" t="s">
        <v>4654</v>
      </c>
      <c r="B13" s="513"/>
      <c r="C13" s="513"/>
      <c r="D13" s="513"/>
      <c r="E13" s="513"/>
      <c r="F13" s="513"/>
      <c r="G13" s="513"/>
      <c r="H13" s="513"/>
      <c r="I13" s="513"/>
      <c r="J13" s="513"/>
      <c r="K13" s="691"/>
      <c r="L13" s="514"/>
      <c r="M13" s="515"/>
      <c r="N13" s="515"/>
      <c r="O13" s="515"/>
      <c r="P13" s="515"/>
      <c r="Q13" s="515"/>
      <c r="R13" s="515"/>
      <c r="S13" s="515"/>
      <c r="T13" s="515"/>
      <c r="U13" s="515"/>
      <c r="V13" s="515"/>
      <c r="W13" s="515"/>
      <c r="X13" s="515"/>
      <c r="Y13" s="515"/>
      <c r="Z13" s="515"/>
      <c r="AA13" s="515"/>
      <c r="AB13" s="515"/>
      <c r="AC13" s="516"/>
    </row>
    <row r="14" spans="1:29" s="168" customFormat="1" ht="21" customHeight="1">
      <c r="A14" s="517" t="s">
        <v>4655</v>
      </c>
      <c r="B14" s="518"/>
      <c r="C14" s="518"/>
      <c r="D14" s="518"/>
      <c r="E14" s="518"/>
      <c r="F14" s="518"/>
      <c r="G14" s="518"/>
      <c r="H14" s="518"/>
      <c r="I14" s="518"/>
      <c r="J14" s="518"/>
      <c r="K14" s="519"/>
      <c r="L14" s="457" t="s">
        <v>4588</v>
      </c>
      <c r="M14" s="458"/>
      <c r="N14" s="459"/>
      <c r="O14" s="487"/>
      <c r="P14" s="488"/>
      <c r="Q14" s="526"/>
      <c r="R14" s="59" t="s">
        <v>4589</v>
      </c>
      <c r="S14" s="527"/>
      <c r="T14" s="488"/>
      <c r="U14" s="489"/>
      <c r="V14" s="52"/>
      <c r="W14" s="52"/>
      <c r="X14" s="57"/>
      <c r="Y14" s="57"/>
      <c r="Z14" s="57"/>
      <c r="AA14" s="57"/>
      <c r="AC14" s="171"/>
    </row>
    <row r="15" spans="1:29" s="168" customFormat="1" ht="21" customHeight="1">
      <c r="A15" s="520"/>
      <c r="B15" s="521"/>
      <c r="C15" s="521"/>
      <c r="D15" s="521"/>
      <c r="E15" s="521"/>
      <c r="F15" s="521"/>
      <c r="G15" s="521"/>
      <c r="H15" s="521"/>
      <c r="I15" s="521"/>
      <c r="J15" s="521"/>
      <c r="K15" s="522"/>
      <c r="L15" s="457" t="s">
        <v>4590</v>
      </c>
      <c r="M15" s="458"/>
      <c r="N15" s="459"/>
      <c r="O15" s="487"/>
      <c r="P15" s="488"/>
      <c r="Q15" s="488"/>
      <c r="R15" s="488"/>
      <c r="S15" s="488"/>
      <c r="T15" s="489"/>
      <c r="U15" s="457" t="s">
        <v>4591</v>
      </c>
      <c r="V15" s="458"/>
      <c r="W15" s="459"/>
      <c r="X15" s="487"/>
      <c r="Y15" s="488"/>
      <c r="Z15" s="488"/>
      <c r="AA15" s="488"/>
      <c r="AB15" s="488"/>
      <c r="AC15" s="489"/>
    </row>
    <row r="16" spans="1:29" s="168" customFormat="1" ht="21" customHeight="1">
      <c r="A16" s="520"/>
      <c r="B16" s="521"/>
      <c r="C16" s="521"/>
      <c r="D16" s="521"/>
      <c r="E16" s="521"/>
      <c r="F16" s="521"/>
      <c r="G16" s="521"/>
      <c r="H16" s="521"/>
      <c r="I16" s="521"/>
      <c r="J16" s="521"/>
      <c r="K16" s="522"/>
      <c r="L16" s="457" t="s">
        <v>7156</v>
      </c>
      <c r="M16" s="458"/>
      <c r="N16" s="459"/>
      <c r="O16" s="487"/>
      <c r="P16" s="488"/>
      <c r="Q16" s="488"/>
      <c r="R16" s="488"/>
      <c r="S16" s="488"/>
      <c r="T16" s="489"/>
      <c r="U16" s="457" t="s">
        <v>4592</v>
      </c>
      <c r="V16" s="458"/>
      <c r="W16" s="459"/>
      <c r="X16" s="487"/>
      <c r="Y16" s="488"/>
      <c r="Z16" s="488"/>
      <c r="AA16" s="488"/>
      <c r="AB16" s="488"/>
      <c r="AC16" s="489"/>
    </row>
    <row r="17" spans="1:29" s="168" customFormat="1" ht="21" customHeight="1">
      <c r="A17" s="523"/>
      <c r="B17" s="524"/>
      <c r="C17" s="524"/>
      <c r="D17" s="524"/>
      <c r="E17" s="524"/>
      <c r="F17" s="524"/>
      <c r="G17" s="524"/>
      <c r="H17" s="524"/>
      <c r="I17" s="524"/>
      <c r="J17" s="524"/>
      <c r="K17" s="525"/>
      <c r="L17" s="457" t="s">
        <v>4593</v>
      </c>
      <c r="M17" s="458"/>
      <c r="N17" s="459"/>
      <c r="O17" s="692"/>
      <c r="P17" s="693"/>
      <c r="Q17" s="693"/>
      <c r="R17" s="693"/>
      <c r="S17" s="693"/>
      <c r="T17" s="693"/>
      <c r="U17" s="693"/>
      <c r="V17" s="693"/>
      <c r="W17" s="693"/>
      <c r="X17" s="693"/>
      <c r="Y17" s="693"/>
      <c r="Z17" s="693"/>
      <c r="AA17" s="693"/>
      <c r="AB17" s="693"/>
      <c r="AC17" s="694"/>
    </row>
    <row r="18" spans="1:29" s="168" customFormat="1" ht="22.4" customHeight="1">
      <c r="A18" s="512" t="s">
        <v>4658</v>
      </c>
      <c r="B18" s="513"/>
      <c r="C18" s="513"/>
      <c r="D18" s="513"/>
      <c r="E18" s="513"/>
      <c r="F18" s="513"/>
      <c r="G18" s="513"/>
      <c r="H18" s="513"/>
      <c r="I18" s="513"/>
      <c r="J18" s="513"/>
      <c r="K18" s="513"/>
      <c r="L18" s="528"/>
      <c r="M18" s="528"/>
      <c r="N18" s="528"/>
      <c r="O18" s="528"/>
      <c r="P18" s="528"/>
      <c r="Q18" s="528"/>
      <c r="R18" s="528"/>
      <c r="S18" s="528"/>
      <c r="T18" s="528"/>
      <c r="U18" s="528"/>
      <c r="V18" s="528"/>
      <c r="W18" s="528"/>
      <c r="X18" s="528"/>
      <c r="Y18" s="528"/>
      <c r="Z18" s="528"/>
      <c r="AA18" s="528"/>
      <c r="AB18" s="528"/>
      <c r="AC18" s="528"/>
    </row>
    <row r="19" spans="1:29" s="168" customFormat="1" ht="22.5" customHeight="1">
      <c r="A19" s="461" t="s">
        <v>4647</v>
      </c>
      <c r="B19" s="462"/>
      <c r="C19" s="462"/>
      <c r="D19" s="462"/>
      <c r="E19" s="462"/>
      <c r="F19" s="462"/>
      <c r="G19" s="462"/>
      <c r="H19" s="462"/>
      <c r="I19" s="462"/>
      <c r="J19" s="462"/>
      <c r="K19" s="463"/>
      <c r="L19" s="95"/>
      <c r="M19" s="96" t="s">
        <v>4657</v>
      </c>
      <c r="N19" s="96" t="s">
        <v>4923</v>
      </c>
      <c r="O19" s="96"/>
      <c r="P19" s="96"/>
      <c r="Q19" s="96"/>
      <c r="R19" s="172"/>
      <c r="S19" s="96" t="s">
        <v>3488</v>
      </c>
      <c r="T19" s="96" t="s">
        <v>4924</v>
      </c>
      <c r="U19" s="96"/>
      <c r="V19" s="96"/>
      <c r="W19" s="96" t="s">
        <v>3488</v>
      </c>
      <c r="X19" s="96" t="s">
        <v>3513</v>
      </c>
      <c r="Y19" s="96"/>
      <c r="Z19" s="96"/>
      <c r="AA19" s="96"/>
      <c r="AB19" s="96"/>
      <c r="AC19" s="97"/>
    </row>
    <row r="20" spans="1:29" s="168" customFormat="1" ht="22.75" customHeight="1">
      <c r="A20" s="493"/>
      <c r="B20" s="475"/>
      <c r="C20" s="475"/>
      <c r="D20" s="475"/>
      <c r="E20" s="475"/>
      <c r="F20" s="475"/>
      <c r="G20" s="475"/>
      <c r="H20" s="475"/>
      <c r="I20" s="475"/>
      <c r="J20" s="475"/>
      <c r="K20" s="543"/>
      <c r="L20" s="98"/>
      <c r="M20" s="56" t="s">
        <v>3488</v>
      </c>
      <c r="N20" s="56" t="s">
        <v>4925</v>
      </c>
      <c r="O20" s="56"/>
      <c r="P20" s="56"/>
      <c r="Q20" s="56"/>
      <c r="R20" s="56"/>
      <c r="S20" s="56" t="s">
        <v>3488</v>
      </c>
      <c r="T20" s="56" t="s">
        <v>3490</v>
      </c>
      <c r="U20" s="56"/>
      <c r="V20" s="56"/>
      <c r="W20" s="544" t="s">
        <v>4927</v>
      </c>
      <c r="X20" s="545"/>
      <c r="Y20" s="545"/>
      <c r="Z20" s="545"/>
      <c r="AA20" s="545"/>
      <c r="AB20" s="545"/>
      <c r="AC20" s="546"/>
    </row>
    <row r="21" spans="1:29" s="168" customFormat="1" ht="17.149999999999999" customHeight="1">
      <c r="A21" s="493"/>
      <c r="B21" s="475"/>
      <c r="C21" s="475"/>
      <c r="D21" s="475"/>
      <c r="E21" s="475"/>
      <c r="F21" s="475"/>
      <c r="G21" s="475"/>
      <c r="H21" s="475"/>
      <c r="I21" s="475"/>
      <c r="J21" s="475"/>
      <c r="K21" s="543"/>
      <c r="L21" s="89" t="s">
        <v>346</v>
      </c>
      <c r="M21" s="90"/>
      <c r="N21" s="91"/>
      <c r="O21" s="461"/>
      <c r="P21" s="462"/>
      <c r="Q21" s="462"/>
      <c r="R21" s="462"/>
      <c r="S21" s="462"/>
      <c r="T21" s="462"/>
      <c r="U21" s="462"/>
      <c r="V21" s="462"/>
      <c r="W21" s="462"/>
      <c r="X21" s="462"/>
      <c r="Y21" s="462"/>
      <c r="Z21" s="462"/>
      <c r="AA21" s="462"/>
      <c r="AB21" s="462"/>
      <c r="AC21" s="463"/>
    </row>
    <row r="22" spans="1:29" s="168" customFormat="1" ht="17.149999999999999" customHeight="1">
      <c r="A22" s="509"/>
      <c r="B22" s="510"/>
      <c r="C22" s="510"/>
      <c r="D22" s="510"/>
      <c r="E22" s="510"/>
      <c r="F22" s="510"/>
      <c r="G22" s="510"/>
      <c r="H22" s="510"/>
      <c r="I22" s="510"/>
      <c r="J22" s="510"/>
      <c r="K22" s="511"/>
      <c r="L22" s="99" t="s">
        <v>4926</v>
      </c>
      <c r="M22" s="100"/>
      <c r="N22" s="101"/>
      <c r="O22" s="509"/>
      <c r="P22" s="510"/>
      <c r="Q22" s="510"/>
      <c r="R22" s="510"/>
      <c r="S22" s="510"/>
      <c r="T22" s="510"/>
      <c r="U22" s="510"/>
      <c r="V22" s="510"/>
      <c r="W22" s="510"/>
      <c r="X22" s="510"/>
      <c r="Y22" s="510"/>
      <c r="Z22" s="510"/>
      <c r="AA22" s="510"/>
      <c r="AB22" s="510"/>
      <c r="AC22" s="511"/>
    </row>
    <row r="23" spans="1:29" s="168" customFormat="1" ht="18" customHeight="1">
      <c r="A23" s="492" t="s">
        <v>4659</v>
      </c>
      <c r="B23" s="535"/>
      <c r="C23" s="535"/>
      <c r="D23" s="535"/>
      <c r="E23" s="535"/>
      <c r="F23" s="535"/>
      <c r="G23" s="535"/>
      <c r="H23" s="535"/>
      <c r="I23" s="535"/>
      <c r="J23" s="535"/>
      <c r="K23" s="536"/>
      <c r="L23" s="649"/>
      <c r="M23" s="650"/>
      <c r="N23" s="650"/>
      <c r="O23" s="650"/>
      <c r="P23" s="650"/>
      <c r="Q23" s="650"/>
      <c r="R23" s="650"/>
      <c r="S23" s="650"/>
      <c r="T23" s="650"/>
      <c r="U23" s="650"/>
      <c r="V23" s="650"/>
      <c r="W23" s="650"/>
      <c r="X23" s="650"/>
      <c r="Y23" s="650"/>
      <c r="Z23" s="650"/>
      <c r="AA23" s="650"/>
      <c r="AB23" s="650"/>
      <c r="AC23" s="651"/>
    </row>
    <row r="24" spans="1:29" s="168" customFormat="1" ht="18" customHeight="1">
      <c r="A24" s="537"/>
      <c r="B24" s="538"/>
      <c r="C24" s="538"/>
      <c r="D24" s="538"/>
      <c r="E24" s="538"/>
      <c r="F24" s="538"/>
      <c r="G24" s="538"/>
      <c r="H24" s="538"/>
      <c r="I24" s="538"/>
      <c r="J24" s="538"/>
      <c r="K24" s="539"/>
      <c r="L24" s="652"/>
      <c r="M24" s="653"/>
      <c r="N24" s="653"/>
      <c r="O24" s="653"/>
      <c r="P24" s="653"/>
      <c r="Q24" s="653"/>
      <c r="R24" s="653"/>
      <c r="S24" s="653"/>
      <c r="T24" s="653"/>
      <c r="U24" s="653"/>
      <c r="V24" s="653"/>
      <c r="W24" s="653"/>
      <c r="X24" s="653"/>
      <c r="Y24" s="653"/>
      <c r="Z24" s="653"/>
      <c r="AA24" s="653"/>
      <c r="AB24" s="653"/>
      <c r="AC24" s="654"/>
    </row>
    <row r="25" spans="1:29" s="168" customFormat="1" ht="18" customHeight="1">
      <c r="A25" s="537"/>
      <c r="B25" s="538"/>
      <c r="C25" s="538"/>
      <c r="D25" s="538"/>
      <c r="E25" s="538"/>
      <c r="F25" s="538"/>
      <c r="G25" s="538"/>
      <c r="H25" s="538"/>
      <c r="I25" s="538"/>
      <c r="J25" s="538"/>
      <c r="K25" s="539"/>
      <c r="L25" s="655"/>
      <c r="M25" s="656"/>
      <c r="N25" s="656"/>
      <c r="O25" s="656"/>
      <c r="P25" s="656"/>
      <c r="Q25" s="656"/>
      <c r="R25" s="656"/>
      <c r="S25" s="656"/>
      <c r="T25" s="656"/>
      <c r="U25" s="656"/>
      <c r="V25" s="656"/>
      <c r="W25" s="656"/>
      <c r="X25" s="656"/>
      <c r="Y25" s="656"/>
      <c r="Z25" s="656"/>
      <c r="AA25" s="656"/>
      <c r="AB25" s="656"/>
      <c r="AC25" s="657"/>
    </row>
    <row r="26" spans="1:29" s="175" customFormat="1" ht="20.5" customHeight="1">
      <c r="A26" s="658" t="s">
        <v>4646</v>
      </c>
      <c r="B26" s="660"/>
      <c r="C26" s="700" t="s">
        <v>4744</v>
      </c>
      <c r="D26" s="701"/>
      <c r="E26" s="701"/>
      <c r="F26" s="701"/>
      <c r="G26" s="701"/>
      <c r="H26" s="701"/>
      <c r="I26" s="701"/>
      <c r="J26" s="701"/>
      <c r="K26" s="702"/>
      <c r="L26" s="700" t="s">
        <v>4742</v>
      </c>
      <c r="M26" s="701"/>
      <c r="N26" s="701"/>
      <c r="O26" s="701"/>
      <c r="P26" s="701"/>
      <c r="Q26" s="701"/>
      <c r="R26" s="701"/>
      <c r="S26" s="701"/>
      <c r="T26" s="702"/>
      <c r="U26" s="700" t="s">
        <v>4743</v>
      </c>
      <c r="V26" s="701"/>
      <c r="W26" s="701"/>
      <c r="X26" s="701"/>
      <c r="Y26" s="701"/>
      <c r="Z26" s="701"/>
      <c r="AA26" s="701"/>
      <c r="AB26" s="701"/>
      <c r="AC26" s="702"/>
    </row>
    <row r="27" spans="1:29" s="175" customFormat="1" ht="16" customHeight="1">
      <c r="A27" s="661"/>
      <c r="B27" s="663"/>
      <c r="C27" s="658"/>
      <c r="D27" s="659"/>
      <c r="E27" s="659"/>
      <c r="F27" s="659"/>
      <c r="G27" s="659"/>
      <c r="H27" s="659"/>
      <c r="I27" s="659"/>
      <c r="J27" s="659"/>
      <c r="K27" s="660"/>
      <c r="L27" s="667"/>
      <c r="M27" s="668"/>
      <c r="N27" s="668"/>
      <c r="O27" s="668"/>
      <c r="P27" s="668"/>
      <c r="Q27" s="668"/>
      <c r="R27" s="668"/>
      <c r="S27" s="668"/>
      <c r="T27" s="669"/>
      <c r="U27" s="667"/>
      <c r="V27" s="668"/>
      <c r="W27" s="668"/>
      <c r="X27" s="668"/>
      <c r="Y27" s="668"/>
      <c r="Z27" s="668"/>
      <c r="AA27" s="668"/>
      <c r="AB27" s="668"/>
      <c r="AC27" s="669"/>
    </row>
    <row r="28" spans="1:29" s="175" customFormat="1" ht="16" customHeight="1">
      <c r="A28" s="661"/>
      <c r="B28" s="663"/>
      <c r="C28" s="661"/>
      <c r="D28" s="662"/>
      <c r="E28" s="662"/>
      <c r="F28" s="662"/>
      <c r="G28" s="662"/>
      <c r="H28" s="662"/>
      <c r="I28" s="662"/>
      <c r="J28" s="662"/>
      <c r="K28" s="663"/>
      <c r="L28" s="670"/>
      <c r="M28" s="671"/>
      <c r="N28" s="671"/>
      <c r="O28" s="671"/>
      <c r="P28" s="671"/>
      <c r="Q28" s="671"/>
      <c r="R28" s="671"/>
      <c r="S28" s="671"/>
      <c r="T28" s="672"/>
      <c r="U28" s="670"/>
      <c r="V28" s="671"/>
      <c r="W28" s="671"/>
      <c r="X28" s="671"/>
      <c r="Y28" s="671"/>
      <c r="Z28" s="671"/>
      <c r="AA28" s="671"/>
      <c r="AB28" s="671"/>
      <c r="AC28" s="672"/>
    </row>
    <row r="29" spans="1:29" s="175" customFormat="1" ht="16" customHeight="1">
      <c r="A29" s="661"/>
      <c r="B29" s="663"/>
      <c r="C29" s="661"/>
      <c r="D29" s="662"/>
      <c r="E29" s="662"/>
      <c r="F29" s="662"/>
      <c r="G29" s="662"/>
      <c r="H29" s="662"/>
      <c r="I29" s="662"/>
      <c r="J29" s="662"/>
      <c r="K29" s="663"/>
      <c r="L29" s="670"/>
      <c r="M29" s="671"/>
      <c r="N29" s="671"/>
      <c r="O29" s="671"/>
      <c r="P29" s="671"/>
      <c r="Q29" s="671"/>
      <c r="R29" s="671"/>
      <c r="S29" s="671"/>
      <c r="T29" s="672"/>
      <c r="U29" s="670"/>
      <c r="V29" s="671"/>
      <c r="W29" s="671"/>
      <c r="X29" s="671"/>
      <c r="Y29" s="671"/>
      <c r="Z29" s="671"/>
      <c r="AA29" s="671"/>
      <c r="AB29" s="671"/>
      <c r="AC29" s="672"/>
    </row>
    <row r="30" spans="1:29" s="175" customFormat="1" ht="16" customHeight="1">
      <c r="A30" s="664"/>
      <c r="B30" s="666"/>
      <c r="C30" s="664"/>
      <c r="D30" s="665"/>
      <c r="E30" s="665"/>
      <c r="F30" s="665"/>
      <c r="G30" s="665"/>
      <c r="H30" s="665"/>
      <c r="I30" s="665"/>
      <c r="J30" s="665"/>
      <c r="K30" s="666"/>
      <c r="L30" s="673"/>
      <c r="M30" s="674"/>
      <c r="N30" s="674"/>
      <c r="O30" s="674"/>
      <c r="P30" s="674"/>
      <c r="Q30" s="674"/>
      <c r="R30" s="674"/>
      <c r="S30" s="674"/>
      <c r="T30" s="675"/>
      <c r="U30" s="673"/>
      <c r="V30" s="674"/>
      <c r="W30" s="674"/>
      <c r="X30" s="674"/>
      <c r="Y30" s="674"/>
      <c r="Z30" s="674"/>
      <c r="AA30" s="674"/>
      <c r="AB30" s="674"/>
      <c r="AC30" s="675"/>
    </row>
    <row r="31" spans="1:29" s="168" customFormat="1" ht="28" customHeight="1">
      <c r="A31" s="490" t="s">
        <v>4660</v>
      </c>
      <c r="B31" s="491"/>
      <c r="C31" s="71" t="s">
        <v>4661</v>
      </c>
      <c r="D31" s="465" t="s">
        <v>4662</v>
      </c>
      <c r="E31" s="465"/>
      <c r="F31" s="465"/>
      <c r="G31" s="465"/>
      <c r="H31" s="465"/>
      <c r="I31" s="465"/>
      <c r="J31" s="465"/>
      <c r="K31" s="465"/>
      <c r="L31" s="698"/>
      <c r="M31" s="698"/>
      <c r="N31" s="698"/>
      <c r="O31" s="698"/>
      <c r="P31" s="698"/>
      <c r="Q31" s="698"/>
      <c r="R31" s="698"/>
      <c r="S31" s="698"/>
      <c r="T31" s="698"/>
      <c r="U31" s="698"/>
      <c r="V31" s="698"/>
      <c r="W31" s="698"/>
      <c r="X31" s="698"/>
      <c r="Y31" s="698"/>
      <c r="Z31" s="699"/>
      <c r="AA31" s="699"/>
      <c r="AB31" s="699"/>
      <c r="AC31" s="699"/>
    </row>
    <row r="32" spans="1:29" s="168" customFormat="1" ht="30.65" customHeight="1">
      <c r="A32" s="491"/>
      <c r="B32" s="491"/>
      <c r="C32" s="72" t="s">
        <v>4663</v>
      </c>
      <c r="D32" s="465" t="s">
        <v>7177</v>
      </c>
      <c r="E32" s="465"/>
      <c r="F32" s="465"/>
      <c r="G32" s="465"/>
      <c r="H32" s="465"/>
      <c r="I32" s="465"/>
      <c r="J32" s="465"/>
      <c r="K32" s="465"/>
      <c r="L32" s="465"/>
      <c r="M32" s="465"/>
      <c r="N32" s="465"/>
      <c r="O32" s="465"/>
      <c r="P32" s="465"/>
      <c r="Q32" s="465"/>
      <c r="R32" s="465"/>
      <c r="S32" s="465"/>
      <c r="T32" s="465"/>
      <c r="U32" s="465"/>
      <c r="V32" s="465"/>
      <c r="W32" s="465"/>
      <c r="X32" s="465"/>
      <c r="Y32" s="465"/>
      <c r="Z32" s="466"/>
      <c r="AA32" s="466"/>
      <c r="AB32" s="466"/>
      <c r="AC32" s="466"/>
    </row>
    <row r="33" spans="1:30" s="168" customFormat="1" ht="28" customHeight="1">
      <c r="A33" s="491"/>
      <c r="B33" s="491"/>
      <c r="C33" s="72" t="s">
        <v>4664</v>
      </c>
      <c r="D33" s="465" t="s">
        <v>7178</v>
      </c>
      <c r="E33" s="465"/>
      <c r="F33" s="465"/>
      <c r="G33" s="465"/>
      <c r="H33" s="465"/>
      <c r="I33" s="465"/>
      <c r="J33" s="465"/>
      <c r="K33" s="465"/>
      <c r="L33" s="465"/>
      <c r="M33" s="465"/>
      <c r="N33" s="465"/>
      <c r="O33" s="465"/>
      <c r="P33" s="465"/>
      <c r="Q33" s="465"/>
      <c r="R33" s="465"/>
      <c r="S33" s="465"/>
      <c r="T33" s="465"/>
      <c r="U33" s="465"/>
      <c r="V33" s="465"/>
      <c r="W33" s="465"/>
      <c r="X33" s="465"/>
      <c r="Y33" s="465"/>
      <c r="Z33" s="466"/>
      <c r="AA33" s="466"/>
      <c r="AB33" s="466"/>
      <c r="AC33" s="466"/>
    </row>
    <row r="34" spans="1:30" s="168" customFormat="1" ht="38.5" customHeight="1">
      <c r="A34" s="491"/>
      <c r="B34" s="491"/>
      <c r="C34" s="72" t="s">
        <v>4665</v>
      </c>
      <c r="D34" s="465" t="s">
        <v>4666</v>
      </c>
      <c r="E34" s="465"/>
      <c r="F34" s="465"/>
      <c r="G34" s="465"/>
      <c r="H34" s="465"/>
      <c r="I34" s="465"/>
      <c r="J34" s="465"/>
      <c r="K34" s="465"/>
      <c r="L34" s="465"/>
      <c r="M34" s="465"/>
      <c r="N34" s="465"/>
      <c r="O34" s="465"/>
      <c r="P34" s="465"/>
      <c r="Q34" s="465"/>
      <c r="R34" s="465"/>
      <c r="S34" s="465"/>
      <c r="T34" s="465"/>
      <c r="U34" s="465"/>
      <c r="V34" s="465"/>
      <c r="W34" s="465"/>
      <c r="X34" s="465"/>
      <c r="Y34" s="465"/>
      <c r="Z34" s="466"/>
      <c r="AA34" s="466"/>
      <c r="AB34" s="466"/>
      <c r="AC34" s="466"/>
    </row>
    <row r="35" spans="1:30" s="168" customFormat="1" ht="27.65" customHeight="1">
      <c r="A35" s="491"/>
      <c r="B35" s="491"/>
      <c r="C35" s="72" t="s">
        <v>4667</v>
      </c>
      <c r="D35" s="465" t="s">
        <v>4668</v>
      </c>
      <c r="E35" s="465"/>
      <c r="F35" s="465"/>
      <c r="G35" s="465"/>
      <c r="H35" s="465"/>
      <c r="I35" s="465"/>
      <c r="J35" s="465"/>
      <c r="K35" s="465"/>
      <c r="L35" s="465"/>
      <c r="M35" s="465"/>
      <c r="N35" s="465"/>
      <c r="O35" s="465"/>
      <c r="P35" s="465"/>
      <c r="Q35" s="465"/>
      <c r="R35" s="465"/>
      <c r="S35" s="465"/>
      <c r="T35" s="465"/>
      <c r="U35" s="465"/>
      <c r="V35" s="465"/>
      <c r="W35" s="465"/>
      <c r="X35" s="465"/>
      <c r="Y35" s="465"/>
      <c r="Z35" s="466"/>
      <c r="AA35" s="466"/>
      <c r="AB35" s="466"/>
      <c r="AC35" s="466"/>
    </row>
    <row r="36" spans="1:30" s="168" customFormat="1" ht="36" customHeight="1">
      <c r="A36" s="491"/>
      <c r="B36" s="491"/>
      <c r="C36" s="72" t="s">
        <v>4669</v>
      </c>
      <c r="D36" s="465" t="s">
        <v>7179</v>
      </c>
      <c r="E36" s="465"/>
      <c r="F36" s="465"/>
      <c r="G36" s="465"/>
      <c r="H36" s="465"/>
      <c r="I36" s="465"/>
      <c r="J36" s="465"/>
      <c r="K36" s="465"/>
      <c r="L36" s="465"/>
      <c r="M36" s="465"/>
      <c r="N36" s="465"/>
      <c r="O36" s="465"/>
      <c r="P36" s="465"/>
      <c r="Q36" s="465"/>
      <c r="R36" s="465"/>
      <c r="S36" s="465"/>
      <c r="T36" s="465"/>
      <c r="U36" s="465"/>
      <c r="V36" s="465"/>
      <c r="W36" s="465"/>
      <c r="X36" s="465"/>
      <c r="Y36" s="465"/>
      <c r="Z36" s="466"/>
      <c r="AA36" s="466"/>
      <c r="AB36" s="466"/>
      <c r="AC36" s="466"/>
    </row>
    <row r="37" spans="1:30" s="168" customFormat="1" ht="28" customHeight="1">
      <c r="A37" s="491"/>
      <c r="B37" s="491"/>
      <c r="C37" s="72" t="s">
        <v>4670</v>
      </c>
      <c r="D37" s="465" t="s">
        <v>7180</v>
      </c>
      <c r="E37" s="465"/>
      <c r="F37" s="465"/>
      <c r="G37" s="465"/>
      <c r="H37" s="465"/>
      <c r="I37" s="465"/>
      <c r="J37" s="465"/>
      <c r="K37" s="465"/>
      <c r="L37" s="465"/>
      <c r="M37" s="465"/>
      <c r="N37" s="465"/>
      <c r="O37" s="465"/>
      <c r="P37" s="465"/>
      <c r="Q37" s="465"/>
      <c r="R37" s="465"/>
      <c r="S37" s="465"/>
      <c r="T37" s="465"/>
      <c r="U37" s="465"/>
      <c r="V37" s="465"/>
      <c r="W37" s="465"/>
      <c r="X37" s="465"/>
      <c r="Y37" s="465"/>
      <c r="Z37" s="466"/>
      <c r="AA37" s="466"/>
      <c r="AB37" s="466"/>
      <c r="AC37" s="466"/>
    </row>
    <row r="38" spans="1:30" s="168" customFormat="1" ht="3.75" customHeight="1">
      <c r="A38" s="478" t="s">
        <v>4676</v>
      </c>
      <c r="B38" s="479"/>
      <c r="C38" s="479"/>
      <c r="D38" s="479"/>
      <c r="E38" s="479"/>
      <c r="F38" s="479"/>
      <c r="G38" s="479"/>
      <c r="H38" s="479"/>
      <c r="I38" s="479"/>
      <c r="J38" s="480"/>
      <c r="K38" s="73"/>
      <c r="L38" s="73"/>
      <c r="M38" s="73"/>
      <c r="N38" s="73"/>
      <c r="O38" s="73"/>
      <c r="P38" s="73"/>
      <c r="Q38" s="73"/>
      <c r="R38" s="73"/>
      <c r="S38" s="73"/>
      <c r="T38" s="73"/>
      <c r="U38" s="73"/>
      <c r="V38" s="73"/>
      <c r="W38" s="73"/>
      <c r="X38" s="73"/>
      <c r="Y38" s="73"/>
      <c r="Z38" s="74"/>
      <c r="AA38" s="74"/>
      <c r="AB38" s="74"/>
      <c r="AC38" s="75"/>
    </row>
    <row r="39" spans="1:30" s="168" customFormat="1" ht="13.4" customHeight="1">
      <c r="A39" s="481"/>
      <c r="B39" s="482"/>
      <c r="C39" s="482"/>
      <c r="D39" s="482"/>
      <c r="E39" s="482"/>
      <c r="F39" s="482"/>
      <c r="G39" s="482"/>
      <c r="H39" s="482"/>
      <c r="I39" s="482"/>
      <c r="J39" s="483"/>
      <c r="K39" s="76"/>
      <c r="L39" s="281" t="s">
        <v>4657</v>
      </c>
      <c r="M39" s="470" t="s">
        <v>4677</v>
      </c>
      <c r="N39" s="471"/>
      <c r="O39" s="471"/>
      <c r="P39" s="471"/>
      <c r="Q39" s="471"/>
      <c r="R39" s="471"/>
      <c r="S39" s="471"/>
      <c r="T39" s="471"/>
      <c r="U39" s="471"/>
      <c r="V39" s="471"/>
      <c r="W39" s="471"/>
      <c r="X39" s="471"/>
      <c r="Y39" s="471"/>
      <c r="Z39" s="471"/>
      <c r="AA39" s="471"/>
      <c r="AB39" s="471"/>
      <c r="AC39" s="474"/>
      <c r="AD39" s="58"/>
    </row>
    <row r="40" spans="1:30" s="168" customFormat="1" ht="3.75" customHeight="1">
      <c r="A40" s="481"/>
      <c r="B40" s="482"/>
      <c r="C40" s="482"/>
      <c r="D40" s="482"/>
      <c r="E40" s="482"/>
      <c r="F40" s="482"/>
      <c r="G40" s="482"/>
      <c r="H40" s="482"/>
      <c r="I40" s="482"/>
      <c r="J40" s="483"/>
      <c r="K40" s="76"/>
      <c r="L40" s="76"/>
      <c r="M40" s="76"/>
      <c r="N40" s="76"/>
      <c r="O40" s="76"/>
      <c r="P40" s="76"/>
      <c r="Q40" s="76"/>
      <c r="R40" s="76"/>
      <c r="S40" s="76"/>
      <c r="T40" s="76"/>
      <c r="U40" s="76"/>
      <c r="V40" s="76"/>
      <c r="W40" s="76"/>
      <c r="X40" s="76"/>
      <c r="Y40" s="76"/>
      <c r="Z40" s="78"/>
      <c r="AA40" s="78"/>
      <c r="AB40" s="78"/>
      <c r="AC40" s="79"/>
    </row>
    <row r="41" spans="1:30" s="168" customFormat="1" ht="3.75" customHeight="1">
      <c r="A41" s="481"/>
      <c r="B41" s="482"/>
      <c r="C41" s="482"/>
      <c r="D41" s="482"/>
      <c r="E41" s="482"/>
      <c r="F41" s="482"/>
      <c r="G41" s="482"/>
      <c r="H41" s="482"/>
      <c r="I41" s="482"/>
      <c r="J41" s="483"/>
      <c r="K41" s="76"/>
      <c r="L41" s="76"/>
      <c r="M41" s="76"/>
      <c r="N41" s="76"/>
      <c r="O41" s="76"/>
      <c r="P41" s="76"/>
      <c r="Q41" s="76"/>
      <c r="R41" s="76"/>
      <c r="S41" s="76"/>
      <c r="T41" s="76"/>
      <c r="U41" s="76"/>
      <c r="V41" s="76"/>
      <c r="W41" s="76"/>
      <c r="X41" s="76"/>
      <c r="Y41" s="76"/>
      <c r="Z41" s="78"/>
      <c r="AA41" s="78"/>
      <c r="AB41" s="78"/>
      <c r="AC41" s="79"/>
    </row>
    <row r="42" spans="1:30" s="168" customFormat="1" ht="13.4" customHeight="1">
      <c r="A42" s="481"/>
      <c r="B42" s="482"/>
      <c r="C42" s="482"/>
      <c r="D42" s="482"/>
      <c r="E42" s="482"/>
      <c r="F42" s="482"/>
      <c r="G42" s="482"/>
      <c r="H42" s="482"/>
      <c r="I42" s="482"/>
      <c r="J42" s="483"/>
      <c r="K42" s="76"/>
      <c r="L42" s="281" t="s">
        <v>4657</v>
      </c>
      <c r="M42" s="470" t="s">
        <v>4678</v>
      </c>
      <c r="N42" s="471"/>
      <c r="O42" s="471"/>
      <c r="P42" s="471"/>
      <c r="Q42" s="471"/>
      <c r="R42" s="281" t="s">
        <v>4657</v>
      </c>
      <c r="S42" s="695" t="s">
        <v>4679</v>
      </c>
      <c r="T42" s="696"/>
      <c r="U42" s="696"/>
      <c r="V42" s="697"/>
      <c r="W42" s="281" t="s">
        <v>4657</v>
      </c>
      <c r="X42" s="470" t="s">
        <v>4680</v>
      </c>
      <c r="Y42" s="471"/>
      <c r="Z42" s="78"/>
      <c r="AA42" s="78"/>
      <c r="AB42" s="78"/>
      <c r="AC42" s="79"/>
    </row>
    <row r="43" spans="1:30" s="168" customFormat="1" ht="3.75" customHeight="1">
      <c r="A43" s="481"/>
      <c r="B43" s="482"/>
      <c r="C43" s="482"/>
      <c r="D43" s="482"/>
      <c r="E43" s="482"/>
      <c r="F43" s="482"/>
      <c r="G43" s="482"/>
      <c r="H43" s="482"/>
      <c r="I43" s="482"/>
      <c r="J43" s="483"/>
      <c r="K43" s="76"/>
      <c r="L43" s="76"/>
      <c r="M43" s="76"/>
      <c r="N43" s="76"/>
      <c r="O43" s="76"/>
      <c r="P43" s="76"/>
      <c r="Q43" s="76"/>
      <c r="R43" s="76"/>
      <c r="S43" s="76"/>
      <c r="T43" s="76"/>
      <c r="U43" s="76"/>
      <c r="V43" s="76"/>
      <c r="W43" s="76"/>
      <c r="X43" s="76"/>
      <c r="Y43" s="76"/>
      <c r="Z43" s="78"/>
      <c r="AA43" s="78"/>
      <c r="AB43" s="78"/>
      <c r="AC43" s="79"/>
    </row>
    <row r="44" spans="1:30" s="168" customFormat="1" ht="3.65" customHeight="1">
      <c r="A44" s="481"/>
      <c r="B44" s="482"/>
      <c r="C44" s="482"/>
      <c r="D44" s="482"/>
      <c r="E44" s="482"/>
      <c r="F44" s="482"/>
      <c r="G44" s="482"/>
      <c r="H44" s="482"/>
      <c r="I44" s="482"/>
      <c r="J44" s="483"/>
      <c r="K44" s="76"/>
      <c r="L44" s="76"/>
      <c r="M44" s="76"/>
      <c r="N44" s="76"/>
      <c r="O44" s="76"/>
      <c r="P44" s="76"/>
      <c r="Q44" s="76"/>
      <c r="R44" s="76"/>
      <c r="S44" s="76"/>
      <c r="T44" s="76"/>
      <c r="U44" s="76"/>
      <c r="V44" s="76"/>
      <c r="W44" s="76"/>
      <c r="X44" s="76"/>
      <c r="Y44" s="76"/>
      <c r="Z44" s="78"/>
      <c r="AA44" s="78"/>
      <c r="AB44" s="78"/>
      <c r="AC44" s="79"/>
    </row>
    <row r="45" spans="1:30" s="168" customFormat="1" ht="13.4" customHeight="1">
      <c r="A45" s="481"/>
      <c r="B45" s="482"/>
      <c r="C45" s="482"/>
      <c r="D45" s="482"/>
      <c r="E45" s="482"/>
      <c r="F45" s="482"/>
      <c r="G45" s="482"/>
      <c r="H45" s="482"/>
      <c r="I45" s="482"/>
      <c r="J45" s="483"/>
      <c r="K45" s="76"/>
      <c r="L45" s="281" t="s">
        <v>4657</v>
      </c>
      <c r="M45" s="470" t="s">
        <v>4681</v>
      </c>
      <c r="N45" s="474"/>
      <c r="O45" s="282" t="s">
        <v>4657</v>
      </c>
      <c r="P45" s="695" t="s">
        <v>4682</v>
      </c>
      <c r="Q45" s="696"/>
      <c r="R45" s="696"/>
      <c r="S45" s="696"/>
      <c r="T45" s="696"/>
      <c r="U45" s="696"/>
      <c r="V45" s="697"/>
      <c r="W45" s="281" t="s">
        <v>4657</v>
      </c>
      <c r="X45" s="470" t="s">
        <v>4683</v>
      </c>
      <c r="Y45" s="471"/>
      <c r="Z45" s="471"/>
      <c r="AA45" s="471"/>
      <c r="AB45" s="471"/>
      <c r="AC45" s="79"/>
    </row>
    <row r="46" spans="1:30" s="168" customFormat="1" ht="3.75" customHeight="1">
      <c r="A46" s="481"/>
      <c r="B46" s="482"/>
      <c r="C46" s="482"/>
      <c r="D46" s="482"/>
      <c r="E46" s="482"/>
      <c r="F46" s="482"/>
      <c r="G46" s="482"/>
      <c r="H46" s="482"/>
      <c r="I46" s="482"/>
      <c r="J46" s="483"/>
      <c r="K46" s="76"/>
      <c r="L46" s="76"/>
      <c r="M46" s="76"/>
      <c r="N46" s="76"/>
      <c r="O46" s="76"/>
      <c r="P46" s="76"/>
      <c r="Q46" s="76"/>
      <c r="R46" s="76"/>
      <c r="S46" s="76"/>
      <c r="T46" s="76"/>
      <c r="U46" s="76"/>
      <c r="V46" s="76"/>
      <c r="W46" s="76"/>
      <c r="X46" s="76"/>
      <c r="Y46" s="76"/>
      <c r="Z46" s="78"/>
      <c r="AA46" s="78"/>
      <c r="AB46" s="78"/>
      <c r="AC46" s="79"/>
    </row>
    <row r="47" spans="1:30" s="168" customFormat="1" ht="3.65" customHeight="1">
      <c r="A47" s="481"/>
      <c r="B47" s="482"/>
      <c r="C47" s="482"/>
      <c r="D47" s="482"/>
      <c r="E47" s="482"/>
      <c r="F47" s="482"/>
      <c r="G47" s="482"/>
      <c r="H47" s="482"/>
      <c r="I47" s="482"/>
      <c r="J47" s="483"/>
      <c r="K47" s="76"/>
      <c r="L47" s="76"/>
      <c r="M47" s="76"/>
      <c r="N47" s="76"/>
      <c r="O47" s="76"/>
      <c r="P47" s="76"/>
      <c r="Q47" s="76"/>
      <c r="R47" s="76"/>
      <c r="S47" s="76"/>
      <c r="T47" s="76"/>
      <c r="U47" s="76"/>
      <c r="V47" s="76"/>
      <c r="W47" s="76"/>
      <c r="X47" s="76"/>
      <c r="Y47" s="76"/>
      <c r="Z47" s="78"/>
      <c r="AA47" s="78"/>
      <c r="AB47" s="78"/>
      <c r="AC47" s="79"/>
    </row>
    <row r="48" spans="1:30" s="168" customFormat="1" ht="13.4" customHeight="1">
      <c r="A48" s="481"/>
      <c r="B48" s="482"/>
      <c r="C48" s="482"/>
      <c r="D48" s="482"/>
      <c r="E48" s="482"/>
      <c r="F48" s="482"/>
      <c r="G48" s="482"/>
      <c r="H48" s="482"/>
      <c r="I48" s="482"/>
      <c r="J48" s="483"/>
      <c r="K48" s="76"/>
      <c r="L48" s="281" t="s">
        <v>4657</v>
      </c>
      <c r="M48" s="470" t="s">
        <v>4684</v>
      </c>
      <c r="N48" s="471"/>
      <c r="O48" s="471"/>
      <c r="P48" s="471"/>
      <c r="Q48" s="471"/>
      <c r="R48" s="471"/>
      <c r="S48" s="471"/>
      <c r="T48" s="471"/>
      <c r="U48" s="471"/>
      <c r="V48" s="471"/>
      <c r="W48" s="471"/>
      <c r="X48" s="471"/>
      <c r="Y48" s="471"/>
      <c r="Z48" s="471"/>
      <c r="AA48" s="471"/>
      <c r="AB48" s="78"/>
      <c r="AC48" s="79"/>
    </row>
    <row r="49" spans="1:29" s="168" customFormat="1" ht="3.75" customHeight="1">
      <c r="A49" s="481"/>
      <c r="B49" s="482"/>
      <c r="C49" s="482"/>
      <c r="D49" s="482"/>
      <c r="E49" s="482"/>
      <c r="F49" s="482"/>
      <c r="G49" s="482"/>
      <c r="H49" s="482"/>
      <c r="I49" s="482"/>
      <c r="J49" s="483"/>
      <c r="K49" s="76"/>
      <c r="L49" s="76"/>
      <c r="M49" s="76"/>
      <c r="N49" s="76"/>
      <c r="O49" s="76"/>
      <c r="P49" s="76"/>
      <c r="Q49" s="76"/>
      <c r="R49" s="76"/>
      <c r="S49" s="76"/>
      <c r="T49" s="76"/>
      <c r="U49" s="76"/>
      <c r="V49" s="76"/>
      <c r="W49" s="76"/>
      <c r="X49" s="76"/>
      <c r="Y49" s="76"/>
      <c r="Z49" s="78"/>
      <c r="AA49" s="78"/>
      <c r="AB49" s="78"/>
      <c r="AC49" s="79"/>
    </row>
    <row r="50" spans="1:29" s="168" customFormat="1" ht="16.5" customHeight="1">
      <c r="A50" s="481"/>
      <c r="B50" s="482"/>
      <c r="C50" s="482"/>
      <c r="D50" s="482"/>
      <c r="E50" s="482"/>
      <c r="F50" s="482"/>
      <c r="G50" s="482"/>
      <c r="H50" s="482"/>
      <c r="I50" s="482"/>
      <c r="J50" s="483"/>
      <c r="K50" s="445" t="s">
        <v>7159</v>
      </c>
      <c r="L50" s="446"/>
      <c r="M50" s="446"/>
      <c r="N50" s="446"/>
      <c r="O50" s="446"/>
      <c r="P50" s="446"/>
      <c r="Q50" s="446"/>
      <c r="R50" s="446"/>
      <c r="S50" s="446"/>
      <c r="T50" s="446"/>
      <c r="U50" s="446"/>
      <c r="V50" s="446"/>
      <c r="W50" s="446"/>
      <c r="X50" s="446"/>
      <c r="Y50" s="446"/>
      <c r="Z50" s="446"/>
      <c r="AA50" s="446"/>
      <c r="AB50" s="446"/>
      <c r="AC50" s="447"/>
    </row>
    <row r="51" spans="1:29" s="168" customFormat="1" ht="20.5" customHeight="1">
      <c r="A51" s="481"/>
      <c r="B51" s="482"/>
      <c r="C51" s="482"/>
      <c r="D51" s="482"/>
      <c r="E51" s="482"/>
      <c r="F51" s="482"/>
      <c r="G51" s="482"/>
      <c r="H51" s="482"/>
      <c r="I51" s="482"/>
      <c r="J51" s="483"/>
      <c r="K51" s="448"/>
      <c r="L51" s="449"/>
      <c r="M51" s="449"/>
      <c r="N51" s="449"/>
      <c r="O51" s="449"/>
      <c r="P51" s="449"/>
      <c r="Q51" s="449"/>
      <c r="R51" s="449"/>
      <c r="S51" s="449"/>
      <c r="T51" s="449"/>
      <c r="U51" s="449"/>
      <c r="V51" s="449"/>
      <c r="W51" s="449"/>
      <c r="X51" s="449"/>
      <c r="Y51" s="449"/>
      <c r="Z51" s="449"/>
      <c r="AA51" s="449"/>
      <c r="AB51" s="449"/>
      <c r="AC51" s="450"/>
    </row>
    <row r="52" spans="1:29" s="168" customFormat="1" ht="20.5" customHeight="1">
      <c r="A52" s="484"/>
      <c r="B52" s="485"/>
      <c r="C52" s="485"/>
      <c r="D52" s="485"/>
      <c r="E52" s="485"/>
      <c r="F52" s="485"/>
      <c r="G52" s="485"/>
      <c r="H52" s="485"/>
      <c r="I52" s="485"/>
      <c r="J52" s="486"/>
      <c r="K52" s="451"/>
      <c r="L52" s="452"/>
      <c r="M52" s="452"/>
      <c r="N52" s="452"/>
      <c r="O52" s="452"/>
      <c r="P52" s="452"/>
      <c r="Q52" s="452"/>
      <c r="R52" s="452"/>
      <c r="S52" s="452"/>
      <c r="T52" s="452"/>
      <c r="U52" s="452"/>
      <c r="V52" s="452"/>
      <c r="W52" s="452"/>
      <c r="X52" s="452"/>
      <c r="Y52" s="452"/>
      <c r="Z52" s="452"/>
      <c r="AA52" s="452"/>
      <c r="AB52" s="452"/>
      <c r="AC52" s="453"/>
    </row>
    <row r="53" spans="1:29" s="168" customFormat="1" ht="15" customHeight="1">
      <c r="A53" s="81"/>
      <c r="B53" s="81"/>
      <c r="C53" s="56"/>
      <c r="D53" s="80"/>
      <c r="E53" s="80"/>
      <c r="F53" s="80"/>
      <c r="G53" s="80"/>
      <c r="H53" s="80"/>
      <c r="I53" s="80"/>
      <c r="J53" s="80"/>
      <c r="K53" s="80"/>
      <c r="L53" s="80"/>
      <c r="M53" s="80"/>
      <c r="N53" s="80"/>
      <c r="O53" s="80"/>
      <c r="P53" s="80"/>
      <c r="Q53" s="80"/>
      <c r="R53" s="80"/>
      <c r="S53" s="80"/>
      <c r="T53" s="80"/>
      <c r="U53" s="80"/>
      <c r="V53" s="80"/>
      <c r="W53" s="80"/>
      <c r="X53" s="80"/>
      <c r="Y53" s="80"/>
      <c r="Z53" s="54"/>
      <c r="AA53" s="54"/>
      <c r="AB53" s="54"/>
      <c r="AC53" s="54"/>
    </row>
    <row r="54" spans="1:29" s="168" customFormat="1" ht="8.15" customHeight="1">
      <c r="A54" s="81"/>
      <c r="B54" s="81"/>
      <c r="C54" s="56"/>
      <c r="D54" s="80"/>
      <c r="E54" s="80"/>
      <c r="F54" s="80"/>
      <c r="G54" s="80"/>
      <c r="H54" s="80"/>
      <c r="I54" s="80"/>
      <c r="M54" s="687" t="s">
        <v>4657</v>
      </c>
      <c r="N54" s="532" t="s">
        <v>4686</v>
      </c>
      <c r="O54" s="532"/>
      <c r="P54" s="80"/>
      <c r="Q54" s="80"/>
      <c r="R54" s="80"/>
      <c r="S54" s="80"/>
      <c r="T54" s="80"/>
      <c r="U54" s="80"/>
      <c r="V54" s="80"/>
      <c r="W54" s="80"/>
      <c r="X54" s="80"/>
      <c r="Y54" s="80"/>
      <c r="Z54" s="54"/>
      <c r="AA54" s="54"/>
      <c r="AB54" s="54"/>
      <c r="AC54" s="54"/>
    </row>
    <row r="55" spans="1:29" s="168" customFormat="1" ht="12.65" customHeight="1">
      <c r="A55" s="81"/>
      <c r="B55" s="532" t="s">
        <v>4685</v>
      </c>
      <c r="C55" s="532"/>
      <c r="D55" s="532"/>
      <c r="E55" s="532"/>
      <c r="F55" s="532"/>
      <c r="G55" s="532"/>
      <c r="H55" s="532"/>
      <c r="I55" s="532"/>
      <c r="J55" s="532"/>
      <c r="K55" s="532"/>
      <c r="L55" s="532"/>
      <c r="M55" s="687"/>
      <c r="N55" s="532"/>
      <c r="O55" s="532"/>
      <c r="P55" s="688" t="s">
        <v>4736</v>
      </c>
      <c r="Q55" s="688"/>
      <c r="R55" s="688"/>
      <c r="S55" s="688"/>
      <c r="T55" s="688"/>
      <c r="U55" s="688"/>
      <c r="V55" s="688"/>
      <c r="W55" s="688"/>
      <c r="X55" s="688"/>
      <c r="Y55" s="688"/>
      <c r="Z55" s="688"/>
      <c r="AA55" s="688"/>
      <c r="AB55" s="688"/>
      <c r="AC55" s="54"/>
    </row>
    <row r="56" spans="1:29" s="168" customFormat="1" ht="12.65" customHeight="1">
      <c r="A56" s="81"/>
      <c r="B56" s="532"/>
      <c r="C56" s="532"/>
      <c r="D56" s="532"/>
      <c r="E56" s="532"/>
      <c r="F56" s="532"/>
      <c r="G56" s="532"/>
      <c r="H56" s="532"/>
      <c r="I56" s="532"/>
      <c r="J56" s="532"/>
      <c r="K56" s="532"/>
      <c r="L56" s="532"/>
      <c r="M56" s="687" t="s">
        <v>4657</v>
      </c>
      <c r="N56" s="532" t="s">
        <v>4687</v>
      </c>
      <c r="O56" s="532"/>
      <c r="P56" s="688"/>
      <c r="Q56" s="688"/>
      <c r="R56" s="688"/>
      <c r="S56" s="688"/>
      <c r="T56" s="688"/>
      <c r="U56" s="688"/>
      <c r="V56" s="688"/>
      <c r="W56" s="688"/>
      <c r="X56" s="688"/>
      <c r="Y56" s="688"/>
      <c r="Z56" s="688"/>
      <c r="AA56" s="688"/>
      <c r="AB56" s="688"/>
      <c r="AC56" s="54"/>
    </row>
    <row r="57" spans="1:29" s="168" customFormat="1" ht="8.15" customHeight="1">
      <c r="A57" s="81"/>
      <c r="B57" s="81"/>
      <c r="C57" s="56"/>
      <c r="D57" s="80"/>
      <c r="E57" s="80"/>
      <c r="F57" s="80"/>
      <c r="G57" s="80"/>
      <c r="H57" s="80"/>
      <c r="I57" s="80"/>
      <c r="M57" s="687"/>
      <c r="N57" s="532"/>
      <c r="O57" s="532"/>
      <c r="P57" s="80"/>
      <c r="Q57" s="80"/>
      <c r="R57" s="80"/>
      <c r="S57" s="80"/>
      <c r="T57" s="80"/>
      <c r="U57" s="80"/>
      <c r="V57" s="80"/>
      <c r="W57" s="80"/>
      <c r="X57" s="80"/>
      <c r="Y57" s="80"/>
      <c r="Z57" s="54"/>
      <c r="AA57" s="54"/>
      <c r="AB57" s="54"/>
      <c r="AC57" s="54"/>
    </row>
    <row r="58" spans="1:29" ht="19.5" customHeight="1">
      <c r="M58" s="285" t="s">
        <v>4657</v>
      </c>
      <c r="N58" s="276" t="s">
        <v>5823</v>
      </c>
    </row>
    <row r="59" spans="1:29" s="175" customFormat="1" ht="20.149999999999999" customHeight="1">
      <c r="A59" s="81"/>
      <c r="B59" s="472"/>
      <c r="C59" s="472"/>
      <c r="D59" s="284"/>
      <c r="E59" s="175" t="s">
        <v>12</v>
      </c>
      <c r="F59" s="284"/>
      <c r="G59" s="175" t="s">
        <v>3523</v>
      </c>
      <c r="H59" s="284"/>
      <c r="I59" s="175" t="s">
        <v>475</v>
      </c>
    </row>
    <row r="60" spans="1:29" s="168" customFormat="1" ht="15" customHeight="1">
      <c r="A60" s="81"/>
      <c r="B60" s="81"/>
      <c r="C60" s="56"/>
      <c r="D60" s="80"/>
      <c r="E60" s="80"/>
      <c r="F60" s="80"/>
      <c r="G60" s="80"/>
      <c r="H60" s="80"/>
      <c r="I60" s="80"/>
      <c r="J60" s="80"/>
      <c r="K60" s="80"/>
      <c r="L60" s="80"/>
      <c r="M60" s="80"/>
      <c r="N60" s="80"/>
      <c r="O60" s="80"/>
      <c r="P60" s="80"/>
      <c r="Q60" s="80"/>
      <c r="R60" s="80"/>
      <c r="S60" s="80"/>
      <c r="T60" s="80"/>
      <c r="U60" s="80"/>
      <c r="V60" s="80"/>
      <c r="W60" s="80"/>
      <c r="X60" s="80"/>
      <c r="Y60" s="80"/>
      <c r="Z60" s="54"/>
      <c r="AA60" s="54"/>
      <c r="AB60" s="54"/>
      <c r="AC60" s="54"/>
    </row>
    <row r="61" spans="1:29" s="168" customFormat="1" ht="17.149999999999999" customHeight="1">
      <c r="A61" s="56"/>
      <c r="B61" s="547" t="s">
        <v>271</v>
      </c>
      <c r="C61" s="547"/>
      <c r="D61" s="538" t="s">
        <v>4600</v>
      </c>
      <c r="E61" s="538"/>
      <c r="F61" s="538"/>
      <c r="G61" s="538"/>
      <c r="H61" s="538"/>
      <c r="I61" s="538"/>
      <c r="J61" s="538"/>
      <c r="K61" s="56"/>
      <c r="L61" s="457" t="s">
        <v>4588</v>
      </c>
      <c r="M61" s="458"/>
      <c r="N61" s="459"/>
      <c r="O61" s="487"/>
      <c r="P61" s="488"/>
      <c r="Q61" s="526"/>
      <c r="R61" s="47" t="s">
        <v>4589</v>
      </c>
      <c r="S61" s="527"/>
      <c r="T61" s="488"/>
      <c r="U61" s="526"/>
      <c r="V61" s="46"/>
      <c r="W61" s="46"/>
      <c r="X61" s="46"/>
      <c r="Y61" s="46"/>
      <c r="Z61" s="46"/>
      <c r="AA61" s="50"/>
    </row>
    <row r="62" spans="1:29" s="168" customFormat="1" ht="17.149999999999999" customHeight="1">
      <c r="A62" s="56"/>
      <c r="B62" s="547"/>
      <c r="C62" s="547"/>
      <c r="D62" s="538"/>
      <c r="E62" s="538"/>
      <c r="F62" s="538"/>
      <c r="G62" s="538"/>
      <c r="H62" s="538"/>
      <c r="I62" s="538"/>
      <c r="J62" s="538"/>
      <c r="K62" s="54"/>
      <c r="L62" s="457" t="s">
        <v>4590</v>
      </c>
      <c r="M62" s="458"/>
      <c r="N62" s="459"/>
      <c r="O62" s="487"/>
      <c r="P62" s="488"/>
      <c r="Q62" s="488"/>
      <c r="R62" s="489"/>
      <c r="S62" s="457" t="s">
        <v>4591</v>
      </c>
      <c r="T62" s="458"/>
      <c r="U62" s="458"/>
      <c r="V62" s="459"/>
      <c r="W62" s="487"/>
      <c r="X62" s="488"/>
      <c r="Y62" s="488"/>
      <c r="Z62" s="488"/>
      <c r="AA62" s="489"/>
    </row>
    <row r="63" spans="1:29" s="168" customFormat="1" ht="17.149999999999999" customHeight="1">
      <c r="A63" s="56"/>
      <c r="B63" s="547"/>
      <c r="C63" s="547"/>
      <c r="D63" s="538"/>
      <c r="E63" s="538"/>
      <c r="F63" s="538"/>
      <c r="G63" s="538"/>
      <c r="H63" s="538"/>
      <c r="I63" s="538"/>
      <c r="J63" s="538"/>
      <c r="K63" s="54"/>
      <c r="L63" s="457" t="s">
        <v>7156</v>
      </c>
      <c r="M63" s="458"/>
      <c r="N63" s="459"/>
      <c r="O63" s="487"/>
      <c r="P63" s="488"/>
      <c r="Q63" s="488"/>
      <c r="R63" s="489"/>
      <c r="S63" s="457" t="s">
        <v>4592</v>
      </c>
      <c r="T63" s="458"/>
      <c r="U63" s="458"/>
      <c r="V63" s="459"/>
      <c r="W63" s="487"/>
      <c r="X63" s="488"/>
      <c r="Y63" s="488"/>
      <c r="Z63" s="488"/>
      <c r="AA63" s="489"/>
    </row>
    <row r="64" spans="1:29" s="168" customFormat="1" ht="17.149999999999999" customHeight="1">
      <c r="A64" s="56"/>
      <c r="B64" s="57"/>
      <c r="C64" s="57"/>
      <c r="D64" s="58"/>
      <c r="E64" s="58"/>
      <c r="F64" s="58"/>
      <c r="G64" s="58"/>
      <c r="H64" s="58"/>
      <c r="I64" s="58"/>
      <c r="J64" s="58"/>
      <c r="K64" s="54"/>
      <c r="L64" s="457" t="s">
        <v>4593</v>
      </c>
      <c r="M64" s="458"/>
      <c r="N64" s="458"/>
      <c r="O64" s="460"/>
      <c r="P64" s="460"/>
      <c r="Q64" s="460"/>
      <c r="R64" s="460"/>
      <c r="S64" s="460"/>
      <c r="T64" s="460"/>
      <c r="U64" s="460"/>
      <c r="V64" s="460"/>
      <c r="W64" s="460"/>
      <c r="X64" s="460"/>
      <c r="Y64" s="460"/>
      <c r="Z64" s="460"/>
      <c r="AA64" s="460"/>
    </row>
    <row r="65" spans="1:32" s="168" customFormat="1" ht="8.15" customHeight="1">
      <c r="A65" s="56"/>
      <c r="B65" s="56"/>
      <c r="C65" s="56"/>
      <c r="D65" s="56"/>
      <c r="E65" s="56"/>
      <c r="F65" s="56"/>
      <c r="G65" s="55"/>
      <c r="H65" s="55"/>
      <c r="I65" s="54"/>
      <c r="J65" s="54"/>
      <c r="K65" s="54"/>
      <c r="L65" s="56"/>
      <c r="M65" s="56"/>
      <c r="N65" s="56"/>
      <c r="O65" s="56"/>
      <c r="P65" s="56"/>
      <c r="Q65" s="56"/>
      <c r="R65" s="56"/>
      <c r="S65" s="56"/>
      <c r="T65" s="56"/>
      <c r="U65" s="56"/>
      <c r="V65" s="56"/>
      <c r="W65" s="56"/>
      <c r="X65" s="56"/>
      <c r="Y65" s="56"/>
      <c r="Z65" s="56"/>
      <c r="AA65" s="56"/>
    </row>
    <row r="66" spans="1:32" s="168" customFormat="1" ht="21.65" customHeight="1">
      <c r="A66" s="56"/>
      <c r="B66" s="547" t="s">
        <v>8</v>
      </c>
      <c r="C66" s="547"/>
      <c r="D66" s="538" t="s">
        <v>4602</v>
      </c>
      <c r="E66" s="538"/>
      <c r="F66" s="538"/>
      <c r="G66" s="538"/>
      <c r="H66" s="538"/>
      <c r="I66" s="538"/>
      <c r="J66" s="538"/>
      <c r="K66" s="54"/>
      <c r="L66" s="548" t="s">
        <v>4928</v>
      </c>
      <c r="M66" s="548"/>
      <c r="N66" s="548"/>
      <c r="O66" s="548"/>
      <c r="P66" s="548"/>
      <c r="Q66" s="548"/>
      <c r="R66" s="548"/>
      <c r="S66" s="549"/>
      <c r="T66" s="549"/>
      <c r="U66" s="549"/>
      <c r="V66" s="549"/>
      <c r="W66" s="549"/>
      <c r="X66" s="549"/>
      <c r="Y66" s="549"/>
      <c r="Z66" s="549"/>
      <c r="AA66" s="549"/>
    </row>
    <row r="67" spans="1:32" s="168" customFormat="1" ht="21.65" customHeight="1">
      <c r="A67" s="56"/>
      <c r="B67" s="547"/>
      <c r="C67" s="547"/>
      <c r="D67" s="538"/>
      <c r="E67" s="538"/>
      <c r="F67" s="538"/>
      <c r="G67" s="538"/>
      <c r="H67" s="538"/>
      <c r="I67" s="538"/>
      <c r="J67" s="538"/>
      <c r="K67" s="54"/>
      <c r="L67" s="548" t="s">
        <v>4929</v>
      </c>
      <c r="M67" s="548"/>
      <c r="N67" s="548"/>
      <c r="O67" s="548"/>
      <c r="P67" s="548"/>
      <c r="Q67" s="548"/>
      <c r="R67" s="548"/>
      <c r="S67" s="548"/>
      <c r="T67" s="548"/>
      <c r="U67" s="548"/>
      <c r="V67" s="548"/>
      <c r="W67" s="548"/>
      <c r="X67" s="548"/>
      <c r="Y67" s="548"/>
      <c r="Z67" s="548"/>
      <c r="AA67" s="548"/>
    </row>
    <row r="68" spans="1:32" s="168" customFormat="1" ht="10.75" customHeight="1">
      <c r="A68" s="56"/>
      <c r="B68" s="56"/>
      <c r="C68" s="56"/>
      <c r="D68" s="56"/>
      <c r="E68" s="56"/>
      <c r="F68" s="56"/>
      <c r="G68" s="56"/>
      <c r="H68" s="56"/>
      <c r="I68" s="56"/>
      <c r="J68" s="56"/>
      <c r="K68" s="56"/>
      <c r="L68" s="82"/>
      <c r="M68" s="82"/>
      <c r="N68" s="82"/>
      <c r="O68" s="82"/>
      <c r="P68" s="82"/>
      <c r="Q68" s="82"/>
      <c r="R68" s="82"/>
      <c r="S68" s="82"/>
      <c r="T68" s="82"/>
      <c r="U68" s="82"/>
      <c r="V68" s="82"/>
      <c r="W68" s="82"/>
      <c r="X68" s="82"/>
      <c r="Y68" s="82"/>
      <c r="Z68" s="82"/>
      <c r="AA68" s="82"/>
    </row>
    <row r="69" spans="1:32" s="168" customFormat="1" ht="12.5">
      <c r="A69" s="56"/>
      <c r="B69" s="56"/>
      <c r="C69" s="61" t="s">
        <v>4603</v>
      </c>
      <c r="D69" s="61"/>
      <c r="E69" s="61"/>
      <c r="F69" s="56"/>
      <c r="G69" s="56"/>
      <c r="H69" s="56"/>
      <c r="I69" s="56"/>
      <c r="J69" s="56"/>
      <c r="K69" s="63"/>
      <c r="L69" s="63"/>
      <c r="M69" s="63"/>
      <c r="N69" s="56"/>
      <c r="O69" s="56"/>
      <c r="P69" s="56"/>
      <c r="Q69" s="56"/>
      <c r="R69" s="56"/>
      <c r="S69" s="56"/>
      <c r="T69" s="56"/>
      <c r="U69" s="56"/>
      <c r="V69" s="56"/>
      <c r="W69" s="56"/>
      <c r="X69" s="56"/>
      <c r="Y69" s="56"/>
      <c r="Z69" s="56"/>
      <c r="AA69" s="56"/>
    </row>
    <row r="70" spans="1:32" s="168" customFormat="1" ht="21">
      <c r="A70" s="56"/>
      <c r="B70" s="56"/>
      <c r="C70" s="475" t="s">
        <v>4604</v>
      </c>
      <c r="D70" s="475"/>
      <c r="E70" s="475"/>
      <c r="F70" s="686"/>
      <c r="G70" s="686"/>
      <c r="H70" s="57" t="s">
        <v>4605</v>
      </c>
      <c r="I70" s="57"/>
      <c r="J70" s="56"/>
      <c r="K70" s="63"/>
      <c r="L70" s="63"/>
      <c r="M70" s="64"/>
      <c r="N70" s="56"/>
      <c r="O70" s="63"/>
      <c r="P70" s="63"/>
      <c r="Q70" s="63"/>
      <c r="R70" s="63"/>
      <c r="S70" s="63"/>
      <c r="T70" s="63"/>
      <c r="U70" s="63"/>
      <c r="V70" s="63"/>
      <c r="W70" s="63"/>
      <c r="X70" s="63"/>
      <c r="Y70" s="63"/>
      <c r="Z70" s="63"/>
      <c r="AA70" s="63"/>
    </row>
    <row r="71" spans="1:32" ht="3" customHeight="1"/>
    <row r="72" spans="1:32" ht="3" customHeight="1"/>
    <row r="73" spans="1:32" s="175" customFormat="1" ht="13.4" customHeight="1">
      <c r="A73" s="175" t="s">
        <v>4653</v>
      </c>
    </row>
    <row r="74" spans="1:32" s="175" customFormat="1" ht="17.5" customHeight="1">
      <c r="B74" s="176">
        <v>1</v>
      </c>
      <c r="C74" s="469" t="s">
        <v>5723</v>
      </c>
      <c r="D74" s="469"/>
      <c r="E74" s="469"/>
      <c r="F74" s="469"/>
      <c r="G74" s="469"/>
      <c r="H74" s="469"/>
      <c r="I74" s="469"/>
      <c r="J74" s="469"/>
      <c r="K74" s="469"/>
      <c r="L74" s="469"/>
      <c r="M74" s="469"/>
      <c r="N74" s="469"/>
      <c r="O74" s="469"/>
      <c r="P74" s="469"/>
      <c r="Q74" s="469"/>
      <c r="R74" s="469"/>
      <c r="S74" s="469"/>
      <c r="T74" s="469"/>
      <c r="U74" s="469"/>
      <c r="V74" s="469"/>
      <c r="W74" s="469"/>
      <c r="X74" s="469"/>
      <c r="Y74" s="469"/>
      <c r="Z74" s="469"/>
      <c r="AA74" s="469"/>
      <c r="AB74" s="469"/>
      <c r="AC74" s="469"/>
    </row>
    <row r="75" spans="1:32" s="175" customFormat="1" ht="17.5" customHeight="1">
      <c r="B75" s="176">
        <v>2</v>
      </c>
      <c r="C75" s="469" t="s">
        <v>5725</v>
      </c>
      <c r="D75" s="469"/>
      <c r="E75" s="469"/>
      <c r="F75" s="469"/>
      <c r="G75" s="469"/>
      <c r="H75" s="469"/>
      <c r="I75" s="469"/>
      <c r="J75" s="469"/>
      <c r="K75" s="469"/>
      <c r="L75" s="469"/>
      <c r="M75" s="469"/>
      <c r="N75" s="469"/>
      <c r="O75" s="469"/>
      <c r="P75" s="469"/>
      <c r="Q75" s="469"/>
      <c r="R75" s="469"/>
      <c r="S75" s="469"/>
      <c r="T75" s="469"/>
      <c r="U75" s="469"/>
      <c r="V75" s="469"/>
      <c r="W75" s="469"/>
      <c r="X75" s="469"/>
      <c r="Y75" s="469"/>
      <c r="Z75" s="469"/>
      <c r="AA75" s="469"/>
      <c r="AB75" s="469"/>
      <c r="AC75" s="469"/>
    </row>
    <row r="76" spans="1:32" s="175" customFormat="1" ht="34.4" customHeight="1">
      <c r="B76" s="177">
        <v>3</v>
      </c>
      <c r="C76" s="468" t="s">
        <v>5726</v>
      </c>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179"/>
      <c r="AE76" s="179"/>
      <c r="AF76" s="179"/>
    </row>
    <row r="77" spans="1:32" ht="31.75" customHeight="1">
      <c r="B77" s="180">
        <v>4</v>
      </c>
      <c r="C77" s="467" t="s">
        <v>5730</v>
      </c>
      <c r="D77" s="467"/>
      <c r="E77" s="467"/>
      <c r="F77" s="467"/>
      <c r="G77" s="467"/>
      <c r="H77" s="467"/>
      <c r="I77" s="467"/>
      <c r="J77" s="467"/>
      <c r="K77" s="467"/>
      <c r="L77" s="467"/>
      <c r="M77" s="467"/>
      <c r="N77" s="467"/>
      <c r="O77" s="467"/>
      <c r="P77" s="467"/>
      <c r="Q77" s="467"/>
      <c r="R77" s="467"/>
      <c r="S77" s="467"/>
      <c r="T77" s="467"/>
      <c r="U77" s="467"/>
      <c r="V77" s="467"/>
      <c r="W77" s="467"/>
      <c r="X77" s="467"/>
      <c r="Y77" s="467"/>
      <c r="Z77" s="467"/>
      <c r="AA77" s="467"/>
      <c r="AB77" s="467"/>
      <c r="AC77" s="467"/>
    </row>
    <row r="78" spans="1:32" ht="37.4" customHeight="1">
      <c r="B78" s="180">
        <v>5</v>
      </c>
      <c r="C78" s="467" t="s">
        <v>5731</v>
      </c>
      <c r="D78" s="467"/>
      <c r="E78" s="467"/>
      <c r="F78" s="467"/>
      <c r="G78" s="467"/>
      <c r="H78" s="467"/>
      <c r="I78" s="467"/>
      <c r="J78" s="467"/>
      <c r="K78" s="467"/>
      <c r="L78" s="467"/>
      <c r="M78" s="467"/>
      <c r="N78" s="467"/>
      <c r="O78" s="467"/>
      <c r="P78" s="467"/>
      <c r="Q78" s="467"/>
      <c r="R78" s="467"/>
      <c r="S78" s="467"/>
      <c r="T78" s="467"/>
      <c r="U78" s="467"/>
      <c r="V78" s="467"/>
      <c r="W78" s="467"/>
      <c r="X78" s="467"/>
      <c r="Y78" s="467"/>
      <c r="Z78" s="467"/>
      <c r="AA78" s="467"/>
      <c r="AB78" s="467"/>
      <c r="AC78" s="467"/>
    </row>
    <row r="79" spans="1:32" ht="92.15" customHeight="1">
      <c r="B79" s="180">
        <v>6</v>
      </c>
      <c r="C79" s="467" t="s">
        <v>5728</v>
      </c>
      <c r="D79" s="467"/>
      <c r="E79" s="467"/>
      <c r="F79" s="467"/>
      <c r="G79" s="467"/>
      <c r="H79" s="467"/>
      <c r="I79" s="467"/>
      <c r="J79" s="467"/>
      <c r="K79" s="467"/>
      <c r="L79" s="467"/>
      <c r="M79" s="467"/>
      <c r="N79" s="467"/>
      <c r="O79" s="467"/>
      <c r="P79" s="467"/>
      <c r="Q79" s="467"/>
      <c r="R79" s="467"/>
      <c r="S79" s="467"/>
      <c r="T79" s="467"/>
      <c r="U79" s="467"/>
      <c r="V79" s="467"/>
      <c r="W79" s="467"/>
      <c r="X79" s="467"/>
      <c r="Y79" s="467"/>
      <c r="Z79" s="467"/>
      <c r="AA79" s="467"/>
      <c r="AB79" s="467"/>
      <c r="AC79" s="467"/>
    </row>
    <row r="80" spans="1:32" ht="12" customHeight="1">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row>
    <row r="81" spans="2:29" ht="12" customHeight="1">
      <c r="B81" s="181"/>
      <c r="C81" s="181"/>
      <c r="D81" s="181"/>
      <c r="E81" s="181"/>
      <c r="F81" s="181"/>
      <c r="G81" s="181"/>
      <c r="H81" s="181"/>
      <c r="I81" s="181"/>
      <c r="J81" s="181"/>
      <c r="K81" s="181"/>
      <c r="L81" s="181"/>
      <c r="M81" s="181"/>
      <c r="N81" s="181"/>
      <c r="O81" s="181"/>
      <c r="P81" s="181"/>
      <c r="Q81" s="181"/>
      <c r="R81" s="181"/>
      <c r="S81" s="181"/>
      <c r="T81" s="181"/>
      <c r="U81" s="181"/>
      <c r="V81" s="181"/>
      <c r="W81" s="181"/>
      <c r="X81" s="181"/>
      <c r="Y81" s="181"/>
      <c r="Z81" s="181"/>
      <c r="AA81" s="181"/>
      <c r="AB81" s="181"/>
      <c r="AC81" s="181"/>
    </row>
    <row r="82" spans="2:29" ht="12" customHeight="1">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row>
    <row r="83" spans="2:29">
      <c r="B83" s="181"/>
      <c r="C83" s="181"/>
      <c r="D83" s="181"/>
      <c r="E83" s="181"/>
      <c r="F83" s="181"/>
      <c r="G83" s="181"/>
      <c r="H83" s="181"/>
      <c r="I83" s="181"/>
      <c r="J83" s="181"/>
      <c r="K83" s="181"/>
      <c r="L83" s="181"/>
      <c r="M83" s="181"/>
      <c r="N83" s="181"/>
      <c r="O83" s="181"/>
      <c r="P83" s="181"/>
      <c r="Q83" s="181"/>
      <c r="R83" s="181"/>
      <c r="S83" s="181"/>
      <c r="T83" s="181"/>
      <c r="U83" s="181"/>
      <c r="V83" s="181"/>
      <c r="W83" s="181"/>
      <c r="X83" s="181"/>
      <c r="Y83" s="181"/>
      <c r="Z83" s="181"/>
      <c r="AA83" s="181"/>
      <c r="AB83" s="181"/>
      <c r="AC83" s="181"/>
    </row>
    <row r="84" spans="2:29">
      <c r="B84" s="181"/>
      <c r="C84" s="181"/>
      <c r="D84" s="181"/>
      <c r="E84" s="181"/>
      <c r="F84" s="181"/>
      <c r="G84" s="181"/>
      <c r="H84" s="181"/>
      <c r="I84" s="181"/>
      <c r="J84" s="181"/>
      <c r="K84" s="181"/>
      <c r="L84" s="181"/>
      <c r="M84" s="181"/>
      <c r="N84" s="181"/>
      <c r="O84" s="181"/>
      <c r="P84" s="181"/>
      <c r="Q84" s="181"/>
      <c r="R84" s="181"/>
      <c r="S84" s="181"/>
      <c r="T84" s="181"/>
      <c r="U84" s="181"/>
      <c r="V84" s="181"/>
      <c r="W84" s="181"/>
      <c r="X84" s="181"/>
      <c r="Y84" s="181"/>
      <c r="Z84" s="181"/>
      <c r="AA84" s="181"/>
      <c r="AB84" s="181"/>
      <c r="AC84" s="181"/>
    </row>
    <row r="85" spans="2:29" ht="13" customHeight="1">
      <c r="B85" s="181"/>
      <c r="C85" s="181"/>
      <c r="D85" s="181"/>
      <c r="E85" s="181"/>
      <c r="F85" s="181"/>
      <c r="G85" s="181"/>
      <c r="H85" s="181"/>
      <c r="I85" s="181"/>
      <c r="J85" s="181"/>
      <c r="K85" s="181"/>
      <c r="L85" s="181"/>
      <c r="M85" s="181"/>
      <c r="N85" s="181"/>
      <c r="O85" s="181"/>
      <c r="P85" s="181"/>
      <c r="Q85" s="181"/>
      <c r="R85" s="181"/>
      <c r="S85" s="181"/>
      <c r="T85" s="181"/>
      <c r="U85" s="181"/>
      <c r="V85" s="181"/>
      <c r="W85" s="181"/>
      <c r="X85" s="181"/>
      <c r="Y85" s="181"/>
      <c r="Z85" s="181"/>
      <c r="AA85" s="181"/>
      <c r="AB85" s="181"/>
      <c r="AC85" s="181"/>
    </row>
    <row r="86" spans="2:29" ht="13" customHeight="1">
      <c r="B86" s="181"/>
      <c r="C86" s="181"/>
      <c r="D86" s="181"/>
      <c r="E86" s="181"/>
      <c r="F86" s="181"/>
      <c r="G86" s="181"/>
      <c r="H86" s="181"/>
      <c r="I86" s="181"/>
      <c r="J86" s="181"/>
      <c r="K86" s="181"/>
      <c r="L86" s="181"/>
      <c r="M86" s="181"/>
      <c r="N86" s="181"/>
      <c r="O86" s="181"/>
      <c r="P86" s="181"/>
      <c r="Q86" s="181"/>
      <c r="R86" s="181"/>
      <c r="S86" s="181"/>
      <c r="T86" s="181"/>
      <c r="U86" s="181"/>
      <c r="V86" s="181"/>
      <c r="W86" s="181"/>
      <c r="X86" s="181"/>
      <c r="Y86" s="181"/>
      <c r="Z86" s="181"/>
      <c r="AA86" s="181"/>
      <c r="AB86" s="181"/>
      <c r="AC86" s="181"/>
    </row>
    <row r="87" spans="2:29">
      <c r="B87" s="181"/>
      <c r="C87" s="181"/>
      <c r="D87" s="181"/>
      <c r="E87" s="181"/>
      <c r="F87" s="181"/>
      <c r="G87" s="181"/>
      <c r="H87" s="181"/>
      <c r="I87" s="181"/>
      <c r="J87" s="181"/>
      <c r="K87" s="181"/>
      <c r="L87" s="181"/>
      <c r="M87" s="181"/>
      <c r="N87" s="181"/>
      <c r="O87" s="181"/>
      <c r="P87" s="181"/>
      <c r="Q87" s="181"/>
      <c r="R87" s="181"/>
      <c r="S87" s="181"/>
      <c r="T87" s="181"/>
      <c r="U87" s="181"/>
      <c r="V87" s="181"/>
      <c r="W87" s="181"/>
      <c r="X87" s="181"/>
      <c r="Y87" s="181"/>
      <c r="Z87" s="181"/>
      <c r="AA87" s="181"/>
      <c r="AB87" s="181"/>
      <c r="AC87" s="181"/>
    </row>
    <row r="88" spans="2:29">
      <c r="B88" s="181"/>
      <c r="C88" s="181"/>
      <c r="D88" s="181"/>
      <c r="E88" s="181"/>
      <c r="F88" s="181"/>
      <c r="G88" s="181"/>
      <c r="H88" s="181"/>
      <c r="I88" s="181"/>
      <c r="J88" s="181"/>
      <c r="K88" s="181"/>
      <c r="L88" s="181"/>
      <c r="M88" s="181"/>
      <c r="N88" s="181"/>
      <c r="O88" s="181"/>
      <c r="P88" s="181"/>
      <c r="Q88" s="181"/>
      <c r="R88" s="181"/>
      <c r="S88" s="181"/>
      <c r="T88" s="181"/>
      <c r="U88" s="181"/>
      <c r="V88" s="181"/>
      <c r="W88" s="181"/>
      <c r="X88" s="181"/>
      <c r="Y88" s="181"/>
      <c r="Z88" s="181"/>
      <c r="AA88" s="181"/>
      <c r="AB88" s="181"/>
      <c r="AC88" s="181"/>
    </row>
  </sheetData>
  <mergeCells count="99">
    <mergeCell ref="U27:AC30"/>
    <mergeCell ref="C26:K26"/>
    <mergeCell ref="L26:T26"/>
    <mergeCell ref="U26:AC26"/>
    <mergeCell ref="M45:N45"/>
    <mergeCell ref="P45:V45"/>
    <mergeCell ref="X45:AB45"/>
    <mergeCell ref="A31:B37"/>
    <mergeCell ref="Z36:AC36"/>
    <mergeCell ref="D31:Y31"/>
    <mergeCell ref="Z31:AC31"/>
    <mergeCell ref="D32:Y32"/>
    <mergeCell ref="Z32:AC32"/>
    <mergeCell ref="D33:Y33"/>
    <mergeCell ref="X15:AC15"/>
    <mergeCell ref="X16:AC16"/>
    <mergeCell ref="L66:R66"/>
    <mergeCell ref="S66:AA66"/>
    <mergeCell ref="L67:R67"/>
    <mergeCell ref="S67:AA67"/>
    <mergeCell ref="M42:Q42"/>
    <mergeCell ref="Z33:AC33"/>
    <mergeCell ref="D34:Y34"/>
    <mergeCell ref="A38:J52"/>
    <mergeCell ref="M39:AC39"/>
    <mergeCell ref="S42:V42"/>
    <mergeCell ref="X42:Y42"/>
    <mergeCell ref="M48:AA48"/>
    <mergeCell ref="A26:B30"/>
    <mergeCell ref="D37:Y37"/>
    <mergeCell ref="J10:L12"/>
    <mergeCell ref="N11:O11"/>
    <mergeCell ref="A18:K18"/>
    <mergeCell ref="L15:N15"/>
    <mergeCell ref="L16:N16"/>
    <mergeCell ref="A13:K13"/>
    <mergeCell ref="L13:AC13"/>
    <mergeCell ref="A14:K17"/>
    <mergeCell ref="L14:N14"/>
    <mergeCell ref="O14:Q14"/>
    <mergeCell ref="S14:U14"/>
    <mergeCell ref="U16:W16"/>
    <mergeCell ref="L17:N17"/>
    <mergeCell ref="O17:AC17"/>
    <mergeCell ref="L18:AC18"/>
    <mergeCell ref="U15:W15"/>
    <mergeCell ref="C74:AC74"/>
    <mergeCell ref="B59:C59"/>
    <mergeCell ref="Z34:AC34"/>
    <mergeCell ref="D35:Y35"/>
    <mergeCell ref="Z35:AC35"/>
    <mergeCell ref="D36:Y36"/>
    <mergeCell ref="Z37:AC37"/>
    <mergeCell ref="W63:AA63"/>
    <mergeCell ref="B61:C63"/>
    <mergeCell ref="D61:J63"/>
    <mergeCell ref="L61:N61"/>
    <mergeCell ref="O61:Q61"/>
    <mergeCell ref="L63:N63"/>
    <mergeCell ref="O63:R63"/>
    <mergeCell ref="B66:C67"/>
    <mergeCell ref="D66:J67"/>
    <mergeCell ref="C79:AC79"/>
    <mergeCell ref="C78:AC78"/>
    <mergeCell ref="C77:AC77"/>
    <mergeCell ref="C76:AC76"/>
    <mergeCell ref="C75:AC75"/>
    <mergeCell ref="C70:E70"/>
    <mergeCell ref="F70:G70"/>
    <mergeCell ref="M54:M55"/>
    <mergeCell ref="N54:O55"/>
    <mergeCell ref="B55:L56"/>
    <mergeCell ref="L64:N64"/>
    <mergeCell ref="O64:AA64"/>
    <mergeCell ref="S61:U61"/>
    <mergeCell ref="L62:N62"/>
    <mergeCell ref="O62:R62"/>
    <mergeCell ref="S62:V62"/>
    <mergeCell ref="W62:AA62"/>
    <mergeCell ref="M56:M57"/>
    <mergeCell ref="N56:O57"/>
    <mergeCell ref="P55:AB56"/>
    <mergeCell ref="S63:V63"/>
    <mergeCell ref="T3:Z5"/>
    <mergeCell ref="O15:T15"/>
    <mergeCell ref="O16:T16"/>
    <mergeCell ref="K50:AC50"/>
    <mergeCell ref="K51:AC52"/>
    <mergeCell ref="A23:K25"/>
    <mergeCell ref="L23:AC25"/>
    <mergeCell ref="C27:K30"/>
    <mergeCell ref="L27:T30"/>
    <mergeCell ref="C3:K5"/>
    <mergeCell ref="A19:K22"/>
    <mergeCell ref="W20:AC20"/>
    <mergeCell ref="O21:AC22"/>
    <mergeCell ref="A7:I12"/>
    <mergeCell ref="J7:L9"/>
    <mergeCell ref="M7:AC9"/>
  </mergeCells>
  <phoneticPr fontId="3"/>
  <dataValidations count="6">
    <dataValidation type="list" allowBlank="1" showInputMessage="1" showErrorMessage="1" sqref="B59:C59 N11:O11" xr:uid="{07CD2F85-9447-406E-AF7B-2190B1CCDEBD}">
      <formula1>元号</formula1>
    </dataValidation>
    <dataValidation type="list" allowBlank="1" showInputMessage="1" showErrorMessage="1" sqref="D59 Q11" xr:uid="{C9B01C68-4467-4F77-A4B3-A8034C2BBB83}">
      <formula1>年</formula1>
    </dataValidation>
    <dataValidation type="list" allowBlank="1" showInputMessage="1" showErrorMessage="1" sqref="F59 S11" xr:uid="{C660F911-9EEE-4F8B-9B1D-FDEA4D85438C}">
      <formula1>月</formula1>
    </dataValidation>
    <dataValidation type="list" allowBlank="1" showInputMessage="1" showErrorMessage="1" sqref="H59 U11" xr:uid="{D57878EA-6797-424B-B053-DF503EB7DB71}">
      <formula1>日</formula1>
    </dataValidation>
    <dataValidation type="list" allowBlank="1" showInputMessage="1" showErrorMessage="1" sqref="W19 L39 L42 L45 L48 R42 W42 O45 W45 M54:M58 M19:M20 S19:S20 N3:N5" xr:uid="{A4BB8086-AC99-4AC3-8C5E-478180F65747}">
      <formula1>チェック選択</formula1>
    </dataValidation>
    <dataValidation type="list" allowBlank="1" showInputMessage="1" showErrorMessage="1" sqref="F70:G70" xr:uid="{FC5D96E2-B2EE-4D90-8959-120E755A1E8E}">
      <formula1>保健所</formula1>
    </dataValidation>
  </dataValidations>
  <pageMargins left="0.7" right="0.7" top="0.75" bottom="0.75" header="0.3" footer="0.3"/>
  <pageSetup paperSize="9" scale="99" fitToWidth="0" fitToHeight="0" orientation="portrait" r:id="rId1"/>
  <rowBreaks count="1" manualBreakCount="1">
    <brk id="37" max="2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58DDB-E283-46A6-874F-54DD8FE82E29}">
  <sheetPr codeName="Sheet10">
    <pageSetUpPr fitToPage="1"/>
  </sheetPr>
  <dimension ref="A1:AI99"/>
  <sheetViews>
    <sheetView view="pageBreakPreview" zoomScaleNormal="100" zoomScaleSheetLayoutView="100" workbookViewId="0">
      <selection sqref="A1:AD1"/>
    </sheetView>
  </sheetViews>
  <sheetFormatPr defaultColWidth="8.58203125" defaultRowHeight="12.5"/>
  <cols>
    <col min="1" max="31" width="2.58203125" style="175" customWidth="1"/>
    <col min="32" max="32" width="41.5" style="175" customWidth="1"/>
    <col min="33" max="33" width="2.58203125" style="175" customWidth="1"/>
    <col min="34" max="16384" width="8.58203125" style="175"/>
  </cols>
  <sheetData>
    <row r="1" spans="1:30" ht="39.65" customHeight="1">
      <c r="A1" s="713" t="s">
        <v>4640</v>
      </c>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row>
    <row r="2" spans="1:30" ht="15" customHeight="1"/>
    <row r="3" spans="1:30" ht="3.75" customHeight="1">
      <c r="E3" s="213"/>
      <c r="F3" s="213"/>
      <c r="G3" s="213"/>
      <c r="I3" s="213"/>
      <c r="K3" s="213"/>
      <c r="L3" s="722" t="s">
        <v>4641</v>
      </c>
      <c r="M3" s="722"/>
      <c r="N3" s="722"/>
      <c r="O3" s="722"/>
      <c r="P3" s="722"/>
      <c r="Q3" s="722"/>
      <c r="R3" s="722"/>
      <c r="S3" s="213"/>
      <c r="T3" s="213"/>
      <c r="U3" s="213"/>
      <c r="V3" s="213"/>
      <c r="W3" s="213"/>
      <c r="X3" s="213"/>
    </row>
    <row r="4" spans="1:30" ht="20.149999999999999" customHeight="1">
      <c r="E4" s="213"/>
      <c r="F4" s="213"/>
      <c r="G4" s="213"/>
      <c r="H4" s="213"/>
      <c r="I4" s="213"/>
      <c r="J4" s="213"/>
      <c r="K4" s="213"/>
      <c r="L4" s="722"/>
      <c r="M4" s="722"/>
      <c r="N4" s="722"/>
      <c r="O4" s="722"/>
      <c r="P4" s="722"/>
      <c r="Q4" s="722"/>
      <c r="R4" s="722"/>
      <c r="S4" s="213"/>
      <c r="T4" s="213"/>
      <c r="U4" s="213"/>
      <c r="V4" s="213"/>
      <c r="W4" s="213"/>
      <c r="X4" s="213"/>
    </row>
    <row r="5" spans="1:30" ht="3.75" customHeight="1">
      <c r="E5" s="213"/>
      <c r="F5" s="213"/>
      <c r="G5" s="213"/>
      <c r="H5" s="213"/>
      <c r="I5" s="213"/>
      <c r="J5" s="213"/>
      <c r="K5" s="213"/>
      <c r="L5" s="722"/>
      <c r="M5" s="722"/>
      <c r="N5" s="722"/>
      <c r="O5" s="722"/>
      <c r="P5" s="722"/>
      <c r="Q5" s="722"/>
      <c r="R5" s="722"/>
      <c r="S5" s="213"/>
      <c r="T5" s="213"/>
      <c r="U5" s="213"/>
      <c r="V5" s="213"/>
      <c r="W5" s="213"/>
      <c r="X5" s="213"/>
    </row>
    <row r="6" spans="1:30" ht="15" customHeight="1"/>
    <row r="7" spans="1:30" ht="3.75" customHeight="1">
      <c r="A7" s="718" t="s">
        <v>4614</v>
      </c>
      <c r="B7" s="719"/>
      <c r="C7" s="719"/>
      <c r="D7" s="719"/>
      <c r="E7" s="719"/>
      <c r="F7" s="719"/>
      <c r="G7" s="719"/>
      <c r="H7" s="719"/>
      <c r="I7" s="720"/>
      <c r="J7" s="727"/>
      <c r="K7" s="728"/>
      <c r="L7" s="728"/>
      <c r="M7" s="728"/>
      <c r="N7" s="728"/>
      <c r="O7" s="728"/>
      <c r="P7" s="728"/>
      <c r="Q7" s="728"/>
      <c r="R7" s="728"/>
      <c r="S7" s="728"/>
      <c r="T7" s="728"/>
      <c r="U7" s="728"/>
      <c r="V7" s="728"/>
      <c r="W7" s="728"/>
      <c r="X7" s="728"/>
      <c r="Y7" s="728"/>
      <c r="Z7" s="728"/>
      <c r="AA7" s="728"/>
      <c r="AB7" s="728"/>
      <c r="AC7" s="728"/>
      <c r="AD7" s="729"/>
    </row>
    <row r="8" spans="1:30" ht="20.149999999999999" customHeight="1">
      <c r="A8" s="721"/>
      <c r="B8" s="722"/>
      <c r="C8" s="722"/>
      <c r="D8" s="722"/>
      <c r="E8" s="722"/>
      <c r="F8" s="722"/>
      <c r="G8" s="722"/>
      <c r="H8" s="722"/>
      <c r="I8" s="723"/>
      <c r="J8" s="730"/>
      <c r="K8" s="731"/>
      <c r="L8" s="731"/>
      <c r="M8" s="731"/>
      <c r="N8" s="731"/>
      <c r="O8" s="731"/>
      <c r="P8" s="731"/>
      <c r="Q8" s="731"/>
      <c r="R8" s="731"/>
      <c r="S8" s="731"/>
      <c r="T8" s="731"/>
      <c r="U8" s="731"/>
      <c r="V8" s="731"/>
      <c r="W8" s="731"/>
      <c r="X8" s="731"/>
      <c r="Y8" s="731"/>
      <c r="Z8" s="731"/>
      <c r="AA8" s="731"/>
      <c r="AB8" s="731"/>
      <c r="AC8" s="731"/>
      <c r="AD8" s="732"/>
    </row>
    <row r="9" spans="1:30" ht="3.75" customHeight="1">
      <c r="A9" s="724"/>
      <c r="B9" s="725"/>
      <c r="C9" s="725"/>
      <c r="D9" s="725"/>
      <c r="E9" s="725"/>
      <c r="F9" s="725"/>
      <c r="G9" s="725"/>
      <c r="H9" s="725"/>
      <c r="I9" s="726"/>
      <c r="J9" s="733"/>
      <c r="K9" s="734"/>
      <c r="L9" s="734"/>
      <c r="M9" s="734"/>
      <c r="N9" s="734"/>
      <c r="O9" s="734"/>
      <c r="P9" s="734"/>
      <c r="Q9" s="734"/>
      <c r="R9" s="734"/>
      <c r="S9" s="734"/>
      <c r="T9" s="734"/>
      <c r="U9" s="734"/>
      <c r="V9" s="734"/>
      <c r="W9" s="734"/>
      <c r="X9" s="734"/>
      <c r="Y9" s="734"/>
      <c r="Z9" s="734"/>
      <c r="AA9" s="734"/>
      <c r="AB9" s="734"/>
      <c r="AC9" s="734"/>
      <c r="AD9" s="735"/>
    </row>
    <row r="10" spans="1:30" ht="3.65" customHeight="1">
      <c r="A10" s="709" t="s">
        <v>4642</v>
      </c>
      <c r="B10" s="710"/>
      <c r="C10" s="710"/>
      <c r="D10" s="710"/>
      <c r="E10" s="710"/>
      <c r="F10" s="710"/>
      <c r="G10" s="710"/>
      <c r="H10" s="710"/>
      <c r="I10" s="711"/>
      <c r="J10" s="658" t="s">
        <v>4643</v>
      </c>
      <c r="K10" s="659"/>
      <c r="L10" s="660"/>
      <c r="M10" s="685"/>
      <c r="N10" s="685"/>
      <c r="O10" s="685"/>
      <c r="P10" s="685"/>
      <c r="Q10" s="685"/>
      <c r="R10" s="685"/>
      <c r="S10" s="685"/>
      <c r="T10" s="685"/>
      <c r="U10" s="685"/>
      <c r="V10" s="685"/>
      <c r="W10" s="685"/>
      <c r="X10" s="685"/>
      <c r="Y10" s="685"/>
      <c r="Z10" s="685"/>
      <c r="AA10" s="685"/>
      <c r="AB10" s="685"/>
      <c r="AC10" s="685"/>
      <c r="AD10" s="685"/>
    </row>
    <row r="11" spans="1:30" ht="20.149999999999999" customHeight="1">
      <c r="A11" s="712"/>
      <c r="B11" s="713"/>
      <c r="C11" s="713"/>
      <c r="D11" s="713"/>
      <c r="E11" s="713"/>
      <c r="F11" s="713"/>
      <c r="G11" s="713"/>
      <c r="H11" s="713"/>
      <c r="I11" s="714"/>
      <c r="J11" s="661"/>
      <c r="K11" s="662"/>
      <c r="L11" s="663"/>
      <c r="M11" s="685"/>
      <c r="N11" s="685"/>
      <c r="O11" s="685"/>
      <c r="P11" s="685"/>
      <c r="Q11" s="685"/>
      <c r="R11" s="685"/>
      <c r="S11" s="685"/>
      <c r="T11" s="685"/>
      <c r="U11" s="685"/>
      <c r="V11" s="685"/>
      <c r="W11" s="685"/>
      <c r="X11" s="685"/>
      <c r="Y11" s="685"/>
      <c r="Z11" s="685"/>
      <c r="AA11" s="685"/>
      <c r="AB11" s="685"/>
      <c r="AC11" s="685"/>
      <c r="AD11" s="685"/>
    </row>
    <row r="12" spans="1:30" ht="3.75" customHeight="1">
      <c r="A12" s="712"/>
      <c r="B12" s="713"/>
      <c r="C12" s="713"/>
      <c r="D12" s="713"/>
      <c r="E12" s="713"/>
      <c r="F12" s="713"/>
      <c r="G12" s="713"/>
      <c r="H12" s="713"/>
      <c r="I12" s="714"/>
      <c r="J12" s="664"/>
      <c r="K12" s="665"/>
      <c r="L12" s="666"/>
      <c r="M12" s="685"/>
      <c r="N12" s="685"/>
      <c r="O12" s="685"/>
      <c r="P12" s="685"/>
      <c r="Q12" s="685"/>
      <c r="R12" s="685"/>
      <c r="S12" s="685"/>
      <c r="T12" s="685"/>
      <c r="U12" s="685"/>
      <c r="V12" s="685"/>
      <c r="W12" s="685"/>
      <c r="X12" s="685"/>
      <c r="Y12" s="685"/>
      <c r="Z12" s="685"/>
      <c r="AA12" s="685"/>
      <c r="AB12" s="685"/>
      <c r="AC12" s="685"/>
      <c r="AD12" s="685"/>
    </row>
    <row r="13" spans="1:30" ht="3.75" customHeight="1">
      <c r="A13" s="712"/>
      <c r="B13" s="713"/>
      <c r="C13" s="713"/>
      <c r="D13" s="713"/>
      <c r="E13" s="713"/>
      <c r="F13" s="713"/>
      <c r="G13" s="713"/>
      <c r="H13" s="713"/>
      <c r="I13" s="714"/>
      <c r="J13" s="658" t="s">
        <v>4644</v>
      </c>
      <c r="K13" s="659"/>
      <c r="L13" s="660"/>
      <c r="AD13" s="209"/>
    </row>
    <row r="14" spans="1:30" ht="20.149999999999999" customHeight="1">
      <c r="A14" s="712"/>
      <c r="B14" s="713"/>
      <c r="C14" s="713"/>
      <c r="D14" s="713"/>
      <c r="E14" s="713"/>
      <c r="F14" s="713"/>
      <c r="G14" s="713"/>
      <c r="H14" s="713"/>
      <c r="I14" s="714"/>
      <c r="J14" s="661"/>
      <c r="K14" s="662"/>
      <c r="L14" s="663"/>
      <c r="N14" s="689"/>
      <c r="O14" s="690"/>
      <c r="Q14" s="284"/>
      <c r="R14" s="175" t="s">
        <v>12</v>
      </c>
      <c r="S14" s="284"/>
      <c r="T14" s="175" t="s">
        <v>3523</v>
      </c>
      <c r="U14" s="284"/>
      <c r="V14" s="175" t="s">
        <v>475</v>
      </c>
      <c r="AD14" s="209"/>
    </row>
    <row r="15" spans="1:30" ht="3.75" customHeight="1">
      <c r="A15" s="715"/>
      <c r="B15" s="716"/>
      <c r="C15" s="716"/>
      <c r="D15" s="716"/>
      <c r="E15" s="716"/>
      <c r="F15" s="716"/>
      <c r="G15" s="716"/>
      <c r="H15" s="716"/>
      <c r="I15" s="717"/>
      <c r="J15" s="664"/>
      <c r="K15" s="665"/>
      <c r="L15" s="666"/>
      <c r="AD15" s="209"/>
    </row>
    <row r="16" spans="1:30" ht="3.75" customHeight="1">
      <c r="A16" s="709" t="s">
        <v>4645</v>
      </c>
      <c r="B16" s="710"/>
      <c r="C16" s="710"/>
      <c r="D16" s="710"/>
      <c r="E16" s="710"/>
      <c r="F16" s="711"/>
      <c r="G16" s="718" t="s">
        <v>3489</v>
      </c>
      <c r="H16" s="719"/>
      <c r="I16" s="720"/>
      <c r="J16" s="727"/>
      <c r="K16" s="728"/>
      <c r="L16" s="728"/>
      <c r="M16" s="728"/>
      <c r="N16" s="728"/>
      <c r="O16" s="728"/>
      <c r="P16" s="728"/>
      <c r="Q16" s="728"/>
      <c r="R16" s="728"/>
      <c r="S16" s="728"/>
      <c r="T16" s="728"/>
      <c r="U16" s="728"/>
      <c r="V16" s="728"/>
      <c r="W16" s="728"/>
      <c r="X16" s="728"/>
      <c r="Y16" s="728"/>
      <c r="Z16" s="728"/>
      <c r="AA16" s="728"/>
      <c r="AB16" s="728"/>
      <c r="AC16" s="728"/>
      <c r="AD16" s="729"/>
    </row>
    <row r="17" spans="1:35" ht="15" customHeight="1">
      <c r="A17" s="712"/>
      <c r="B17" s="713"/>
      <c r="C17" s="713"/>
      <c r="D17" s="713"/>
      <c r="E17" s="713"/>
      <c r="F17" s="714"/>
      <c r="G17" s="721"/>
      <c r="H17" s="722"/>
      <c r="I17" s="723"/>
      <c r="J17" s="730"/>
      <c r="K17" s="731"/>
      <c r="L17" s="731"/>
      <c r="M17" s="731"/>
      <c r="N17" s="731"/>
      <c r="O17" s="731"/>
      <c r="P17" s="731"/>
      <c r="Q17" s="731"/>
      <c r="R17" s="731"/>
      <c r="S17" s="731"/>
      <c r="T17" s="731"/>
      <c r="U17" s="731"/>
      <c r="V17" s="731"/>
      <c r="W17" s="731"/>
      <c r="X17" s="731"/>
      <c r="Y17" s="731"/>
      <c r="Z17" s="731"/>
      <c r="AA17" s="731"/>
      <c r="AB17" s="731"/>
      <c r="AC17" s="731"/>
      <c r="AD17" s="732"/>
    </row>
    <row r="18" spans="1:35" ht="3.75" customHeight="1">
      <c r="A18" s="712"/>
      <c r="B18" s="713"/>
      <c r="C18" s="713"/>
      <c r="D18" s="713"/>
      <c r="E18" s="713"/>
      <c r="F18" s="714"/>
      <c r="G18" s="724"/>
      <c r="H18" s="725"/>
      <c r="I18" s="726"/>
      <c r="J18" s="733"/>
      <c r="K18" s="734"/>
      <c r="L18" s="734"/>
      <c r="M18" s="734"/>
      <c r="N18" s="734"/>
      <c r="O18" s="734"/>
      <c r="P18" s="734"/>
      <c r="Q18" s="734"/>
      <c r="R18" s="734"/>
      <c r="S18" s="734"/>
      <c r="T18" s="734"/>
      <c r="U18" s="734"/>
      <c r="V18" s="734"/>
      <c r="W18" s="734"/>
      <c r="X18" s="734"/>
      <c r="Y18" s="734"/>
      <c r="Z18" s="734"/>
      <c r="AA18" s="734"/>
      <c r="AB18" s="734"/>
      <c r="AC18" s="734"/>
      <c r="AD18" s="735"/>
    </row>
    <row r="19" spans="1:35" ht="3.75" customHeight="1">
      <c r="A19" s="712"/>
      <c r="B19" s="713"/>
      <c r="C19" s="713"/>
      <c r="D19" s="713"/>
      <c r="E19" s="713"/>
      <c r="F19" s="714"/>
      <c r="G19" s="718" t="s">
        <v>4587</v>
      </c>
      <c r="H19" s="719"/>
      <c r="I19" s="720"/>
      <c r="J19" s="667" t="s">
        <v>264</v>
      </c>
      <c r="K19" s="668"/>
      <c r="L19" s="669"/>
      <c r="M19" s="685"/>
      <c r="N19" s="685"/>
      <c r="O19" s="685"/>
      <c r="P19" s="685"/>
      <c r="R19" s="685"/>
      <c r="S19" s="685"/>
      <c r="T19" s="685"/>
      <c r="U19" s="685"/>
      <c r="AD19" s="209"/>
      <c r="AF19" s="671"/>
      <c r="AG19" s="671"/>
    </row>
    <row r="20" spans="1:35" ht="15" customHeight="1">
      <c r="A20" s="712"/>
      <c r="B20" s="713"/>
      <c r="C20" s="713"/>
      <c r="D20" s="713"/>
      <c r="E20" s="713"/>
      <c r="F20" s="714"/>
      <c r="G20" s="721"/>
      <c r="H20" s="722"/>
      <c r="I20" s="723"/>
      <c r="J20" s="670"/>
      <c r="K20" s="671"/>
      <c r="L20" s="672"/>
      <c r="M20" s="685"/>
      <c r="N20" s="685"/>
      <c r="O20" s="685"/>
      <c r="P20" s="685"/>
      <c r="Q20" s="211" t="s">
        <v>1149</v>
      </c>
      <c r="R20" s="685"/>
      <c r="S20" s="685"/>
      <c r="T20" s="685"/>
      <c r="U20" s="685"/>
      <c r="AD20" s="209"/>
    </row>
    <row r="21" spans="1:35" ht="3.75" customHeight="1">
      <c r="A21" s="712"/>
      <c r="B21" s="713"/>
      <c r="C21" s="713"/>
      <c r="D21" s="713"/>
      <c r="E21" s="713"/>
      <c r="F21" s="714"/>
      <c r="G21" s="721"/>
      <c r="H21" s="722"/>
      <c r="I21" s="723"/>
      <c r="J21" s="673"/>
      <c r="K21" s="674"/>
      <c r="L21" s="675"/>
      <c r="M21" s="685"/>
      <c r="N21" s="685"/>
      <c r="O21" s="685"/>
      <c r="P21" s="685"/>
      <c r="R21" s="685"/>
      <c r="S21" s="685"/>
      <c r="T21" s="685"/>
      <c r="U21" s="685"/>
      <c r="AD21" s="209"/>
    </row>
    <row r="22" spans="1:35" ht="3.75" customHeight="1">
      <c r="A22" s="712"/>
      <c r="B22" s="713"/>
      <c r="C22" s="713"/>
      <c r="D22" s="713"/>
      <c r="E22" s="713"/>
      <c r="F22" s="714"/>
      <c r="G22" s="721"/>
      <c r="H22" s="722"/>
      <c r="I22" s="723"/>
      <c r="J22" s="667" t="s">
        <v>304</v>
      </c>
      <c r="K22" s="668"/>
      <c r="L22" s="669"/>
      <c r="M22" s="685"/>
      <c r="N22" s="685"/>
      <c r="O22" s="685"/>
      <c r="P22" s="685"/>
      <c r="Q22" s="685"/>
      <c r="R22" s="685"/>
      <c r="S22" s="685"/>
      <c r="T22" s="706" t="s">
        <v>266</v>
      </c>
      <c r="U22" s="706"/>
      <c r="V22" s="706"/>
      <c r="W22" s="685"/>
      <c r="X22" s="685"/>
      <c r="Y22" s="685"/>
      <c r="Z22" s="685"/>
      <c r="AA22" s="685"/>
      <c r="AB22" s="685"/>
      <c r="AC22" s="685"/>
      <c r="AD22" s="685"/>
    </row>
    <row r="23" spans="1:35" ht="15" customHeight="1">
      <c r="A23" s="712"/>
      <c r="B23" s="713"/>
      <c r="C23" s="713"/>
      <c r="D23" s="713"/>
      <c r="E23" s="713"/>
      <c r="F23" s="714"/>
      <c r="G23" s="721"/>
      <c r="H23" s="722"/>
      <c r="I23" s="723"/>
      <c r="J23" s="670"/>
      <c r="K23" s="671"/>
      <c r="L23" s="672"/>
      <c r="M23" s="685"/>
      <c r="N23" s="685"/>
      <c r="O23" s="685"/>
      <c r="P23" s="685"/>
      <c r="Q23" s="685"/>
      <c r="R23" s="685"/>
      <c r="S23" s="685"/>
      <c r="T23" s="706"/>
      <c r="U23" s="706"/>
      <c r="V23" s="706"/>
      <c r="W23" s="685"/>
      <c r="X23" s="685"/>
      <c r="Y23" s="685"/>
      <c r="Z23" s="685"/>
      <c r="AA23" s="685"/>
      <c r="AB23" s="685"/>
      <c r="AC23" s="685"/>
      <c r="AD23" s="685"/>
    </row>
    <row r="24" spans="1:35" ht="3.75" customHeight="1">
      <c r="A24" s="712"/>
      <c r="B24" s="713"/>
      <c r="C24" s="713"/>
      <c r="D24" s="713"/>
      <c r="E24" s="713"/>
      <c r="F24" s="714"/>
      <c r="G24" s="721"/>
      <c r="H24" s="722"/>
      <c r="I24" s="723"/>
      <c r="J24" s="673"/>
      <c r="K24" s="674"/>
      <c r="L24" s="675"/>
      <c r="M24" s="685"/>
      <c r="N24" s="685"/>
      <c r="O24" s="685"/>
      <c r="P24" s="685"/>
      <c r="Q24" s="685"/>
      <c r="R24" s="685"/>
      <c r="S24" s="685"/>
      <c r="T24" s="706"/>
      <c r="U24" s="706"/>
      <c r="V24" s="706"/>
      <c r="W24" s="685"/>
      <c r="X24" s="685"/>
      <c r="Y24" s="685"/>
      <c r="Z24" s="685"/>
      <c r="AA24" s="685"/>
      <c r="AB24" s="685"/>
      <c r="AC24" s="685"/>
      <c r="AD24" s="685"/>
    </row>
    <row r="25" spans="1:35" ht="3.75" customHeight="1">
      <c r="A25" s="712"/>
      <c r="B25" s="713"/>
      <c r="C25" s="713"/>
      <c r="D25" s="713"/>
      <c r="E25" s="713"/>
      <c r="F25" s="714"/>
      <c r="G25" s="721"/>
      <c r="H25" s="722"/>
      <c r="I25" s="723"/>
      <c r="J25" s="667" t="s">
        <v>7156</v>
      </c>
      <c r="K25" s="668"/>
      <c r="L25" s="669"/>
      <c r="M25" s="685"/>
      <c r="N25" s="685"/>
      <c r="O25" s="685"/>
      <c r="P25" s="685"/>
      <c r="Q25" s="685"/>
      <c r="R25" s="685"/>
      <c r="S25" s="685"/>
      <c r="T25" s="706" t="s">
        <v>267</v>
      </c>
      <c r="U25" s="706"/>
      <c r="V25" s="706"/>
      <c r="W25" s="685"/>
      <c r="X25" s="685"/>
      <c r="Y25" s="685"/>
      <c r="Z25" s="685"/>
      <c r="AA25" s="685"/>
      <c r="AB25" s="685"/>
      <c r="AC25" s="685"/>
      <c r="AD25" s="685"/>
      <c r="AI25" s="214"/>
    </row>
    <row r="26" spans="1:35" ht="15" customHeight="1">
      <c r="A26" s="712"/>
      <c r="B26" s="713"/>
      <c r="C26" s="713"/>
      <c r="D26" s="713"/>
      <c r="E26" s="713"/>
      <c r="F26" s="714"/>
      <c r="G26" s="721"/>
      <c r="H26" s="722"/>
      <c r="I26" s="723"/>
      <c r="J26" s="670"/>
      <c r="K26" s="671"/>
      <c r="L26" s="672"/>
      <c r="M26" s="685"/>
      <c r="N26" s="685"/>
      <c r="O26" s="685"/>
      <c r="P26" s="685"/>
      <c r="Q26" s="685"/>
      <c r="R26" s="685"/>
      <c r="S26" s="685"/>
      <c r="T26" s="706"/>
      <c r="U26" s="706"/>
      <c r="V26" s="706"/>
      <c r="W26" s="685"/>
      <c r="X26" s="685"/>
      <c r="Y26" s="685"/>
      <c r="Z26" s="685"/>
      <c r="AA26" s="685"/>
      <c r="AB26" s="685"/>
      <c r="AC26" s="685"/>
      <c r="AD26" s="685"/>
    </row>
    <row r="27" spans="1:35" ht="3.75" customHeight="1">
      <c r="A27" s="712"/>
      <c r="B27" s="713"/>
      <c r="C27" s="713"/>
      <c r="D27" s="713"/>
      <c r="E27" s="713"/>
      <c r="F27" s="714"/>
      <c r="G27" s="721"/>
      <c r="H27" s="722"/>
      <c r="I27" s="723"/>
      <c r="J27" s="673"/>
      <c r="K27" s="674"/>
      <c r="L27" s="675"/>
      <c r="M27" s="685"/>
      <c r="N27" s="685"/>
      <c r="O27" s="685"/>
      <c r="P27" s="685"/>
      <c r="Q27" s="685"/>
      <c r="R27" s="685"/>
      <c r="S27" s="685"/>
      <c r="T27" s="706"/>
      <c r="U27" s="706"/>
      <c r="V27" s="706"/>
      <c r="W27" s="685"/>
      <c r="X27" s="685"/>
      <c r="Y27" s="685"/>
      <c r="Z27" s="685"/>
      <c r="AA27" s="685"/>
      <c r="AB27" s="685"/>
      <c r="AC27" s="685"/>
      <c r="AD27" s="685"/>
    </row>
    <row r="28" spans="1:35" ht="3.75" customHeight="1">
      <c r="A28" s="712"/>
      <c r="B28" s="713"/>
      <c r="C28" s="713"/>
      <c r="D28" s="713"/>
      <c r="E28" s="713"/>
      <c r="F28" s="714"/>
      <c r="G28" s="721"/>
      <c r="H28" s="722"/>
      <c r="I28" s="723"/>
      <c r="J28" s="667" t="s">
        <v>268</v>
      </c>
      <c r="K28" s="668"/>
      <c r="L28" s="669"/>
      <c r="M28" s="706"/>
      <c r="N28" s="706"/>
      <c r="O28" s="706"/>
      <c r="P28" s="706"/>
      <c r="Q28" s="706"/>
      <c r="R28" s="706"/>
      <c r="S28" s="706"/>
      <c r="T28" s="706"/>
      <c r="U28" s="706"/>
      <c r="V28" s="706"/>
      <c r="W28" s="706"/>
      <c r="X28" s="706"/>
      <c r="Y28" s="706"/>
      <c r="Z28" s="706"/>
      <c r="AA28" s="706"/>
      <c r="AB28" s="706"/>
      <c r="AC28" s="706"/>
      <c r="AD28" s="706"/>
    </row>
    <row r="29" spans="1:35" ht="15" customHeight="1">
      <c r="A29" s="712"/>
      <c r="B29" s="713"/>
      <c r="C29" s="713"/>
      <c r="D29" s="713"/>
      <c r="E29" s="713"/>
      <c r="F29" s="714"/>
      <c r="G29" s="721"/>
      <c r="H29" s="722"/>
      <c r="I29" s="723"/>
      <c r="J29" s="670"/>
      <c r="K29" s="671"/>
      <c r="L29" s="672"/>
      <c r="M29" s="706"/>
      <c r="N29" s="706"/>
      <c r="O29" s="706"/>
      <c r="P29" s="706"/>
      <c r="Q29" s="706"/>
      <c r="R29" s="706"/>
      <c r="S29" s="706"/>
      <c r="T29" s="706"/>
      <c r="U29" s="706"/>
      <c r="V29" s="706"/>
      <c r="W29" s="706"/>
      <c r="X29" s="706"/>
      <c r="Y29" s="706"/>
      <c r="Z29" s="706"/>
      <c r="AA29" s="706"/>
      <c r="AB29" s="706"/>
      <c r="AC29" s="706"/>
      <c r="AD29" s="706"/>
    </row>
    <row r="30" spans="1:35" ht="3.75" customHeight="1">
      <c r="A30" s="715"/>
      <c r="B30" s="716"/>
      <c r="C30" s="716"/>
      <c r="D30" s="716"/>
      <c r="E30" s="716"/>
      <c r="F30" s="717"/>
      <c r="G30" s="724"/>
      <c r="H30" s="725"/>
      <c r="I30" s="726"/>
      <c r="J30" s="670"/>
      <c r="K30" s="671"/>
      <c r="L30" s="672"/>
      <c r="M30" s="708"/>
      <c r="N30" s="708"/>
      <c r="O30" s="708"/>
      <c r="P30" s="708"/>
      <c r="Q30" s="708"/>
      <c r="R30" s="708"/>
      <c r="S30" s="708"/>
      <c r="T30" s="708"/>
      <c r="U30" s="708"/>
      <c r="V30" s="708"/>
      <c r="W30" s="708"/>
      <c r="X30" s="708"/>
      <c r="Y30" s="708"/>
      <c r="Z30" s="708"/>
      <c r="AA30" s="708"/>
      <c r="AB30" s="708"/>
      <c r="AC30" s="708"/>
      <c r="AD30" s="708"/>
    </row>
    <row r="31" spans="1:35" ht="20.5" customHeight="1">
      <c r="A31" s="739" t="s">
        <v>4646</v>
      </c>
      <c r="B31" s="739"/>
      <c r="C31" s="739"/>
      <c r="D31" s="739"/>
      <c r="E31" s="739"/>
      <c r="F31" s="739"/>
      <c r="G31" s="740" t="s">
        <v>4595</v>
      </c>
      <c r="H31" s="740"/>
      <c r="I31" s="740"/>
      <c r="J31" s="243"/>
      <c r="K31" s="244"/>
      <c r="L31" s="244"/>
      <c r="M31" s="244"/>
      <c r="N31" s="244"/>
      <c r="O31" s="244"/>
      <c r="P31" s="244"/>
      <c r="Q31" s="244"/>
      <c r="R31" s="244"/>
      <c r="S31" s="244"/>
      <c r="T31" s="244"/>
      <c r="U31" s="244"/>
      <c r="V31" s="244"/>
      <c r="W31" s="244"/>
      <c r="X31" s="244"/>
      <c r="Y31" s="244"/>
      <c r="Z31" s="244"/>
      <c r="AA31" s="244"/>
      <c r="AB31" s="244"/>
      <c r="AC31" s="244"/>
      <c r="AD31" s="245"/>
    </row>
    <row r="32" spans="1:35" ht="16" customHeight="1">
      <c r="A32" s="739"/>
      <c r="B32" s="739"/>
      <c r="C32" s="739"/>
      <c r="D32" s="739"/>
      <c r="E32" s="739"/>
      <c r="F32" s="739"/>
      <c r="G32" s="740"/>
      <c r="H32" s="740"/>
      <c r="I32" s="740"/>
      <c r="J32" s="246"/>
      <c r="L32" s="281" t="s">
        <v>4657</v>
      </c>
      <c r="M32" s="14" t="s">
        <v>7182</v>
      </c>
      <c r="N32" s="211"/>
      <c r="O32" s="211"/>
      <c r="P32" s="211"/>
      <c r="Q32" s="211"/>
      <c r="R32" s="211"/>
      <c r="S32" s="211"/>
      <c r="T32" s="211"/>
      <c r="U32" s="211"/>
      <c r="V32" s="211"/>
      <c r="W32" s="281" t="s">
        <v>4657</v>
      </c>
      <c r="X32" s="14" t="s">
        <v>7183</v>
      </c>
      <c r="Y32" s="211"/>
      <c r="Z32" s="211"/>
      <c r="AA32" s="211"/>
      <c r="AB32" s="211"/>
      <c r="AC32" s="211"/>
      <c r="AD32" s="247"/>
    </row>
    <row r="33" spans="1:30" ht="16" customHeight="1">
      <c r="A33" s="739"/>
      <c r="B33" s="739"/>
      <c r="C33" s="739"/>
      <c r="D33" s="739"/>
      <c r="E33" s="739"/>
      <c r="F33" s="739"/>
      <c r="G33" s="740"/>
      <c r="H33" s="740"/>
      <c r="I33" s="740"/>
      <c r="J33" s="248"/>
      <c r="K33" s="249"/>
      <c r="L33" s="249"/>
      <c r="M33" s="249"/>
      <c r="N33" s="249"/>
      <c r="O33" s="249"/>
      <c r="P33" s="249"/>
      <c r="Q33" s="249"/>
      <c r="R33" s="249"/>
      <c r="S33" s="249"/>
      <c r="T33" s="249"/>
      <c r="U33" s="249"/>
      <c r="V33" s="249"/>
      <c r="W33" s="249"/>
      <c r="X33" s="249"/>
      <c r="Y33" s="249"/>
      <c r="Z33" s="249"/>
      <c r="AA33" s="249"/>
      <c r="AB33" s="249"/>
      <c r="AC33" s="249"/>
      <c r="AD33" s="250"/>
    </row>
    <row r="34" spans="1:30" ht="4" customHeight="1">
      <c r="A34" s="745" t="s">
        <v>4598</v>
      </c>
      <c r="B34" s="746"/>
      <c r="C34" s="746"/>
      <c r="D34" s="746"/>
      <c r="E34" s="746"/>
      <c r="F34" s="746"/>
      <c r="G34" s="746"/>
      <c r="H34" s="746"/>
      <c r="I34" s="747"/>
      <c r="J34" s="216"/>
      <c r="AD34" s="209"/>
    </row>
    <row r="35" spans="1:30" ht="20.149999999999999" customHeight="1">
      <c r="A35" s="748"/>
      <c r="B35" s="749"/>
      <c r="C35" s="749"/>
      <c r="D35" s="749"/>
      <c r="E35" s="749"/>
      <c r="F35" s="749"/>
      <c r="G35" s="749"/>
      <c r="H35" s="749"/>
      <c r="I35" s="750"/>
      <c r="J35" s="216"/>
      <c r="K35" s="472"/>
      <c r="L35" s="472"/>
      <c r="N35" s="284"/>
      <c r="O35" s="175" t="s">
        <v>12</v>
      </c>
      <c r="P35" s="284"/>
      <c r="Q35" s="175" t="s">
        <v>3523</v>
      </c>
      <c r="R35" s="284"/>
      <c r="S35" s="175" t="s">
        <v>475</v>
      </c>
      <c r="AD35" s="209"/>
    </row>
    <row r="36" spans="1:30" ht="3.75" customHeight="1">
      <c r="A36" s="751"/>
      <c r="B36" s="752"/>
      <c r="C36" s="752"/>
      <c r="D36" s="752"/>
      <c r="E36" s="752"/>
      <c r="F36" s="752"/>
      <c r="G36" s="752"/>
      <c r="H36" s="752"/>
      <c r="I36" s="753"/>
      <c r="J36" s="217"/>
      <c r="K36" s="218"/>
      <c r="L36" s="218"/>
      <c r="M36" s="218"/>
      <c r="N36" s="218"/>
      <c r="O36" s="218"/>
      <c r="P36" s="218"/>
      <c r="Q36" s="218"/>
      <c r="R36" s="218"/>
      <c r="S36" s="218"/>
      <c r="T36" s="218"/>
      <c r="U36" s="218"/>
      <c r="V36" s="218"/>
      <c r="W36" s="218"/>
      <c r="X36" s="218"/>
      <c r="Y36" s="218"/>
      <c r="Z36" s="218"/>
      <c r="AA36" s="218"/>
      <c r="AB36" s="218"/>
      <c r="AC36" s="218"/>
      <c r="AD36" s="219"/>
    </row>
    <row r="37" spans="1:30" ht="3.75" customHeight="1">
      <c r="A37" s="754" t="s">
        <v>315</v>
      </c>
      <c r="B37" s="755"/>
      <c r="C37" s="755"/>
      <c r="D37" s="755"/>
      <c r="E37" s="755"/>
      <c r="F37" s="755"/>
      <c r="G37" s="755"/>
      <c r="H37" s="755"/>
      <c r="I37" s="756"/>
      <c r="J37" s="667"/>
      <c r="K37" s="668"/>
      <c r="L37" s="668"/>
      <c r="M37" s="668"/>
      <c r="N37" s="668"/>
      <c r="O37" s="668"/>
      <c r="P37" s="668"/>
      <c r="Q37" s="668"/>
      <c r="R37" s="668"/>
      <c r="S37" s="668"/>
      <c r="T37" s="668"/>
      <c r="U37" s="668"/>
      <c r="V37" s="668"/>
      <c r="W37" s="668"/>
      <c r="X37" s="668"/>
      <c r="Y37" s="668"/>
      <c r="Z37" s="668"/>
      <c r="AA37" s="668"/>
      <c r="AB37" s="668"/>
      <c r="AC37" s="668"/>
      <c r="AD37" s="669"/>
    </row>
    <row r="38" spans="1:30" ht="30" customHeight="1">
      <c r="A38" s="757"/>
      <c r="B38" s="758"/>
      <c r="C38" s="758"/>
      <c r="D38" s="758"/>
      <c r="E38" s="758"/>
      <c r="F38" s="758"/>
      <c r="G38" s="758"/>
      <c r="H38" s="758"/>
      <c r="I38" s="759"/>
      <c r="J38" s="670"/>
      <c r="K38" s="671"/>
      <c r="L38" s="671"/>
      <c r="M38" s="671"/>
      <c r="N38" s="671"/>
      <c r="O38" s="671"/>
      <c r="P38" s="671"/>
      <c r="Q38" s="671"/>
      <c r="R38" s="671"/>
      <c r="S38" s="671"/>
      <c r="T38" s="671"/>
      <c r="U38" s="671"/>
      <c r="V38" s="671"/>
      <c r="W38" s="671"/>
      <c r="X38" s="671"/>
      <c r="Y38" s="671"/>
      <c r="Z38" s="671"/>
      <c r="AA38" s="671"/>
      <c r="AB38" s="671"/>
      <c r="AC38" s="671"/>
      <c r="AD38" s="672"/>
    </row>
    <row r="39" spans="1:30" ht="3.75" customHeight="1">
      <c r="A39" s="760"/>
      <c r="B39" s="761"/>
      <c r="C39" s="761"/>
      <c r="D39" s="761"/>
      <c r="E39" s="761"/>
      <c r="F39" s="761"/>
      <c r="G39" s="761"/>
      <c r="H39" s="761"/>
      <c r="I39" s="762"/>
      <c r="J39" s="673"/>
      <c r="K39" s="674"/>
      <c r="L39" s="674"/>
      <c r="M39" s="674"/>
      <c r="N39" s="674"/>
      <c r="O39" s="674"/>
      <c r="P39" s="674"/>
      <c r="Q39" s="674"/>
      <c r="R39" s="674"/>
      <c r="S39" s="674"/>
      <c r="T39" s="674"/>
      <c r="U39" s="674"/>
      <c r="V39" s="674"/>
      <c r="W39" s="674"/>
      <c r="X39" s="674"/>
      <c r="Y39" s="674"/>
      <c r="Z39" s="674"/>
      <c r="AA39" s="674"/>
      <c r="AB39" s="674"/>
      <c r="AC39" s="674"/>
      <c r="AD39" s="675"/>
    </row>
    <row r="40" spans="1:30" ht="3.75" customHeight="1">
      <c r="A40" s="763" t="s">
        <v>5786</v>
      </c>
      <c r="B40" s="764"/>
      <c r="C40" s="764"/>
      <c r="D40" s="764"/>
      <c r="E40" s="764"/>
      <c r="F40" s="764"/>
      <c r="G40" s="764"/>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row>
    <row r="41" spans="1:30" ht="13.4" customHeight="1">
      <c r="A41" s="76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row>
    <row r="42" spans="1:30" ht="3.75" customHeight="1">
      <c r="A42" s="767"/>
      <c r="B42" s="768"/>
      <c r="C42" s="768"/>
      <c r="D42" s="768"/>
      <c r="E42" s="768"/>
      <c r="F42" s="768"/>
      <c r="G42" s="768"/>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row>
    <row r="43" spans="1:30" s="168" customFormat="1" ht="17.149999999999999" customHeight="1">
      <c r="A43" s="769" t="s">
        <v>271</v>
      </c>
      <c r="B43" s="770"/>
      <c r="C43" s="770"/>
      <c r="D43" s="535" t="s">
        <v>4600</v>
      </c>
      <c r="E43" s="535"/>
      <c r="F43" s="535"/>
      <c r="G43" s="535"/>
      <c r="H43" s="535"/>
      <c r="I43" s="535"/>
      <c r="J43" s="535"/>
      <c r="K43" s="536"/>
      <c r="L43" s="457" t="s">
        <v>4588</v>
      </c>
      <c r="M43" s="458"/>
      <c r="N43" s="459"/>
      <c r="O43" s="741"/>
      <c r="P43" s="742"/>
      <c r="Q43" s="254" t="s">
        <v>4589</v>
      </c>
      <c r="R43" s="743"/>
      <c r="S43" s="742"/>
      <c r="T43" s="136"/>
      <c r="U43" s="136"/>
      <c r="V43" s="136"/>
      <c r="W43" s="136"/>
      <c r="X43" s="46"/>
      <c r="Y43" s="46"/>
      <c r="Z43" s="46"/>
      <c r="AA43" s="46"/>
      <c r="AB43" s="255"/>
      <c r="AD43" s="171"/>
    </row>
    <row r="44" spans="1:30" s="168" customFormat="1" ht="17.149999999999999" customHeight="1">
      <c r="A44" s="771"/>
      <c r="B44" s="547"/>
      <c r="C44" s="547"/>
      <c r="D44" s="538"/>
      <c r="E44" s="538"/>
      <c r="F44" s="538"/>
      <c r="G44" s="538"/>
      <c r="H44" s="538"/>
      <c r="I44" s="538"/>
      <c r="J44" s="538"/>
      <c r="K44" s="539"/>
      <c r="L44" s="457" t="s">
        <v>4590</v>
      </c>
      <c r="M44" s="458"/>
      <c r="N44" s="459"/>
      <c r="O44" s="531"/>
      <c r="P44" s="531"/>
      <c r="Q44" s="531"/>
      <c r="R44" s="531"/>
      <c r="S44" s="531"/>
      <c r="T44" s="531"/>
      <c r="U44" s="744" t="s">
        <v>4591</v>
      </c>
      <c r="V44" s="744"/>
      <c r="W44" s="744"/>
      <c r="X44" s="531"/>
      <c r="Y44" s="531"/>
      <c r="Z44" s="531"/>
      <c r="AA44" s="531"/>
      <c r="AB44" s="531"/>
      <c r="AC44" s="531"/>
      <c r="AD44" s="531"/>
    </row>
    <row r="45" spans="1:30" s="168" customFormat="1" ht="17.149999999999999" customHeight="1">
      <c r="A45" s="771"/>
      <c r="B45" s="547"/>
      <c r="C45" s="547"/>
      <c r="D45" s="538"/>
      <c r="E45" s="538"/>
      <c r="F45" s="538"/>
      <c r="G45" s="538"/>
      <c r="H45" s="538"/>
      <c r="I45" s="538"/>
      <c r="J45" s="538"/>
      <c r="K45" s="539"/>
      <c r="L45" s="457" t="s">
        <v>7156</v>
      </c>
      <c r="M45" s="458"/>
      <c r="N45" s="459"/>
      <c r="O45" s="531"/>
      <c r="P45" s="531"/>
      <c r="Q45" s="531"/>
      <c r="R45" s="531"/>
      <c r="S45" s="531"/>
      <c r="T45" s="531"/>
      <c r="U45" s="744" t="s">
        <v>4592</v>
      </c>
      <c r="V45" s="744"/>
      <c r="W45" s="744"/>
      <c r="X45" s="531"/>
      <c r="Y45" s="531"/>
      <c r="Z45" s="531"/>
      <c r="AA45" s="531"/>
      <c r="AB45" s="531"/>
      <c r="AC45" s="531"/>
      <c r="AD45" s="531"/>
    </row>
    <row r="46" spans="1:30" s="168" customFormat="1" ht="17.149999999999999" customHeight="1">
      <c r="A46" s="771"/>
      <c r="B46" s="547"/>
      <c r="C46" s="547"/>
      <c r="D46" s="538"/>
      <c r="E46" s="538"/>
      <c r="F46" s="538"/>
      <c r="G46" s="538"/>
      <c r="H46" s="538"/>
      <c r="I46" s="538"/>
      <c r="J46" s="538"/>
      <c r="K46" s="539"/>
      <c r="L46" s="457" t="s">
        <v>4593</v>
      </c>
      <c r="M46" s="458"/>
      <c r="N46" s="459"/>
      <c r="O46" s="460"/>
      <c r="P46" s="460"/>
      <c r="Q46" s="460"/>
      <c r="R46" s="460"/>
      <c r="S46" s="460"/>
      <c r="T46" s="460"/>
      <c r="U46" s="460"/>
      <c r="V46" s="460"/>
      <c r="W46" s="460"/>
      <c r="X46" s="460"/>
      <c r="Y46" s="460"/>
      <c r="Z46" s="460"/>
      <c r="AA46" s="460"/>
      <c r="AB46" s="460"/>
      <c r="AC46" s="460"/>
      <c r="AD46" s="460"/>
    </row>
    <row r="47" spans="1:30" s="168" customFormat="1" ht="21.65" customHeight="1">
      <c r="A47" s="475" t="s">
        <v>8</v>
      </c>
      <c r="B47" s="475"/>
      <c r="C47" s="475"/>
      <c r="D47" s="538" t="s">
        <v>4602</v>
      </c>
      <c r="E47" s="538"/>
      <c r="F47" s="538"/>
      <c r="G47" s="538"/>
      <c r="H47" s="538"/>
      <c r="I47" s="538"/>
      <c r="J47" s="538"/>
      <c r="K47" s="539"/>
      <c r="L47" s="548" t="s">
        <v>4928</v>
      </c>
      <c r="M47" s="548"/>
      <c r="N47" s="548"/>
      <c r="O47" s="548"/>
      <c r="P47" s="548"/>
      <c r="Q47" s="548"/>
      <c r="R47" s="548"/>
      <c r="S47" s="548"/>
      <c r="T47" s="548"/>
      <c r="U47" s="548"/>
      <c r="V47" s="549"/>
      <c r="W47" s="549"/>
      <c r="X47" s="549"/>
      <c r="Y47" s="549"/>
      <c r="Z47" s="549"/>
      <c r="AA47" s="549"/>
      <c r="AB47" s="549"/>
      <c r="AC47" s="549"/>
      <c r="AD47" s="549"/>
    </row>
    <row r="48" spans="1:30" s="168" customFormat="1" ht="21.65" customHeight="1">
      <c r="A48" s="475"/>
      <c r="B48" s="475"/>
      <c r="C48" s="475"/>
      <c r="D48" s="538"/>
      <c r="E48" s="538"/>
      <c r="F48" s="538"/>
      <c r="G48" s="538"/>
      <c r="H48" s="538"/>
      <c r="I48" s="538"/>
      <c r="J48" s="538"/>
      <c r="K48" s="539"/>
      <c r="L48" s="548" t="s">
        <v>4929</v>
      </c>
      <c r="M48" s="548"/>
      <c r="N48" s="548"/>
      <c r="O48" s="548"/>
      <c r="P48" s="548"/>
      <c r="Q48" s="548"/>
      <c r="R48" s="548"/>
      <c r="S48" s="548"/>
      <c r="T48" s="548"/>
      <c r="U48" s="548"/>
      <c r="V48" s="548"/>
      <c r="W48" s="548"/>
      <c r="X48" s="548"/>
      <c r="Y48" s="548"/>
      <c r="Z48" s="548"/>
      <c r="AA48" s="548"/>
      <c r="AB48" s="548"/>
      <c r="AC48" s="548"/>
      <c r="AD48" s="548"/>
    </row>
    <row r="49" spans="1:30" ht="3.75" customHeight="1">
      <c r="A49" s="763" t="s">
        <v>5788</v>
      </c>
      <c r="B49" s="764"/>
      <c r="C49" s="764"/>
      <c r="D49" s="764"/>
      <c r="E49" s="764"/>
      <c r="F49" s="764"/>
      <c r="G49" s="764"/>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row>
    <row r="50" spans="1:30" ht="13.4" customHeight="1">
      <c r="A50" s="76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row>
    <row r="51" spans="1:30" ht="3.75" customHeight="1">
      <c r="A51" s="767"/>
      <c r="B51" s="768"/>
      <c r="C51" s="768"/>
      <c r="D51" s="768"/>
      <c r="E51" s="768"/>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row>
    <row r="52" spans="1:30" s="168" customFormat="1" ht="17.149999999999999" customHeight="1">
      <c r="A52" s="769" t="s">
        <v>271</v>
      </c>
      <c r="B52" s="770"/>
      <c r="C52" s="770"/>
      <c r="D52" s="535" t="s">
        <v>4600</v>
      </c>
      <c r="E52" s="535"/>
      <c r="F52" s="535"/>
      <c r="G52" s="535"/>
      <c r="H52" s="535"/>
      <c r="I52" s="535"/>
      <c r="J52" s="535"/>
      <c r="K52" s="536"/>
      <c r="L52" s="457" t="s">
        <v>4588</v>
      </c>
      <c r="M52" s="458"/>
      <c r="N52" s="459"/>
      <c r="O52" s="741"/>
      <c r="P52" s="742"/>
      <c r="Q52" s="254" t="s">
        <v>4589</v>
      </c>
      <c r="R52" s="743"/>
      <c r="S52" s="742"/>
      <c r="T52" s="136"/>
      <c r="U52" s="136"/>
      <c r="V52" s="136"/>
      <c r="W52" s="136"/>
      <c r="X52" s="46"/>
      <c r="Y52" s="46"/>
      <c r="Z52" s="46"/>
      <c r="AA52" s="46"/>
      <c r="AB52" s="255"/>
      <c r="AD52" s="171"/>
    </row>
    <row r="53" spans="1:30" s="168" customFormat="1" ht="17.149999999999999" customHeight="1">
      <c r="A53" s="771"/>
      <c r="B53" s="547"/>
      <c r="C53" s="547"/>
      <c r="D53" s="538"/>
      <c r="E53" s="538"/>
      <c r="F53" s="538"/>
      <c r="G53" s="538"/>
      <c r="H53" s="538"/>
      <c r="I53" s="538"/>
      <c r="J53" s="538"/>
      <c r="K53" s="539"/>
      <c r="L53" s="457" t="s">
        <v>4590</v>
      </c>
      <c r="M53" s="458"/>
      <c r="N53" s="459"/>
      <c r="O53" s="531"/>
      <c r="P53" s="531"/>
      <c r="Q53" s="531"/>
      <c r="R53" s="531"/>
      <c r="S53" s="531"/>
      <c r="T53" s="531"/>
      <c r="U53" s="744" t="s">
        <v>4591</v>
      </c>
      <c r="V53" s="744"/>
      <c r="W53" s="744"/>
      <c r="X53" s="531"/>
      <c r="Y53" s="531"/>
      <c r="Z53" s="531"/>
      <c r="AA53" s="531"/>
      <c r="AB53" s="531"/>
      <c r="AC53" s="531"/>
      <c r="AD53" s="531"/>
    </row>
    <row r="54" spans="1:30" s="168" customFormat="1" ht="17.149999999999999" customHeight="1">
      <c r="A54" s="771"/>
      <c r="B54" s="547"/>
      <c r="C54" s="547"/>
      <c r="D54" s="538"/>
      <c r="E54" s="538"/>
      <c r="F54" s="538"/>
      <c r="G54" s="538"/>
      <c r="H54" s="538"/>
      <c r="I54" s="538"/>
      <c r="J54" s="538"/>
      <c r="K54" s="539"/>
      <c r="L54" s="457" t="s">
        <v>7156</v>
      </c>
      <c r="M54" s="458"/>
      <c r="N54" s="459"/>
      <c r="O54" s="531"/>
      <c r="P54" s="531"/>
      <c r="Q54" s="531"/>
      <c r="R54" s="531"/>
      <c r="S54" s="531"/>
      <c r="T54" s="531"/>
      <c r="U54" s="744" t="s">
        <v>4592</v>
      </c>
      <c r="V54" s="744"/>
      <c r="W54" s="744"/>
      <c r="X54" s="531"/>
      <c r="Y54" s="531"/>
      <c r="Z54" s="531"/>
      <c r="AA54" s="531"/>
      <c r="AB54" s="531"/>
      <c r="AC54" s="531"/>
      <c r="AD54" s="531"/>
    </row>
    <row r="55" spans="1:30" s="168" customFormat="1" ht="17.149999999999999" customHeight="1">
      <c r="A55" s="771"/>
      <c r="B55" s="547"/>
      <c r="C55" s="547"/>
      <c r="D55" s="538"/>
      <c r="E55" s="538"/>
      <c r="F55" s="538"/>
      <c r="G55" s="538"/>
      <c r="H55" s="538"/>
      <c r="I55" s="538"/>
      <c r="J55" s="538"/>
      <c r="K55" s="539"/>
      <c r="L55" s="457" t="s">
        <v>4593</v>
      </c>
      <c r="M55" s="458"/>
      <c r="N55" s="459"/>
      <c r="O55" s="460"/>
      <c r="P55" s="460"/>
      <c r="Q55" s="460"/>
      <c r="R55" s="460"/>
      <c r="S55" s="460"/>
      <c r="T55" s="460"/>
      <c r="U55" s="460"/>
      <c r="V55" s="460"/>
      <c r="W55" s="460"/>
      <c r="X55" s="460"/>
      <c r="Y55" s="460"/>
      <c r="Z55" s="460"/>
      <c r="AA55" s="460"/>
      <c r="AB55" s="460"/>
      <c r="AC55" s="460"/>
      <c r="AD55" s="460"/>
    </row>
    <row r="56" spans="1:30" s="168" customFormat="1" ht="21.65" customHeight="1">
      <c r="A56" s="475" t="s">
        <v>8</v>
      </c>
      <c r="B56" s="475"/>
      <c r="C56" s="475"/>
      <c r="D56" s="538" t="s">
        <v>4602</v>
      </c>
      <c r="E56" s="538"/>
      <c r="F56" s="538"/>
      <c r="G56" s="538"/>
      <c r="H56" s="538"/>
      <c r="I56" s="538"/>
      <c r="J56" s="538"/>
      <c r="K56" s="539"/>
      <c r="L56" s="548" t="s">
        <v>4928</v>
      </c>
      <c r="M56" s="548"/>
      <c r="N56" s="548"/>
      <c r="O56" s="548"/>
      <c r="P56" s="548"/>
      <c r="Q56" s="548"/>
      <c r="R56" s="548"/>
      <c r="S56" s="548"/>
      <c r="T56" s="548"/>
      <c r="U56" s="548"/>
      <c r="V56" s="549"/>
      <c r="W56" s="549"/>
      <c r="X56" s="549"/>
      <c r="Y56" s="549"/>
      <c r="Z56" s="549"/>
      <c r="AA56" s="549"/>
      <c r="AB56" s="549"/>
      <c r="AC56" s="549"/>
      <c r="AD56" s="549"/>
    </row>
    <row r="57" spans="1:30" s="168" customFormat="1" ht="21.65" customHeight="1">
      <c r="A57" s="475"/>
      <c r="B57" s="475"/>
      <c r="C57" s="475"/>
      <c r="D57" s="538"/>
      <c r="E57" s="538"/>
      <c r="F57" s="538"/>
      <c r="G57" s="538"/>
      <c r="H57" s="538"/>
      <c r="I57" s="538"/>
      <c r="J57" s="538"/>
      <c r="K57" s="539"/>
      <c r="L57" s="548" t="s">
        <v>4929</v>
      </c>
      <c r="M57" s="548"/>
      <c r="N57" s="548"/>
      <c r="O57" s="548"/>
      <c r="P57" s="548"/>
      <c r="Q57" s="548"/>
      <c r="R57" s="548"/>
      <c r="S57" s="548"/>
      <c r="T57" s="548"/>
      <c r="U57" s="548"/>
      <c r="V57" s="548"/>
      <c r="W57" s="548"/>
      <c r="X57" s="548"/>
      <c r="Y57" s="548"/>
      <c r="Z57" s="548"/>
      <c r="AA57" s="548"/>
      <c r="AB57" s="548"/>
      <c r="AC57" s="548"/>
      <c r="AD57" s="548"/>
    </row>
    <row r="58" spans="1:30" ht="7" customHeight="1"/>
    <row r="59" spans="1:30" ht="13.4" customHeight="1">
      <c r="A59" s="175" t="s">
        <v>4648</v>
      </c>
    </row>
    <row r="60" spans="1:30" ht="7" customHeight="1"/>
    <row r="61" spans="1:30" ht="7" customHeight="1"/>
    <row r="62" spans="1:30" ht="13.4" customHeight="1">
      <c r="C62" s="689"/>
      <c r="D62" s="690"/>
      <c r="E62" s="291"/>
      <c r="F62" s="175" t="s">
        <v>12</v>
      </c>
      <c r="G62" s="284"/>
      <c r="H62" s="175" t="s">
        <v>3523</v>
      </c>
      <c r="I62" s="284"/>
      <c r="J62" s="175" t="s">
        <v>475</v>
      </c>
    </row>
    <row r="63" spans="1:30" ht="7" customHeight="1">
      <c r="M63" s="211"/>
      <c r="N63" s="211"/>
      <c r="O63" s="211"/>
      <c r="P63" s="211"/>
    </row>
    <row r="64" spans="1:30" ht="17.149999999999999" customHeight="1">
      <c r="B64" s="671" t="s">
        <v>271</v>
      </c>
      <c r="C64" s="671"/>
      <c r="D64" s="671"/>
      <c r="E64" s="662" t="s">
        <v>4649</v>
      </c>
      <c r="F64" s="662"/>
      <c r="G64" s="662"/>
      <c r="H64" s="662"/>
      <c r="I64" s="662"/>
      <c r="J64" s="662"/>
      <c r="K64" s="662"/>
      <c r="M64" s="224"/>
      <c r="N64" s="706" t="s">
        <v>264</v>
      </c>
      <c r="O64" s="706"/>
      <c r="P64" s="706"/>
      <c r="Q64" s="685"/>
      <c r="R64" s="685"/>
      <c r="S64" s="685"/>
      <c r="T64" s="215" t="s">
        <v>1149</v>
      </c>
      <c r="U64" s="685"/>
      <c r="V64" s="685"/>
      <c r="W64" s="685"/>
      <c r="X64" s="221"/>
      <c r="Y64" s="221"/>
      <c r="Z64" s="221"/>
      <c r="AA64" s="225"/>
      <c r="AB64" s="225"/>
      <c r="AC64" s="221"/>
      <c r="AD64" s="222"/>
    </row>
    <row r="65" spans="1:34" ht="17.149999999999999" customHeight="1">
      <c r="B65" s="671"/>
      <c r="C65" s="671"/>
      <c r="D65" s="671"/>
      <c r="E65" s="662"/>
      <c r="F65" s="662"/>
      <c r="G65" s="662"/>
      <c r="H65" s="662"/>
      <c r="I65" s="662"/>
      <c r="J65" s="662"/>
      <c r="K65" s="662"/>
      <c r="M65" s="224"/>
      <c r="N65" s="706" t="s">
        <v>304</v>
      </c>
      <c r="O65" s="706"/>
      <c r="P65" s="706"/>
      <c r="Q65" s="685"/>
      <c r="R65" s="685"/>
      <c r="S65" s="685"/>
      <c r="T65" s="685"/>
      <c r="U65" s="685"/>
      <c r="V65" s="706" t="s">
        <v>266</v>
      </c>
      <c r="W65" s="706"/>
      <c r="X65" s="706"/>
      <c r="Y65" s="703"/>
      <c r="Z65" s="704"/>
      <c r="AA65" s="704"/>
      <c r="AB65" s="704"/>
      <c r="AC65" s="704"/>
      <c r="AD65" s="705"/>
    </row>
    <row r="66" spans="1:34" ht="17.149999999999999" customHeight="1">
      <c r="B66" s="671"/>
      <c r="C66" s="671"/>
      <c r="D66" s="671"/>
      <c r="E66" s="662"/>
      <c r="F66" s="662"/>
      <c r="G66" s="662"/>
      <c r="H66" s="662"/>
      <c r="I66" s="662"/>
      <c r="J66" s="662"/>
      <c r="K66" s="662"/>
      <c r="M66" s="224"/>
      <c r="N66" s="706" t="s">
        <v>7156</v>
      </c>
      <c r="O66" s="706"/>
      <c r="P66" s="706"/>
      <c r="Q66" s="685"/>
      <c r="R66" s="685"/>
      <c r="S66" s="685"/>
      <c r="T66" s="685"/>
      <c r="U66" s="685"/>
      <c r="V66" s="706" t="s">
        <v>267</v>
      </c>
      <c r="W66" s="706"/>
      <c r="X66" s="706"/>
      <c r="Y66" s="703"/>
      <c r="Z66" s="704"/>
      <c r="AA66" s="704"/>
      <c r="AB66" s="704"/>
      <c r="AC66" s="704"/>
      <c r="AD66" s="705"/>
    </row>
    <row r="67" spans="1:34" ht="17.149999999999999" customHeight="1">
      <c r="B67" s="671"/>
      <c r="C67" s="671"/>
      <c r="D67" s="671"/>
      <c r="E67" s="662"/>
      <c r="F67" s="662"/>
      <c r="G67" s="662"/>
      <c r="H67" s="662"/>
      <c r="I67" s="662"/>
      <c r="J67" s="662"/>
      <c r="K67" s="662"/>
      <c r="M67" s="224"/>
      <c r="N67" s="706" t="s">
        <v>268</v>
      </c>
      <c r="O67" s="706"/>
      <c r="P67" s="706"/>
      <c r="Q67" s="700"/>
      <c r="R67" s="701"/>
      <c r="S67" s="701"/>
      <c r="T67" s="701"/>
      <c r="U67" s="701"/>
      <c r="V67" s="701"/>
      <c r="W67" s="701"/>
      <c r="X67" s="701"/>
      <c r="Y67" s="701"/>
      <c r="Z67" s="701"/>
      <c r="AA67" s="701"/>
      <c r="AB67" s="701"/>
      <c r="AC67" s="701"/>
      <c r="AD67" s="702"/>
    </row>
    <row r="68" spans="1:34" ht="7" customHeight="1">
      <c r="M68" s="226"/>
      <c r="N68" s="211"/>
      <c r="O68" s="211"/>
      <c r="P68" s="211"/>
      <c r="AA68" s="227"/>
      <c r="AB68" s="227"/>
    </row>
    <row r="69" spans="1:34" ht="7" customHeight="1">
      <c r="M69" s="227"/>
      <c r="AA69" s="227"/>
      <c r="AB69" s="227"/>
    </row>
    <row r="70" spans="1:34" s="168" customFormat="1" ht="21.65" customHeight="1">
      <c r="A70" s="56"/>
      <c r="B70" s="475" t="s">
        <v>8</v>
      </c>
      <c r="C70" s="475"/>
      <c r="D70" s="475"/>
      <c r="E70" s="538" t="s">
        <v>4602</v>
      </c>
      <c r="F70" s="538"/>
      <c r="G70" s="538"/>
      <c r="H70" s="538"/>
      <c r="I70" s="538"/>
      <c r="J70" s="538"/>
      <c r="K70" s="538"/>
      <c r="M70" s="105"/>
      <c r="N70" s="737" t="s">
        <v>4928</v>
      </c>
      <c r="O70" s="737"/>
      <c r="P70" s="737"/>
      <c r="Q70" s="737"/>
      <c r="R70" s="737"/>
      <c r="S70" s="737"/>
      <c r="T70" s="738"/>
      <c r="U70" s="549"/>
      <c r="V70" s="549"/>
      <c r="W70" s="549"/>
      <c r="X70" s="549"/>
      <c r="Y70" s="549"/>
      <c r="Z70" s="549"/>
      <c r="AA70" s="549"/>
      <c r="AB70" s="549"/>
      <c r="AC70" s="549"/>
      <c r="AD70" s="549"/>
    </row>
    <row r="71" spans="1:34" s="168" customFormat="1" ht="21.65" customHeight="1">
      <c r="A71" s="56"/>
      <c r="B71" s="475"/>
      <c r="C71" s="475"/>
      <c r="D71" s="475"/>
      <c r="E71" s="538"/>
      <c r="F71" s="538"/>
      <c r="G71" s="538"/>
      <c r="H71" s="538"/>
      <c r="I71" s="538"/>
      <c r="J71" s="538"/>
      <c r="K71" s="538"/>
      <c r="M71" s="105"/>
      <c r="N71" s="737" t="s">
        <v>4929</v>
      </c>
      <c r="O71" s="737"/>
      <c r="P71" s="737"/>
      <c r="Q71" s="737"/>
      <c r="R71" s="737"/>
      <c r="S71" s="737"/>
      <c r="T71" s="738"/>
      <c r="U71" s="548"/>
      <c r="V71" s="548"/>
      <c r="W71" s="548"/>
      <c r="X71" s="548"/>
      <c r="Y71" s="548"/>
      <c r="Z71" s="548"/>
      <c r="AA71" s="548"/>
      <c r="AB71" s="548"/>
      <c r="AC71" s="548"/>
      <c r="AD71" s="548"/>
    </row>
    <row r="72" spans="1:34" ht="7" customHeight="1">
      <c r="M72" s="227"/>
      <c r="AA72" s="227"/>
      <c r="AB72" s="227"/>
    </row>
    <row r="73" spans="1:34" ht="7" customHeight="1">
      <c r="M73" s="227"/>
    </row>
    <row r="74" spans="1:34" ht="13.4" customHeight="1">
      <c r="B74" s="175" t="s">
        <v>4650</v>
      </c>
      <c r="M74" s="228"/>
      <c r="AH74" s="229"/>
    </row>
    <row r="75" spans="1:34" ht="13.4" customHeight="1">
      <c r="A75" s="175" t="s">
        <v>4651</v>
      </c>
      <c r="D75" s="689"/>
      <c r="E75" s="707"/>
      <c r="F75" s="690"/>
      <c r="G75" s="175" t="s">
        <v>4652</v>
      </c>
    </row>
    <row r="76" spans="1:34" ht="3.75" customHeight="1"/>
    <row r="77" spans="1:34" ht="3.75" customHeight="1"/>
    <row r="78" spans="1:34" ht="13.4" customHeight="1">
      <c r="A78" s="175" t="s">
        <v>4653</v>
      </c>
    </row>
    <row r="79" spans="1:34" ht="13.4" customHeight="1">
      <c r="B79" s="176">
        <v>1</v>
      </c>
      <c r="C79" s="469" t="s">
        <v>5723</v>
      </c>
      <c r="D79" s="469"/>
      <c r="E79" s="469"/>
      <c r="F79" s="469"/>
      <c r="G79" s="469"/>
      <c r="H79" s="469"/>
      <c r="I79" s="469"/>
      <c r="J79" s="469"/>
      <c r="K79" s="469"/>
      <c r="L79" s="469"/>
      <c r="M79" s="469"/>
      <c r="N79" s="469"/>
      <c r="O79" s="469"/>
      <c r="P79" s="469"/>
      <c r="Q79" s="469"/>
      <c r="R79" s="469"/>
      <c r="S79" s="469"/>
      <c r="T79" s="469"/>
      <c r="U79" s="469"/>
      <c r="V79" s="469"/>
      <c r="W79" s="469"/>
      <c r="X79" s="469"/>
      <c r="Y79" s="469"/>
      <c r="Z79" s="469"/>
      <c r="AA79" s="469"/>
      <c r="AB79" s="469"/>
      <c r="AC79" s="469"/>
      <c r="AD79" s="469"/>
    </row>
    <row r="80" spans="1:34" s="168" customFormat="1" ht="4.5" customHeight="1">
      <c r="B80" s="230"/>
      <c r="C80" s="56"/>
      <c r="D80" s="67"/>
      <c r="E80" s="67"/>
      <c r="F80" s="67"/>
      <c r="G80" s="67"/>
      <c r="H80" s="67"/>
      <c r="I80" s="67"/>
      <c r="J80" s="137"/>
      <c r="K80" s="137"/>
      <c r="L80" s="137"/>
      <c r="M80" s="137"/>
      <c r="N80" s="137"/>
      <c r="O80" s="137"/>
      <c r="P80" s="137"/>
      <c r="Q80" s="137"/>
      <c r="R80" s="137"/>
      <c r="S80" s="137"/>
      <c r="T80" s="137"/>
      <c r="U80" s="137"/>
      <c r="V80" s="137"/>
      <c r="W80" s="137"/>
      <c r="X80" s="137"/>
      <c r="Y80" s="137"/>
      <c r="Z80" s="137"/>
      <c r="AA80" s="137"/>
    </row>
    <row r="81" spans="2:30" ht="13.4" customHeight="1">
      <c r="B81" s="176">
        <v>2</v>
      </c>
      <c r="C81" s="469" t="s">
        <v>5724</v>
      </c>
      <c r="D81" s="469"/>
      <c r="E81" s="469"/>
      <c r="F81" s="469"/>
      <c r="G81" s="469"/>
      <c r="H81" s="469"/>
      <c r="I81" s="469"/>
      <c r="J81" s="469"/>
      <c r="K81" s="469"/>
      <c r="L81" s="469"/>
      <c r="M81" s="469"/>
      <c r="N81" s="469"/>
      <c r="O81" s="469"/>
      <c r="P81" s="469"/>
      <c r="Q81" s="469"/>
      <c r="R81" s="469"/>
      <c r="S81" s="469"/>
      <c r="T81" s="469"/>
      <c r="U81" s="469"/>
      <c r="V81" s="469"/>
      <c r="W81" s="469"/>
      <c r="X81" s="469"/>
      <c r="Y81" s="469"/>
      <c r="Z81" s="469"/>
      <c r="AA81" s="469"/>
      <c r="AB81" s="469"/>
      <c r="AC81" s="469"/>
      <c r="AD81" s="469"/>
    </row>
    <row r="82" spans="2:30" s="168" customFormat="1" ht="4.5" customHeight="1">
      <c r="B82" s="230"/>
      <c r="C82" s="56"/>
      <c r="D82" s="67"/>
      <c r="E82" s="67"/>
      <c r="F82" s="67"/>
      <c r="G82" s="67"/>
      <c r="H82" s="67"/>
      <c r="I82" s="67"/>
      <c r="J82" s="137"/>
      <c r="K82" s="137"/>
      <c r="L82" s="137"/>
      <c r="M82" s="137"/>
      <c r="N82" s="137"/>
      <c r="O82" s="137"/>
      <c r="P82" s="137"/>
      <c r="Q82" s="137"/>
      <c r="R82" s="137"/>
      <c r="S82" s="137"/>
      <c r="T82" s="137"/>
      <c r="U82" s="137"/>
      <c r="V82" s="137"/>
      <c r="W82" s="137"/>
      <c r="X82" s="137"/>
      <c r="Y82" s="137"/>
      <c r="Z82" s="137"/>
      <c r="AA82" s="137"/>
    </row>
    <row r="83" spans="2:30" ht="204" customHeight="1">
      <c r="B83" s="177">
        <v>3</v>
      </c>
      <c r="C83" s="468" t="s">
        <v>5732</v>
      </c>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row>
    <row r="84" spans="2:30" s="168" customFormat="1" ht="4.5" customHeight="1">
      <c r="B84" s="230"/>
      <c r="C84" s="56"/>
      <c r="D84" s="67"/>
      <c r="E84" s="67"/>
      <c r="F84" s="67"/>
      <c r="G84" s="67"/>
      <c r="H84" s="67"/>
      <c r="I84" s="67"/>
      <c r="J84" s="137"/>
      <c r="K84" s="137"/>
      <c r="L84" s="137"/>
      <c r="M84" s="137"/>
      <c r="N84" s="137"/>
      <c r="O84" s="137"/>
      <c r="P84" s="137"/>
      <c r="Q84" s="137"/>
      <c r="R84" s="137"/>
      <c r="S84" s="137"/>
      <c r="T84" s="137"/>
      <c r="U84" s="137"/>
      <c r="V84" s="137"/>
      <c r="W84" s="137"/>
      <c r="X84" s="137"/>
      <c r="Y84" s="137"/>
      <c r="Z84" s="137"/>
      <c r="AA84" s="137"/>
    </row>
    <row r="85" spans="2:30" ht="60.65" customHeight="1">
      <c r="B85" s="177">
        <v>4</v>
      </c>
      <c r="C85" s="468" t="s">
        <v>5733</v>
      </c>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row>
    <row r="86" spans="2:30" s="168" customFormat="1" ht="4.5" customHeight="1">
      <c r="B86" s="230"/>
      <c r="C86" s="56"/>
      <c r="D86" s="67"/>
      <c r="E86" s="67"/>
      <c r="F86" s="67"/>
      <c r="G86" s="67"/>
      <c r="H86" s="67"/>
      <c r="I86" s="67"/>
      <c r="J86" s="137"/>
      <c r="K86" s="137"/>
      <c r="L86" s="137"/>
      <c r="M86" s="137"/>
      <c r="N86" s="137"/>
      <c r="O86" s="137"/>
      <c r="P86" s="137"/>
      <c r="Q86" s="137"/>
      <c r="R86" s="137"/>
      <c r="S86" s="137"/>
      <c r="T86" s="137"/>
      <c r="U86" s="137"/>
      <c r="V86" s="137"/>
      <c r="W86" s="137"/>
      <c r="X86" s="137"/>
      <c r="Y86" s="137"/>
      <c r="Z86" s="137"/>
      <c r="AA86" s="137"/>
    </row>
    <row r="87" spans="2:30" ht="26.15" customHeight="1">
      <c r="B87" s="177">
        <v>5</v>
      </c>
      <c r="C87" s="468" t="s">
        <v>5734</v>
      </c>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row>
    <row r="88" spans="2:30" s="168" customFormat="1" ht="4.5" customHeight="1">
      <c r="B88" s="230"/>
      <c r="C88" s="56"/>
      <c r="D88" s="67"/>
      <c r="E88" s="67"/>
      <c r="F88" s="67"/>
      <c r="G88" s="67"/>
      <c r="H88" s="67"/>
      <c r="I88" s="67"/>
      <c r="J88" s="137"/>
      <c r="K88" s="137"/>
      <c r="L88" s="137"/>
      <c r="M88" s="137"/>
      <c r="N88" s="137"/>
      <c r="O88" s="137"/>
      <c r="P88" s="137"/>
      <c r="Q88" s="137"/>
      <c r="R88" s="137"/>
      <c r="S88" s="137"/>
      <c r="T88" s="137"/>
      <c r="U88" s="137"/>
      <c r="V88" s="137"/>
      <c r="W88" s="137"/>
      <c r="X88" s="137"/>
      <c r="Y88" s="137"/>
      <c r="Z88" s="137"/>
      <c r="AA88" s="137"/>
    </row>
    <row r="89" spans="2:30" ht="13.4" customHeight="1">
      <c r="B89" s="176">
        <v>6</v>
      </c>
      <c r="C89" s="469" t="s">
        <v>5735</v>
      </c>
      <c r="D89" s="469"/>
      <c r="E89" s="469"/>
      <c r="F89" s="469"/>
      <c r="G89" s="469"/>
      <c r="H89" s="469"/>
      <c r="I89" s="469"/>
      <c r="J89" s="469"/>
      <c r="K89" s="469"/>
      <c r="L89" s="469"/>
      <c r="M89" s="469"/>
      <c r="N89" s="469"/>
      <c r="O89" s="469"/>
      <c r="P89" s="469"/>
      <c r="Q89" s="469"/>
      <c r="R89" s="469"/>
      <c r="S89" s="469"/>
      <c r="T89" s="469"/>
      <c r="U89" s="469"/>
      <c r="V89" s="469"/>
      <c r="W89" s="469"/>
      <c r="X89" s="469"/>
      <c r="Y89" s="469"/>
      <c r="Z89" s="469"/>
      <c r="AA89" s="469"/>
      <c r="AB89" s="469"/>
      <c r="AC89" s="469"/>
      <c r="AD89" s="469"/>
    </row>
    <row r="90" spans="2:30" s="168" customFormat="1" ht="4.5" customHeight="1">
      <c r="B90" s="230"/>
      <c r="C90" s="56"/>
      <c r="D90" s="67"/>
      <c r="E90" s="67"/>
      <c r="F90" s="67"/>
      <c r="G90" s="67"/>
      <c r="H90" s="67"/>
      <c r="I90" s="67"/>
      <c r="J90" s="137"/>
      <c r="K90" s="137"/>
      <c r="L90" s="137"/>
      <c r="M90" s="137"/>
      <c r="N90" s="137"/>
      <c r="O90" s="137"/>
      <c r="P90" s="137"/>
      <c r="Q90" s="137"/>
      <c r="R90" s="137"/>
      <c r="S90" s="137"/>
      <c r="T90" s="137"/>
      <c r="U90" s="137"/>
      <c r="V90" s="137"/>
      <c r="W90" s="137"/>
      <c r="X90" s="137"/>
      <c r="Y90" s="137"/>
      <c r="Z90" s="137"/>
      <c r="AA90" s="137"/>
    </row>
    <row r="91" spans="2:30" ht="226.4" customHeight="1">
      <c r="B91" s="177">
        <v>7</v>
      </c>
      <c r="C91" s="468" t="s">
        <v>5736</v>
      </c>
      <c r="D91" s="468"/>
      <c r="E91" s="468"/>
      <c r="F91" s="468"/>
      <c r="G91" s="468"/>
      <c r="H91" s="468"/>
      <c r="I91" s="468"/>
      <c r="J91" s="468"/>
      <c r="K91" s="468"/>
      <c r="L91" s="468"/>
      <c r="M91" s="468"/>
      <c r="N91" s="468"/>
      <c r="O91" s="468"/>
      <c r="P91" s="468"/>
      <c r="Q91" s="468"/>
      <c r="R91" s="468"/>
      <c r="S91" s="468"/>
      <c r="T91" s="468"/>
      <c r="U91" s="468"/>
      <c r="V91" s="468"/>
      <c r="W91" s="468"/>
      <c r="X91" s="468"/>
      <c r="Y91" s="468"/>
      <c r="Z91" s="468"/>
      <c r="AA91" s="468"/>
      <c r="AB91" s="468"/>
      <c r="AC91" s="468"/>
      <c r="AD91" s="468"/>
    </row>
    <row r="92" spans="2:30" s="168" customFormat="1" ht="4.5" customHeight="1">
      <c r="B92" s="230"/>
      <c r="C92" s="56"/>
      <c r="D92" s="67"/>
      <c r="E92" s="67"/>
      <c r="F92" s="67"/>
      <c r="G92" s="67"/>
      <c r="H92" s="67"/>
      <c r="I92" s="67"/>
      <c r="J92" s="137"/>
      <c r="K92" s="137"/>
      <c r="L92" s="137"/>
      <c r="M92" s="137"/>
      <c r="N92" s="137"/>
      <c r="O92" s="137"/>
      <c r="P92" s="137"/>
      <c r="Q92" s="137"/>
      <c r="R92" s="137"/>
      <c r="S92" s="137"/>
      <c r="T92" s="137"/>
      <c r="U92" s="137"/>
      <c r="V92" s="137"/>
      <c r="W92" s="137"/>
      <c r="X92" s="137"/>
      <c r="Y92" s="137"/>
      <c r="Z92" s="137"/>
      <c r="AA92" s="137"/>
    </row>
    <row r="93" spans="2:30" ht="40" customHeight="1">
      <c r="B93" s="177">
        <v>8</v>
      </c>
      <c r="C93" s="468" t="s">
        <v>5737</v>
      </c>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row>
    <row r="94" spans="2:30" s="168" customFormat="1" ht="4.5" customHeight="1">
      <c r="B94" s="230"/>
      <c r="C94" s="56"/>
      <c r="D94" s="67"/>
      <c r="E94" s="67"/>
      <c r="F94" s="67"/>
      <c r="G94" s="67"/>
      <c r="H94" s="67"/>
      <c r="I94" s="67"/>
      <c r="J94" s="137"/>
      <c r="K94" s="137"/>
      <c r="L94" s="137"/>
      <c r="M94" s="137"/>
      <c r="N94" s="137"/>
      <c r="O94" s="137"/>
      <c r="P94" s="137"/>
      <c r="Q94" s="137"/>
      <c r="R94" s="137"/>
      <c r="S94" s="137"/>
      <c r="T94" s="137"/>
      <c r="U94" s="137"/>
      <c r="V94" s="137"/>
      <c r="W94" s="137"/>
      <c r="X94" s="137"/>
      <c r="Y94" s="137"/>
      <c r="Z94" s="137"/>
      <c r="AA94" s="137"/>
    </row>
    <row r="95" spans="2:30" ht="40" customHeight="1">
      <c r="B95" s="177">
        <v>9</v>
      </c>
      <c r="C95" s="468" t="s">
        <v>5738</v>
      </c>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row>
    <row r="96" spans="2:30" s="168" customFormat="1" ht="4.5" customHeight="1">
      <c r="B96" s="230"/>
      <c r="C96" s="56"/>
      <c r="D96" s="67"/>
      <c r="E96" s="67"/>
      <c r="F96" s="67"/>
      <c r="G96" s="67"/>
      <c r="H96" s="67"/>
      <c r="I96" s="67"/>
      <c r="J96" s="137"/>
      <c r="K96" s="137"/>
      <c r="L96" s="137"/>
      <c r="M96" s="137"/>
      <c r="N96" s="137"/>
      <c r="O96" s="137"/>
      <c r="P96" s="137"/>
      <c r="Q96" s="137"/>
      <c r="R96" s="137"/>
      <c r="S96" s="137"/>
      <c r="T96" s="137"/>
      <c r="U96" s="137"/>
      <c r="V96" s="137"/>
      <c r="W96" s="137"/>
      <c r="X96" s="137"/>
      <c r="Y96" s="137"/>
      <c r="Z96" s="137"/>
      <c r="AA96" s="137"/>
    </row>
    <row r="97" spans="2:30" ht="41.5" customHeight="1">
      <c r="B97" s="177">
        <v>10</v>
      </c>
      <c r="C97" s="468" t="s">
        <v>5739</v>
      </c>
      <c r="D97" s="468"/>
      <c r="E97" s="468"/>
      <c r="F97" s="468"/>
      <c r="G97" s="468"/>
      <c r="H97" s="468"/>
      <c r="I97" s="468"/>
      <c r="J97" s="468"/>
      <c r="K97" s="468"/>
      <c r="L97" s="468"/>
      <c r="M97" s="468"/>
      <c r="N97" s="468"/>
      <c r="O97" s="468"/>
      <c r="P97" s="468"/>
      <c r="Q97" s="468"/>
      <c r="R97" s="468"/>
      <c r="S97" s="468"/>
      <c r="T97" s="468"/>
      <c r="U97" s="468"/>
      <c r="V97" s="468"/>
      <c r="W97" s="468"/>
      <c r="X97" s="468"/>
      <c r="Y97" s="468"/>
      <c r="Z97" s="468"/>
      <c r="AA97" s="468"/>
      <c r="AB97" s="468"/>
      <c r="AC97" s="468"/>
      <c r="AD97" s="468"/>
    </row>
    <row r="98" spans="2:30" s="168" customFormat="1" ht="4.5" customHeight="1">
      <c r="B98" s="230"/>
      <c r="C98" s="56"/>
      <c r="D98" s="67"/>
      <c r="E98" s="67"/>
      <c r="F98" s="67"/>
      <c r="G98" s="67"/>
      <c r="H98" s="67"/>
      <c r="I98" s="67"/>
      <c r="J98" s="137"/>
      <c r="K98" s="137"/>
      <c r="L98" s="137"/>
      <c r="M98" s="137"/>
      <c r="N98" s="137"/>
      <c r="O98" s="137"/>
      <c r="P98" s="137"/>
      <c r="Q98" s="137"/>
      <c r="R98" s="137"/>
      <c r="S98" s="137"/>
      <c r="T98" s="137"/>
      <c r="U98" s="137"/>
      <c r="V98" s="137"/>
      <c r="W98" s="137"/>
      <c r="X98" s="137"/>
      <c r="Y98" s="137"/>
      <c r="Z98" s="137"/>
      <c r="AA98" s="137"/>
    </row>
    <row r="99" spans="2:30" ht="35.5" customHeight="1">
      <c r="B99" s="177">
        <v>11</v>
      </c>
      <c r="C99" s="468" t="s">
        <v>5740</v>
      </c>
      <c r="D99" s="468"/>
      <c r="E99" s="468"/>
      <c r="F99" s="468"/>
      <c r="G99" s="468"/>
      <c r="H99" s="468"/>
      <c r="I99" s="468"/>
      <c r="J99" s="468"/>
      <c r="K99" s="468"/>
      <c r="L99" s="468"/>
      <c r="M99" s="468"/>
      <c r="N99" s="468"/>
      <c r="O99" s="468"/>
      <c r="P99" s="468"/>
      <c r="Q99" s="468"/>
      <c r="R99" s="468"/>
      <c r="S99" s="468"/>
      <c r="T99" s="468"/>
      <c r="U99" s="468"/>
      <c r="V99" s="468"/>
      <c r="W99" s="468"/>
      <c r="X99" s="468"/>
      <c r="Y99" s="468"/>
      <c r="Z99" s="468"/>
      <c r="AA99" s="468"/>
      <c r="AB99" s="468"/>
      <c r="AC99" s="468"/>
      <c r="AD99" s="468"/>
    </row>
  </sheetData>
  <mergeCells count="111">
    <mergeCell ref="A40:AD42"/>
    <mergeCell ref="A43:C46"/>
    <mergeCell ref="D43:K46"/>
    <mergeCell ref="L43:N43"/>
    <mergeCell ref="O43:P43"/>
    <mergeCell ref="R43:S43"/>
    <mergeCell ref="L44:N44"/>
    <mergeCell ref="O44:T44"/>
    <mergeCell ref="U44:W44"/>
    <mergeCell ref="X44:AD44"/>
    <mergeCell ref="L45:N45"/>
    <mergeCell ref="O45:T45"/>
    <mergeCell ref="U45:W45"/>
    <mergeCell ref="X45:AD45"/>
    <mergeCell ref="L46:N46"/>
    <mergeCell ref="O46:AD46"/>
    <mergeCell ref="A56:C57"/>
    <mergeCell ref="D56:K57"/>
    <mergeCell ref="V47:AD47"/>
    <mergeCell ref="V48:AD48"/>
    <mergeCell ref="V56:AD56"/>
    <mergeCell ref="V57:AD57"/>
    <mergeCell ref="L56:U56"/>
    <mergeCell ref="L57:U57"/>
    <mergeCell ref="A49:AD51"/>
    <mergeCell ref="O55:AD55"/>
    <mergeCell ref="O54:T54"/>
    <mergeCell ref="U54:W54"/>
    <mergeCell ref="O53:T53"/>
    <mergeCell ref="X53:AD53"/>
    <mergeCell ref="X54:AD54"/>
    <mergeCell ref="A52:C55"/>
    <mergeCell ref="D52:K55"/>
    <mergeCell ref="A47:C48"/>
    <mergeCell ref="D47:K48"/>
    <mergeCell ref="L47:U47"/>
    <mergeCell ref="L48:U48"/>
    <mergeCell ref="AF19:AG19"/>
    <mergeCell ref="B70:D71"/>
    <mergeCell ref="E70:K71"/>
    <mergeCell ref="N70:T70"/>
    <mergeCell ref="U70:AD70"/>
    <mergeCell ref="N71:T71"/>
    <mergeCell ref="U71:AD71"/>
    <mergeCell ref="A31:F33"/>
    <mergeCell ref="G31:I33"/>
    <mergeCell ref="L55:N55"/>
    <mergeCell ref="L54:N54"/>
    <mergeCell ref="L52:N52"/>
    <mergeCell ref="O52:P52"/>
    <mergeCell ref="R52:S52"/>
    <mergeCell ref="L53:N53"/>
    <mergeCell ref="U53:W53"/>
    <mergeCell ref="R19:U21"/>
    <mergeCell ref="J22:L24"/>
    <mergeCell ref="M22:S24"/>
    <mergeCell ref="T22:V24"/>
    <mergeCell ref="M19:P21"/>
    <mergeCell ref="A34:I36"/>
    <mergeCell ref="K35:L35"/>
    <mergeCell ref="A37:I39"/>
    <mergeCell ref="A1:AD1"/>
    <mergeCell ref="L3:R5"/>
    <mergeCell ref="A7:I9"/>
    <mergeCell ref="J7:AD9"/>
    <mergeCell ref="A10:I15"/>
    <mergeCell ref="J10:L12"/>
    <mergeCell ref="M10:AD12"/>
    <mergeCell ref="J13:L15"/>
    <mergeCell ref="N14:O14"/>
    <mergeCell ref="J37:AD39"/>
    <mergeCell ref="W22:AD24"/>
    <mergeCell ref="W25:AD27"/>
    <mergeCell ref="J28:L30"/>
    <mergeCell ref="M28:AD30"/>
    <mergeCell ref="A16:F30"/>
    <mergeCell ref="G16:I18"/>
    <mergeCell ref="J16:AD18"/>
    <mergeCell ref="G19:I30"/>
    <mergeCell ref="J19:L21"/>
    <mergeCell ref="J25:L27"/>
    <mergeCell ref="M25:S27"/>
    <mergeCell ref="T25:V27"/>
    <mergeCell ref="Y65:AD65"/>
    <mergeCell ref="N66:P66"/>
    <mergeCell ref="Q66:U66"/>
    <mergeCell ref="V66:X66"/>
    <mergeCell ref="Y66:AD66"/>
    <mergeCell ref="D75:F75"/>
    <mergeCell ref="N67:P67"/>
    <mergeCell ref="Q67:AD67"/>
    <mergeCell ref="C62:D62"/>
    <mergeCell ref="B64:D67"/>
    <mergeCell ref="E64:K67"/>
    <mergeCell ref="N64:P64"/>
    <mergeCell ref="Q64:S64"/>
    <mergeCell ref="U64:W64"/>
    <mergeCell ref="N65:P65"/>
    <mergeCell ref="Q65:U65"/>
    <mergeCell ref="V65:X65"/>
    <mergeCell ref="C79:AD79"/>
    <mergeCell ref="C81:AD81"/>
    <mergeCell ref="C83:AD83"/>
    <mergeCell ref="C85:AD85"/>
    <mergeCell ref="C87:AD87"/>
    <mergeCell ref="C99:AD99"/>
    <mergeCell ref="C89:AD89"/>
    <mergeCell ref="C91:AD91"/>
    <mergeCell ref="C93:AD93"/>
    <mergeCell ref="C95:AD95"/>
    <mergeCell ref="C97:AD97"/>
  </mergeCells>
  <phoneticPr fontId="3"/>
  <dataValidations count="6">
    <dataValidation type="list" allowBlank="1" showInputMessage="1" showErrorMessage="1" sqref="L32 W32" xr:uid="{A81C93C2-B7A4-4552-822A-F96A0FED8822}">
      <formula1>チェック選択</formula1>
    </dataValidation>
    <dataValidation type="list" allowBlank="1" showInputMessage="1" showErrorMessage="1" sqref="N14:O14 K35:L35 AF19:AG19 C62:D62" xr:uid="{2DAEFF67-26FC-4776-B506-CF68D9F2C795}">
      <formula1>元号</formula1>
    </dataValidation>
    <dataValidation type="list" allowBlank="1" showInputMessage="1" showErrorMessage="1" sqref="Q14 N35 E62" xr:uid="{7F64EA18-FC19-4763-8AC1-E2FE1DF8D646}">
      <formula1>年</formula1>
    </dataValidation>
    <dataValidation type="list" allowBlank="1" showInputMessage="1" showErrorMessage="1" sqref="S14 P35 G62" xr:uid="{973CE2E5-6AFD-43A3-9A45-610610887687}">
      <formula1>月</formula1>
    </dataValidation>
    <dataValidation type="list" allowBlank="1" showInputMessage="1" showErrorMessage="1" sqref="U14 R35 I62" xr:uid="{76BD2187-FE63-4E4F-BDD3-EB866745CAC8}">
      <formula1>日</formula1>
    </dataValidation>
    <dataValidation type="list" allowBlank="1" showInputMessage="1" showErrorMessage="1" sqref="D75:F75" xr:uid="{F3B602E8-3D51-4233-B51C-A0AEB7033361}">
      <formula1>保健所</formula1>
    </dataValidation>
  </dataValidations>
  <pageMargins left="0.7" right="0.7" top="0.75" bottom="0.75" header="0.3" footer="0.3"/>
  <pageSetup paperSize="9" fitToHeight="0" orientation="portrait" r:id="rId1"/>
  <rowBreaks count="2" manualBreakCount="2">
    <brk id="57" max="28" man="1"/>
    <brk id="89" max="2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1937</vt:i4>
      </vt:variant>
    </vt:vector>
  </HeadingPairs>
  <TitlesOfParts>
    <vt:vector size="1966" baseType="lpstr">
      <vt:lpstr>Sheet1セル結合前</vt:lpstr>
      <vt:lpstr>コードマスタ</vt:lpstr>
      <vt:lpstr>Sheet1</vt:lpstr>
      <vt:lpstr>取込設定</vt:lpstr>
      <vt:lpstr>注意事項</vt:lpstr>
      <vt:lpstr>許可_1</vt:lpstr>
      <vt:lpstr>許可_2</vt:lpstr>
      <vt:lpstr>更新_1</vt:lpstr>
      <vt:lpstr>変更_1</vt:lpstr>
      <vt:lpstr>変更_2 (2)</vt:lpstr>
      <vt:lpstr>変更_2</vt:lpstr>
      <vt:lpstr>変更_3</vt:lpstr>
      <vt:lpstr>変更_4</vt:lpstr>
      <vt:lpstr>変更_5</vt:lpstr>
      <vt:lpstr>変更_6</vt:lpstr>
      <vt:lpstr>休止_1</vt:lpstr>
      <vt:lpstr>廃止_1</vt:lpstr>
      <vt:lpstr>再開_1</vt:lpstr>
      <vt:lpstr>書換_1</vt:lpstr>
      <vt:lpstr>再交付_1</vt:lpstr>
      <vt:lpstr>兼務許可_1</vt:lpstr>
      <vt:lpstr>年月日</vt:lpstr>
      <vt:lpstr>取込設定_Select結果上書き</vt:lpstr>
      <vt:lpstr>取込設定_Select直後のDT版</vt:lpstr>
      <vt:lpstr>取込設定_ページセッション版</vt:lpstr>
      <vt:lpstr>Select項目名</vt:lpstr>
      <vt:lpstr>YAG010_Select_01</vt:lpstr>
      <vt:lpstr>YAG010_Select_01_Kenmu</vt:lpstr>
      <vt:lpstr>houkoku</vt:lpstr>
      <vt:lpstr>○×選択</vt:lpstr>
      <vt:lpstr>Sheet1!NM_許可情報_休止年月日_月</vt:lpstr>
      <vt:lpstr>Sheet1!NM_許可情報_休止年月日_元号</vt:lpstr>
      <vt:lpstr>Sheet1!NM_許可情報_休止年月日_日</vt:lpstr>
      <vt:lpstr>Sheet1!NM_許可情報_休止年月日_年</vt:lpstr>
      <vt:lpstr>Sheet1!NM_許可情報_許可番号</vt:lpstr>
      <vt:lpstr>Sheet1!NM_許可情報_業種</vt:lpstr>
      <vt:lpstr>Sheet1!NM_許可情報_再開年月日_月</vt:lpstr>
      <vt:lpstr>Sheet1!NM_許可情報_再開年月日_元号</vt:lpstr>
      <vt:lpstr>Sheet1!NM_許可情報_再開年月日_日</vt:lpstr>
      <vt:lpstr>Sheet1!NM_許可情報_再開年月日_年</vt:lpstr>
      <vt:lpstr>Sheet1!NM_許可情報_事由_その他</vt:lpstr>
      <vt:lpstr>Sheet1!NM_許可情報_事由_営業日・営業時間</vt:lpstr>
      <vt:lpstr>Sheet1!NM_許可情報_事由_改築</vt:lpstr>
      <vt:lpstr>Sheet1!NM_許可情報_事由_開設者氏名</vt:lpstr>
      <vt:lpstr>Sheet1!NM_許可情報_事由_開設者住所</vt:lpstr>
      <vt:lpstr>Sheet1!NM_許可情報_事由_開設者変更</vt:lpstr>
      <vt:lpstr>Sheet1!NM_許可情報_事由_完全廃業</vt:lpstr>
      <vt:lpstr>Sheet1!NM_許可情報_事由_管理者</vt:lpstr>
      <vt:lpstr>Sheet1!NM_許可情報_事由_管理者勤務時間</vt:lpstr>
      <vt:lpstr>Sheet1!NM_許可情報_事由_管理者氏名</vt:lpstr>
      <vt:lpstr>Sheet1!NM_許可情報_事由_管理者住所</vt:lpstr>
      <vt:lpstr>Sheet1!NM_許可情報_事由_期限切れ</vt:lpstr>
      <vt:lpstr>Sheet1!NM_許可情報_事由_業態変更</vt:lpstr>
      <vt:lpstr>Sheet1!NM_許可情報_事由_健康サポート薬局</vt:lpstr>
      <vt:lpstr>Sheet1!NM_許可情報_事由_兼営事業</vt:lpstr>
      <vt:lpstr>Sheet1!NM_許可情報_事由_更新切れ</vt:lpstr>
      <vt:lpstr>Sheet1!NM_許可情報_事由_構造設備</vt:lpstr>
      <vt:lpstr>Sheet1!NM_許可情報_事由_構造設備_調剤室</vt:lpstr>
      <vt:lpstr>Sheet1!NM_許可情報_事由_構造設備_無菌調剤室共同利用</vt:lpstr>
      <vt:lpstr>Sheet1!NM_許可情報_事由_従事者</vt:lpstr>
      <vt:lpstr>Sheet1!NM_許可情報_事由_従事者勤務時間</vt:lpstr>
      <vt:lpstr>Sheet1!NM_許可情報_事由_従事者氏名</vt:lpstr>
      <vt:lpstr>Sheet1!NM_許可情報_事由_新規</vt:lpstr>
      <vt:lpstr>Sheet1!NM_許可情報_事由_店舗移転</vt:lpstr>
      <vt:lpstr>Sheet1!NM_許可情報_事由_店舗名称</vt:lpstr>
      <vt:lpstr>Sheet1!NM_許可情報_事由_特定販売の実施に関する事項</vt:lpstr>
      <vt:lpstr>Sheet1!NM_許可情報_事由_特定販売の実施の有無</vt:lpstr>
      <vt:lpstr>Sheet1!NM_許可情報_事由_販売・授与する医薬品の区分</vt:lpstr>
      <vt:lpstr>Sheet1!NM_許可情報_事由_放射性医薬品の種類</vt:lpstr>
      <vt:lpstr>Sheet1!NM_許可情報_事由_法人切り替え</vt:lpstr>
      <vt:lpstr>Sheet1!NM_許可情報_事由_役員</vt:lpstr>
      <vt:lpstr>Sheet1!NM_許可情報_事由_薬剤師不在時間の有無</vt:lpstr>
      <vt:lpstr>Sheet1!NM_許可情報_書換年月日_月</vt:lpstr>
      <vt:lpstr>Sheet1!NM_許可情報_書換年月日_元号</vt:lpstr>
      <vt:lpstr>Sheet1!NM_許可情報_書換年月日_日</vt:lpstr>
      <vt:lpstr>Sheet1!NM_許可情報_書換年月日_年</vt:lpstr>
      <vt:lpstr>Sheet1!NM_許可情報_申請届出の内容</vt:lpstr>
      <vt:lpstr>Sheet1!NM_許可情報_申請年月日_月</vt:lpstr>
      <vt:lpstr>Sheet1!NM_許可情報_申請年月日_元号</vt:lpstr>
      <vt:lpstr>Sheet1!NM_許可情報_申請年月日_日</vt:lpstr>
      <vt:lpstr>Sheet1!NM_許可情報_申請年月日_年</vt:lpstr>
      <vt:lpstr>Sheet1!NM_許可情報_遅延理由提出書あり</vt:lpstr>
      <vt:lpstr>Sheet1!NM_許可情報_廃止年月日_月</vt:lpstr>
      <vt:lpstr>Sheet1!NM_許可情報_廃止年月日_元号</vt:lpstr>
      <vt:lpstr>Sheet1!NM_許可情報_廃止年月日_日</vt:lpstr>
      <vt:lpstr>Sheet1!NM_許可情報_廃止年月日_年</vt:lpstr>
      <vt:lpstr>Sheet1!NM_許可情報_変更年月日_月</vt:lpstr>
      <vt:lpstr>Sheet1!NM_許可情報_変更年月日_元号</vt:lpstr>
      <vt:lpstr>Sheet1!NM_許可情報_変更年月日_日</vt:lpstr>
      <vt:lpstr>Sheet1!NM_許可情報_変更年月日_年</vt:lpstr>
      <vt:lpstr>取込設定!NM_業態コード</vt:lpstr>
      <vt:lpstr>Sheet1!NM_個別情報_管理医療機器みなし_管理者設置日_月</vt:lpstr>
      <vt:lpstr>Sheet1!NM_個別情報_管理医療機器みなし_管理者設置日_元号</vt:lpstr>
      <vt:lpstr>Sheet1!NM_個別情報_管理医療機器みなし_管理者設置日_日</vt:lpstr>
      <vt:lpstr>Sheet1!NM_個別情報_管理医療機器みなし_管理者設置日_年</vt:lpstr>
      <vt:lpstr>Sheet1!NM_個別情報_管理医療機器みなし_管理者名</vt:lpstr>
      <vt:lpstr>Sheet1!NM_個別情報_管理医療機器みなし_資格</vt:lpstr>
      <vt:lpstr>Sheet1!NM_個別情報_管理医療機器みなし_取扱区分</vt:lpstr>
      <vt:lpstr>Sheet1!NM_個別情報_管理医療機器みなし_住所_建物名</vt:lpstr>
      <vt:lpstr>Sheet1!NM_個別情報_管理医療機器みなし_住所_市区町村</vt:lpstr>
      <vt:lpstr>Sheet1!NM_個別情報_管理医療機器みなし_住所_字</vt:lpstr>
      <vt:lpstr>Sheet1!NM_個別情報_管理医療機器みなし_住所_都道府県</vt:lpstr>
      <vt:lpstr>Sheet1!NM_個別情報_管理医療機器みなし_住所_番地</vt:lpstr>
      <vt:lpstr>Sheet1!NM_個別情報_管理医療機器みなし_住所_郵便番号_右</vt:lpstr>
      <vt:lpstr>Sheet1!NM_個別情報_管理医療機器みなし_住所_郵便番号_左</vt:lpstr>
      <vt:lpstr>Sheet1!NM_個別情報_管理医療機器みなし_登録番号</vt:lpstr>
      <vt:lpstr>Sheet1!NM_個別情報_管理医療機器みなし_特定管理医療機器取扱有</vt:lpstr>
      <vt:lpstr>Sheet1!NM_個別情報_構造設備</vt:lpstr>
      <vt:lpstr>Sheet1!NM_個別情報_取扱品目_AED</vt:lpstr>
      <vt:lpstr>Sheet1!NM_個別情報_取扱品目_コンタクトレンズ</vt:lpstr>
      <vt:lpstr>Sheet1!NM_個別情報_取扱品目_プログラム</vt:lpstr>
      <vt:lpstr>Sheet1!NM_個別情報_取扱品目_高度管理医療機器</vt:lpstr>
      <vt:lpstr>Sheet1!NM_個別情報_取扱品目_設置管理医療機器</vt:lpstr>
      <vt:lpstr>Sheet1!NM_個別情報_取扱品目_特定保守管理医療機器</vt:lpstr>
      <vt:lpstr>Sheet1!NM_個別情報_保管場所を含む面積_小数1</vt:lpstr>
      <vt:lpstr>Sheet1!NM_個別情報_保管場所を含む面積_整数1</vt:lpstr>
      <vt:lpstr>Sheet1!NM_個別情報_保管場所を含む面積_整数2</vt:lpstr>
      <vt:lpstr>Sheet1!NM_個別情報_保管場所を含む面積_整数3</vt:lpstr>
      <vt:lpstr>Sheet1!NM_個別情報_保管場所を含む面積_整数4</vt:lpstr>
      <vt:lpstr>Sheet1!NM_個別情報_保管場所面積_小数1</vt:lpstr>
      <vt:lpstr>Sheet1!NM_個別情報_保管場所面積_整数1</vt:lpstr>
      <vt:lpstr>Sheet1!NM_個別情報_保管場所面積_整数2</vt:lpstr>
      <vt:lpstr>Sheet1!NM_個別情報_保管場所面積_整数3</vt:lpstr>
      <vt:lpstr>Sheet1!NM_個別情報_保管場所面積_整数4</vt:lpstr>
      <vt:lpstr>Sheet1!NM_施設_ＥＭａｉｌ</vt:lpstr>
      <vt:lpstr>Sheet1!NM_施設_ＦＡＸ</vt:lpstr>
      <vt:lpstr>Sheet1!NM_施設_所在地_建物名</vt:lpstr>
      <vt:lpstr>Sheet1!NM_施設_所在地_市区町村</vt:lpstr>
      <vt:lpstr>Sheet1!NM_施設_所在地_字</vt:lpstr>
      <vt:lpstr>Sheet1!NM_施設_所在地_都道府県</vt:lpstr>
      <vt:lpstr>Sheet1!NM_施設_所在地_番地</vt:lpstr>
      <vt:lpstr>Sheet1!NM_施設_所在地_郵便番号_右</vt:lpstr>
      <vt:lpstr>Sheet1!NM_施設_所在地_郵便番号_左</vt:lpstr>
      <vt:lpstr>Sheet1!NM_施設_電話番号１</vt:lpstr>
      <vt:lpstr>Sheet1!NM_施設_電話番号２</vt:lpstr>
      <vt:lpstr>Sheet1!NM_施設_名称</vt:lpstr>
      <vt:lpstr>Sheet1!NM_施設_名称_当て字</vt:lpstr>
      <vt:lpstr>Sheet1!NM_施設_名称カナ</vt:lpstr>
      <vt:lpstr>Sheet1!NM_従事者１_兼務</vt:lpstr>
      <vt:lpstr>Sheet1!NM_従事者１_兼務管理店舗１_許可番号</vt:lpstr>
      <vt:lpstr>Sheet1!NM_従事者１_兼務管理店舗１_主に従事する店舗</vt:lpstr>
      <vt:lpstr>Sheet1!NM_従事者１_兼務管理店舗１_店舗住所_建物名</vt:lpstr>
      <vt:lpstr>Sheet1!NM_従事者１_兼務管理店舗１_店舗住所_市区町村</vt:lpstr>
      <vt:lpstr>Sheet1!NM_従事者１_兼務管理店舗１_店舗住所_字</vt:lpstr>
      <vt:lpstr>Sheet1!NM_従事者１_兼務管理店舗１_店舗住所_都道府県</vt:lpstr>
      <vt:lpstr>Sheet1!NM_従事者１_兼務管理店舗１_店舗住所_番地</vt:lpstr>
      <vt:lpstr>Sheet1!NM_従事者１_兼務管理店舗１_店舗住所_郵便番号_右</vt:lpstr>
      <vt:lpstr>Sheet1!NM_従事者１_兼務管理店舗１_店舗住所_郵便番号_左</vt:lpstr>
      <vt:lpstr>Sheet1!NM_従事者１_兼務管理店舗１_店舗名称</vt:lpstr>
      <vt:lpstr>Sheet1!NM_従事者１_兼務管理店舗２_許可番号</vt:lpstr>
      <vt:lpstr>Sheet1!NM_従事者１_兼務管理店舗２_主に従事する店舗</vt:lpstr>
      <vt:lpstr>Sheet1!NM_従事者１_兼務管理店舗２_店舗住所_建物名</vt:lpstr>
      <vt:lpstr>Sheet1!NM_従事者１_兼務管理店舗２_店舗住所_市区町村</vt:lpstr>
      <vt:lpstr>Sheet1!NM_従事者１_兼務管理店舗２_店舗住所_字</vt:lpstr>
      <vt:lpstr>Sheet1!NM_従事者１_兼務管理店舗２_店舗住所_都道府県</vt:lpstr>
      <vt:lpstr>Sheet1!NM_従事者１_兼務管理店舗２_店舗住所_番地</vt:lpstr>
      <vt:lpstr>Sheet1!NM_従事者１_兼務管理店舗２_店舗住所_郵便番号_右</vt:lpstr>
      <vt:lpstr>Sheet1!NM_従事者１_兼務管理店舗２_店舗住所_郵便番号_左</vt:lpstr>
      <vt:lpstr>Sheet1!NM_従事者１_兼務管理店舗２_店舗名称</vt:lpstr>
      <vt:lpstr>Sheet1!NM_従事者１_兼務管理店舗３_許可番号</vt:lpstr>
      <vt:lpstr>Sheet1!NM_従事者１_兼務管理店舗３_主に従事する店舗</vt:lpstr>
      <vt:lpstr>Sheet1!NM_従事者１_兼務管理店舗３_店舗住所_建物名</vt:lpstr>
      <vt:lpstr>Sheet1!NM_従事者１_兼務管理店舗３_店舗住所_市区町村</vt:lpstr>
      <vt:lpstr>Sheet1!NM_従事者１_兼務管理店舗３_店舗住所_字</vt:lpstr>
      <vt:lpstr>Sheet1!NM_従事者１_兼務管理店舗３_店舗住所_都道府県</vt:lpstr>
      <vt:lpstr>Sheet1!NM_従事者１_兼務管理店舗３_店舗住所_番地</vt:lpstr>
      <vt:lpstr>Sheet1!NM_従事者１_兼務管理店舗３_店舗住所_郵便番号_右</vt:lpstr>
      <vt:lpstr>Sheet1!NM_従事者１_兼務管理店舗３_店舗住所_郵便番号_左</vt:lpstr>
      <vt:lpstr>Sheet1!NM_従事者１_兼務管理店舗３_店舗名称</vt:lpstr>
      <vt:lpstr>Sheet1!NM_従事者１_兼務管理店舗４_許可番号</vt:lpstr>
      <vt:lpstr>Sheet1!NM_従事者１_兼務管理店舗４_主に従事する店舗</vt:lpstr>
      <vt:lpstr>Sheet1!NM_従事者１_兼務管理店舗４_店舗住所_建物名</vt:lpstr>
      <vt:lpstr>Sheet1!NM_従事者１_兼務管理店舗４_店舗住所_市区町村</vt:lpstr>
      <vt:lpstr>Sheet1!NM_従事者１_兼務管理店舗４_店舗住所_字</vt:lpstr>
      <vt:lpstr>Sheet1!NM_従事者１_兼務管理店舗４_店舗住所_都道府県</vt:lpstr>
      <vt:lpstr>Sheet1!NM_従事者１_兼務管理店舗４_店舗住所_番地</vt:lpstr>
      <vt:lpstr>Sheet1!NM_従事者１_兼務管理店舗４_店舗住所_郵便番号_右</vt:lpstr>
      <vt:lpstr>Sheet1!NM_従事者１_兼務管理店舗４_店舗住所_郵便番号_左</vt:lpstr>
      <vt:lpstr>Sheet1!NM_従事者１_兼務管理店舗４_店舗名称</vt:lpstr>
      <vt:lpstr>Sheet1!NM_従事者１_兼務管理店舗５_許可番号</vt:lpstr>
      <vt:lpstr>Sheet1!NM_従事者１_兼務管理店舗５_主に従事する店舗</vt:lpstr>
      <vt:lpstr>Sheet1!NM_従事者１_兼務管理店舗５_店舗住所_建物名</vt:lpstr>
      <vt:lpstr>Sheet1!NM_従事者１_兼務管理店舗５_店舗住所_市区町村</vt:lpstr>
      <vt:lpstr>Sheet1!NM_従事者１_兼務管理店舗５_店舗住所_字</vt:lpstr>
      <vt:lpstr>Sheet1!NM_従事者１_兼務管理店舗５_店舗住所_都道府県</vt:lpstr>
      <vt:lpstr>Sheet1!NM_従事者１_兼務管理店舗５_店舗住所_番地</vt:lpstr>
      <vt:lpstr>Sheet1!NM_従事者１_兼務管理店舗５_店舗住所_郵便番号_右</vt:lpstr>
      <vt:lpstr>Sheet1!NM_従事者１_兼務管理店舗５_店舗住所_郵便番号_左</vt:lpstr>
      <vt:lpstr>Sheet1!NM_従事者１_兼務管理店舗５_店舗名称</vt:lpstr>
      <vt:lpstr>Sheet1!NM_従事者１_兼務許可年月日_月</vt:lpstr>
      <vt:lpstr>Sheet1!NM_従事者１_兼務許可年月日_元号</vt:lpstr>
      <vt:lpstr>Sheet1!NM_従事者１_兼務許可年月日_日</vt:lpstr>
      <vt:lpstr>Sheet1!NM_従事者１_兼務許可年月日_年</vt:lpstr>
      <vt:lpstr>Sheet1!NM_従事者１_兼務許可番号</vt:lpstr>
      <vt:lpstr>Sheet1!NM_従事者１_兼務廃止年月日_月</vt:lpstr>
      <vt:lpstr>Sheet1!NM_従事者１_兼務廃止年月日_元号</vt:lpstr>
      <vt:lpstr>Sheet1!NM_従事者１_兼務廃止年月日_日</vt:lpstr>
      <vt:lpstr>Sheet1!NM_従事者１_兼務廃止年月日_年</vt:lpstr>
      <vt:lpstr>Sheet1!NM_従事者１_兼務備考</vt:lpstr>
      <vt:lpstr>Sheet1!NM_従事者１_氏名</vt:lpstr>
      <vt:lpstr>Sheet1!NM_従事者１_氏名_当て字</vt:lpstr>
      <vt:lpstr>Sheet1!NM_従事者１_氏名_当て字_変更前</vt:lpstr>
      <vt:lpstr>Sheet1!NM_従事者１_氏名_変更前</vt:lpstr>
      <vt:lpstr>Sheet1!NM_従事者１_氏名カナ</vt:lpstr>
      <vt:lpstr>Sheet1!NM_従事者１_氏名カナ_変更前</vt:lpstr>
      <vt:lpstr>Sheet1!NM_従事者１_資格</vt:lpstr>
      <vt:lpstr>Sheet1!NM_従事者１_資格_変更前</vt:lpstr>
      <vt:lpstr>Sheet1!NM_従事者１_就任年月日_月</vt:lpstr>
      <vt:lpstr>Sheet1!NM_従事者１_就任年月日_月_変更前</vt:lpstr>
      <vt:lpstr>Sheet1!NM_従事者１_就任年月日_元号</vt:lpstr>
      <vt:lpstr>Sheet1!NM_従事者１_就任年月日_元号_変更前</vt:lpstr>
      <vt:lpstr>Sheet1!NM_従事者１_就任年月日_日</vt:lpstr>
      <vt:lpstr>Sheet1!NM_従事者１_就任年月日_日_変更前</vt:lpstr>
      <vt:lpstr>Sheet1!NM_従事者１_就任年月日_年</vt:lpstr>
      <vt:lpstr>Sheet1!NM_従事者１_就任年月日_年_変更前</vt:lpstr>
      <vt:lpstr>Sheet1!NM_従事者１_住所_建物名</vt:lpstr>
      <vt:lpstr>Sheet1!NM_従事者１_住所_建物名_変更前</vt:lpstr>
      <vt:lpstr>Sheet1!NM_従事者１_住所_市区町村</vt:lpstr>
      <vt:lpstr>Sheet1!NM_従事者１_住所_市区町村_変更前</vt:lpstr>
      <vt:lpstr>Sheet1!NM_従事者１_住所_字</vt:lpstr>
      <vt:lpstr>Sheet1!NM_従事者１_住所_字_変更前</vt:lpstr>
      <vt:lpstr>Sheet1!NM_従事者１_住所_都道府県</vt:lpstr>
      <vt:lpstr>Sheet1!NM_従事者１_住所_都道府県_変更前</vt:lpstr>
      <vt:lpstr>Sheet1!NM_従事者１_住所_番地</vt:lpstr>
      <vt:lpstr>Sheet1!NM_従事者１_住所_番地_変更前</vt:lpstr>
      <vt:lpstr>Sheet1!NM_従事者１_住所_郵便番号_右</vt:lpstr>
      <vt:lpstr>Sheet1!NM_従事者１_住所_郵便番号_右_変更前</vt:lpstr>
      <vt:lpstr>Sheet1!NM_従事者１_住所_郵便番号_左</vt:lpstr>
      <vt:lpstr>Sheet1!NM_従事者１_住所_郵便番号_左_変更前</vt:lpstr>
      <vt:lpstr>Sheet1!NM_従事者１_従事者区分</vt:lpstr>
      <vt:lpstr>Sheet1!NM_従事者１_従事者区分_変更前</vt:lpstr>
      <vt:lpstr>Sheet1!NM_従事者１_従事者備考</vt:lpstr>
      <vt:lpstr>Sheet1!NM_従事者１_従事者備考_変更前</vt:lpstr>
      <vt:lpstr>Sheet1!NM_従事者１_生年月日_月</vt:lpstr>
      <vt:lpstr>Sheet1!NM_従事者１_生年月日_月_変更前</vt:lpstr>
      <vt:lpstr>Sheet1!NM_従事者１_生年月日_元号</vt:lpstr>
      <vt:lpstr>Sheet1!NM_従事者１_生年月日_元号_変更前</vt:lpstr>
      <vt:lpstr>Sheet1!NM_従事者１_生年月日_日</vt:lpstr>
      <vt:lpstr>Sheet1!NM_従事者１_生年月日_日_変更前</vt:lpstr>
      <vt:lpstr>Sheet1!NM_従事者１_生年月日_年</vt:lpstr>
      <vt:lpstr>Sheet1!NM_従事者１_生年月日_年_変更前</vt:lpstr>
      <vt:lpstr>Sheet1!NM_従事者１_退任年月日_月</vt:lpstr>
      <vt:lpstr>Sheet1!NM_従事者１_退任年月日_月_変更前</vt:lpstr>
      <vt:lpstr>Sheet1!NM_従事者１_退任年月日_元号</vt:lpstr>
      <vt:lpstr>Sheet1!NM_従事者１_退任年月日_元号_変更前</vt:lpstr>
      <vt:lpstr>Sheet1!NM_従事者１_退任年月日_日</vt:lpstr>
      <vt:lpstr>Sheet1!NM_従事者１_退任年月日_日_変更前</vt:lpstr>
      <vt:lpstr>Sheet1!NM_従事者１_退任年月日_年</vt:lpstr>
      <vt:lpstr>Sheet1!NM_従事者１_退任年月日_年_変更前</vt:lpstr>
      <vt:lpstr>Sheet1!NM_従事者１_登録年月日_月</vt:lpstr>
      <vt:lpstr>Sheet1!NM_従事者１_登録年月日_月_変更前</vt:lpstr>
      <vt:lpstr>Sheet1!NM_従事者１_登録年月日_元号</vt:lpstr>
      <vt:lpstr>Sheet1!NM_従事者１_登録年月日_元号_変更前</vt:lpstr>
      <vt:lpstr>Sheet1!NM_従事者１_登録年月日_日</vt:lpstr>
      <vt:lpstr>Sheet1!NM_従事者１_登録年月日_日_変更前</vt:lpstr>
      <vt:lpstr>Sheet1!NM_従事者１_登録年月日_年</vt:lpstr>
      <vt:lpstr>Sheet1!NM_従事者１_登録年月日_年_変更前</vt:lpstr>
      <vt:lpstr>Sheet1!NM_従事者１_登録販売者登録都道府県</vt:lpstr>
      <vt:lpstr>Sheet1!NM_従事者１_登録販売者登録都道府県_変更前</vt:lpstr>
      <vt:lpstr>Sheet1!NM_従事者１_登録番号１</vt:lpstr>
      <vt:lpstr>Sheet1!NM_従事者１_登録番号１_変更前</vt:lpstr>
      <vt:lpstr>Sheet1!NM_従事者１_登録番号２</vt:lpstr>
      <vt:lpstr>Sheet1!NM_従事者１_登録番号２_変更前</vt:lpstr>
      <vt:lpstr>Sheet1!NM_従事者１_登録番号３</vt:lpstr>
      <vt:lpstr>Sheet1!NM_従事者１_登録番号３_変更前</vt:lpstr>
      <vt:lpstr>Sheet1!NM_従事者１０_氏名</vt:lpstr>
      <vt:lpstr>Sheet1!NM_従事者１０_氏名_当て字</vt:lpstr>
      <vt:lpstr>Sheet1!NM_従事者１０_氏名_当て字_変更前</vt:lpstr>
      <vt:lpstr>Sheet1!NM_従事者１０_氏名_変更前</vt:lpstr>
      <vt:lpstr>Sheet1!NM_従事者１０_氏名カナ</vt:lpstr>
      <vt:lpstr>Sheet1!NM_従事者１０_氏名カナ_変更前</vt:lpstr>
      <vt:lpstr>Sheet1!NM_従事者１０_資格</vt:lpstr>
      <vt:lpstr>Sheet1!NM_従事者１０_資格_変更前</vt:lpstr>
      <vt:lpstr>Sheet1!NM_従事者１０_就任年月日_月</vt:lpstr>
      <vt:lpstr>Sheet1!NM_従事者１０_就任年月日_月_変更前</vt:lpstr>
      <vt:lpstr>Sheet1!NM_従事者１０_就任年月日_元号</vt:lpstr>
      <vt:lpstr>Sheet1!NM_従事者１０_就任年月日_元号_変更前</vt:lpstr>
      <vt:lpstr>Sheet1!NM_従事者１０_就任年月日_日</vt:lpstr>
      <vt:lpstr>Sheet1!NM_従事者１０_就任年月日_日_変更前</vt:lpstr>
      <vt:lpstr>Sheet1!NM_従事者１０_就任年月日_年</vt:lpstr>
      <vt:lpstr>Sheet1!NM_従事者１０_就任年月日_年_変更前</vt:lpstr>
      <vt:lpstr>Sheet1!NM_従事者１０_住所_建物名</vt:lpstr>
      <vt:lpstr>Sheet1!NM_従事者１０_住所_建物名_変更前</vt:lpstr>
      <vt:lpstr>Sheet1!NM_従事者１０_住所_市区町村</vt:lpstr>
      <vt:lpstr>Sheet1!NM_従事者１０_住所_市区町村_変更前</vt:lpstr>
      <vt:lpstr>Sheet1!NM_従事者１０_住所_字</vt:lpstr>
      <vt:lpstr>Sheet1!NM_従事者１０_住所_字_変更前</vt:lpstr>
      <vt:lpstr>Sheet1!NM_従事者１０_住所_都道府県</vt:lpstr>
      <vt:lpstr>Sheet1!NM_従事者１０_住所_都道府県_変更前</vt:lpstr>
      <vt:lpstr>Sheet1!NM_従事者１０_住所_番地</vt:lpstr>
      <vt:lpstr>Sheet1!NM_従事者１０_住所_番地_変更前</vt:lpstr>
      <vt:lpstr>Sheet1!NM_従事者１０_住所_郵便番号_右</vt:lpstr>
      <vt:lpstr>Sheet1!NM_従事者１０_住所_郵便番号_右_変更前</vt:lpstr>
      <vt:lpstr>Sheet1!NM_従事者１０_住所_郵便番号_左</vt:lpstr>
      <vt:lpstr>Sheet1!NM_従事者１０_住所_郵便番号_左_変更前</vt:lpstr>
      <vt:lpstr>Sheet1!NM_従事者１０_従事者区分</vt:lpstr>
      <vt:lpstr>Sheet1!NM_従事者１０_従事者区分_変更前</vt:lpstr>
      <vt:lpstr>Sheet1!NM_従事者１０_従事者備考</vt:lpstr>
      <vt:lpstr>Sheet1!NM_従事者１０_従事者備考_変更前</vt:lpstr>
      <vt:lpstr>Sheet1!NM_従事者１０_生年月日_月</vt:lpstr>
      <vt:lpstr>Sheet1!NM_従事者１０_生年月日_月_変更前</vt:lpstr>
      <vt:lpstr>Sheet1!NM_従事者１０_生年月日_元号</vt:lpstr>
      <vt:lpstr>Sheet1!NM_従事者１０_生年月日_元号_変更前</vt:lpstr>
      <vt:lpstr>Sheet1!NM_従事者１０_生年月日_日</vt:lpstr>
      <vt:lpstr>Sheet1!NM_従事者１０_生年月日_日_変更前</vt:lpstr>
      <vt:lpstr>Sheet1!NM_従事者１０_生年月日_年</vt:lpstr>
      <vt:lpstr>Sheet1!NM_従事者１０_生年月日_年_変更前</vt:lpstr>
      <vt:lpstr>Sheet1!NM_従事者１０_退任年月日_月</vt:lpstr>
      <vt:lpstr>Sheet1!NM_従事者１０_退任年月日_月_変更前</vt:lpstr>
      <vt:lpstr>Sheet1!NM_従事者１０_退任年月日_元号</vt:lpstr>
      <vt:lpstr>Sheet1!NM_従事者１０_退任年月日_元号_変更前</vt:lpstr>
      <vt:lpstr>Sheet1!NM_従事者１０_退任年月日_日</vt:lpstr>
      <vt:lpstr>Sheet1!NM_従事者１０_退任年月日_日_変更前</vt:lpstr>
      <vt:lpstr>Sheet1!NM_従事者１０_退任年月日_年</vt:lpstr>
      <vt:lpstr>Sheet1!NM_従事者１０_退任年月日_年_変更前</vt:lpstr>
      <vt:lpstr>Sheet1!NM_従事者１０_登録年月日_月</vt:lpstr>
      <vt:lpstr>Sheet1!NM_従事者１０_登録年月日_月_変更前</vt:lpstr>
      <vt:lpstr>Sheet1!NM_従事者１０_登録年月日_元号</vt:lpstr>
      <vt:lpstr>Sheet1!NM_従事者１０_登録年月日_元号_変更前</vt:lpstr>
      <vt:lpstr>Sheet1!NM_従事者１０_登録年月日_日</vt:lpstr>
      <vt:lpstr>Sheet1!NM_従事者１０_登録年月日_日_変更前</vt:lpstr>
      <vt:lpstr>Sheet1!NM_従事者１０_登録年月日_年</vt:lpstr>
      <vt:lpstr>Sheet1!NM_従事者１０_登録年月日_年_変更前</vt:lpstr>
      <vt:lpstr>Sheet1!NM_従事者１０_登録販売者登録都道府県</vt:lpstr>
      <vt:lpstr>Sheet1!NM_従事者１０_登録販売者登録都道府県_変更前</vt:lpstr>
      <vt:lpstr>Sheet1!NM_従事者１０_登録番号１</vt:lpstr>
      <vt:lpstr>Sheet1!NM_従事者１０_登録番号１_変更前</vt:lpstr>
      <vt:lpstr>Sheet1!NM_従事者１０_登録番号２</vt:lpstr>
      <vt:lpstr>Sheet1!NM_従事者１０_登録番号２_変更前</vt:lpstr>
      <vt:lpstr>Sheet1!NM_従事者１０_登録番号３</vt:lpstr>
      <vt:lpstr>Sheet1!NM_従事者１０_登録番号３_変更前</vt:lpstr>
      <vt:lpstr>Sheet1!NM_従事者１１_氏名</vt:lpstr>
      <vt:lpstr>Sheet1!NM_従事者１１_氏名_当て字</vt:lpstr>
      <vt:lpstr>Sheet1!NM_従事者１１_氏名_当て字_変更前</vt:lpstr>
      <vt:lpstr>Sheet1!NM_従事者１１_氏名_変更前</vt:lpstr>
      <vt:lpstr>Sheet1!NM_従事者１１_氏名カナ</vt:lpstr>
      <vt:lpstr>Sheet1!NM_従事者１１_氏名カナ_変更前</vt:lpstr>
      <vt:lpstr>Sheet1!NM_従事者１１_資格</vt:lpstr>
      <vt:lpstr>Sheet1!NM_従事者１１_資格_変更前</vt:lpstr>
      <vt:lpstr>Sheet1!NM_従事者１１_就任年月日_月</vt:lpstr>
      <vt:lpstr>Sheet1!NM_従事者１１_就任年月日_月_変更前</vt:lpstr>
      <vt:lpstr>Sheet1!NM_従事者１１_就任年月日_元号</vt:lpstr>
      <vt:lpstr>Sheet1!NM_従事者１１_就任年月日_元号_変更前</vt:lpstr>
      <vt:lpstr>Sheet1!NM_従事者１１_就任年月日_日</vt:lpstr>
      <vt:lpstr>Sheet1!NM_従事者１１_就任年月日_日_変更前</vt:lpstr>
      <vt:lpstr>Sheet1!NM_従事者１１_就任年月日_年</vt:lpstr>
      <vt:lpstr>Sheet1!NM_従事者１１_就任年月日_年_変更前</vt:lpstr>
      <vt:lpstr>Sheet1!NM_従事者１１_住所_建物名</vt:lpstr>
      <vt:lpstr>Sheet1!NM_従事者１１_住所_建物名_変更前</vt:lpstr>
      <vt:lpstr>Sheet1!NM_従事者１１_住所_市区町村</vt:lpstr>
      <vt:lpstr>Sheet1!NM_従事者１１_住所_市区町村_変更前</vt:lpstr>
      <vt:lpstr>Sheet1!NM_従事者１１_住所_字</vt:lpstr>
      <vt:lpstr>Sheet1!NM_従事者１１_住所_字_変更前</vt:lpstr>
      <vt:lpstr>Sheet1!NM_従事者１１_住所_都道府県</vt:lpstr>
      <vt:lpstr>Sheet1!NM_従事者１１_住所_都道府県_変更前</vt:lpstr>
      <vt:lpstr>Sheet1!NM_従事者１１_住所_番地</vt:lpstr>
      <vt:lpstr>Sheet1!NM_従事者１１_住所_番地_変更前</vt:lpstr>
      <vt:lpstr>Sheet1!NM_従事者１１_住所_郵便番号_右</vt:lpstr>
      <vt:lpstr>Sheet1!NM_従事者１１_住所_郵便番号_右_変更前</vt:lpstr>
      <vt:lpstr>Sheet1!NM_従事者１１_住所_郵便番号_左</vt:lpstr>
      <vt:lpstr>Sheet1!NM_従事者１１_住所_郵便番号_左_変更前</vt:lpstr>
      <vt:lpstr>Sheet1!NM_従事者１１_従事者区分</vt:lpstr>
      <vt:lpstr>Sheet1!NM_従事者１１_従事者区分_変更前</vt:lpstr>
      <vt:lpstr>Sheet1!NM_従事者１１_従事者備考</vt:lpstr>
      <vt:lpstr>Sheet1!NM_従事者１１_従事者備考_変更前</vt:lpstr>
      <vt:lpstr>Sheet1!NM_従事者１１_生年月日_月</vt:lpstr>
      <vt:lpstr>Sheet1!NM_従事者１１_生年月日_月_変更前</vt:lpstr>
      <vt:lpstr>Sheet1!NM_従事者１１_生年月日_元号</vt:lpstr>
      <vt:lpstr>Sheet1!NM_従事者１１_生年月日_元号_変更前</vt:lpstr>
      <vt:lpstr>Sheet1!NM_従事者１１_生年月日_日</vt:lpstr>
      <vt:lpstr>Sheet1!NM_従事者１１_生年月日_日_変更前</vt:lpstr>
      <vt:lpstr>Sheet1!NM_従事者１１_生年月日_年</vt:lpstr>
      <vt:lpstr>Sheet1!NM_従事者１１_生年月日_年_変更前</vt:lpstr>
      <vt:lpstr>Sheet1!NM_従事者１１_退任年月日_月</vt:lpstr>
      <vt:lpstr>Sheet1!NM_従事者１１_退任年月日_月_変更前</vt:lpstr>
      <vt:lpstr>Sheet1!NM_従事者１１_退任年月日_元号</vt:lpstr>
      <vt:lpstr>Sheet1!NM_従事者１１_退任年月日_元号_変更前</vt:lpstr>
      <vt:lpstr>Sheet1!NM_従事者１１_退任年月日_日</vt:lpstr>
      <vt:lpstr>Sheet1!NM_従事者１１_退任年月日_日_変更前</vt:lpstr>
      <vt:lpstr>Sheet1!NM_従事者１１_退任年月日_年</vt:lpstr>
      <vt:lpstr>Sheet1!NM_従事者１１_退任年月日_年_変更前</vt:lpstr>
      <vt:lpstr>Sheet1!NM_従事者１１_登録年月日_月</vt:lpstr>
      <vt:lpstr>Sheet1!NM_従事者１１_登録年月日_月_変更前</vt:lpstr>
      <vt:lpstr>Sheet1!NM_従事者１１_登録年月日_元号</vt:lpstr>
      <vt:lpstr>Sheet1!NM_従事者１１_登録年月日_元号_変更前</vt:lpstr>
      <vt:lpstr>Sheet1!NM_従事者１１_登録年月日_日</vt:lpstr>
      <vt:lpstr>Sheet1!NM_従事者１１_登録年月日_日_変更前</vt:lpstr>
      <vt:lpstr>Sheet1!NM_従事者１１_登録年月日_年</vt:lpstr>
      <vt:lpstr>Sheet1!NM_従事者１１_登録年月日_年_変更前</vt:lpstr>
      <vt:lpstr>Sheet1!NM_従事者１１_登録販売者登録都道府県</vt:lpstr>
      <vt:lpstr>Sheet1!NM_従事者１１_登録販売者登録都道府県_変更前</vt:lpstr>
      <vt:lpstr>Sheet1!NM_従事者１１_登録番号１</vt:lpstr>
      <vt:lpstr>Sheet1!NM_従事者１１_登録番号１_変更前</vt:lpstr>
      <vt:lpstr>Sheet1!NM_従事者１１_登録番号２</vt:lpstr>
      <vt:lpstr>Sheet1!NM_従事者１１_登録番号２_変更前</vt:lpstr>
      <vt:lpstr>Sheet1!NM_従事者１１_登録番号３</vt:lpstr>
      <vt:lpstr>Sheet1!NM_従事者１１_登録番号３_変更前</vt:lpstr>
      <vt:lpstr>Sheet1!NM_従事者１２_氏名</vt:lpstr>
      <vt:lpstr>Sheet1!NM_従事者１２_氏名_当て字</vt:lpstr>
      <vt:lpstr>Sheet1!NM_従事者１２_氏名_当て字_変更前</vt:lpstr>
      <vt:lpstr>Sheet1!NM_従事者１２_氏名_変更前</vt:lpstr>
      <vt:lpstr>Sheet1!NM_従事者１２_氏名カナ</vt:lpstr>
      <vt:lpstr>Sheet1!NM_従事者１２_氏名カナ_変更前</vt:lpstr>
      <vt:lpstr>Sheet1!NM_従事者１２_資格</vt:lpstr>
      <vt:lpstr>Sheet1!NM_従事者１２_資格_変更前</vt:lpstr>
      <vt:lpstr>Sheet1!NM_従事者１２_就任年月日_月</vt:lpstr>
      <vt:lpstr>Sheet1!NM_従事者１２_就任年月日_月_変更前</vt:lpstr>
      <vt:lpstr>Sheet1!NM_従事者１２_就任年月日_元号</vt:lpstr>
      <vt:lpstr>Sheet1!NM_従事者１２_就任年月日_元号_変更前</vt:lpstr>
      <vt:lpstr>Sheet1!NM_従事者１２_就任年月日_日</vt:lpstr>
      <vt:lpstr>Sheet1!NM_従事者１２_就任年月日_日_変更前</vt:lpstr>
      <vt:lpstr>Sheet1!NM_従事者１２_就任年月日_年</vt:lpstr>
      <vt:lpstr>Sheet1!NM_従事者１２_就任年月日_年_変更前</vt:lpstr>
      <vt:lpstr>Sheet1!NM_従事者１２_住所_建物名</vt:lpstr>
      <vt:lpstr>Sheet1!NM_従事者１２_住所_建物名_変更前</vt:lpstr>
      <vt:lpstr>Sheet1!NM_従事者１２_住所_市区町村</vt:lpstr>
      <vt:lpstr>Sheet1!NM_従事者１２_住所_市区町村_変更前</vt:lpstr>
      <vt:lpstr>Sheet1!NM_従事者１２_住所_字</vt:lpstr>
      <vt:lpstr>Sheet1!NM_従事者１２_住所_字_変更前</vt:lpstr>
      <vt:lpstr>Sheet1!NM_従事者１２_住所_都道府県</vt:lpstr>
      <vt:lpstr>Sheet1!NM_従事者１２_住所_都道府県_変更前</vt:lpstr>
      <vt:lpstr>Sheet1!NM_従事者１２_住所_番地</vt:lpstr>
      <vt:lpstr>Sheet1!NM_従事者１２_住所_番地_変更前</vt:lpstr>
      <vt:lpstr>Sheet1!NM_従事者１２_住所_郵便番号_右</vt:lpstr>
      <vt:lpstr>Sheet1!NM_従事者１２_住所_郵便番号_右_変更前</vt:lpstr>
      <vt:lpstr>Sheet1!NM_従事者１２_住所_郵便番号_左</vt:lpstr>
      <vt:lpstr>Sheet1!NM_従事者１２_住所_郵便番号_左_変更前</vt:lpstr>
      <vt:lpstr>Sheet1!NM_従事者１２_従事者区分</vt:lpstr>
      <vt:lpstr>Sheet1!NM_従事者１２_従事者区分_変更前</vt:lpstr>
      <vt:lpstr>Sheet1!NM_従事者１２_従事者備考</vt:lpstr>
      <vt:lpstr>Sheet1!NM_従事者１２_従事者備考_変更前</vt:lpstr>
      <vt:lpstr>Sheet1!NM_従事者１２_生年月日_月</vt:lpstr>
      <vt:lpstr>Sheet1!NM_従事者１２_生年月日_月_変更前</vt:lpstr>
      <vt:lpstr>Sheet1!NM_従事者１２_生年月日_元号</vt:lpstr>
      <vt:lpstr>Sheet1!NM_従事者１２_生年月日_元号_変更前</vt:lpstr>
      <vt:lpstr>Sheet1!NM_従事者１２_生年月日_日</vt:lpstr>
      <vt:lpstr>Sheet1!NM_従事者１２_生年月日_日_変更前</vt:lpstr>
      <vt:lpstr>Sheet1!NM_従事者１２_生年月日_年</vt:lpstr>
      <vt:lpstr>Sheet1!NM_従事者１２_生年月日_年_変更前</vt:lpstr>
      <vt:lpstr>Sheet1!NM_従事者１２_退任年月日_月</vt:lpstr>
      <vt:lpstr>Sheet1!NM_従事者１２_退任年月日_月_変更前</vt:lpstr>
      <vt:lpstr>Sheet1!NM_従事者１２_退任年月日_元号</vt:lpstr>
      <vt:lpstr>Sheet1!NM_従事者１２_退任年月日_元号_変更前</vt:lpstr>
      <vt:lpstr>Sheet1!NM_従事者１２_退任年月日_日</vt:lpstr>
      <vt:lpstr>Sheet1!NM_従事者１２_退任年月日_日_変更前</vt:lpstr>
      <vt:lpstr>Sheet1!NM_従事者１２_退任年月日_年</vt:lpstr>
      <vt:lpstr>Sheet1!NM_従事者１２_退任年月日_年_変更前</vt:lpstr>
      <vt:lpstr>Sheet1!NM_従事者１２_登録年月日_月</vt:lpstr>
      <vt:lpstr>Sheet1!NM_従事者１２_登録年月日_月_変更前</vt:lpstr>
      <vt:lpstr>Sheet1!NM_従事者１２_登録年月日_元号</vt:lpstr>
      <vt:lpstr>Sheet1!NM_従事者１２_登録年月日_元号_変更前</vt:lpstr>
      <vt:lpstr>Sheet1!NM_従事者１２_登録年月日_日</vt:lpstr>
      <vt:lpstr>Sheet1!NM_従事者１２_登録年月日_日_変更前</vt:lpstr>
      <vt:lpstr>Sheet1!NM_従事者１２_登録年月日_年</vt:lpstr>
      <vt:lpstr>Sheet1!NM_従事者１２_登録年月日_年_変更前</vt:lpstr>
      <vt:lpstr>Sheet1!NM_従事者１２_登録販売者登録都道府県</vt:lpstr>
      <vt:lpstr>Sheet1!NM_従事者１２_登録販売者登録都道府県_変更前</vt:lpstr>
      <vt:lpstr>Sheet1!NM_従事者１２_登録番号１</vt:lpstr>
      <vt:lpstr>Sheet1!NM_従事者１２_登録番号１_変更前</vt:lpstr>
      <vt:lpstr>Sheet1!NM_従事者１２_登録番号２</vt:lpstr>
      <vt:lpstr>Sheet1!NM_従事者１２_登録番号２_変更前</vt:lpstr>
      <vt:lpstr>Sheet1!NM_従事者１２_登録番号３</vt:lpstr>
      <vt:lpstr>Sheet1!NM_従事者１２_登録番号３_変更前</vt:lpstr>
      <vt:lpstr>Sheet1!NM_従事者１３_氏名</vt:lpstr>
      <vt:lpstr>Sheet1!NM_従事者１３_氏名_当て字</vt:lpstr>
      <vt:lpstr>Sheet1!NM_従事者１３_氏名_当て字_変更前</vt:lpstr>
      <vt:lpstr>Sheet1!NM_従事者１３_氏名_変更前</vt:lpstr>
      <vt:lpstr>Sheet1!NM_従事者１３_氏名カナ</vt:lpstr>
      <vt:lpstr>Sheet1!NM_従事者１３_氏名カナ_変更前</vt:lpstr>
      <vt:lpstr>Sheet1!NM_従事者１３_資格</vt:lpstr>
      <vt:lpstr>Sheet1!NM_従事者１３_資格_変更前</vt:lpstr>
      <vt:lpstr>Sheet1!NM_従事者１３_就任年月日_月</vt:lpstr>
      <vt:lpstr>Sheet1!NM_従事者１３_就任年月日_月_変更前</vt:lpstr>
      <vt:lpstr>Sheet1!NM_従事者１３_就任年月日_元号</vt:lpstr>
      <vt:lpstr>Sheet1!NM_従事者１３_就任年月日_元号_変更前</vt:lpstr>
      <vt:lpstr>Sheet1!NM_従事者１３_就任年月日_日</vt:lpstr>
      <vt:lpstr>Sheet1!NM_従事者１３_就任年月日_日_変更前</vt:lpstr>
      <vt:lpstr>Sheet1!NM_従事者１３_就任年月日_年</vt:lpstr>
      <vt:lpstr>Sheet1!NM_従事者１３_就任年月日_年_変更前</vt:lpstr>
      <vt:lpstr>Sheet1!NM_従事者１３_住所_建物名</vt:lpstr>
      <vt:lpstr>Sheet1!NM_従事者１３_住所_建物名_変更前</vt:lpstr>
      <vt:lpstr>Sheet1!NM_従事者１３_住所_市区町村</vt:lpstr>
      <vt:lpstr>Sheet1!NM_従事者１３_住所_市区町村_変更前</vt:lpstr>
      <vt:lpstr>Sheet1!NM_従事者１３_住所_字</vt:lpstr>
      <vt:lpstr>Sheet1!NM_従事者１３_住所_字_変更前</vt:lpstr>
      <vt:lpstr>Sheet1!NM_従事者１３_住所_都道府県</vt:lpstr>
      <vt:lpstr>Sheet1!NM_従事者１３_住所_都道府県_変更前</vt:lpstr>
      <vt:lpstr>Sheet1!NM_従事者１３_住所_番地</vt:lpstr>
      <vt:lpstr>Sheet1!NM_従事者１３_住所_番地_変更前</vt:lpstr>
      <vt:lpstr>Sheet1!NM_従事者１３_住所_郵便番号_右</vt:lpstr>
      <vt:lpstr>Sheet1!NM_従事者１３_住所_郵便番号_右_変更前</vt:lpstr>
      <vt:lpstr>Sheet1!NM_従事者１３_住所_郵便番号_左</vt:lpstr>
      <vt:lpstr>Sheet1!NM_従事者１３_住所_郵便番号_左_変更前</vt:lpstr>
      <vt:lpstr>Sheet1!NM_従事者１３_従事者区分</vt:lpstr>
      <vt:lpstr>Sheet1!NM_従事者１３_従事者区分_変更前</vt:lpstr>
      <vt:lpstr>Sheet1!NM_従事者１３_従事者備考</vt:lpstr>
      <vt:lpstr>Sheet1!NM_従事者１３_従事者備考_変更前</vt:lpstr>
      <vt:lpstr>Sheet1!NM_従事者１３_生年月日_月</vt:lpstr>
      <vt:lpstr>Sheet1!NM_従事者１３_生年月日_月_変更前</vt:lpstr>
      <vt:lpstr>Sheet1!NM_従事者１３_生年月日_元号</vt:lpstr>
      <vt:lpstr>Sheet1!NM_従事者１３_生年月日_元号_変更前</vt:lpstr>
      <vt:lpstr>Sheet1!NM_従事者１３_生年月日_日</vt:lpstr>
      <vt:lpstr>Sheet1!NM_従事者１３_生年月日_日_変更前</vt:lpstr>
      <vt:lpstr>Sheet1!NM_従事者１３_生年月日_年</vt:lpstr>
      <vt:lpstr>Sheet1!NM_従事者１３_生年月日_年_変更前</vt:lpstr>
      <vt:lpstr>Sheet1!NM_従事者１３_退任年月日_月</vt:lpstr>
      <vt:lpstr>Sheet1!NM_従事者１３_退任年月日_月_変更前</vt:lpstr>
      <vt:lpstr>Sheet1!NM_従事者１３_退任年月日_元号</vt:lpstr>
      <vt:lpstr>Sheet1!NM_従事者１３_退任年月日_元号_変更前</vt:lpstr>
      <vt:lpstr>Sheet1!NM_従事者１３_退任年月日_日</vt:lpstr>
      <vt:lpstr>Sheet1!NM_従事者１３_退任年月日_日_変更前</vt:lpstr>
      <vt:lpstr>Sheet1!NM_従事者１３_退任年月日_年</vt:lpstr>
      <vt:lpstr>Sheet1!NM_従事者１３_退任年月日_年_変更前</vt:lpstr>
      <vt:lpstr>Sheet1!NM_従事者１３_登録年月日_月</vt:lpstr>
      <vt:lpstr>Sheet1!NM_従事者１３_登録年月日_月_変更前</vt:lpstr>
      <vt:lpstr>Sheet1!NM_従事者１３_登録年月日_元号</vt:lpstr>
      <vt:lpstr>Sheet1!NM_従事者１３_登録年月日_元号_変更前</vt:lpstr>
      <vt:lpstr>Sheet1!NM_従事者１３_登録年月日_日</vt:lpstr>
      <vt:lpstr>Sheet1!NM_従事者１３_登録年月日_日_変更前</vt:lpstr>
      <vt:lpstr>Sheet1!NM_従事者１３_登録年月日_年</vt:lpstr>
      <vt:lpstr>Sheet1!NM_従事者１３_登録年月日_年_変更前</vt:lpstr>
      <vt:lpstr>Sheet1!NM_従事者１３_登録販売者登録都道府県</vt:lpstr>
      <vt:lpstr>Sheet1!NM_従事者１３_登録販売者登録都道府県_変更前</vt:lpstr>
      <vt:lpstr>Sheet1!NM_従事者１３_登録番号１</vt:lpstr>
      <vt:lpstr>Sheet1!NM_従事者１３_登録番号１_変更前</vt:lpstr>
      <vt:lpstr>Sheet1!NM_従事者１３_登録番号２</vt:lpstr>
      <vt:lpstr>Sheet1!NM_従事者１３_登録番号２_変更前</vt:lpstr>
      <vt:lpstr>Sheet1!NM_従事者１３_登録番号３</vt:lpstr>
      <vt:lpstr>Sheet1!NM_従事者１３_登録番号３_変更前</vt:lpstr>
      <vt:lpstr>Sheet1!NM_従事者１４_氏名</vt:lpstr>
      <vt:lpstr>Sheet1!NM_従事者１４_氏名_当て字</vt:lpstr>
      <vt:lpstr>Sheet1!NM_従事者１４_氏名_当て字_変更前</vt:lpstr>
      <vt:lpstr>Sheet1!NM_従事者１４_氏名_変更前</vt:lpstr>
      <vt:lpstr>Sheet1!NM_従事者１４_氏名カナ</vt:lpstr>
      <vt:lpstr>Sheet1!NM_従事者１４_氏名カナ_変更前</vt:lpstr>
      <vt:lpstr>Sheet1!NM_従事者１４_資格</vt:lpstr>
      <vt:lpstr>Sheet1!NM_従事者１４_資格_変更前</vt:lpstr>
      <vt:lpstr>Sheet1!NM_従事者１４_就任年月日_月</vt:lpstr>
      <vt:lpstr>Sheet1!NM_従事者１４_就任年月日_月_変更前</vt:lpstr>
      <vt:lpstr>Sheet1!NM_従事者１４_就任年月日_元号</vt:lpstr>
      <vt:lpstr>Sheet1!NM_従事者１４_就任年月日_元号_変更前</vt:lpstr>
      <vt:lpstr>Sheet1!NM_従事者１４_就任年月日_日</vt:lpstr>
      <vt:lpstr>Sheet1!NM_従事者１４_就任年月日_日_変更前</vt:lpstr>
      <vt:lpstr>Sheet1!NM_従事者１４_就任年月日_年</vt:lpstr>
      <vt:lpstr>Sheet1!NM_従事者１４_就任年月日_年_変更前</vt:lpstr>
      <vt:lpstr>Sheet1!NM_従事者１４_住所_建物名</vt:lpstr>
      <vt:lpstr>Sheet1!NM_従事者１４_住所_建物名_変更前</vt:lpstr>
      <vt:lpstr>Sheet1!NM_従事者１４_住所_市区町村</vt:lpstr>
      <vt:lpstr>Sheet1!NM_従事者１４_住所_市区町村_変更前</vt:lpstr>
      <vt:lpstr>Sheet1!NM_従事者１４_住所_字</vt:lpstr>
      <vt:lpstr>Sheet1!NM_従事者１４_住所_字_変更前</vt:lpstr>
      <vt:lpstr>Sheet1!NM_従事者１４_住所_都道府県</vt:lpstr>
      <vt:lpstr>Sheet1!NM_従事者１４_住所_都道府県_変更前</vt:lpstr>
      <vt:lpstr>Sheet1!NM_従事者１４_住所_番地</vt:lpstr>
      <vt:lpstr>Sheet1!NM_従事者１４_住所_番地_変更前</vt:lpstr>
      <vt:lpstr>Sheet1!NM_従事者１４_住所_郵便番号_右</vt:lpstr>
      <vt:lpstr>Sheet1!NM_従事者１４_住所_郵便番号_右_変更前</vt:lpstr>
      <vt:lpstr>Sheet1!NM_従事者１４_住所_郵便番号_左</vt:lpstr>
      <vt:lpstr>Sheet1!NM_従事者１４_住所_郵便番号_左_変更前</vt:lpstr>
      <vt:lpstr>Sheet1!NM_従事者１４_従事者区分</vt:lpstr>
      <vt:lpstr>Sheet1!NM_従事者１４_従事者区分_変更前</vt:lpstr>
      <vt:lpstr>Sheet1!NM_従事者１４_従事者備考</vt:lpstr>
      <vt:lpstr>Sheet1!NM_従事者１４_従事者備考_変更前</vt:lpstr>
      <vt:lpstr>Sheet1!NM_従事者１４_生年月日_月</vt:lpstr>
      <vt:lpstr>Sheet1!NM_従事者１４_生年月日_月_変更前</vt:lpstr>
      <vt:lpstr>Sheet1!NM_従事者１４_生年月日_元号</vt:lpstr>
      <vt:lpstr>Sheet1!NM_従事者１４_生年月日_元号_変更前</vt:lpstr>
      <vt:lpstr>Sheet1!NM_従事者１４_生年月日_日</vt:lpstr>
      <vt:lpstr>Sheet1!NM_従事者１４_生年月日_日_変更前</vt:lpstr>
      <vt:lpstr>Sheet1!NM_従事者１４_生年月日_年</vt:lpstr>
      <vt:lpstr>Sheet1!NM_従事者１４_生年月日_年_変更前</vt:lpstr>
      <vt:lpstr>Sheet1!NM_従事者１４_退任年月日_月</vt:lpstr>
      <vt:lpstr>Sheet1!NM_従事者１４_退任年月日_月_変更前</vt:lpstr>
      <vt:lpstr>Sheet1!NM_従事者１４_退任年月日_元号</vt:lpstr>
      <vt:lpstr>Sheet1!NM_従事者１４_退任年月日_元号_変更前</vt:lpstr>
      <vt:lpstr>Sheet1!NM_従事者１４_退任年月日_日</vt:lpstr>
      <vt:lpstr>Sheet1!NM_従事者１４_退任年月日_日_変更前</vt:lpstr>
      <vt:lpstr>Sheet1!NM_従事者１４_退任年月日_年</vt:lpstr>
      <vt:lpstr>Sheet1!NM_従事者１４_退任年月日_年_変更前</vt:lpstr>
      <vt:lpstr>Sheet1!NM_従事者１４_登録年月日_月</vt:lpstr>
      <vt:lpstr>Sheet1!NM_従事者１４_登録年月日_月_変更前</vt:lpstr>
      <vt:lpstr>Sheet1!NM_従事者１４_登録年月日_元号</vt:lpstr>
      <vt:lpstr>Sheet1!NM_従事者１４_登録年月日_元号_変更前</vt:lpstr>
      <vt:lpstr>Sheet1!NM_従事者１４_登録年月日_日</vt:lpstr>
      <vt:lpstr>Sheet1!NM_従事者１４_登録年月日_日_変更前</vt:lpstr>
      <vt:lpstr>Sheet1!NM_従事者１４_登録年月日_年</vt:lpstr>
      <vt:lpstr>Sheet1!NM_従事者１４_登録年月日_年_変更前</vt:lpstr>
      <vt:lpstr>Sheet1!NM_従事者１４_登録販売者登録都道府県</vt:lpstr>
      <vt:lpstr>Sheet1!NM_従事者１４_登録販売者登録都道府県_変更前</vt:lpstr>
      <vt:lpstr>Sheet1!NM_従事者１４_登録番号１</vt:lpstr>
      <vt:lpstr>Sheet1!NM_従事者１４_登録番号１_変更前</vt:lpstr>
      <vt:lpstr>Sheet1!NM_従事者１４_登録番号２</vt:lpstr>
      <vt:lpstr>Sheet1!NM_従事者１４_登録番号２_変更前</vt:lpstr>
      <vt:lpstr>Sheet1!NM_従事者１４_登録番号３</vt:lpstr>
      <vt:lpstr>Sheet1!NM_従事者１４_登録番号３_変更前</vt:lpstr>
      <vt:lpstr>Sheet1!NM_従事者１５_氏名</vt:lpstr>
      <vt:lpstr>Sheet1!NM_従事者１５_氏名_当て字</vt:lpstr>
      <vt:lpstr>Sheet1!NM_従事者１５_氏名_当て字_変更前</vt:lpstr>
      <vt:lpstr>Sheet1!NM_従事者１５_氏名_変更前</vt:lpstr>
      <vt:lpstr>Sheet1!NM_従事者１５_氏名カナ</vt:lpstr>
      <vt:lpstr>Sheet1!NM_従事者１５_氏名カナ_変更前</vt:lpstr>
      <vt:lpstr>Sheet1!NM_従事者１５_資格</vt:lpstr>
      <vt:lpstr>Sheet1!NM_従事者１５_資格_変更前</vt:lpstr>
      <vt:lpstr>Sheet1!NM_従事者１５_就任年月日_月</vt:lpstr>
      <vt:lpstr>Sheet1!NM_従事者１５_就任年月日_月_変更前</vt:lpstr>
      <vt:lpstr>Sheet1!NM_従事者１５_就任年月日_元号</vt:lpstr>
      <vt:lpstr>Sheet1!NM_従事者１５_就任年月日_元号_変更前</vt:lpstr>
      <vt:lpstr>Sheet1!NM_従事者１５_就任年月日_日</vt:lpstr>
      <vt:lpstr>Sheet1!NM_従事者１５_就任年月日_日_変更前</vt:lpstr>
      <vt:lpstr>Sheet1!NM_従事者１５_就任年月日_年</vt:lpstr>
      <vt:lpstr>Sheet1!NM_従事者１５_就任年月日_年_変更前</vt:lpstr>
      <vt:lpstr>Sheet1!NM_従事者１５_住所_建物名</vt:lpstr>
      <vt:lpstr>Sheet1!NM_従事者１５_住所_建物名_変更前</vt:lpstr>
      <vt:lpstr>Sheet1!NM_従事者１５_住所_市区町村</vt:lpstr>
      <vt:lpstr>Sheet1!NM_従事者１５_住所_市区町村_変更前</vt:lpstr>
      <vt:lpstr>Sheet1!NM_従事者１５_住所_字</vt:lpstr>
      <vt:lpstr>Sheet1!NM_従事者１５_住所_字_変更前</vt:lpstr>
      <vt:lpstr>Sheet1!NM_従事者１５_住所_都道府県</vt:lpstr>
      <vt:lpstr>Sheet1!NM_従事者１５_住所_都道府県_変更前</vt:lpstr>
      <vt:lpstr>Sheet1!NM_従事者１５_住所_番地</vt:lpstr>
      <vt:lpstr>Sheet1!NM_従事者１５_住所_番地_変更前</vt:lpstr>
      <vt:lpstr>Sheet1!NM_従事者１５_住所_郵便番号_右</vt:lpstr>
      <vt:lpstr>Sheet1!NM_従事者１５_住所_郵便番号_右_変更前</vt:lpstr>
      <vt:lpstr>Sheet1!NM_従事者１５_住所_郵便番号_左</vt:lpstr>
      <vt:lpstr>Sheet1!NM_従事者１５_住所_郵便番号_左_変更前</vt:lpstr>
      <vt:lpstr>Sheet1!NM_従事者１５_従事者区分</vt:lpstr>
      <vt:lpstr>Sheet1!NM_従事者１５_従事者区分_変更前</vt:lpstr>
      <vt:lpstr>Sheet1!NM_従事者１５_従事者備考</vt:lpstr>
      <vt:lpstr>Sheet1!NM_従事者１５_従事者備考_変更前</vt:lpstr>
      <vt:lpstr>Sheet1!NM_従事者１５_生年月日_月</vt:lpstr>
      <vt:lpstr>Sheet1!NM_従事者１５_生年月日_月_変更前</vt:lpstr>
      <vt:lpstr>Sheet1!NM_従事者１５_生年月日_元号</vt:lpstr>
      <vt:lpstr>Sheet1!NM_従事者１５_生年月日_元号_変更前</vt:lpstr>
      <vt:lpstr>Sheet1!NM_従事者１５_生年月日_日</vt:lpstr>
      <vt:lpstr>Sheet1!NM_従事者１５_生年月日_日_変更前</vt:lpstr>
      <vt:lpstr>Sheet1!NM_従事者１５_生年月日_年</vt:lpstr>
      <vt:lpstr>Sheet1!NM_従事者１５_生年月日_年_変更前</vt:lpstr>
      <vt:lpstr>Sheet1!NM_従事者１５_退任年月日_月</vt:lpstr>
      <vt:lpstr>Sheet1!NM_従事者１５_退任年月日_月_変更前</vt:lpstr>
      <vt:lpstr>Sheet1!NM_従事者１５_退任年月日_元号</vt:lpstr>
      <vt:lpstr>Sheet1!NM_従事者１５_退任年月日_元号_変更前</vt:lpstr>
      <vt:lpstr>Sheet1!NM_従事者１５_退任年月日_日</vt:lpstr>
      <vt:lpstr>Sheet1!NM_従事者１５_退任年月日_日_変更前</vt:lpstr>
      <vt:lpstr>Sheet1!NM_従事者１５_退任年月日_年</vt:lpstr>
      <vt:lpstr>Sheet1!NM_従事者１５_退任年月日_年_変更前</vt:lpstr>
      <vt:lpstr>Sheet1!NM_従事者１５_登録年月日_月</vt:lpstr>
      <vt:lpstr>Sheet1!NM_従事者１５_登録年月日_月_変更前</vt:lpstr>
      <vt:lpstr>Sheet1!NM_従事者１５_登録年月日_元号</vt:lpstr>
      <vt:lpstr>Sheet1!NM_従事者１５_登録年月日_元号_変更前</vt:lpstr>
      <vt:lpstr>Sheet1!NM_従事者１５_登録年月日_日</vt:lpstr>
      <vt:lpstr>Sheet1!NM_従事者１５_登録年月日_日_変更前</vt:lpstr>
      <vt:lpstr>Sheet1!NM_従事者１５_登録年月日_年</vt:lpstr>
      <vt:lpstr>Sheet1!NM_従事者１５_登録年月日_年_変更前</vt:lpstr>
      <vt:lpstr>Sheet1!NM_従事者１５_登録販売者登録都道府県</vt:lpstr>
      <vt:lpstr>Sheet1!NM_従事者１５_登録販売者登録都道府県_変更前</vt:lpstr>
      <vt:lpstr>Sheet1!NM_従事者１５_登録番号１</vt:lpstr>
      <vt:lpstr>Sheet1!NM_従事者１５_登録番号１_変更前</vt:lpstr>
      <vt:lpstr>Sheet1!NM_従事者１５_登録番号２</vt:lpstr>
      <vt:lpstr>Sheet1!NM_従事者１５_登録番号２_変更前</vt:lpstr>
      <vt:lpstr>Sheet1!NM_従事者１５_登録番号３</vt:lpstr>
      <vt:lpstr>Sheet1!NM_従事者１５_登録番号３_変更前</vt:lpstr>
      <vt:lpstr>Sheet1!NM_従事者１６_氏名</vt:lpstr>
      <vt:lpstr>Sheet1!NM_従事者１６_氏名_当て字</vt:lpstr>
      <vt:lpstr>Sheet1!NM_従事者１６_氏名_当て字_変更前</vt:lpstr>
      <vt:lpstr>Sheet1!NM_従事者１６_氏名_変更前</vt:lpstr>
      <vt:lpstr>Sheet1!NM_従事者１６_氏名カナ</vt:lpstr>
      <vt:lpstr>Sheet1!NM_従事者１６_氏名カナ_変更前</vt:lpstr>
      <vt:lpstr>Sheet1!NM_従事者１６_資格</vt:lpstr>
      <vt:lpstr>Sheet1!NM_従事者１６_資格_変更前</vt:lpstr>
      <vt:lpstr>Sheet1!NM_従事者１６_就任年月日_月</vt:lpstr>
      <vt:lpstr>Sheet1!NM_従事者１６_就任年月日_月_変更前</vt:lpstr>
      <vt:lpstr>Sheet1!NM_従事者１６_就任年月日_元号</vt:lpstr>
      <vt:lpstr>Sheet1!NM_従事者１６_就任年月日_元号_変更前</vt:lpstr>
      <vt:lpstr>Sheet1!NM_従事者１６_就任年月日_日</vt:lpstr>
      <vt:lpstr>Sheet1!NM_従事者１６_就任年月日_日_変更前</vt:lpstr>
      <vt:lpstr>Sheet1!NM_従事者１６_就任年月日_年</vt:lpstr>
      <vt:lpstr>Sheet1!NM_従事者１６_就任年月日_年_変更前</vt:lpstr>
      <vt:lpstr>Sheet1!NM_従事者１６_住所_建物名</vt:lpstr>
      <vt:lpstr>Sheet1!NM_従事者１６_住所_建物名_変更前</vt:lpstr>
      <vt:lpstr>Sheet1!NM_従事者１６_住所_市区町村</vt:lpstr>
      <vt:lpstr>Sheet1!NM_従事者１６_住所_市区町村_変更前</vt:lpstr>
      <vt:lpstr>Sheet1!NM_従事者１６_住所_字</vt:lpstr>
      <vt:lpstr>Sheet1!NM_従事者１６_住所_字_変更前</vt:lpstr>
      <vt:lpstr>Sheet1!NM_従事者１６_住所_都道府県</vt:lpstr>
      <vt:lpstr>Sheet1!NM_従事者１６_住所_都道府県_変更前</vt:lpstr>
      <vt:lpstr>Sheet1!NM_従事者１６_住所_番地</vt:lpstr>
      <vt:lpstr>Sheet1!NM_従事者１６_住所_番地_変更前</vt:lpstr>
      <vt:lpstr>Sheet1!NM_従事者１６_住所_郵便番号_右</vt:lpstr>
      <vt:lpstr>Sheet1!NM_従事者１６_住所_郵便番号_右_変更前</vt:lpstr>
      <vt:lpstr>Sheet1!NM_従事者１６_住所_郵便番号_左</vt:lpstr>
      <vt:lpstr>Sheet1!NM_従事者１６_住所_郵便番号_左_変更前</vt:lpstr>
      <vt:lpstr>Sheet1!NM_従事者１６_従事者区分</vt:lpstr>
      <vt:lpstr>Sheet1!NM_従事者１６_従事者区分_変更前</vt:lpstr>
      <vt:lpstr>Sheet1!NM_従事者１６_従事者備考</vt:lpstr>
      <vt:lpstr>Sheet1!NM_従事者１６_従事者備考_変更前</vt:lpstr>
      <vt:lpstr>Sheet1!NM_従事者１６_生年月日_月</vt:lpstr>
      <vt:lpstr>Sheet1!NM_従事者１６_生年月日_月_変更前</vt:lpstr>
      <vt:lpstr>Sheet1!NM_従事者１６_生年月日_元号</vt:lpstr>
      <vt:lpstr>Sheet1!NM_従事者１６_生年月日_元号_変更前</vt:lpstr>
      <vt:lpstr>Sheet1!NM_従事者１６_生年月日_日</vt:lpstr>
      <vt:lpstr>Sheet1!NM_従事者１６_生年月日_日_変更前</vt:lpstr>
      <vt:lpstr>Sheet1!NM_従事者１６_生年月日_年</vt:lpstr>
      <vt:lpstr>Sheet1!NM_従事者１６_生年月日_年_変更前</vt:lpstr>
      <vt:lpstr>Sheet1!NM_従事者１６_退任年月日_月</vt:lpstr>
      <vt:lpstr>Sheet1!NM_従事者１６_退任年月日_月_変更前</vt:lpstr>
      <vt:lpstr>Sheet1!NM_従事者１６_退任年月日_元号</vt:lpstr>
      <vt:lpstr>Sheet1!NM_従事者１６_退任年月日_元号_変更前</vt:lpstr>
      <vt:lpstr>Sheet1!NM_従事者１６_退任年月日_日</vt:lpstr>
      <vt:lpstr>Sheet1!NM_従事者１６_退任年月日_日_変更前</vt:lpstr>
      <vt:lpstr>Sheet1!NM_従事者１６_退任年月日_年</vt:lpstr>
      <vt:lpstr>Sheet1!NM_従事者１６_退任年月日_年_変更前</vt:lpstr>
      <vt:lpstr>Sheet1!NM_従事者１６_登録年月日_月</vt:lpstr>
      <vt:lpstr>Sheet1!NM_従事者１６_登録年月日_月_変更前</vt:lpstr>
      <vt:lpstr>Sheet1!NM_従事者１６_登録年月日_元号</vt:lpstr>
      <vt:lpstr>Sheet1!NM_従事者１６_登録年月日_元号_変更前</vt:lpstr>
      <vt:lpstr>Sheet1!NM_従事者１６_登録年月日_日</vt:lpstr>
      <vt:lpstr>Sheet1!NM_従事者１６_登録年月日_日_変更前</vt:lpstr>
      <vt:lpstr>Sheet1!NM_従事者１６_登録年月日_年</vt:lpstr>
      <vt:lpstr>Sheet1!NM_従事者１６_登録年月日_年_変更前</vt:lpstr>
      <vt:lpstr>Sheet1!NM_従事者１６_登録販売者登録都道府県</vt:lpstr>
      <vt:lpstr>Sheet1!NM_従事者１６_登録販売者登録都道府県_変更前</vt:lpstr>
      <vt:lpstr>Sheet1!NM_従事者１６_登録番号１</vt:lpstr>
      <vt:lpstr>Sheet1!NM_従事者１６_登録番号１_変更前</vt:lpstr>
      <vt:lpstr>Sheet1!NM_従事者１６_登録番号２</vt:lpstr>
      <vt:lpstr>Sheet1!NM_従事者１６_登録番号２_変更前</vt:lpstr>
      <vt:lpstr>Sheet1!NM_従事者１６_登録番号３</vt:lpstr>
      <vt:lpstr>Sheet1!NM_従事者１６_登録番号３_変更前</vt:lpstr>
      <vt:lpstr>Sheet1!NM_従事者１７_氏名</vt:lpstr>
      <vt:lpstr>Sheet1!NM_従事者１７_氏名_当て字</vt:lpstr>
      <vt:lpstr>Sheet1!NM_従事者１７_氏名_当て字_変更前</vt:lpstr>
      <vt:lpstr>Sheet1!NM_従事者１７_氏名_変更前</vt:lpstr>
      <vt:lpstr>Sheet1!NM_従事者１７_氏名カナ</vt:lpstr>
      <vt:lpstr>Sheet1!NM_従事者１７_氏名カナ_変更前</vt:lpstr>
      <vt:lpstr>Sheet1!NM_従事者１７_資格</vt:lpstr>
      <vt:lpstr>Sheet1!NM_従事者１７_資格_変更前</vt:lpstr>
      <vt:lpstr>Sheet1!NM_従事者１７_就任年月日_月</vt:lpstr>
      <vt:lpstr>Sheet1!NM_従事者１７_就任年月日_月_変更前</vt:lpstr>
      <vt:lpstr>Sheet1!NM_従事者１７_就任年月日_元号</vt:lpstr>
      <vt:lpstr>Sheet1!NM_従事者１７_就任年月日_元号_変更前</vt:lpstr>
      <vt:lpstr>Sheet1!NM_従事者１７_就任年月日_日</vt:lpstr>
      <vt:lpstr>Sheet1!NM_従事者１７_就任年月日_日_変更前</vt:lpstr>
      <vt:lpstr>Sheet1!NM_従事者１７_就任年月日_年</vt:lpstr>
      <vt:lpstr>Sheet1!NM_従事者１７_就任年月日_年_変更前</vt:lpstr>
      <vt:lpstr>Sheet1!NM_従事者１７_住所_建物名</vt:lpstr>
      <vt:lpstr>Sheet1!NM_従事者１７_住所_建物名_変更前</vt:lpstr>
      <vt:lpstr>Sheet1!NM_従事者１７_住所_市区町村</vt:lpstr>
      <vt:lpstr>Sheet1!NM_従事者１７_住所_市区町村_変更前</vt:lpstr>
      <vt:lpstr>Sheet1!NM_従事者１７_住所_字</vt:lpstr>
      <vt:lpstr>Sheet1!NM_従事者１７_住所_字_変更前</vt:lpstr>
      <vt:lpstr>Sheet1!NM_従事者１７_住所_都道府県</vt:lpstr>
      <vt:lpstr>Sheet1!NM_従事者１７_住所_都道府県_変更前</vt:lpstr>
      <vt:lpstr>Sheet1!NM_従事者１７_住所_番地</vt:lpstr>
      <vt:lpstr>Sheet1!NM_従事者１７_住所_番地_変更前</vt:lpstr>
      <vt:lpstr>Sheet1!NM_従事者１７_住所_郵便番号_右</vt:lpstr>
      <vt:lpstr>Sheet1!NM_従事者１７_住所_郵便番号_右_変更前</vt:lpstr>
      <vt:lpstr>Sheet1!NM_従事者１７_住所_郵便番号_左</vt:lpstr>
      <vt:lpstr>Sheet1!NM_従事者１７_住所_郵便番号_左_変更前</vt:lpstr>
      <vt:lpstr>Sheet1!NM_従事者１７_従事者区分</vt:lpstr>
      <vt:lpstr>Sheet1!NM_従事者１７_従事者区分_変更前</vt:lpstr>
      <vt:lpstr>Sheet1!NM_従事者１７_従事者備考</vt:lpstr>
      <vt:lpstr>Sheet1!NM_従事者１７_従事者備考_変更前</vt:lpstr>
      <vt:lpstr>Sheet1!NM_従事者１７_生年月日_月</vt:lpstr>
      <vt:lpstr>Sheet1!NM_従事者１７_生年月日_月_変更前</vt:lpstr>
      <vt:lpstr>Sheet1!NM_従事者１７_生年月日_元号</vt:lpstr>
      <vt:lpstr>Sheet1!NM_従事者１７_生年月日_元号_変更前</vt:lpstr>
      <vt:lpstr>Sheet1!NM_従事者１７_生年月日_日</vt:lpstr>
      <vt:lpstr>Sheet1!NM_従事者１７_生年月日_日_変更前</vt:lpstr>
      <vt:lpstr>Sheet1!NM_従事者１７_生年月日_年</vt:lpstr>
      <vt:lpstr>Sheet1!NM_従事者１７_生年月日_年_変更前</vt:lpstr>
      <vt:lpstr>Sheet1!NM_従事者１７_退任年月日_月</vt:lpstr>
      <vt:lpstr>Sheet1!NM_従事者１７_退任年月日_月_変更前</vt:lpstr>
      <vt:lpstr>Sheet1!NM_従事者１７_退任年月日_元号</vt:lpstr>
      <vt:lpstr>Sheet1!NM_従事者１７_退任年月日_元号_変更前</vt:lpstr>
      <vt:lpstr>Sheet1!NM_従事者１７_退任年月日_日</vt:lpstr>
      <vt:lpstr>Sheet1!NM_従事者１７_退任年月日_日_変更前</vt:lpstr>
      <vt:lpstr>Sheet1!NM_従事者１７_退任年月日_年</vt:lpstr>
      <vt:lpstr>Sheet1!NM_従事者１７_退任年月日_年_変更前</vt:lpstr>
      <vt:lpstr>Sheet1!NM_従事者１７_登録年月日_月</vt:lpstr>
      <vt:lpstr>Sheet1!NM_従事者１７_登録年月日_月_変更前</vt:lpstr>
      <vt:lpstr>Sheet1!NM_従事者１７_登録年月日_元号</vt:lpstr>
      <vt:lpstr>Sheet1!NM_従事者１７_登録年月日_元号_変更前</vt:lpstr>
      <vt:lpstr>Sheet1!NM_従事者１７_登録年月日_日</vt:lpstr>
      <vt:lpstr>Sheet1!NM_従事者１７_登録年月日_日_変更前</vt:lpstr>
      <vt:lpstr>Sheet1!NM_従事者１７_登録年月日_年</vt:lpstr>
      <vt:lpstr>Sheet1!NM_従事者１７_登録年月日_年_変更前</vt:lpstr>
      <vt:lpstr>Sheet1!NM_従事者１７_登録販売者登録都道府県</vt:lpstr>
      <vt:lpstr>Sheet1!NM_従事者１７_登録販売者登録都道府県_変更前</vt:lpstr>
      <vt:lpstr>Sheet1!NM_従事者１７_登録番号１</vt:lpstr>
      <vt:lpstr>Sheet1!NM_従事者１７_登録番号１_変更前</vt:lpstr>
      <vt:lpstr>Sheet1!NM_従事者１７_登録番号２</vt:lpstr>
      <vt:lpstr>Sheet1!NM_従事者１７_登録番号２_変更前</vt:lpstr>
      <vt:lpstr>Sheet1!NM_従事者１７_登録番号３</vt:lpstr>
      <vt:lpstr>Sheet1!NM_従事者１７_登録番号３_変更前</vt:lpstr>
      <vt:lpstr>Sheet1!NM_従事者１８_氏名</vt:lpstr>
      <vt:lpstr>Sheet1!NM_従事者１８_氏名_当て字</vt:lpstr>
      <vt:lpstr>Sheet1!NM_従事者１８_氏名_当て字_変更前</vt:lpstr>
      <vt:lpstr>Sheet1!NM_従事者１８_氏名_変更前</vt:lpstr>
      <vt:lpstr>Sheet1!NM_従事者１８_氏名カナ</vt:lpstr>
      <vt:lpstr>Sheet1!NM_従事者１８_氏名カナ_変更前</vt:lpstr>
      <vt:lpstr>Sheet1!NM_従事者１８_資格</vt:lpstr>
      <vt:lpstr>Sheet1!NM_従事者１８_資格_変更前</vt:lpstr>
      <vt:lpstr>Sheet1!NM_従事者１８_就任年月日_月</vt:lpstr>
      <vt:lpstr>Sheet1!NM_従事者１８_就任年月日_月_変更前</vt:lpstr>
      <vt:lpstr>Sheet1!NM_従事者１８_就任年月日_元号</vt:lpstr>
      <vt:lpstr>Sheet1!NM_従事者１８_就任年月日_元号_変更前</vt:lpstr>
      <vt:lpstr>Sheet1!NM_従事者１８_就任年月日_日</vt:lpstr>
      <vt:lpstr>Sheet1!NM_従事者１８_就任年月日_日_変更前</vt:lpstr>
      <vt:lpstr>Sheet1!NM_従事者１８_就任年月日_年</vt:lpstr>
      <vt:lpstr>Sheet1!NM_従事者１８_就任年月日_年_変更前</vt:lpstr>
      <vt:lpstr>Sheet1!NM_従事者１８_住所_建物名</vt:lpstr>
      <vt:lpstr>Sheet1!NM_従事者１８_住所_建物名_変更前</vt:lpstr>
      <vt:lpstr>Sheet1!NM_従事者１８_住所_市区町村</vt:lpstr>
      <vt:lpstr>Sheet1!NM_従事者１８_住所_市区町村_変更前</vt:lpstr>
      <vt:lpstr>Sheet1!NM_従事者１８_住所_字</vt:lpstr>
      <vt:lpstr>Sheet1!NM_従事者１８_住所_字_変更前</vt:lpstr>
      <vt:lpstr>Sheet1!NM_従事者１８_住所_都道府県</vt:lpstr>
      <vt:lpstr>Sheet1!NM_従事者１８_住所_都道府県_変更前</vt:lpstr>
      <vt:lpstr>Sheet1!NM_従事者１８_住所_番地</vt:lpstr>
      <vt:lpstr>Sheet1!NM_従事者１８_住所_番地_変更前</vt:lpstr>
      <vt:lpstr>Sheet1!NM_従事者１８_住所_郵便番号_右</vt:lpstr>
      <vt:lpstr>Sheet1!NM_従事者１８_住所_郵便番号_右_変更前</vt:lpstr>
      <vt:lpstr>Sheet1!NM_従事者１８_住所_郵便番号_左</vt:lpstr>
      <vt:lpstr>Sheet1!NM_従事者１８_住所_郵便番号_左_変更前</vt:lpstr>
      <vt:lpstr>Sheet1!NM_従事者１８_従事者区分</vt:lpstr>
      <vt:lpstr>Sheet1!NM_従事者１８_従事者区分_変更前</vt:lpstr>
      <vt:lpstr>Sheet1!NM_従事者１８_従事者備考</vt:lpstr>
      <vt:lpstr>Sheet1!NM_従事者１８_従事者備考_変更前</vt:lpstr>
      <vt:lpstr>Sheet1!NM_従事者１８_生年月日_月</vt:lpstr>
      <vt:lpstr>Sheet1!NM_従事者１８_生年月日_月_変更前</vt:lpstr>
      <vt:lpstr>Sheet1!NM_従事者１８_生年月日_元号</vt:lpstr>
      <vt:lpstr>Sheet1!NM_従事者１８_生年月日_元号_変更前</vt:lpstr>
      <vt:lpstr>Sheet1!NM_従事者１８_生年月日_日</vt:lpstr>
      <vt:lpstr>Sheet1!NM_従事者１８_生年月日_日_変更前</vt:lpstr>
      <vt:lpstr>Sheet1!NM_従事者１８_生年月日_年</vt:lpstr>
      <vt:lpstr>Sheet1!NM_従事者１８_生年月日_年_変更前</vt:lpstr>
      <vt:lpstr>Sheet1!NM_従事者１８_退任年月日_月</vt:lpstr>
      <vt:lpstr>Sheet1!NM_従事者１８_退任年月日_月_変更前</vt:lpstr>
      <vt:lpstr>Sheet1!NM_従事者１８_退任年月日_元号</vt:lpstr>
      <vt:lpstr>Sheet1!NM_従事者１８_退任年月日_元号_変更前</vt:lpstr>
      <vt:lpstr>Sheet1!NM_従事者１８_退任年月日_日</vt:lpstr>
      <vt:lpstr>Sheet1!NM_従事者１８_退任年月日_日_変更前</vt:lpstr>
      <vt:lpstr>Sheet1!NM_従事者１８_退任年月日_年</vt:lpstr>
      <vt:lpstr>Sheet1!NM_従事者１８_退任年月日_年_変更前</vt:lpstr>
      <vt:lpstr>Sheet1!NM_従事者１８_登録年月日_月</vt:lpstr>
      <vt:lpstr>Sheet1!NM_従事者１８_登録年月日_月_変更前</vt:lpstr>
      <vt:lpstr>Sheet1!NM_従事者１８_登録年月日_元号</vt:lpstr>
      <vt:lpstr>Sheet1!NM_従事者１８_登録年月日_元号_変更前</vt:lpstr>
      <vt:lpstr>Sheet1!NM_従事者１８_登録年月日_日</vt:lpstr>
      <vt:lpstr>Sheet1!NM_従事者１８_登録年月日_日_変更前</vt:lpstr>
      <vt:lpstr>Sheet1!NM_従事者１８_登録年月日_年</vt:lpstr>
      <vt:lpstr>Sheet1!NM_従事者１８_登録年月日_年_変更前</vt:lpstr>
      <vt:lpstr>Sheet1!NM_従事者１８_登録販売者登録都道府県</vt:lpstr>
      <vt:lpstr>Sheet1!NM_従事者１８_登録販売者登録都道府県_変更前</vt:lpstr>
      <vt:lpstr>Sheet1!NM_従事者１８_登録番号１</vt:lpstr>
      <vt:lpstr>Sheet1!NM_従事者１８_登録番号１_変更前</vt:lpstr>
      <vt:lpstr>Sheet1!NM_従事者１８_登録番号２</vt:lpstr>
      <vt:lpstr>Sheet1!NM_従事者１８_登録番号２_変更前</vt:lpstr>
      <vt:lpstr>Sheet1!NM_従事者１８_登録番号３</vt:lpstr>
      <vt:lpstr>Sheet1!NM_従事者１８_登録番号３_変更前</vt:lpstr>
      <vt:lpstr>Sheet1!NM_従事者１９_氏名</vt:lpstr>
      <vt:lpstr>Sheet1!NM_従事者１９_氏名_当て字</vt:lpstr>
      <vt:lpstr>Sheet1!NM_従事者１９_氏名_当て字_変更前</vt:lpstr>
      <vt:lpstr>Sheet1!NM_従事者１９_氏名_変更前</vt:lpstr>
      <vt:lpstr>Sheet1!NM_従事者１９_氏名カナ</vt:lpstr>
      <vt:lpstr>Sheet1!NM_従事者１９_氏名カナ_変更前</vt:lpstr>
      <vt:lpstr>Sheet1!NM_従事者１９_資格</vt:lpstr>
      <vt:lpstr>Sheet1!NM_従事者１９_資格_変更前</vt:lpstr>
      <vt:lpstr>Sheet1!NM_従事者１９_就任年月日_月</vt:lpstr>
      <vt:lpstr>Sheet1!NM_従事者１９_就任年月日_月_変更前</vt:lpstr>
      <vt:lpstr>Sheet1!NM_従事者１９_就任年月日_元号</vt:lpstr>
      <vt:lpstr>Sheet1!NM_従事者１９_就任年月日_元号_変更前</vt:lpstr>
      <vt:lpstr>Sheet1!NM_従事者１９_就任年月日_日</vt:lpstr>
      <vt:lpstr>Sheet1!NM_従事者１９_就任年月日_日_変更前</vt:lpstr>
      <vt:lpstr>Sheet1!NM_従事者１９_就任年月日_年</vt:lpstr>
      <vt:lpstr>Sheet1!NM_従事者１９_就任年月日_年_変更前</vt:lpstr>
      <vt:lpstr>Sheet1!NM_従事者１９_住所_建物名</vt:lpstr>
      <vt:lpstr>Sheet1!NM_従事者１９_住所_建物名_変更前</vt:lpstr>
      <vt:lpstr>Sheet1!NM_従事者１９_住所_市区町村</vt:lpstr>
      <vt:lpstr>Sheet1!NM_従事者１９_住所_市区町村_変更前</vt:lpstr>
      <vt:lpstr>Sheet1!NM_従事者１９_住所_字</vt:lpstr>
      <vt:lpstr>Sheet1!NM_従事者１９_住所_字_変更前</vt:lpstr>
      <vt:lpstr>Sheet1!NM_従事者１９_住所_都道府県</vt:lpstr>
      <vt:lpstr>Sheet1!NM_従事者１９_住所_都道府県_変更前</vt:lpstr>
      <vt:lpstr>Sheet1!NM_従事者１９_住所_番地</vt:lpstr>
      <vt:lpstr>Sheet1!NM_従事者１９_住所_番地_変更前</vt:lpstr>
      <vt:lpstr>Sheet1!NM_従事者１９_住所_郵便番号_右</vt:lpstr>
      <vt:lpstr>Sheet1!NM_従事者１９_住所_郵便番号_右_変更前</vt:lpstr>
      <vt:lpstr>Sheet1!NM_従事者１９_住所_郵便番号_左</vt:lpstr>
      <vt:lpstr>Sheet1!NM_従事者１９_住所_郵便番号_左_変更前</vt:lpstr>
      <vt:lpstr>Sheet1!NM_従事者１９_従事者区分</vt:lpstr>
      <vt:lpstr>Sheet1!NM_従事者１９_従事者区分_変更前</vt:lpstr>
      <vt:lpstr>Sheet1!NM_従事者１９_従事者備考</vt:lpstr>
      <vt:lpstr>Sheet1!NM_従事者１９_従事者備考_変更前</vt:lpstr>
      <vt:lpstr>Sheet1!NM_従事者１９_生年月日_月</vt:lpstr>
      <vt:lpstr>Sheet1!NM_従事者１９_生年月日_月_変更前</vt:lpstr>
      <vt:lpstr>Sheet1!NM_従事者１９_生年月日_元号</vt:lpstr>
      <vt:lpstr>Sheet1!NM_従事者１９_生年月日_元号_変更前</vt:lpstr>
      <vt:lpstr>Sheet1!NM_従事者１９_生年月日_日</vt:lpstr>
      <vt:lpstr>Sheet1!NM_従事者１９_生年月日_日_変更前</vt:lpstr>
      <vt:lpstr>Sheet1!NM_従事者１９_生年月日_年</vt:lpstr>
      <vt:lpstr>Sheet1!NM_従事者１９_生年月日_年_変更前</vt:lpstr>
      <vt:lpstr>Sheet1!NM_従事者１９_退任年月日_月</vt:lpstr>
      <vt:lpstr>Sheet1!NM_従事者１９_退任年月日_月_変更前</vt:lpstr>
      <vt:lpstr>Sheet1!NM_従事者１９_退任年月日_元号</vt:lpstr>
      <vt:lpstr>Sheet1!NM_従事者１９_退任年月日_元号_変更前</vt:lpstr>
      <vt:lpstr>Sheet1!NM_従事者１９_退任年月日_日</vt:lpstr>
      <vt:lpstr>Sheet1!NM_従事者１９_退任年月日_日_変更前</vt:lpstr>
      <vt:lpstr>Sheet1!NM_従事者１９_退任年月日_年</vt:lpstr>
      <vt:lpstr>Sheet1!NM_従事者１９_退任年月日_年_変更前</vt:lpstr>
      <vt:lpstr>Sheet1!NM_従事者１９_登録年月日_月</vt:lpstr>
      <vt:lpstr>Sheet1!NM_従事者１９_登録年月日_月_変更前</vt:lpstr>
      <vt:lpstr>Sheet1!NM_従事者１９_登録年月日_元号</vt:lpstr>
      <vt:lpstr>Sheet1!NM_従事者１９_登録年月日_元号_変更前</vt:lpstr>
      <vt:lpstr>Sheet1!NM_従事者１９_登録年月日_日</vt:lpstr>
      <vt:lpstr>Sheet1!NM_従事者１９_登録年月日_日_変更前</vt:lpstr>
      <vt:lpstr>Sheet1!NM_従事者１９_登録年月日_年</vt:lpstr>
      <vt:lpstr>Sheet1!NM_従事者１９_登録年月日_年_変更前</vt:lpstr>
      <vt:lpstr>Sheet1!NM_従事者１９_登録販売者登録都道府県</vt:lpstr>
      <vt:lpstr>Sheet1!NM_従事者１９_登録販売者登録都道府県_変更前</vt:lpstr>
      <vt:lpstr>Sheet1!NM_従事者１９_登録番号１</vt:lpstr>
      <vt:lpstr>Sheet1!NM_従事者１９_登録番号１_変更前</vt:lpstr>
      <vt:lpstr>Sheet1!NM_従事者１９_登録番号２</vt:lpstr>
      <vt:lpstr>Sheet1!NM_従事者１９_登録番号２_変更前</vt:lpstr>
      <vt:lpstr>Sheet1!NM_従事者１９_登録番号３</vt:lpstr>
      <vt:lpstr>Sheet1!NM_従事者１９_登録番号３_変更前</vt:lpstr>
      <vt:lpstr>Sheet1!NM_従事者２_氏名</vt:lpstr>
      <vt:lpstr>Sheet1!NM_従事者２_氏名_当て字</vt:lpstr>
      <vt:lpstr>Sheet1!NM_従事者２_氏名_当て字_変更前</vt:lpstr>
      <vt:lpstr>Sheet1!NM_従事者２_氏名_変更前</vt:lpstr>
      <vt:lpstr>Sheet1!NM_従事者２_氏名カナ</vt:lpstr>
      <vt:lpstr>Sheet1!NM_従事者２_氏名カナ_変更前</vt:lpstr>
      <vt:lpstr>Sheet1!NM_従事者２_資格</vt:lpstr>
      <vt:lpstr>Sheet1!NM_従事者２_資格_変更前</vt:lpstr>
      <vt:lpstr>Sheet1!NM_従事者２_就任年月日_月</vt:lpstr>
      <vt:lpstr>Sheet1!NM_従事者２_就任年月日_月_変更前</vt:lpstr>
      <vt:lpstr>Sheet1!NM_従事者２_就任年月日_元号</vt:lpstr>
      <vt:lpstr>Sheet1!NM_従事者２_就任年月日_元号_変更前</vt:lpstr>
      <vt:lpstr>Sheet1!NM_従事者２_就任年月日_日</vt:lpstr>
      <vt:lpstr>Sheet1!NM_従事者２_就任年月日_日_変更前</vt:lpstr>
      <vt:lpstr>Sheet1!NM_従事者２_就任年月日_年</vt:lpstr>
      <vt:lpstr>Sheet1!NM_従事者２_就任年月日_年_変更前</vt:lpstr>
      <vt:lpstr>Sheet1!NM_従事者２_住所_建物名</vt:lpstr>
      <vt:lpstr>Sheet1!NM_従事者２_住所_建物名_変更前</vt:lpstr>
      <vt:lpstr>Sheet1!NM_従事者２_住所_市区町村</vt:lpstr>
      <vt:lpstr>Sheet1!NM_従事者２_住所_市区町村_変更前</vt:lpstr>
      <vt:lpstr>Sheet1!NM_従事者２_住所_字</vt:lpstr>
      <vt:lpstr>Sheet1!NM_従事者２_住所_字_変更前</vt:lpstr>
      <vt:lpstr>Sheet1!NM_従事者２_住所_都道府県</vt:lpstr>
      <vt:lpstr>Sheet1!NM_従事者２_住所_都道府県_変更前</vt:lpstr>
      <vt:lpstr>Sheet1!NM_従事者２_住所_番地</vt:lpstr>
      <vt:lpstr>Sheet1!NM_従事者２_住所_番地_変更前</vt:lpstr>
      <vt:lpstr>Sheet1!NM_従事者２_住所_郵便番号_右</vt:lpstr>
      <vt:lpstr>Sheet1!NM_従事者２_住所_郵便番号_右_変更前</vt:lpstr>
      <vt:lpstr>Sheet1!NM_従事者２_住所_郵便番号_左</vt:lpstr>
      <vt:lpstr>Sheet1!NM_従事者２_住所_郵便番号_左_変更前</vt:lpstr>
      <vt:lpstr>Sheet1!NM_従事者２_従事者区分</vt:lpstr>
      <vt:lpstr>Sheet1!NM_従事者２_従事者区分_変更前</vt:lpstr>
      <vt:lpstr>Sheet1!NM_従事者２_従事者備考</vt:lpstr>
      <vt:lpstr>Sheet1!NM_従事者２_従事者備考_変更前</vt:lpstr>
      <vt:lpstr>Sheet1!NM_従事者２_生年月日_月</vt:lpstr>
      <vt:lpstr>Sheet1!NM_従事者２_生年月日_月_変更前</vt:lpstr>
      <vt:lpstr>Sheet1!NM_従事者２_生年月日_元号</vt:lpstr>
      <vt:lpstr>Sheet1!NM_従事者２_生年月日_元号_変更前</vt:lpstr>
      <vt:lpstr>Sheet1!NM_従事者２_生年月日_日</vt:lpstr>
      <vt:lpstr>Sheet1!NM_従事者２_生年月日_日_変更前</vt:lpstr>
      <vt:lpstr>Sheet1!NM_従事者２_生年月日_年</vt:lpstr>
      <vt:lpstr>Sheet1!NM_従事者２_生年月日_年_変更前</vt:lpstr>
      <vt:lpstr>Sheet1!NM_従事者２_退任年月日_月</vt:lpstr>
      <vt:lpstr>Sheet1!NM_従事者２_退任年月日_月_変更前</vt:lpstr>
      <vt:lpstr>Sheet1!NM_従事者２_退任年月日_元号</vt:lpstr>
      <vt:lpstr>Sheet1!NM_従事者２_退任年月日_元号_変更前</vt:lpstr>
      <vt:lpstr>Sheet1!NM_従事者２_退任年月日_日</vt:lpstr>
      <vt:lpstr>Sheet1!NM_従事者２_退任年月日_日_変更前</vt:lpstr>
      <vt:lpstr>Sheet1!NM_従事者２_退任年月日_年</vt:lpstr>
      <vt:lpstr>Sheet1!NM_従事者２_退任年月日_年_変更前</vt:lpstr>
      <vt:lpstr>Sheet1!NM_従事者２_登録年月日_月</vt:lpstr>
      <vt:lpstr>Sheet1!NM_従事者２_登録年月日_月_変更前</vt:lpstr>
      <vt:lpstr>Sheet1!NM_従事者２_登録年月日_元号</vt:lpstr>
      <vt:lpstr>Sheet1!NM_従事者２_登録年月日_元号_変更前</vt:lpstr>
      <vt:lpstr>Sheet1!NM_従事者２_登録年月日_日</vt:lpstr>
      <vt:lpstr>Sheet1!NM_従事者２_登録年月日_日_変更前</vt:lpstr>
      <vt:lpstr>Sheet1!NM_従事者２_登録年月日_年</vt:lpstr>
      <vt:lpstr>Sheet1!NM_従事者２_登録年月日_年_変更前</vt:lpstr>
      <vt:lpstr>Sheet1!NM_従事者２_登録販売者登録都道府県</vt:lpstr>
      <vt:lpstr>Sheet1!NM_従事者２_登録販売者登録都道府県_変更前</vt:lpstr>
      <vt:lpstr>Sheet1!NM_従事者２_登録番号１</vt:lpstr>
      <vt:lpstr>Sheet1!NM_従事者２_登録番号１_変更前</vt:lpstr>
      <vt:lpstr>Sheet1!NM_従事者２_登録番号２</vt:lpstr>
      <vt:lpstr>Sheet1!NM_従事者２_登録番号２_変更前</vt:lpstr>
      <vt:lpstr>Sheet1!NM_従事者２_登録番号３</vt:lpstr>
      <vt:lpstr>Sheet1!NM_従事者２_登録番号３_変更前</vt:lpstr>
      <vt:lpstr>Sheet1!NM_従事者２０_氏名</vt:lpstr>
      <vt:lpstr>Sheet1!NM_従事者２０_氏名_当て字</vt:lpstr>
      <vt:lpstr>Sheet1!NM_従事者２０_氏名_当て字_変更前</vt:lpstr>
      <vt:lpstr>Sheet1!NM_従事者２０_氏名_変更前</vt:lpstr>
      <vt:lpstr>Sheet1!NM_従事者２０_氏名カナ</vt:lpstr>
      <vt:lpstr>Sheet1!NM_従事者２０_氏名カナ_変更前</vt:lpstr>
      <vt:lpstr>Sheet1!NM_従事者２０_資格</vt:lpstr>
      <vt:lpstr>Sheet1!NM_従事者２０_資格_変更前</vt:lpstr>
      <vt:lpstr>Sheet1!NM_従事者２０_就任年月日_月</vt:lpstr>
      <vt:lpstr>Sheet1!NM_従事者２０_就任年月日_月_変更前</vt:lpstr>
      <vt:lpstr>Sheet1!NM_従事者２０_就任年月日_元号</vt:lpstr>
      <vt:lpstr>Sheet1!NM_従事者２０_就任年月日_元号_変更前</vt:lpstr>
      <vt:lpstr>Sheet1!NM_従事者２０_就任年月日_日</vt:lpstr>
      <vt:lpstr>Sheet1!NM_従事者２０_就任年月日_日_変更前</vt:lpstr>
      <vt:lpstr>Sheet1!NM_従事者２０_就任年月日_年</vt:lpstr>
      <vt:lpstr>Sheet1!NM_従事者２０_就任年月日_年_変更前</vt:lpstr>
      <vt:lpstr>Sheet1!NM_従事者２０_住所_建物名</vt:lpstr>
      <vt:lpstr>Sheet1!NM_従事者２０_住所_建物名_変更前</vt:lpstr>
      <vt:lpstr>Sheet1!NM_従事者２０_住所_市区町村</vt:lpstr>
      <vt:lpstr>Sheet1!NM_従事者２０_住所_市区町村_変更前</vt:lpstr>
      <vt:lpstr>Sheet1!NM_従事者２０_住所_字</vt:lpstr>
      <vt:lpstr>Sheet1!NM_従事者２０_住所_字_変更前</vt:lpstr>
      <vt:lpstr>Sheet1!NM_従事者２０_住所_都道府県</vt:lpstr>
      <vt:lpstr>Sheet1!NM_従事者２０_住所_都道府県_変更前</vt:lpstr>
      <vt:lpstr>Sheet1!NM_従事者２０_住所_番地</vt:lpstr>
      <vt:lpstr>Sheet1!NM_従事者２０_住所_番地_変更前</vt:lpstr>
      <vt:lpstr>Sheet1!NM_従事者２０_住所_郵便番号_右</vt:lpstr>
      <vt:lpstr>Sheet1!NM_従事者２０_住所_郵便番号_右_変更前</vt:lpstr>
      <vt:lpstr>Sheet1!NM_従事者２０_住所_郵便番号_左</vt:lpstr>
      <vt:lpstr>Sheet1!NM_従事者２０_住所_郵便番号_左_変更前</vt:lpstr>
      <vt:lpstr>Sheet1!NM_従事者２０_従事者区分</vt:lpstr>
      <vt:lpstr>Sheet1!NM_従事者２０_従事者区分_変更前</vt:lpstr>
      <vt:lpstr>Sheet1!NM_従事者２０_従事者備考</vt:lpstr>
      <vt:lpstr>Sheet1!NM_従事者２０_従事者備考_変更前</vt:lpstr>
      <vt:lpstr>Sheet1!NM_従事者２０_生年月日_月</vt:lpstr>
      <vt:lpstr>Sheet1!NM_従事者２０_生年月日_月_変更前</vt:lpstr>
      <vt:lpstr>Sheet1!NM_従事者２０_生年月日_元号</vt:lpstr>
      <vt:lpstr>Sheet1!NM_従事者２０_生年月日_元号_変更前</vt:lpstr>
      <vt:lpstr>Sheet1!NM_従事者２０_生年月日_日</vt:lpstr>
      <vt:lpstr>Sheet1!NM_従事者２０_生年月日_日_変更前</vt:lpstr>
      <vt:lpstr>Sheet1!NM_従事者２０_生年月日_年</vt:lpstr>
      <vt:lpstr>Sheet1!NM_従事者２０_生年月日_年_変更前</vt:lpstr>
      <vt:lpstr>Sheet1!NM_従事者２０_退任年月日_月</vt:lpstr>
      <vt:lpstr>Sheet1!NM_従事者２０_退任年月日_月_変更前</vt:lpstr>
      <vt:lpstr>Sheet1!NM_従事者２０_退任年月日_元号</vt:lpstr>
      <vt:lpstr>Sheet1!NM_従事者２０_退任年月日_元号_変更前</vt:lpstr>
      <vt:lpstr>Sheet1!NM_従事者２０_退任年月日_日</vt:lpstr>
      <vt:lpstr>Sheet1!NM_従事者２０_退任年月日_日_変更前</vt:lpstr>
      <vt:lpstr>Sheet1!NM_従事者２０_退任年月日_年</vt:lpstr>
      <vt:lpstr>Sheet1!NM_従事者２０_退任年月日_年_変更前</vt:lpstr>
      <vt:lpstr>Sheet1!NM_従事者２０_登録年月日_月</vt:lpstr>
      <vt:lpstr>Sheet1!NM_従事者２０_登録年月日_月_変更前</vt:lpstr>
      <vt:lpstr>Sheet1!NM_従事者２０_登録年月日_元号</vt:lpstr>
      <vt:lpstr>Sheet1!NM_従事者２０_登録年月日_元号_変更前</vt:lpstr>
      <vt:lpstr>Sheet1!NM_従事者２０_登録年月日_日</vt:lpstr>
      <vt:lpstr>Sheet1!NM_従事者２０_登録年月日_日_変更前</vt:lpstr>
      <vt:lpstr>Sheet1!NM_従事者２０_登録年月日_年</vt:lpstr>
      <vt:lpstr>Sheet1!NM_従事者２０_登録年月日_年_変更前</vt:lpstr>
      <vt:lpstr>Sheet1!NM_従事者２０_登録販売者登録都道府県</vt:lpstr>
      <vt:lpstr>Sheet1!NM_従事者２０_登録販売者登録都道府県_変更前</vt:lpstr>
      <vt:lpstr>Sheet1!NM_従事者２０_登録番号１</vt:lpstr>
      <vt:lpstr>Sheet1!NM_従事者２０_登録番号１_変更前</vt:lpstr>
      <vt:lpstr>Sheet1!NM_従事者２０_登録番号２</vt:lpstr>
      <vt:lpstr>Sheet1!NM_従事者２０_登録番号２_変更前</vt:lpstr>
      <vt:lpstr>Sheet1!NM_従事者２０_登録番号３</vt:lpstr>
      <vt:lpstr>Sheet1!NM_従事者２０_登録番号３_変更前</vt:lpstr>
      <vt:lpstr>Sheet1!NM_従事者３_氏名</vt:lpstr>
      <vt:lpstr>Sheet1!NM_従事者３_氏名_当て字</vt:lpstr>
      <vt:lpstr>Sheet1!NM_従事者３_氏名_当て字_変更前</vt:lpstr>
      <vt:lpstr>Sheet1!NM_従事者３_氏名_変更前</vt:lpstr>
      <vt:lpstr>Sheet1!NM_従事者３_氏名カナ</vt:lpstr>
      <vt:lpstr>Sheet1!NM_従事者３_氏名カナ_変更前</vt:lpstr>
      <vt:lpstr>Sheet1!NM_従事者３_資格</vt:lpstr>
      <vt:lpstr>Sheet1!NM_従事者３_資格_変更前</vt:lpstr>
      <vt:lpstr>Sheet1!NM_従事者３_就任年月日_月</vt:lpstr>
      <vt:lpstr>Sheet1!NM_従事者３_就任年月日_月_変更前</vt:lpstr>
      <vt:lpstr>Sheet1!NM_従事者３_就任年月日_元号</vt:lpstr>
      <vt:lpstr>Sheet1!NM_従事者３_就任年月日_元号_変更前</vt:lpstr>
      <vt:lpstr>Sheet1!NM_従事者３_就任年月日_日</vt:lpstr>
      <vt:lpstr>Sheet1!NM_従事者３_就任年月日_日_変更前</vt:lpstr>
      <vt:lpstr>Sheet1!NM_従事者３_就任年月日_年</vt:lpstr>
      <vt:lpstr>Sheet1!NM_従事者３_就任年月日_年_変更前</vt:lpstr>
      <vt:lpstr>Sheet1!NM_従事者３_住所_建物名</vt:lpstr>
      <vt:lpstr>Sheet1!NM_従事者３_住所_建物名_変更前</vt:lpstr>
      <vt:lpstr>Sheet1!NM_従事者３_住所_市区町村</vt:lpstr>
      <vt:lpstr>Sheet1!NM_従事者３_住所_市区町村_変更前</vt:lpstr>
      <vt:lpstr>Sheet1!NM_従事者３_住所_字</vt:lpstr>
      <vt:lpstr>Sheet1!NM_従事者３_住所_字_変更前</vt:lpstr>
      <vt:lpstr>Sheet1!NM_従事者３_住所_都道府県</vt:lpstr>
      <vt:lpstr>Sheet1!NM_従事者３_住所_都道府県_変更前</vt:lpstr>
      <vt:lpstr>Sheet1!NM_従事者３_住所_番地</vt:lpstr>
      <vt:lpstr>Sheet1!NM_従事者３_住所_番地_変更前</vt:lpstr>
      <vt:lpstr>Sheet1!NM_従事者３_住所_郵便番号_右</vt:lpstr>
      <vt:lpstr>Sheet1!NM_従事者３_住所_郵便番号_右_変更前</vt:lpstr>
      <vt:lpstr>Sheet1!NM_従事者３_住所_郵便番号_左</vt:lpstr>
      <vt:lpstr>Sheet1!NM_従事者３_住所_郵便番号_左_変更前</vt:lpstr>
      <vt:lpstr>Sheet1!NM_従事者３_従事者区分</vt:lpstr>
      <vt:lpstr>Sheet1!NM_従事者３_従事者区分_変更前</vt:lpstr>
      <vt:lpstr>Sheet1!NM_従事者３_従事者備考</vt:lpstr>
      <vt:lpstr>Sheet1!NM_従事者３_従事者備考_変更前</vt:lpstr>
      <vt:lpstr>Sheet1!NM_従事者３_生年月日_月</vt:lpstr>
      <vt:lpstr>Sheet1!NM_従事者３_生年月日_月_変更前</vt:lpstr>
      <vt:lpstr>Sheet1!NM_従事者３_生年月日_元号</vt:lpstr>
      <vt:lpstr>Sheet1!NM_従事者３_生年月日_元号_変更前</vt:lpstr>
      <vt:lpstr>Sheet1!NM_従事者３_生年月日_日</vt:lpstr>
      <vt:lpstr>Sheet1!NM_従事者３_生年月日_日_変更前</vt:lpstr>
      <vt:lpstr>Sheet1!NM_従事者３_生年月日_年</vt:lpstr>
      <vt:lpstr>Sheet1!NM_従事者３_生年月日_年_変更前</vt:lpstr>
      <vt:lpstr>Sheet1!NM_従事者３_退任年月日_月</vt:lpstr>
      <vt:lpstr>Sheet1!NM_従事者３_退任年月日_月_変更前</vt:lpstr>
      <vt:lpstr>Sheet1!NM_従事者３_退任年月日_元号</vt:lpstr>
      <vt:lpstr>Sheet1!NM_従事者３_退任年月日_元号_変更前</vt:lpstr>
      <vt:lpstr>Sheet1!NM_従事者３_退任年月日_日</vt:lpstr>
      <vt:lpstr>Sheet1!NM_従事者３_退任年月日_日_変更前</vt:lpstr>
      <vt:lpstr>Sheet1!NM_従事者３_退任年月日_年</vt:lpstr>
      <vt:lpstr>Sheet1!NM_従事者３_退任年月日_年_変更前</vt:lpstr>
      <vt:lpstr>Sheet1!NM_従事者３_登録年月日_月</vt:lpstr>
      <vt:lpstr>Sheet1!NM_従事者３_登録年月日_月_変更前</vt:lpstr>
      <vt:lpstr>Sheet1!NM_従事者３_登録年月日_元号</vt:lpstr>
      <vt:lpstr>Sheet1!NM_従事者３_登録年月日_元号_変更前</vt:lpstr>
      <vt:lpstr>Sheet1!NM_従事者３_登録年月日_日</vt:lpstr>
      <vt:lpstr>Sheet1!NM_従事者３_登録年月日_日_変更前</vt:lpstr>
      <vt:lpstr>Sheet1!NM_従事者３_登録年月日_年</vt:lpstr>
      <vt:lpstr>Sheet1!NM_従事者３_登録年月日_年_変更前</vt:lpstr>
      <vt:lpstr>Sheet1!NM_従事者３_登録販売者登録都道府県</vt:lpstr>
      <vt:lpstr>Sheet1!NM_従事者３_登録販売者登録都道府県_変更前</vt:lpstr>
      <vt:lpstr>Sheet1!NM_従事者３_登録番号１</vt:lpstr>
      <vt:lpstr>Sheet1!NM_従事者３_登録番号１_変更前</vt:lpstr>
      <vt:lpstr>Sheet1!NM_従事者３_登録番号２</vt:lpstr>
      <vt:lpstr>Sheet1!NM_従事者３_登録番号２_変更前</vt:lpstr>
      <vt:lpstr>Sheet1!NM_従事者３_登録番号３</vt:lpstr>
      <vt:lpstr>Sheet1!NM_従事者３_登録番号３_変更前</vt:lpstr>
      <vt:lpstr>Sheet1!NM_従事者４_氏名</vt:lpstr>
      <vt:lpstr>Sheet1!NM_従事者４_氏名_当て字</vt:lpstr>
      <vt:lpstr>Sheet1!NM_従事者４_氏名_当て字_変更前</vt:lpstr>
      <vt:lpstr>Sheet1!NM_従事者４_氏名_変更前</vt:lpstr>
      <vt:lpstr>Sheet1!NM_従事者４_氏名カナ</vt:lpstr>
      <vt:lpstr>Sheet1!NM_従事者４_氏名カナ_変更前</vt:lpstr>
      <vt:lpstr>Sheet1!NM_従事者４_資格</vt:lpstr>
      <vt:lpstr>Sheet1!NM_従事者４_資格_変更前</vt:lpstr>
      <vt:lpstr>Sheet1!NM_従事者４_就任年月日_月</vt:lpstr>
      <vt:lpstr>Sheet1!NM_従事者４_就任年月日_月_変更前</vt:lpstr>
      <vt:lpstr>Sheet1!NM_従事者４_就任年月日_元号</vt:lpstr>
      <vt:lpstr>Sheet1!NM_従事者４_就任年月日_元号_変更前</vt:lpstr>
      <vt:lpstr>Sheet1!NM_従事者４_就任年月日_日</vt:lpstr>
      <vt:lpstr>Sheet1!NM_従事者４_就任年月日_日_変更前</vt:lpstr>
      <vt:lpstr>Sheet1!NM_従事者４_就任年月日_年</vt:lpstr>
      <vt:lpstr>Sheet1!NM_従事者４_就任年月日_年_変更前</vt:lpstr>
      <vt:lpstr>Sheet1!NM_従事者４_住所_建物名</vt:lpstr>
      <vt:lpstr>Sheet1!NM_従事者４_住所_建物名_変更前</vt:lpstr>
      <vt:lpstr>Sheet1!NM_従事者４_住所_市区町村</vt:lpstr>
      <vt:lpstr>Sheet1!NM_従事者４_住所_市区町村_変更前</vt:lpstr>
      <vt:lpstr>Sheet1!NM_従事者４_住所_字</vt:lpstr>
      <vt:lpstr>Sheet1!NM_従事者４_住所_字_変更前</vt:lpstr>
      <vt:lpstr>Sheet1!NM_従事者４_住所_都道府県</vt:lpstr>
      <vt:lpstr>Sheet1!NM_従事者４_住所_都道府県_変更前</vt:lpstr>
      <vt:lpstr>Sheet1!NM_従事者４_住所_番地</vt:lpstr>
      <vt:lpstr>Sheet1!NM_従事者４_住所_番地_変更前</vt:lpstr>
      <vt:lpstr>Sheet1!NM_従事者４_住所_郵便番号_右</vt:lpstr>
      <vt:lpstr>Sheet1!NM_従事者４_住所_郵便番号_右_変更前</vt:lpstr>
      <vt:lpstr>Sheet1!NM_従事者４_住所_郵便番号_左</vt:lpstr>
      <vt:lpstr>Sheet1!NM_従事者４_住所_郵便番号_左_変更前</vt:lpstr>
      <vt:lpstr>Sheet1!NM_従事者４_従事者区分</vt:lpstr>
      <vt:lpstr>Sheet1!NM_従事者４_従事者区分_変更前</vt:lpstr>
      <vt:lpstr>Sheet1!NM_従事者４_従事者備考</vt:lpstr>
      <vt:lpstr>Sheet1!NM_従事者４_従事者備考_変更前</vt:lpstr>
      <vt:lpstr>Sheet1!NM_従事者４_生年月日_月</vt:lpstr>
      <vt:lpstr>Sheet1!NM_従事者４_生年月日_月_変更前</vt:lpstr>
      <vt:lpstr>Sheet1!NM_従事者４_生年月日_元号</vt:lpstr>
      <vt:lpstr>Sheet1!NM_従事者４_生年月日_元号_変更前</vt:lpstr>
      <vt:lpstr>Sheet1!NM_従事者４_生年月日_日</vt:lpstr>
      <vt:lpstr>Sheet1!NM_従事者４_生年月日_日_変更前</vt:lpstr>
      <vt:lpstr>Sheet1!NM_従事者４_生年月日_年</vt:lpstr>
      <vt:lpstr>Sheet1!NM_従事者４_生年月日_年_変更前</vt:lpstr>
      <vt:lpstr>Sheet1!NM_従事者４_退任年月日_月</vt:lpstr>
      <vt:lpstr>Sheet1!NM_従事者４_退任年月日_月_変更前</vt:lpstr>
      <vt:lpstr>Sheet1!NM_従事者４_退任年月日_元号</vt:lpstr>
      <vt:lpstr>Sheet1!NM_従事者４_退任年月日_元号_変更前</vt:lpstr>
      <vt:lpstr>Sheet1!NM_従事者４_退任年月日_日</vt:lpstr>
      <vt:lpstr>Sheet1!NM_従事者４_退任年月日_日_変更前</vt:lpstr>
      <vt:lpstr>Sheet1!NM_従事者４_退任年月日_年</vt:lpstr>
      <vt:lpstr>Sheet1!NM_従事者４_退任年月日_年_変更前</vt:lpstr>
      <vt:lpstr>Sheet1!NM_従事者４_登録年月日_月</vt:lpstr>
      <vt:lpstr>Sheet1!NM_従事者４_登録年月日_月_変更前</vt:lpstr>
      <vt:lpstr>Sheet1!NM_従事者４_登録年月日_元号</vt:lpstr>
      <vt:lpstr>Sheet1!NM_従事者４_登録年月日_元号_変更前</vt:lpstr>
      <vt:lpstr>Sheet1!NM_従事者４_登録年月日_日</vt:lpstr>
      <vt:lpstr>Sheet1!NM_従事者４_登録年月日_日_変更前</vt:lpstr>
      <vt:lpstr>Sheet1!NM_従事者４_登録年月日_年</vt:lpstr>
      <vt:lpstr>Sheet1!NM_従事者４_登録年月日_年_変更前</vt:lpstr>
      <vt:lpstr>Sheet1!NM_従事者４_登録販売者登録都道府県</vt:lpstr>
      <vt:lpstr>Sheet1!NM_従事者４_登録販売者登録都道府県_変更前</vt:lpstr>
      <vt:lpstr>Sheet1!NM_従事者４_登録番号１</vt:lpstr>
      <vt:lpstr>Sheet1!NM_従事者４_登録番号１_変更前</vt:lpstr>
      <vt:lpstr>Sheet1!NM_従事者４_登録番号２</vt:lpstr>
      <vt:lpstr>Sheet1!NM_従事者４_登録番号２_変更前</vt:lpstr>
      <vt:lpstr>Sheet1!NM_従事者４_登録番号３</vt:lpstr>
      <vt:lpstr>Sheet1!NM_従事者４_登録番号３_変更前</vt:lpstr>
      <vt:lpstr>Sheet1!NM_従事者５_氏名</vt:lpstr>
      <vt:lpstr>Sheet1!NM_従事者５_氏名_当て字</vt:lpstr>
      <vt:lpstr>Sheet1!NM_従事者５_氏名_当て字_変更前</vt:lpstr>
      <vt:lpstr>Sheet1!NM_従事者５_氏名_変更前</vt:lpstr>
      <vt:lpstr>Sheet1!NM_従事者５_氏名カナ</vt:lpstr>
      <vt:lpstr>Sheet1!NM_従事者５_氏名カナ_変更前</vt:lpstr>
      <vt:lpstr>Sheet1!NM_従事者５_資格</vt:lpstr>
      <vt:lpstr>Sheet1!NM_従事者５_資格_変更前</vt:lpstr>
      <vt:lpstr>Sheet1!NM_従事者５_就任年月日_月</vt:lpstr>
      <vt:lpstr>Sheet1!NM_従事者５_就任年月日_月_変更前</vt:lpstr>
      <vt:lpstr>Sheet1!NM_従事者５_就任年月日_元号</vt:lpstr>
      <vt:lpstr>Sheet1!NM_従事者５_就任年月日_元号_変更前</vt:lpstr>
      <vt:lpstr>Sheet1!NM_従事者５_就任年月日_日</vt:lpstr>
      <vt:lpstr>Sheet1!NM_従事者５_就任年月日_日_変更前</vt:lpstr>
      <vt:lpstr>Sheet1!NM_従事者５_就任年月日_年</vt:lpstr>
      <vt:lpstr>Sheet1!NM_従事者５_就任年月日_年_変更前</vt:lpstr>
      <vt:lpstr>Sheet1!NM_従事者５_住所_建物名</vt:lpstr>
      <vt:lpstr>Sheet1!NM_従事者５_住所_建物名_変更前</vt:lpstr>
      <vt:lpstr>Sheet1!NM_従事者５_住所_市区町村</vt:lpstr>
      <vt:lpstr>Sheet1!NM_従事者５_住所_市区町村_変更前</vt:lpstr>
      <vt:lpstr>Sheet1!NM_従事者５_住所_字</vt:lpstr>
      <vt:lpstr>Sheet1!NM_従事者５_住所_字_変更前</vt:lpstr>
      <vt:lpstr>Sheet1!NM_従事者５_住所_都道府県</vt:lpstr>
      <vt:lpstr>Sheet1!NM_従事者５_住所_都道府県_変更前</vt:lpstr>
      <vt:lpstr>Sheet1!NM_従事者５_住所_番地</vt:lpstr>
      <vt:lpstr>Sheet1!NM_従事者５_住所_番地_変更前</vt:lpstr>
      <vt:lpstr>Sheet1!NM_従事者５_住所_郵便番号_右</vt:lpstr>
      <vt:lpstr>Sheet1!NM_従事者５_住所_郵便番号_右_変更前</vt:lpstr>
      <vt:lpstr>Sheet1!NM_従事者５_住所_郵便番号_左</vt:lpstr>
      <vt:lpstr>Sheet1!NM_従事者５_住所_郵便番号_左_変更前</vt:lpstr>
      <vt:lpstr>Sheet1!NM_従事者５_従事者区分</vt:lpstr>
      <vt:lpstr>Sheet1!NM_従事者５_従事者区分_変更前</vt:lpstr>
      <vt:lpstr>Sheet1!NM_従事者５_従事者備考</vt:lpstr>
      <vt:lpstr>Sheet1!NM_従事者５_従事者備考_変更前</vt:lpstr>
      <vt:lpstr>Sheet1!NM_従事者５_生年月日_月</vt:lpstr>
      <vt:lpstr>Sheet1!NM_従事者５_生年月日_月_変更前</vt:lpstr>
      <vt:lpstr>Sheet1!NM_従事者５_生年月日_元号</vt:lpstr>
      <vt:lpstr>Sheet1!NM_従事者５_生年月日_元号_変更前</vt:lpstr>
      <vt:lpstr>Sheet1!NM_従事者５_生年月日_日</vt:lpstr>
      <vt:lpstr>Sheet1!NM_従事者５_生年月日_日_変更前</vt:lpstr>
      <vt:lpstr>Sheet1!NM_従事者５_生年月日_年</vt:lpstr>
      <vt:lpstr>Sheet1!NM_従事者５_生年月日_年_変更前</vt:lpstr>
      <vt:lpstr>Sheet1!NM_従事者５_退任年月日_月</vt:lpstr>
      <vt:lpstr>Sheet1!NM_従事者５_退任年月日_月_変更前</vt:lpstr>
      <vt:lpstr>Sheet1!NM_従事者５_退任年月日_元号</vt:lpstr>
      <vt:lpstr>Sheet1!NM_従事者５_退任年月日_元号_変更前</vt:lpstr>
      <vt:lpstr>Sheet1!NM_従事者５_退任年月日_日</vt:lpstr>
      <vt:lpstr>Sheet1!NM_従事者５_退任年月日_日_変更前</vt:lpstr>
      <vt:lpstr>Sheet1!NM_従事者５_退任年月日_年</vt:lpstr>
      <vt:lpstr>Sheet1!NM_従事者５_退任年月日_年_変更前</vt:lpstr>
      <vt:lpstr>Sheet1!NM_従事者５_登録年月日_月</vt:lpstr>
      <vt:lpstr>Sheet1!NM_従事者５_登録年月日_月_変更前</vt:lpstr>
      <vt:lpstr>Sheet1!NM_従事者５_登録年月日_元号</vt:lpstr>
      <vt:lpstr>Sheet1!NM_従事者５_登録年月日_元号_変更前</vt:lpstr>
      <vt:lpstr>Sheet1!NM_従事者５_登録年月日_日</vt:lpstr>
      <vt:lpstr>Sheet1!NM_従事者５_登録年月日_日_変更前</vt:lpstr>
      <vt:lpstr>Sheet1!NM_従事者５_登録年月日_年</vt:lpstr>
      <vt:lpstr>Sheet1!NM_従事者５_登録年月日_年_変更前</vt:lpstr>
      <vt:lpstr>Sheet1!NM_従事者５_登録販売者登録都道府県</vt:lpstr>
      <vt:lpstr>Sheet1!NM_従事者５_登録販売者登録都道府県_変更前</vt:lpstr>
      <vt:lpstr>Sheet1!NM_従事者５_登録番号１</vt:lpstr>
      <vt:lpstr>Sheet1!NM_従事者５_登録番号１_変更前</vt:lpstr>
      <vt:lpstr>Sheet1!NM_従事者５_登録番号２</vt:lpstr>
      <vt:lpstr>Sheet1!NM_従事者５_登録番号２_変更前</vt:lpstr>
      <vt:lpstr>Sheet1!NM_従事者５_登録番号３</vt:lpstr>
      <vt:lpstr>Sheet1!NM_従事者５_登録番号３_変更前</vt:lpstr>
      <vt:lpstr>Sheet1!NM_従事者６_氏名</vt:lpstr>
      <vt:lpstr>Sheet1!NM_従事者６_氏名_当て字</vt:lpstr>
      <vt:lpstr>Sheet1!NM_従事者６_氏名_当て字_変更前</vt:lpstr>
      <vt:lpstr>Sheet1!NM_従事者６_氏名_変更前</vt:lpstr>
      <vt:lpstr>Sheet1!NM_従事者６_氏名カナ</vt:lpstr>
      <vt:lpstr>Sheet1!NM_従事者６_氏名カナ_変更前</vt:lpstr>
      <vt:lpstr>Sheet1!NM_従事者６_資格</vt:lpstr>
      <vt:lpstr>Sheet1!NM_従事者６_資格_変更前</vt:lpstr>
      <vt:lpstr>Sheet1!NM_従事者６_就任年月日_月</vt:lpstr>
      <vt:lpstr>Sheet1!NM_従事者６_就任年月日_月_変更前</vt:lpstr>
      <vt:lpstr>Sheet1!NM_従事者６_就任年月日_元号</vt:lpstr>
      <vt:lpstr>Sheet1!NM_従事者６_就任年月日_元号_変更前</vt:lpstr>
      <vt:lpstr>Sheet1!NM_従事者６_就任年月日_日</vt:lpstr>
      <vt:lpstr>Sheet1!NM_従事者６_就任年月日_日_変更前</vt:lpstr>
      <vt:lpstr>Sheet1!NM_従事者６_就任年月日_年</vt:lpstr>
      <vt:lpstr>Sheet1!NM_従事者６_就任年月日_年_変更前</vt:lpstr>
      <vt:lpstr>Sheet1!NM_従事者６_住所_建物名</vt:lpstr>
      <vt:lpstr>Sheet1!NM_従事者６_住所_建物名_変更前</vt:lpstr>
      <vt:lpstr>Sheet1!NM_従事者６_住所_市区町村</vt:lpstr>
      <vt:lpstr>Sheet1!NM_従事者６_住所_市区町村_変更前</vt:lpstr>
      <vt:lpstr>Sheet1!NM_従事者６_住所_字</vt:lpstr>
      <vt:lpstr>Sheet1!NM_従事者６_住所_字_変更前</vt:lpstr>
      <vt:lpstr>Sheet1!NM_従事者６_住所_都道府県</vt:lpstr>
      <vt:lpstr>Sheet1!NM_従事者６_住所_都道府県_変更前</vt:lpstr>
      <vt:lpstr>Sheet1!NM_従事者６_住所_番地</vt:lpstr>
      <vt:lpstr>Sheet1!NM_従事者６_住所_番地_変更前</vt:lpstr>
      <vt:lpstr>Sheet1!NM_従事者６_住所_郵便番号_右</vt:lpstr>
      <vt:lpstr>Sheet1!NM_従事者６_住所_郵便番号_右_変更前</vt:lpstr>
      <vt:lpstr>Sheet1!NM_従事者６_住所_郵便番号_左</vt:lpstr>
      <vt:lpstr>Sheet1!NM_従事者６_住所_郵便番号_左_変更前</vt:lpstr>
      <vt:lpstr>Sheet1!NM_従事者６_従事者区分</vt:lpstr>
      <vt:lpstr>Sheet1!NM_従事者６_従事者区分_変更前</vt:lpstr>
      <vt:lpstr>Sheet1!NM_従事者６_従事者備考</vt:lpstr>
      <vt:lpstr>Sheet1!NM_従事者６_従事者備考_変更前</vt:lpstr>
      <vt:lpstr>Sheet1!NM_従事者６_生年月日_月</vt:lpstr>
      <vt:lpstr>Sheet1!NM_従事者６_生年月日_月_変更前</vt:lpstr>
      <vt:lpstr>Sheet1!NM_従事者６_生年月日_元号</vt:lpstr>
      <vt:lpstr>Sheet1!NM_従事者６_生年月日_元号_変更前</vt:lpstr>
      <vt:lpstr>Sheet1!NM_従事者６_生年月日_日</vt:lpstr>
      <vt:lpstr>Sheet1!NM_従事者６_生年月日_日_変更前</vt:lpstr>
      <vt:lpstr>Sheet1!NM_従事者６_生年月日_年</vt:lpstr>
      <vt:lpstr>Sheet1!NM_従事者６_生年月日_年_変更前</vt:lpstr>
      <vt:lpstr>Sheet1!NM_従事者６_退任年月日_月</vt:lpstr>
      <vt:lpstr>Sheet1!NM_従事者６_退任年月日_月_変更前</vt:lpstr>
      <vt:lpstr>Sheet1!NM_従事者６_退任年月日_元号</vt:lpstr>
      <vt:lpstr>Sheet1!NM_従事者６_退任年月日_元号_変更前</vt:lpstr>
      <vt:lpstr>Sheet1!NM_従事者６_退任年月日_日</vt:lpstr>
      <vt:lpstr>Sheet1!NM_従事者６_退任年月日_日_変更前</vt:lpstr>
      <vt:lpstr>Sheet1!NM_従事者６_退任年月日_年</vt:lpstr>
      <vt:lpstr>Sheet1!NM_従事者６_退任年月日_年_変更前</vt:lpstr>
      <vt:lpstr>Sheet1!NM_従事者６_登録年月日_月</vt:lpstr>
      <vt:lpstr>Sheet1!NM_従事者６_登録年月日_月_変更前</vt:lpstr>
      <vt:lpstr>Sheet1!NM_従事者６_登録年月日_元号</vt:lpstr>
      <vt:lpstr>Sheet1!NM_従事者６_登録年月日_元号_変更前</vt:lpstr>
      <vt:lpstr>Sheet1!NM_従事者６_登録年月日_日</vt:lpstr>
      <vt:lpstr>Sheet1!NM_従事者６_登録年月日_日_変更前</vt:lpstr>
      <vt:lpstr>Sheet1!NM_従事者６_登録年月日_年</vt:lpstr>
      <vt:lpstr>Sheet1!NM_従事者６_登録年月日_年_変更前</vt:lpstr>
      <vt:lpstr>Sheet1!NM_従事者６_登録販売者登録都道府県</vt:lpstr>
      <vt:lpstr>Sheet1!NM_従事者６_登録販売者登録都道府県_変更前</vt:lpstr>
      <vt:lpstr>Sheet1!NM_従事者６_登録番号１</vt:lpstr>
      <vt:lpstr>Sheet1!NM_従事者６_登録番号１_変更前</vt:lpstr>
      <vt:lpstr>Sheet1!NM_従事者６_登録番号２</vt:lpstr>
      <vt:lpstr>Sheet1!NM_従事者６_登録番号２_変更前</vt:lpstr>
      <vt:lpstr>Sheet1!NM_従事者６_登録番号３</vt:lpstr>
      <vt:lpstr>Sheet1!NM_従事者６_登録番号３_変更前</vt:lpstr>
      <vt:lpstr>Sheet1!NM_従事者７_氏名</vt:lpstr>
      <vt:lpstr>Sheet1!NM_従事者７_氏名_当て字</vt:lpstr>
      <vt:lpstr>Sheet1!NM_従事者７_氏名_当て字_変更前</vt:lpstr>
      <vt:lpstr>Sheet1!NM_従事者７_氏名_変更前</vt:lpstr>
      <vt:lpstr>Sheet1!NM_従事者７_氏名カナ</vt:lpstr>
      <vt:lpstr>Sheet1!NM_従事者７_氏名カナ_変更前</vt:lpstr>
      <vt:lpstr>Sheet1!NM_従事者７_資格</vt:lpstr>
      <vt:lpstr>Sheet1!NM_従事者７_資格_変更前</vt:lpstr>
      <vt:lpstr>Sheet1!NM_従事者７_就任年月日_月</vt:lpstr>
      <vt:lpstr>Sheet1!NM_従事者７_就任年月日_月_変更前</vt:lpstr>
      <vt:lpstr>Sheet1!NM_従事者７_就任年月日_元号</vt:lpstr>
      <vt:lpstr>Sheet1!NM_従事者７_就任年月日_元号_変更前</vt:lpstr>
      <vt:lpstr>Sheet1!NM_従事者７_就任年月日_日</vt:lpstr>
      <vt:lpstr>Sheet1!NM_従事者７_就任年月日_日_変更前</vt:lpstr>
      <vt:lpstr>Sheet1!NM_従事者７_就任年月日_年</vt:lpstr>
      <vt:lpstr>Sheet1!NM_従事者７_就任年月日_年_変更前</vt:lpstr>
      <vt:lpstr>Sheet1!NM_従事者７_住所_建物名</vt:lpstr>
      <vt:lpstr>Sheet1!NM_従事者７_住所_建物名_変更前</vt:lpstr>
      <vt:lpstr>Sheet1!NM_従事者７_住所_市区町村</vt:lpstr>
      <vt:lpstr>Sheet1!NM_従事者７_住所_市区町村_変更前</vt:lpstr>
      <vt:lpstr>Sheet1!NM_従事者７_住所_字</vt:lpstr>
      <vt:lpstr>Sheet1!NM_従事者７_住所_字_変更前</vt:lpstr>
      <vt:lpstr>Sheet1!NM_従事者７_住所_都道府県</vt:lpstr>
      <vt:lpstr>Sheet1!NM_従事者７_住所_都道府県_変更前</vt:lpstr>
      <vt:lpstr>Sheet1!NM_従事者７_住所_番地</vt:lpstr>
      <vt:lpstr>Sheet1!NM_従事者７_住所_番地_変更前</vt:lpstr>
      <vt:lpstr>Sheet1!NM_従事者７_住所_郵便番号_右</vt:lpstr>
      <vt:lpstr>Sheet1!NM_従事者７_住所_郵便番号_右_変更前</vt:lpstr>
      <vt:lpstr>Sheet1!NM_従事者７_住所_郵便番号_左</vt:lpstr>
      <vt:lpstr>Sheet1!NM_従事者７_住所_郵便番号_左_変更前</vt:lpstr>
      <vt:lpstr>Sheet1!NM_従事者７_従事者区分</vt:lpstr>
      <vt:lpstr>Sheet1!NM_従事者７_従事者区分_変更前</vt:lpstr>
      <vt:lpstr>Sheet1!NM_従事者７_従事者備考</vt:lpstr>
      <vt:lpstr>Sheet1!NM_従事者７_従事者備考_変更前</vt:lpstr>
      <vt:lpstr>Sheet1!NM_従事者７_生年月日_月</vt:lpstr>
      <vt:lpstr>Sheet1!NM_従事者７_生年月日_月_変更前</vt:lpstr>
      <vt:lpstr>Sheet1!NM_従事者７_生年月日_元号</vt:lpstr>
      <vt:lpstr>Sheet1!NM_従事者７_生年月日_元号_変更前</vt:lpstr>
      <vt:lpstr>Sheet1!NM_従事者７_生年月日_日</vt:lpstr>
      <vt:lpstr>Sheet1!NM_従事者７_生年月日_日_変更前</vt:lpstr>
      <vt:lpstr>Sheet1!NM_従事者７_生年月日_年</vt:lpstr>
      <vt:lpstr>Sheet1!NM_従事者７_生年月日_年_変更前</vt:lpstr>
      <vt:lpstr>Sheet1!NM_従事者７_退任年月日_月</vt:lpstr>
      <vt:lpstr>Sheet1!NM_従事者７_退任年月日_月_変更前</vt:lpstr>
      <vt:lpstr>Sheet1!NM_従事者７_退任年月日_元号</vt:lpstr>
      <vt:lpstr>Sheet1!NM_従事者７_退任年月日_元号_変更前</vt:lpstr>
      <vt:lpstr>Sheet1!NM_従事者７_退任年月日_日</vt:lpstr>
      <vt:lpstr>Sheet1!NM_従事者７_退任年月日_日_変更前</vt:lpstr>
      <vt:lpstr>Sheet1!NM_従事者７_退任年月日_年</vt:lpstr>
      <vt:lpstr>Sheet1!NM_従事者７_退任年月日_年_変更前</vt:lpstr>
      <vt:lpstr>Sheet1!NM_従事者７_登録年月日_月</vt:lpstr>
      <vt:lpstr>Sheet1!NM_従事者７_登録年月日_月_変更前</vt:lpstr>
      <vt:lpstr>Sheet1!NM_従事者７_登録年月日_元号</vt:lpstr>
      <vt:lpstr>Sheet1!NM_従事者７_登録年月日_元号_変更前</vt:lpstr>
      <vt:lpstr>Sheet1!NM_従事者７_登録年月日_日</vt:lpstr>
      <vt:lpstr>Sheet1!NM_従事者７_登録年月日_日_変更前</vt:lpstr>
      <vt:lpstr>Sheet1!NM_従事者７_登録年月日_年</vt:lpstr>
      <vt:lpstr>Sheet1!NM_従事者７_登録年月日_年_変更前</vt:lpstr>
      <vt:lpstr>Sheet1!NM_従事者７_登録販売者登録都道府県</vt:lpstr>
      <vt:lpstr>Sheet1!NM_従事者７_登録販売者登録都道府県_変更前</vt:lpstr>
      <vt:lpstr>Sheet1!NM_従事者７_登録番号１</vt:lpstr>
      <vt:lpstr>Sheet1!NM_従事者７_登録番号１_変更前</vt:lpstr>
      <vt:lpstr>Sheet1!NM_従事者７_登録番号２</vt:lpstr>
      <vt:lpstr>Sheet1!NM_従事者７_登録番号２_変更前</vt:lpstr>
      <vt:lpstr>Sheet1!NM_従事者７_登録番号３</vt:lpstr>
      <vt:lpstr>Sheet1!NM_従事者７_登録番号３_変更前</vt:lpstr>
      <vt:lpstr>Sheet1!NM_従事者８_氏名</vt:lpstr>
      <vt:lpstr>Sheet1!NM_従事者８_氏名_当て字</vt:lpstr>
      <vt:lpstr>Sheet1!NM_従事者８_氏名_当て字_変更前</vt:lpstr>
      <vt:lpstr>Sheet1!NM_従事者８_氏名_変更前</vt:lpstr>
      <vt:lpstr>Sheet1!NM_従事者８_氏名カナ</vt:lpstr>
      <vt:lpstr>Sheet1!NM_従事者８_氏名カナ_変更前</vt:lpstr>
      <vt:lpstr>Sheet1!NM_従事者８_資格</vt:lpstr>
      <vt:lpstr>Sheet1!NM_従事者８_資格_変更前</vt:lpstr>
      <vt:lpstr>Sheet1!NM_従事者８_就任年月日_月</vt:lpstr>
      <vt:lpstr>Sheet1!NM_従事者８_就任年月日_月_変更前</vt:lpstr>
      <vt:lpstr>Sheet1!NM_従事者８_就任年月日_元号</vt:lpstr>
      <vt:lpstr>Sheet1!NM_従事者８_就任年月日_元号_変更前</vt:lpstr>
      <vt:lpstr>Sheet1!NM_従事者８_就任年月日_日</vt:lpstr>
      <vt:lpstr>Sheet1!NM_従事者８_就任年月日_日_変更前</vt:lpstr>
      <vt:lpstr>Sheet1!NM_従事者８_就任年月日_年</vt:lpstr>
      <vt:lpstr>Sheet1!NM_従事者８_就任年月日_年_変更前</vt:lpstr>
      <vt:lpstr>Sheet1!NM_従事者８_住所_建物名</vt:lpstr>
      <vt:lpstr>Sheet1!NM_従事者８_住所_建物名_変更前</vt:lpstr>
      <vt:lpstr>Sheet1!NM_従事者８_住所_市区町村</vt:lpstr>
      <vt:lpstr>Sheet1!NM_従事者８_住所_市区町村_変更前</vt:lpstr>
      <vt:lpstr>Sheet1!NM_従事者８_住所_字</vt:lpstr>
      <vt:lpstr>Sheet1!NM_従事者８_住所_字_変更前</vt:lpstr>
      <vt:lpstr>Sheet1!NM_従事者８_住所_都道府県</vt:lpstr>
      <vt:lpstr>Sheet1!NM_従事者８_住所_都道府県_変更前</vt:lpstr>
      <vt:lpstr>Sheet1!NM_従事者８_住所_番地</vt:lpstr>
      <vt:lpstr>Sheet1!NM_従事者８_住所_番地_変更前</vt:lpstr>
      <vt:lpstr>Sheet1!NM_従事者８_住所_郵便番号_右</vt:lpstr>
      <vt:lpstr>Sheet1!NM_従事者８_住所_郵便番号_右_変更前</vt:lpstr>
      <vt:lpstr>Sheet1!NM_従事者８_住所_郵便番号_左</vt:lpstr>
      <vt:lpstr>Sheet1!NM_従事者８_住所_郵便番号_左_変更前</vt:lpstr>
      <vt:lpstr>Sheet1!NM_従事者８_従事者区分</vt:lpstr>
      <vt:lpstr>Sheet1!NM_従事者８_従事者区分_変更前</vt:lpstr>
      <vt:lpstr>Sheet1!NM_従事者８_従事者備考</vt:lpstr>
      <vt:lpstr>Sheet1!NM_従事者８_従事者備考_変更前</vt:lpstr>
      <vt:lpstr>Sheet1!NM_従事者８_生年月日_月</vt:lpstr>
      <vt:lpstr>Sheet1!NM_従事者８_生年月日_月_変更前</vt:lpstr>
      <vt:lpstr>Sheet1!NM_従事者８_生年月日_元号</vt:lpstr>
      <vt:lpstr>Sheet1!NM_従事者８_生年月日_元号_変更前</vt:lpstr>
      <vt:lpstr>Sheet1!NM_従事者８_生年月日_日</vt:lpstr>
      <vt:lpstr>Sheet1!NM_従事者８_生年月日_日_変更前</vt:lpstr>
      <vt:lpstr>Sheet1!NM_従事者８_生年月日_年</vt:lpstr>
      <vt:lpstr>Sheet1!NM_従事者８_生年月日_年_変更前</vt:lpstr>
      <vt:lpstr>Sheet1!NM_従事者８_退任年月日_月</vt:lpstr>
      <vt:lpstr>Sheet1!NM_従事者８_退任年月日_月_変更前</vt:lpstr>
      <vt:lpstr>Sheet1!NM_従事者８_退任年月日_元号</vt:lpstr>
      <vt:lpstr>Sheet1!NM_従事者８_退任年月日_元号_変更前</vt:lpstr>
      <vt:lpstr>Sheet1!NM_従事者８_退任年月日_日</vt:lpstr>
      <vt:lpstr>Sheet1!NM_従事者８_退任年月日_日_変更前</vt:lpstr>
      <vt:lpstr>Sheet1!NM_従事者８_退任年月日_年</vt:lpstr>
      <vt:lpstr>Sheet1!NM_従事者８_退任年月日_年_変更前</vt:lpstr>
      <vt:lpstr>Sheet1!NM_従事者８_登録年月日_月</vt:lpstr>
      <vt:lpstr>Sheet1!NM_従事者８_登録年月日_月_変更前</vt:lpstr>
      <vt:lpstr>Sheet1!NM_従事者８_登録年月日_元号</vt:lpstr>
      <vt:lpstr>Sheet1!NM_従事者８_登録年月日_元号_変更前</vt:lpstr>
      <vt:lpstr>Sheet1!NM_従事者８_登録年月日_日</vt:lpstr>
      <vt:lpstr>Sheet1!NM_従事者８_登録年月日_日_変更前</vt:lpstr>
      <vt:lpstr>Sheet1!NM_従事者８_登録年月日_年</vt:lpstr>
      <vt:lpstr>Sheet1!NM_従事者８_登録年月日_年_変更前</vt:lpstr>
      <vt:lpstr>Sheet1!NM_従事者８_登録販売者登録都道府県</vt:lpstr>
      <vt:lpstr>Sheet1!NM_従事者８_登録販売者登録都道府県_変更前</vt:lpstr>
      <vt:lpstr>Sheet1!NM_従事者８_登録番号１</vt:lpstr>
      <vt:lpstr>Sheet1!NM_従事者８_登録番号１_変更前</vt:lpstr>
      <vt:lpstr>Sheet1!NM_従事者８_登録番号２</vt:lpstr>
      <vt:lpstr>Sheet1!NM_従事者８_登録番号２_変更前</vt:lpstr>
      <vt:lpstr>Sheet1!NM_従事者８_登録番号３</vt:lpstr>
      <vt:lpstr>Sheet1!NM_従事者８_登録番号３_変更前</vt:lpstr>
      <vt:lpstr>Sheet1!NM_従事者９_氏名</vt:lpstr>
      <vt:lpstr>Sheet1!NM_従事者９_氏名_当て字</vt:lpstr>
      <vt:lpstr>Sheet1!NM_従事者９_氏名_当て字_変更前</vt:lpstr>
      <vt:lpstr>Sheet1!NM_従事者９_氏名_変更前</vt:lpstr>
      <vt:lpstr>Sheet1!NM_従事者９_氏名カナ</vt:lpstr>
      <vt:lpstr>Sheet1!NM_従事者９_氏名カナ_変更前</vt:lpstr>
      <vt:lpstr>Sheet1!NM_従事者９_資格</vt:lpstr>
      <vt:lpstr>Sheet1!NM_従事者９_資格_変更前</vt:lpstr>
      <vt:lpstr>Sheet1!NM_従事者９_就任年月日_月</vt:lpstr>
      <vt:lpstr>Sheet1!NM_従事者９_就任年月日_月_変更前</vt:lpstr>
      <vt:lpstr>Sheet1!NM_従事者９_就任年月日_元号</vt:lpstr>
      <vt:lpstr>Sheet1!NM_従事者９_就任年月日_元号_変更前</vt:lpstr>
      <vt:lpstr>Sheet1!NM_従事者９_就任年月日_日</vt:lpstr>
      <vt:lpstr>Sheet1!NM_従事者９_就任年月日_日_変更前</vt:lpstr>
      <vt:lpstr>Sheet1!NM_従事者９_就任年月日_年</vt:lpstr>
      <vt:lpstr>Sheet1!NM_従事者９_就任年月日_年_変更前</vt:lpstr>
      <vt:lpstr>Sheet1!NM_従事者９_住所_建物名</vt:lpstr>
      <vt:lpstr>Sheet1!NM_従事者９_住所_建物名_変更前</vt:lpstr>
      <vt:lpstr>Sheet1!NM_従事者９_住所_市区町村</vt:lpstr>
      <vt:lpstr>Sheet1!NM_従事者９_住所_市区町村_変更前</vt:lpstr>
      <vt:lpstr>Sheet1!NM_従事者９_住所_字</vt:lpstr>
      <vt:lpstr>Sheet1!NM_従事者９_住所_字_変更前</vt:lpstr>
      <vt:lpstr>Sheet1!NM_従事者９_住所_都道府県</vt:lpstr>
      <vt:lpstr>Sheet1!NM_従事者９_住所_都道府県_変更前</vt:lpstr>
      <vt:lpstr>Sheet1!NM_従事者９_住所_番地</vt:lpstr>
      <vt:lpstr>Sheet1!NM_従事者９_住所_番地_変更前</vt:lpstr>
      <vt:lpstr>Sheet1!NM_従事者９_住所_郵便番号_右</vt:lpstr>
      <vt:lpstr>Sheet1!NM_従事者９_住所_郵便番号_右_変更前</vt:lpstr>
      <vt:lpstr>Sheet1!NM_従事者９_住所_郵便番号_左</vt:lpstr>
      <vt:lpstr>Sheet1!NM_従事者９_住所_郵便番号_左_変更前</vt:lpstr>
      <vt:lpstr>Sheet1!NM_従事者９_従事者区分</vt:lpstr>
      <vt:lpstr>Sheet1!NM_従事者９_従事者区分_変更前</vt:lpstr>
      <vt:lpstr>Sheet1!NM_従事者９_従事者備考</vt:lpstr>
      <vt:lpstr>Sheet1!NM_従事者９_従事者備考_変更前</vt:lpstr>
      <vt:lpstr>Sheet1!NM_従事者９_生年月日_月</vt:lpstr>
      <vt:lpstr>Sheet1!NM_従事者９_生年月日_月_変更前</vt:lpstr>
      <vt:lpstr>Sheet1!NM_従事者９_生年月日_元号</vt:lpstr>
      <vt:lpstr>Sheet1!NM_従事者９_生年月日_元号_変更前</vt:lpstr>
      <vt:lpstr>Sheet1!NM_従事者９_生年月日_日</vt:lpstr>
      <vt:lpstr>Sheet1!NM_従事者９_生年月日_日_変更前</vt:lpstr>
      <vt:lpstr>Sheet1!NM_従事者９_生年月日_年</vt:lpstr>
      <vt:lpstr>Sheet1!NM_従事者９_生年月日_年_変更前</vt:lpstr>
      <vt:lpstr>Sheet1!NM_従事者９_退任年月日_月</vt:lpstr>
      <vt:lpstr>Sheet1!NM_従事者９_退任年月日_月_変更前</vt:lpstr>
      <vt:lpstr>Sheet1!NM_従事者９_退任年月日_元号</vt:lpstr>
      <vt:lpstr>Sheet1!NM_従事者９_退任年月日_元号_変更前</vt:lpstr>
      <vt:lpstr>Sheet1!NM_従事者９_退任年月日_日</vt:lpstr>
      <vt:lpstr>Sheet1!NM_従事者９_退任年月日_日_変更前</vt:lpstr>
      <vt:lpstr>Sheet1!NM_従事者９_退任年月日_年</vt:lpstr>
      <vt:lpstr>Sheet1!NM_従事者９_退任年月日_年_変更前</vt:lpstr>
      <vt:lpstr>Sheet1!NM_従事者９_登録年月日_月</vt:lpstr>
      <vt:lpstr>Sheet1!NM_従事者９_登録年月日_月_変更前</vt:lpstr>
      <vt:lpstr>Sheet1!NM_従事者９_登録年月日_元号</vt:lpstr>
      <vt:lpstr>Sheet1!NM_従事者９_登録年月日_元号_変更前</vt:lpstr>
      <vt:lpstr>Sheet1!NM_従事者９_登録年月日_日</vt:lpstr>
      <vt:lpstr>Sheet1!NM_従事者９_登録年月日_日_変更前</vt:lpstr>
      <vt:lpstr>Sheet1!NM_従事者９_登録年月日_年</vt:lpstr>
      <vt:lpstr>Sheet1!NM_従事者９_登録年月日_年_変更前</vt:lpstr>
      <vt:lpstr>Sheet1!NM_従事者９_登録販売者登録都道府県</vt:lpstr>
      <vt:lpstr>Sheet1!NM_従事者９_登録販売者登録都道府県_変更前</vt:lpstr>
      <vt:lpstr>Sheet1!NM_従事者９_登録番号１</vt:lpstr>
      <vt:lpstr>Sheet1!NM_従事者９_登録番号１_変更前</vt:lpstr>
      <vt:lpstr>Sheet1!NM_従事者９_登録番号２</vt:lpstr>
      <vt:lpstr>Sheet1!NM_従事者９_登録番号２_変更前</vt:lpstr>
      <vt:lpstr>Sheet1!NM_従事者９_登録番号３</vt:lpstr>
      <vt:lpstr>Sheet1!NM_従事者９_登録番号３_変更前</vt:lpstr>
      <vt:lpstr>Sheet1!NM_処理区分</vt:lpstr>
      <vt:lpstr>Sheet1!NM_申請者_ＦＡＸ</vt:lpstr>
      <vt:lpstr>Sheet1!NM_申請者_氏名</vt:lpstr>
      <vt:lpstr>Sheet1!NM_申請者_氏名_当て字</vt:lpstr>
      <vt:lpstr>Sheet1!NM_申請者_氏名カナ</vt:lpstr>
      <vt:lpstr>Sheet1!NM_申請者_住所_建物名</vt:lpstr>
      <vt:lpstr>Sheet1!NM_申請者_住所_市区町村</vt:lpstr>
      <vt:lpstr>Sheet1!NM_申請者_住所_字</vt:lpstr>
      <vt:lpstr>Sheet1!NM_申請者_住所_都道府県</vt:lpstr>
      <vt:lpstr>Sheet1!NM_申請者_住所_番地</vt:lpstr>
      <vt:lpstr>Sheet1!NM_申請者_住所_郵便番号_右</vt:lpstr>
      <vt:lpstr>Sheet1!NM_申請者_住所_郵便番号_左</vt:lpstr>
      <vt:lpstr>Sheet1!NM_申請者_電話番号１</vt:lpstr>
      <vt:lpstr>Sheet1!NM_申請者_電話番号２</vt:lpstr>
      <vt:lpstr>Sheet1!NM_申請者_法人</vt:lpstr>
      <vt:lpstr>Sheet1!NM_特記情報_その他の兼営事業</vt:lpstr>
      <vt:lpstr>Sheet1!NM_特記情報_兼営業_その他</vt:lpstr>
      <vt:lpstr>Sheet1!NM_特記情報_兼営業_医薬部外品</vt:lpstr>
      <vt:lpstr>Sheet1!NM_特記情報_兼営業_一般医療機器</vt:lpstr>
      <vt:lpstr>Sheet1!NM_特記情報_兼営業_化粧品</vt:lpstr>
      <vt:lpstr>Sheet1!NM_特記情報_兼営業_管理医療機器</vt:lpstr>
      <vt:lpstr>Sheet1!NM_放射性医薬品</vt:lpstr>
      <vt:lpstr>Sheet1!NM_放射性医薬品_種類</vt:lpstr>
      <vt:lpstr>Sheet1!NM_麻薬小売業</vt:lpstr>
      <vt:lpstr>Sheet1!NM_麻薬小売業者間譲渡</vt:lpstr>
      <vt:lpstr>Sheet1!NM_役員１_氏名</vt:lpstr>
      <vt:lpstr>Sheet1!NM_役員１_氏名_変更前</vt:lpstr>
      <vt:lpstr>Sheet1!NM_役員１_申請者</vt:lpstr>
      <vt:lpstr>Sheet1!NM_役員１_退任年月日_月</vt:lpstr>
      <vt:lpstr>Sheet1!NM_役員１_退任年月日_元号</vt:lpstr>
      <vt:lpstr>Sheet1!NM_役員１_退任年月日_日</vt:lpstr>
      <vt:lpstr>Sheet1!NM_役員１_退任年月日_年</vt:lpstr>
      <vt:lpstr>Sheet1!NM_役員１_着任年月日_月</vt:lpstr>
      <vt:lpstr>Sheet1!NM_役員１_着任年月日_元号</vt:lpstr>
      <vt:lpstr>Sheet1!NM_役員１_着任年月日_日</vt:lpstr>
      <vt:lpstr>Sheet1!NM_役員１_着任年月日_年</vt:lpstr>
      <vt:lpstr>Sheet1!NM_役員１_備考</vt:lpstr>
      <vt:lpstr>Sheet1!NM_役員１_役職</vt:lpstr>
      <vt:lpstr>Sheet1!NM_役員１_役職その他</vt:lpstr>
      <vt:lpstr>Sheet1!NM_役員１０_氏名</vt:lpstr>
      <vt:lpstr>Sheet1!NM_役員１０_氏名_変更前</vt:lpstr>
      <vt:lpstr>Sheet1!NM_役員１０_申請者</vt:lpstr>
      <vt:lpstr>Sheet1!NM_役員１０_退任年月日_月</vt:lpstr>
      <vt:lpstr>Sheet1!NM_役員１０_退任年月日_元号</vt:lpstr>
      <vt:lpstr>Sheet1!NM_役員１０_退任年月日_日</vt:lpstr>
      <vt:lpstr>Sheet1!NM_役員１０_退任年月日_年</vt:lpstr>
      <vt:lpstr>Sheet1!NM_役員１０_着任年月日_月</vt:lpstr>
      <vt:lpstr>Sheet1!NM_役員１０_着任年月日_元号</vt:lpstr>
      <vt:lpstr>Sheet1!NM_役員１０_着任年月日_日</vt:lpstr>
      <vt:lpstr>Sheet1!NM_役員１０_着任年月日_年</vt:lpstr>
      <vt:lpstr>Sheet1!NM_役員１０_備考</vt:lpstr>
      <vt:lpstr>Sheet1!NM_役員１０_役職</vt:lpstr>
      <vt:lpstr>Sheet1!NM_役員１０_役職その他</vt:lpstr>
      <vt:lpstr>Sheet1!NM_役員１１_氏名</vt:lpstr>
      <vt:lpstr>Sheet1!NM_役員１１_氏名_変更前</vt:lpstr>
      <vt:lpstr>Sheet1!NM_役員１１_申請者</vt:lpstr>
      <vt:lpstr>Sheet1!NM_役員１１_退任年月日_月</vt:lpstr>
      <vt:lpstr>Sheet1!NM_役員１１_退任年月日_元号</vt:lpstr>
      <vt:lpstr>Sheet1!NM_役員１１_退任年月日_日</vt:lpstr>
      <vt:lpstr>Sheet1!NM_役員１１_退任年月日_年</vt:lpstr>
      <vt:lpstr>Sheet1!NM_役員１１_着任年月日_月</vt:lpstr>
      <vt:lpstr>Sheet1!NM_役員１１_着任年月日_元号</vt:lpstr>
      <vt:lpstr>Sheet1!NM_役員１１_着任年月日_日</vt:lpstr>
      <vt:lpstr>Sheet1!NM_役員１１_着任年月日_年</vt:lpstr>
      <vt:lpstr>Sheet1!NM_役員１１_備考</vt:lpstr>
      <vt:lpstr>Sheet1!NM_役員１１_役職</vt:lpstr>
      <vt:lpstr>Sheet1!NM_役員１１_役職その他</vt:lpstr>
      <vt:lpstr>Sheet1!NM_役員１２_氏名</vt:lpstr>
      <vt:lpstr>Sheet1!NM_役員１２_氏名_変更前</vt:lpstr>
      <vt:lpstr>Sheet1!NM_役員１２_申請者</vt:lpstr>
      <vt:lpstr>Sheet1!NM_役員１２_退任年月日_月</vt:lpstr>
      <vt:lpstr>Sheet1!NM_役員１２_退任年月日_元号</vt:lpstr>
      <vt:lpstr>Sheet1!NM_役員１２_退任年月日_日</vt:lpstr>
      <vt:lpstr>Sheet1!NM_役員１２_退任年月日_年</vt:lpstr>
      <vt:lpstr>Sheet1!NM_役員１２_着任年月日_月</vt:lpstr>
      <vt:lpstr>Sheet1!NM_役員１２_着任年月日_元号</vt:lpstr>
      <vt:lpstr>Sheet1!NM_役員１２_着任年月日_日</vt:lpstr>
      <vt:lpstr>Sheet1!NM_役員１２_着任年月日_年</vt:lpstr>
      <vt:lpstr>Sheet1!NM_役員１２_備考</vt:lpstr>
      <vt:lpstr>Sheet1!NM_役員１２_役職</vt:lpstr>
      <vt:lpstr>Sheet1!NM_役員１２_役職その他</vt:lpstr>
      <vt:lpstr>Sheet1!NM_役員１３_氏名</vt:lpstr>
      <vt:lpstr>Sheet1!NM_役員１３_氏名_変更前</vt:lpstr>
      <vt:lpstr>Sheet1!NM_役員１３_申請者</vt:lpstr>
      <vt:lpstr>Sheet1!NM_役員１３_退任年月日_月</vt:lpstr>
      <vt:lpstr>Sheet1!NM_役員１３_退任年月日_元号</vt:lpstr>
      <vt:lpstr>Sheet1!NM_役員１３_退任年月日_日</vt:lpstr>
      <vt:lpstr>Sheet1!NM_役員１３_退任年月日_年</vt:lpstr>
      <vt:lpstr>Sheet1!NM_役員１３_着任年月日_月</vt:lpstr>
      <vt:lpstr>Sheet1!NM_役員１３_着任年月日_元号</vt:lpstr>
      <vt:lpstr>Sheet1!NM_役員１３_着任年月日_日</vt:lpstr>
      <vt:lpstr>Sheet1!NM_役員１３_着任年月日_年</vt:lpstr>
      <vt:lpstr>Sheet1!NM_役員１３_備考</vt:lpstr>
      <vt:lpstr>Sheet1!NM_役員１３_役職</vt:lpstr>
      <vt:lpstr>Sheet1!NM_役員１３_役職その他</vt:lpstr>
      <vt:lpstr>Sheet1!NM_役員１４_氏名</vt:lpstr>
      <vt:lpstr>Sheet1!NM_役員１４_氏名_変更前</vt:lpstr>
      <vt:lpstr>Sheet1!NM_役員１４_申請者</vt:lpstr>
      <vt:lpstr>Sheet1!NM_役員１４_退任年月日_月</vt:lpstr>
      <vt:lpstr>Sheet1!NM_役員１４_退任年月日_元号</vt:lpstr>
      <vt:lpstr>Sheet1!NM_役員１４_退任年月日_日</vt:lpstr>
      <vt:lpstr>Sheet1!NM_役員１４_退任年月日_年</vt:lpstr>
      <vt:lpstr>Sheet1!NM_役員１４_着任年月日_月</vt:lpstr>
      <vt:lpstr>Sheet1!NM_役員１４_着任年月日_元号</vt:lpstr>
      <vt:lpstr>Sheet1!NM_役員１４_着任年月日_日</vt:lpstr>
      <vt:lpstr>Sheet1!NM_役員１４_着任年月日_年</vt:lpstr>
      <vt:lpstr>Sheet1!NM_役員１４_備考</vt:lpstr>
      <vt:lpstr>Sheet1!NM_役員１４_役職</vt:lpstr>
      <vt:lpstr>Sheet1!NM_役員１４_役職その他</vt:lpstr>
      <vt:lpstr>Sheet1!NM_役員１５_氏名</vt:lpstr>
      <vt:lpstr>Sheet1!NM_役員１５_氏名_変更前</vt:lpstr>
      <vt:lpstr>Sheet1!NM_役員１５_申請者</vt:lpstr>
      <vt:lpstr>Sheet1!NM_役員１５_退任年月日_月</vt:lpstr>
      <vt:lpstr>Sheet1!NM_役員１５_退任年月日_元号</vt:lpstr>
      <vt:lpstr>Sheet1!NM_役員１５_退任年月日_日</vt:lpstr>
      <vt:lpstr>Sheet1!NM_役員１５_退任年月日_年</vt:lpstr>
      <vt:lpstr>Sheet1!NM_役員１５_着任年月日_月</vt:lpstr>
      <vt:lpstr>Sheet1!NM_役員１５_着任年月日_元号</vt:lpstr>
      <vt:lpstr>Sheet1!NM_役員１５_着任年月日_日</vt:lpstr>
      <vt:lpstr>Sheet1!NM_役員１５_着任年月日_年</vt:lpstr>
      <vt:lpstr>Sheet1!NM_役員１５_備考</vt:lpstr>
      <vt:lpstr>Sheet1!NM_役員１５_役職</vt:lpstr>
      <vt:lpstr>Sheet1!NM_役員１５_役職その他</vt:lpstr>
      <vt:lpstr>Sheet1!NM_役員１６_氏名</vt:lpstr>
      <vt:lpstr>Sheet1!NM_役員１６_氏名_変更前</vt:lpstr>
      <vt:lpstr>Sheet1!NM_役員１６_申請者</vt:lpstr>
      <vt:lpstr>Sheet1!NM_役員１６_退任年月日_月</vt:lpstr>
      <vt:lpstr>Sheet1!NM_役員１６_退任年月日_元号</vt:lpstr>
      <vt:lpstr>Sheet1!NM_役員１６_退任年月日_日</vt:lpstr>
      <vt:lpstr>Sheet1!NM_役員１６_退任年月日_年</vt:lpstr>
      <vt:lpstr>Sheet1!NM_役員１６_着任年月日_月</vt:lpstr>
      <vt:lpstr>Sheet1!NM_役員１６_着任年月日_元号</vt:lpstr>
      <vt:lpstr>Sheet1!NM_役員１６_着任年月日_日</vt:lpstr>
      <vt:lpstr>Sheet1!NM_役員１６_着任年月日_年</vt:lpstr>
      <vt:lpstr>Sheet1!NM_役員１６_備考</vt:lpstr>
      <vt:lpstr>Sheet1!NM_役員１６_役職</vt:lpstr>
      <vt:lpstr>Sheet1!NM_役員１６_役職その他</vt:lpstr>
      <vt:lpstr>Sheet1!NM_役員１７_氏名</vt:lpstr>
      <vt:lpstr>Sheet1!NM_役員１７_氏名_変更前</vt:lpstr>
      <vt:lpstr>Sheet1!NM_役員１７_申請者</vt:lpstr>
      <vt:lpstr>Sheet1!NM_役員１７_退任年月日_月</vt:lpstr>
      <vt:lpstr>Sheet1!NM_役員１７_退任年月日_元号</vt:lpstr>
      <vt:lpstr>Sheet1!NM_役員１７_退任年月日_日</vt:lpstr>
      <vt:lpstr>Sheet1!NM_役員１７_退任年月日_年</vt:lpstr>
      <vt:lpstr>Sheet1!NM_役員１７_着任年月日_月</vt:lpstr>
      <vt:lpstr>Sheet1!NM_役員１７_着任年月日_元号</vt:lpstr>
      <vt:lpstr>Sheet1!NM_役員１７_着任年月日_日</vt:lpstr>
      <vt:lpstr>Sheet1!NM_役員１７_着任年月日_年</vt:lpstr>
      <vt:lpstr>Sheet1!NM_役員１７_備考</vt:lpstr>
      <vt:lpstr>Sheet1!NM_役員１７_役職</vt:lpstr>
      <vt:lpstr>Sheet1!NM_役員１７_役職その他</vt:lpstr>
      <vt:lpstr>Sheet1!NM_役員１８_氏名</vt:lpstr>
      <vt:lpstr>Sheet1!NM_役員１８_氏名_変更前</vt:lpstr>
      <vt:lpstr>Sheet1!NM_役員１８_申請者</vt:lpstr>
      <vt:lpstr>Sheet1!NM_役員１８_退任年月日_月</vt:lpstr>
      <vt:lpstr>Sheet1!NM_役員１８_退任年月日_元号</vt:lpstr>
      <vt:lpstr>Sheet1!NM_役員１８_退任年月日_日</vt:lpstr>
      <vt:lpstr>Sheet1!NM_役員１８_退任年月日_年</vt:lpstr>
      <vt:lpstr>Sheet1!NM_役員１８_着任年月日_月</vt:lpstr>
      <vt:lpstr>Sheet1!NM_役員１８_着任年月日_元号</vt:lpstr>
      <vt:lpstr>Sheet1!NM_役員１８_着任年月日_日</vt:lpstr>
      <vt:lpstr>Sheet1!NM_役員１８_着任年月日_年</vt:lpstr>
      <vt:lpstr>Sheet1!NM_役員１８_備考</vt:lpstr>
      <vt:lpstr>Sheet1!NM_役員１８_役職</vt:lpstr>
      <vt:lpstr>Sheet1!NM_役員１８_役職その他</vt:lpstr>
      <vt:lpstr>Sheet1!NM_役員１９_氏名</vt:lpstr>
      <vt:lpstr>Sheet1!NM_役員１９_氏名_変更前</vt:lpstr>
      <vt:lpstr>Sheet1!NM_役員１９_申請者</vt:lpstr>
      <vt:lpstr>Sheet1!NM_役員１９_退任年月日_月</vt:lpstr>
      <vt:lpstr>Sheet1!NM_役員１９_退任年月日_元号</vt:lpstr>
      <vt:lpstr>Sheet1!NM_役員１９_退任年月日_日</vt:lpstr>
      <vt:lpstr>Sheet1!NM_役員１９_退任年月日_年</vt:lpstr>
      <vt:lpstr>Sheet1!NM_役員１９_着任年月日_月</vt:lpstr>
      <vt:lpstr>Sheet1!NM_役員１９_着任年月日_元号</vt:lpstr>
      <vt:lpstr>Sheet1!NM_役員１９_着任年月日_日</vt:lpstr>
      <vt:lpstr>Sheet1!NM_役員１９_着任年月日_年</vt:lpstr>
      <vt:lpstr>Sheet1!NM_役員１９_備考</vt:lpstr>
      <vt:lpstr>Sheet1!NM_役員１９_役職</vt:lpstr>
      <vt:lpstr>Sheet1!NM_役員１９_役職その他</vt:lpstr>
      <vt:lpstr>Sheet1!NM_役員２_氏名</vt:lpstr>
      <vt:lpstr>Sheet1!NM_役員２_氏名_変更前</vt:lpstr>
      <vt:lpstr>Sheet1!NM_役員２_申請者</vt:lpstr>
      <vt:lpstr>Sheet1!NM_役員２_退任年月日_月</vt:lpstr>
      <vt:lpstr>Sheet1!NM_役員２_退任年月日_元号</vt:lpstr>
      <vt:lpstr>Sheet1!NM_役員２_退任年月日_日</vt:lpstr>
      <vt:lpstr>Sheet1!NM_役員２_退任年月日_年</vt:lpstr>
      <vt:lpstr>Sheet1!NM_役員２_着任年月日_月</vt:lpstr>
      <vt:lpstr>Sheet1!NM_役員２_着任年月日_元号</vt:lpstr>
      <vt:lpstr>Sheet1!NM_役員２_着任年月日_日</vt:lpstr>
      <vt:lpstr>Sheet1!NM_役員２_着任年月日_年</vt:lpstr>
      <vt:lpstr>Sheet1!NM_役員２_備考</vt:lpstr>
      <vt:lpstr>Sheet1!NM_役員２_役職</vt:lpstr>
      <vt:lpstr>Sheet1!NM_役員２_役職その他</vt:lpstr>
      <vt:lpstr>Sheet1!NM_役員２０_氏名</vt:lpstr>
      <vt:lpstr>Sheet1!NM_役員２０_氏名_変更前</vt:lpstr>
      <vt:lpstr>Sheet1!NM_役員２０_申請者</vt:lpstr>
      <vt:lpstr>Sheet1!NM_役員２０_退任年月日_月</vt:lpstr>
      <vt:lpstr>Sheet1!NM_役員２０_退任年月日_元号</vt:lpstr>
      <vt:lpstr>Sheet1!NM_役員２０_退任年月日_日</vt:lpstr>
      <vt:lpstr>Sheet1!NM_役員２０_退任年月日_年</vt:lpstr>
      <vt:lpstr>Sheet1!NM_役員２０_着任年月日_月</vt:lpstr>
      <vt:lpstr>Sheet1!NM_役員２０_着任年月日_元号</vt:lpstr>
      <vt:lpstr>Sheet1!NM_役員２０_着任年月日_日</vt:lpstr>
      <vt:lpstr>Sheet1!NM_役員２０_着任年月日_年</vt:lpstr>
      <vt:lpstr>Sheet1!NM_役員２０_備考</vt:lpstr>
      <vt:lpstr>Sheet1!NM_役員２０_役職</vt:lpstr>
      <vt:lpstr>Sheet1!NM_役員２０_役職その他</vt:lpstr>
      <vt:lpstr>Sheet1!NM_役員３_氏名</vt:lpstr>
      <vt:lpstr>Sheet1!NM_役員３_氏名_変更前</vt:lpstr>
      <vt:lpstr>Sheet1!NM_役員３_申請者</vt:lpstr>
      <vt:lpstr>Sheet1!NM_役員３_退任年月日_月</vt:lpstr>
      <vt:lpstr>Sheet1!NM_役員３_退任年月日_元号</vt:lpstr>
      <vt:lpstr>Sheet1!NM_役員３_退任年月日_日</vt:lpstr>
      <vt:lpstr>Sheet1!NM_役員３_退任年月日_年</vt:lpstr>
      <vt:lpstr>Sheet1!NM_役員３_着任年月日_月</vt:lpstr>
      <vt:lpstr>Sheet1!NM_役員３_着任年月日_元号</vt:lpstr>
      <vt:lpstr>Sheet1!NM_役員３_着任年月日_日</vt:lpstr>
      <vt:lpstr>Sheet1!NM_役員３_着任年月日_年</vt:lpstr>
      <vt:lpstr>Sheet1!NM_役員３_備考</vt:lpstr>
      <vt:lpstr>Sheet1!NM_役員３_役職</vt:lpstr>
      <vt:lpstr>Sheet1!NM_役員３_役職その他</vt:lpstr>
      <vt:lpstr>Sheet1!NM_役員４_氏名</vt:lpstr>
      <vt:lpstr>Sheet1!NM_役員４_氏名_変更前</vt:lpstr>
      <vt:lpstr>Sheet1!NM_役員４_申請者</vt:lpstr>
      <vt:lpstr>Sheet1!NM_役員４_退任年月日_月</vt:lpstr>
      <vt:lpstr>Sheet1!NM_役員４_退任年月日_元号</vt:lpstr>
      <vt:lpstr>Sheet1!NM_役員４_退任年月日_日</vt:lpstr>
      <vt:lpstr>Sheet1!NM_役員４_退任年月日_年</vt:lpstr>
      <vt:lpstr>Sheet1!NM_役員４_着任年月日_月</vt:lpstr>
      <vt:lpstr>Sheet1!NM_役員４_着任年月日_元号</vt:lpstr>
      <vt:lpstr>Sheet1!NM_役員４_着任年月日_日</vt:lpstr>
      <vt:lpstr>Sheet1!NM_役員４_着任年月日_年</vt:lpstr>
      <vt:lpstr>Sheet1!NM_役員４_備考</vt:lpstr>
      <vt:lpstr>Sheet1!NM_役員４_役職</vt:lpstr>
      <vt:lpstr>Sheet1!NM_役員４_役職その他</vt:lpstr>
      <vt:lpstr>Sheet1!NM_役員５_氏名</vt:lpstr>
      <vt:lpstr>Sheet1!NM_役員５_氏名_変更前</vt:lpstr>
      <vt:lpstr>Sheet1!NM_役員５_申請者</vt:lpstr>
      <vt:lpstr>Sheet1!NM_役員５_退任年月日_月</vt:lpstr>
      <vt:lpstr>Sheet1!NM_役員５_退任年月日_元号</vt:lpstr>
      <vt:lpstr>Sheet1!NM_役員５_退任年月日_日</vt:lpstr>
      <vt:lpstr>Sheet1!NM_役員５_退任年月日_年</vt:lpstr>
      <vt:lpstr>Sheet1!NM_役員５_着任年月日_月</vt:lpstr>
      <vt:lpstr>Sheet1!NM_役員５_着任年月日_元号</vt:lpstr>
      <vt:lpstr>Sheet1!NM_役員５_着任年月日_日</vt:lpstr>
      <vt:lpstr>Sheet1!NM_役員５_着任年月日_年</vt:lpstr>
      <vt:lpstr>Sheet1!NM_役員５_備考</vt:lpstr>
      <vt:lpstr>Sheet1!NM_役員５_役職</vt:lpstr>
      <vt:lpstr>Sheet1!NM_役員５_役職その他</vt:lpstr>
      <vt:lpstr>Sheet1!NM_役員６_氏名</vt:lpstr>
      <vt:lpstr>Sheet1!NM_役員６_氏名_変更前</vt:lpstr>
      <vt:lpstr>Sheet1!NM_役員６_申請者</vt:lpstr>
      <vt:lpstr>Sheet1!NM_役員６_退任年月日_月</vt:lpstr>
      <vt:lpstr>Sheet1!NM_役員６_退任年月日_元号</vt:lpstr>
      <vt:lpstr>Sheet1!NM_役員６_退任年月日_日</vt:lpstr>
      <vt:lpstr>Sheet1!NM_役員６_退任年月日_年</vt:lpstr>
      <vt:lpstr>Sheet1!NM_役員６_着任年月日_月</vt:lpstr>
      <vt:lpstr>Sheet1!NM_役員６_着任年月日_元号</vt:lpstr>
      <vt:lpstr>Sheet1!NM_役員６_着任年月日_日</vt:lpstr>
      <vt:lpstr>Sheet1!NM_役員６_着任年月日_年</vt:lpstr>
      <vt:lpstr>Sheet1!NM_役員６_備考</vt:lpstr>
      <vt:lpstr>Sheet1!NM_役員６_役職</vt:lpstr>
      <vt:lpstr>Sheet1!NM_役員６_役職その他</vt:lpstr>
      <vt:lpstr>Sheet1!NM_役員７_氏名</vt:lpstr>
      <vt:lpstr>Sheet1!NM_役員７_氏名_変更前</vt:lpstr>
      <vt:lpstr>Sheet1!NM_役員７_申請者</vt:lpstr>
      <vt:lpstr>Sheet1!NM_役員７_退任年月日_月</vt:lpstr>
      <vt:lpstr>Sheet1!NM_役員７_退任年月日_元号</vt:lpstr>
      <vt:lpstr>Sheet1!NM_役員７_退任年月日_日</vt:lpstr>
      <vt:lpstr>Sheet1!NM_役員７_退任年月日_年</vt:lpstr>
      <vt:lpstr>Sheet1!NM_役員７_着任年月日_月</vt:lpstr>
      <vt:lpstr>Sheet1!NM_役員７_着任年月日_元号</vt:lpstr>
      <vt:lpstr>Sheet1!NM_役員７_着任年月日_日</vt:lpstr>
      <vt:lpstr>Sheet1!NM_役員７_着任年月日_年</vt:lpstr>
      <vt:lpstr>Sheet1!NM_役員７_備考</vt:lpstr>
      <vt:lpstr>Sheet1!NM_役員７_役職</vt:lpstr>
      <vt:lpstr>Sheet1!NM_役員７_役職その他</vt:lpstr>
      <vt:lpstr>Sheet1!NM_役員８_氏名</vt:lpstr>
      <vt:lpstr>Sheet1!NM_役員８_氏名_変更前</vt:lpstr>
      <vt:lpstr>Sheet1!NM_役員８_申請者</vt:lpstr>
      <vt:lpstr>Sheet1!NM_役員８_退任年月日_月</vt:lpstr>
      <vt:lpstr>Sheet1!NM_役員８_退任年月日_元号</vt:lpstr>
      <vt:lpstr>Sheet1!NM_役員８_退任年月日_日</vt:lpstr>
      <vt:lpstr>Sheet1!NM_役員８_退任年月日_年</vt:lpstr>
      <vt:lpstr>Sheet1!NM_役員８_着任年月日_月</vt:lpstr>
      <vt:lpstr>Sheet1!NM_役員８_着任年月日_元号</vt:lpstr>
      <vt:lpstr>Sheet1!NM_役員８_着任年月日_日</vt:lpstr>
      <vt:lpstr>Sheet1!NM_役員８_着任年月日_年</vt:lpstr>
      <vt:lpstr>Sheet1!NM_役員８_備考</vt:lpstr>
      <vt:lpstr>Sheet1!NM_役員８_役職</vt:lpstr>
      <vt:lpstr>Sheet1!NM_役員８_役職その他</vt:lpstr>
      <vt:lpstr>Sheet1!NM_役員９_氏名</vt:lpstr>
      <vt:lpstr>Sheet1!NM_役員９_氏名_変更前</vt:lpstr>
      <vt:lpstr>Sheet1!NM_役員９_申請者</vt:lpstr>
      <vt:lpstr>Sheet1!NM_役員９_退任年月日_月</vt:lpstr>
      <vt:lpstr>Sheet1!NM_役員９_退任年月日_元号</vt:lpstr>
      <vt:lpstr>Sheet1!NM_役員９_退任年月日_日</vt:lpstr>
      <vt:lpstr>Sheet1!NM_役員９_退任年月日_年</vt:lpstr>
      <vt:lpstr>Sheet1!NM_役員９_着任年月日_月</vt:lpstr>
      <vt:lpstr>Sheet1!NM_役員９_着任年月日_元号</vt:lpstr>
      <vt:lpstr>Sheet1!NM_役員９_着任年月日_日</vt:lpstr>
      <vt:lpstr>Sheet1!NM_役員９_着任年月日_年</vt:lpstr>
      <vt:lpstr>Sheet1!NM_役員９_備考</vt:lpstr>
      <vt:lpstr>Sheet1!NM_役員９_役職</vt:lpstr>
      <vt:lpstr>Sheet1!NM_役員９_役職その他</vt:lpstr>
      <vt:lpstr>Sheet1!Print_Area</vt:lpstr>
      <vt:lpstr>休止_1!Print_Area</vt:lpstr>
      <vt:lpstr>許可_1!Print_Area</vt:lpstr>
      <vt:lpstr>許可_2!Print_Area</vt:lpstr>
      <vt:lpstr>兼務許可_1!Print_Area</vt:lpstr>
      <vt:lpstr>更新_1!Print_Area</vt:lpstr>
      <vt:lpstr>再開_1!Print_Area</vt:lpstr>
      <vt:lpstr>再交付_1!Print_Area</vt:lpstr>
      <vt:lpstr>書換_1!Print_Area</vt:lpstr>
      <vt:lpstr>注意事項!Print_Area</vt:lpstr>
      <vt:lpstr>廃止_1!Print_Area</vt:lpstr>
      <vt:lpstr>変更_1!Print_Area</vt:lpstr>
      <vt:lpstr>変更_2!Print_Area</vt:lpstr>
      <vt:lpstr>'変更_2 (2)'!Print_Area</vt:lpstr>
      <vt:lpstr>変更_3!Print_Area</vt:lpstr>
      <vt:lpstr>変更_4!Print_Area</vt:lpstr>
      <vt:lpstr>変更_5!Print_Area</vt:lpstr>
      <vt:lpstr>変更_6!Print_Area</vt:lpstr>
      <vt:lpstr>年月日!to_変更前</vt:lpstr>
      <vt:lpstr>年月日!to_変更前_変更前</vt:lpstr>
      <vt:lpstr>年月日!to_変更前_変更前_変更前</vt:lpstr>
      <vt:lpstr>年月日!to_変更前_変更前_変更前_変更前</vt:lpstr>
      <vt:lpstr>年月日!to_変更前_変更前_変更前_変更前_変更前</vt:lpstr>
      <vt:lpstr>年月日!to_変更前_変更前_変更前_変更前_変更前_変更前</vt:lpstr>
      <vt:lpstr>年月日!to_変更前_変更前_変更前_変更前_変更前_変更前_変更前</vt:lpstr>
      <vt:lpstr>年月日!to_変更前_変更前_変更前_変更前_変更前_変更前_変更前_変更前</vt:lpstr>
      <vt:lpstr>年月日!to_変更前_変更前_変更前_変更前_変更前_変更前_変更前_変更前_変更前</vt:lpstr>
      <vt:lpstr>年月日!to_変更前_変更前_変更前_変更前_変更前_変更前_変更前_変更前_変更前_変更前</vt:lpstr>
      <vt:lpstr>年月日!to_変更前_変更前_変更前_変更前_変更前_変更前_変更前_変更前_変更前_変更前_変更前</vt:lpstr>
      <vt:lpstr>年月日!to_変更前_変更前_変更前_変更前_変更前_変更前_変更前_変更前_変更前_変更前_変更前_変更前</vt:lpstr>
      <vt:lpstr>年月日!to_変更前_変更前_変更前_変更前_変更前_変更前_変更前_変更前_変更前_変更前_変更前_変更前_変更前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年月日!to_変更前_変更前_変更前_変更前_変更前_変更前_変更前_変更前_変更前_変更前_変更前_変更前_変更前_変更前_変更前_変更前_変更前_変更前</vt:lpstr>
      <vt:lpstr>年月日!wrn.RBOD._変更前</vt:lpstr>
      <vt:lpstr>年月日!wrn.RBOD._変更前_変更前</vt:lpstr>
      <vt:lpstr>年月日!wrn.RBOD._変更前_変更前_変更前</vt:lpstr>
      <vt:lpstr>年月日!wrn.RBOD._変更前_変更前_変更前_変更前</vt:lpstr>
      <vt:lpstr>年月日!wrn.RBOD._変更前_変更前_変更前_変更前_変更前</vt:lpstr>
      <vt:lpstr>年月日!wrn.RBOD._変更前_変更前_変更前_変更前_変更前_変更前</vt:lpstr>
      <vt:lpstr>年月日!wrn.RBOD._変更前_変更前_変更前_変更前_変更前_変更前_変更前</vt:lpstr>
      <vt:lpstr>年月日!wrn.RBOD._変更前_変更前_変更前_変更前_変更前_変更前_変更前_変更前</vt:lpstr>
      <vt:lpstr>年月日!wrn.RBOD._変更前_変更前_変更前_変更前_変更前_変更前_変更前_変更前_変更前</vt:lpstr>
      <vt:lpstr>年月日!wrn.RBOD._変更前_変更前_変更前_変更前_変更前_変更前_変更前_変更前_変更前_変更前</vt:lpstr>
      <vt:lpstr>年月日!wrn.RBOD._変更前_変更前_変更前_変更前_変更前_変更前_変更前_変更前_変更前_変更前_変更前</vt:lpstr>
      <vt:lpstr>年月日!wrn.RBOD._変更前_変更前_変更前_変更前_変更前_変更前_変更前_変更前_変更前_変更前_変更前_変更前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年月日!wrn.RBOD._変更前_変更前_変更前_変更前_変更前_変更前_変更前_変更前_変更前_変更前_変更前_変更前_変更前_変更前_変更前_変更前_変更前_変更前</vt:lpstr>
      <vt:lpstr>年月日!wrn.TOYO._変更前</vt:lpstr>
      <vt:lpstr>年月日!wrn.TOYO._変更前_変更前</vt:lpstr>
      <vt:lpstr>年月日!wrn.TOYO._変更前_変更前_変更前</vt:lpstr>
      <vt:lpstr>年月日!wrn.TOYO._変更前_変更前_変更前_変更前</vt:lpstr>
      <vt:lpstr>年月日!wrn.TOYO._変更前_変更前_変更前_変更前_変更前</vt:lpstr>
      <vt:lpstr>年月日!wrn.TOYO._変更前_変更前_変更前_変更前_変更前_変更前</vt:lpstr>
      <vt:lpstr>年月日!wrn.TOYO._変更前_変更前_変更前_変更前_変更前_変更前_変更前</vt:lpstr>
      <vt:lpstr>年月日!wrn.TOYO._変更前_変更前_変更前_変更前_変更前_変更前_変更前_変更前</vt:lpstr>
      <vt:lpstr>年月日!wrn.TOYO._変更前_変更前_変更前_変更前_変更前_変更前_変更前_変更前_変更前</vt:lpstr>
      <vt:lpstr>年月日!wrn.TOYO._変更前_変更前_変更前_変更前_変更前_変更前_変更前_変更前_変更前_変更前</vt:lpstr>
      <vt:lpstr>年月日!wrn.TOYO._変更前_変更前_変更前_変更前_変更前_変更前_変更前_変更前_変更前_変更前_変更前</vt:lpstr>
      <vt:lpstr>年月日!wrn.TOYO._変更前_変更前_変更前_変更前_変更前_変更前_変更前_変更前_変更前_変更前_変更前_変更前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年月日!wrn.TOYO._変更前_変更前_変更前_変更前_変更前_変更前_変更前_変更前_変更前_変更前_変更前_変更前_変更前_変更前_変更前_変更前_変更前_変更前</vt:lpstr>
      <vt:lpstr>年月日!wrn.仕様書表紙._変更前</vt:lpstr>
      <vt:lpstr>年月日!wrn.仕様書表紙._変更前_変更前</vt:lpstr>
      <vt:lpstr>年月日!wrn.仕様書表紙._変更前_変更前_変更前</vt:lpstr>
      <vt:lpstr>年月日!wrn.仕様書表紙._変更前_変更前_変更前_変更前</vt:lpstr>
      <vt:lpstr>年月日!wrn.仕様書表紙._変更前_変更前_変更前_変更前_変更前</vt:lpstr>
      <vt:lpstr>年月日!wrn.仕様書表紙._変更前_変更前_変更前_変更前_変更前_変更前</vt:lpstr>
      <vt:lpstr>年月日!wrn.仕様書表紙._変更前_変更前_変更前_変更前_変更前_変更前_変更前</vt:lpstr>
      <vt:lpstr>年月日!wrn.仕様書表紙._変更前_変更前_変更前_変更前_変更前_変更前_変更前_変更前</vt:lpstr>
      <vt:lpstr>年月日!wrn.仕様書表紙._変更前_変更前_変更前_変更前_変更前_変更前_変更前_変更前_変更前</vt:lpstr>
      <vt:lpstr>年月日!wrn.仕様書表紙._変更前_変更前_変更前_変更前_変更前_変更前_変更前_変更前_変更前_変更前</vt:lpstr>
      <vt:lpstr>年月日!wrn.仕様書表紙._変更前_変更前_変更前_変更前_変更前_変更前_変更前_変更前_変更前_変更前_変更前</vt:lpstr>
      <vt:lpstr>年月日!wrn.仕様書表紙._変更前_変更前_変更前_変更前_変更前_変更前_変更前_変更前_変更前_変更前_変更前_変更前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年月日!wrn.仕様書表紙._変更前_変更前_変更前_変更前_変更前_変更前_変更前_変更前_変更前_変更前_変更前_変更前_変更前_変更前_変更前_変更前_変更前_変更前</vt:lpstr>
      <vt:lpstr>年月日!あ_変更前</vt:lpstr>
      <vt:lpstr>年月日!あ_変更前_変更前</vt:lpstr>
      <vt:lpstr>年月日!あ_変更前_変更前_変更前</vt:lpstr>
      <vt:lpstr>年月日!あ_変更前_変更前_変更前_変更前</vt:lpstr>
      <vt:lpstr>年月日!あ_変更前_変更前_変更前_変更前_変更前</vt:lpstr>
      <vt:lpstr>年月日!あ_変更前_変更前_変更前_変更前_変更前_変更前</vt:lpstr>
      <vt:lpstr>年月日!あ_変更前_変更前_変更前_変更前_変更前_変更前_変更前</vt:lpstr>
      <vt:lpstr>年月日!あ_変更前_変更前_変更前_変更前_変更前_変更前_変更前_変更前</vt:lpstr>
      <vt:lpstr>年月日!あ_変更前_変更前_変更前_変更前_変更前_変更前_変更前_変更前_変更前</vt:lpstr>
      <vt:lpstr>年月日!あ_変更前_変更前_変更前_変更前_変更前_変更前_変更前_変更前_変更前_変更前</vt:lpstr>
      <vt:lpstr>年月日!あ_変更前_変更前_変更前_変更前_変更前_変更前_変更前_変更前_変更前_変更前_変更前</vt:lpstr>
      <vt:lpstr>年月日!あ_変更前_変更前_変更前_変更前_変更前_変更前_変更前_変更前_変更前_変更前_変更前_変更前</vt:lpstr>
      <vt:lpstr>年月日!あ_変更前_変更前_変更前_変更前_変更前_変更前_変更前_変更前_変更前_変更前_変更前_変更前_変更前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年月日!あ_変更前_変更前_変更前_変更前_変更前_変更前_変更前_変更前_変更前_変更前_変更前_変更前_変更前_変更前_変更前_変更前_変更前_変更前</vt:lpstr>
      <vt:lpstr>チェック</vt:lpstr>
      <vt:lpstr>チェック選択</vt:lpstr>
      <vt:lpstr>年月日!チェック選択_変更前</vt:lpstr>
      <vt:lpstr>年月日!チェック選択_変更前_変更前</vt:lpstr>
      <vt:lpstr>年月日!チェック選択_変更前_変更前_変更前</vt:lpstr>
      <vt:lpstr>年月日!チェック選択_変更前_変更前_変更前_変更前</vt:lpstr>
      <vt:lpstr>年月日!チェック選択_変更前_変更前_変更前_変更前_変更前</vt:lpstr>
      <vt:lpstr>年月日!チェック選択_変更前_変更前_変更前_変更前_変更前_変更前</vt:lpstr>
      <vt:lpstr>年月日!チェック選択_変更前_変更前_変更前_変更前_変更前_変更前_変更前</vt:lpstr>
      <vt:lpstr>年月日!チェック選択_変更前_変更前_変更前_変更前_変更前_変更前_変更前_変更前</vt:lpstr>
      <vt:lpstr>年月日!チェック選択_変更前_変更前_変更前_変更前_変更前_変更前_変更前_変更前_変更前</vt:lpstr>
      <vt:lpstr>年月日!チェック選択_変更前_変更前_変更前_変更前_変更前_変更前_変更前_変更前_変更前_変更前</vt:lpstr>
      <vt:lpstr>年月日!チェック選択_変更前_変更前_変更前_変更前_変更前_変更前_変更前_変更前_変更前_変更前_変更前</vt:lpstr>
      <vt:lpstr>年月日!チェック選択_変更前_変更前_変更前_変更前_変更前_変更前_変更前_変更前_変更前_変更前_変更前_変更前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年月日!チェック選択_変更前_変更前_変更前_変更前_変更前_変更前_変更前_変更前_変更前_変更前_変更前_変更前_変更前_変更前_変更前_変更前_変更前_変更前</vt:lpstr>
      <vt:lpstr>監視設備</vt:lpstr>
      <vt:lpstr>業種</vt:lpstr>
      <vt:lpstr>月</vt:lpstr>
      <vt:lpstr>元号</vt:lpstr>
      <vt:lpstr>資格</vt:lpstr>
      <vt:lpstr>時刻</vt:lpstr>
      <vt:lpstr>従事者区分</vt:lpstr>
      <vt:lpstr>西暦</vt:lpstr>
      <vt:lpstr>選択中</vt:lpstr>
      <vt:lpstr>登録販売者登録都道府県</vt:lpstr>
      <vt:lpstr>日</vt:lpstr>
      <vt:lpstr>年</vt:lpstr>
      <vt:lpstr>保健所</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2026-07-01T06:43:07Z</dcterms:created>
  <dcterms:modified xsi:type="dcterms:W3CDTF">2026-07-01T06:43:17Z</dcterms:modified>
</cp:coreProperties>
</file>