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18)疑い救急・周産期・小児\実績報告\"/>
    </mc:Choice>
  </mc:AlternateContent>
  <xr:revisionPtr revIDLastSave="0" documentId="13_ncr:101_{1670D06B-E722-45AF-AA63-DFB127FD3F6A}" xr6:coauthVersionLast="36" xr6:coauthVersionMax="36" xr10:uidLastSave="{00000000-0000-0000-0000-000000000000}"/>
  <bookViews>
    <workbookView xWindow="0" yWindow="0" windowWidth="15330" windowHeight="4725" firstSheet="1" activeTab="1" xr2:uid="{00000000-000D-0000-FFFF-FFFF00000000}"/>
  </bookViews>
  <sheets>
    <sheet name="総括表" sheetId="15" r:id="rId1"/>
    <sheet name="繰越品目　一覧 " sheetId="16" r:id="rId2"/>
    <sheet name="繰越品目　一覧（記入例）" sheetId="17" r:id="rId3"/>
  </sheets>
  <definedNames>
    <definedName name="_xlnm.Print_Area" localSheetId="1">'繰越品目　一覧 '!$A$1:$L$40</definedName>
    <definedName name="_xlnm.Print_Area" localSheetId="2">'繰越品目　一覧（記入例）'!$A$1:$U$40</definedName>
  </definedNames>
  <calcPr calcId="191029"/>
</workbook>
</file>

<file path=xl/calcChain.xml><?xml version="1.0" encoding="utf-8"?>
<calcChain xmlns="http://schemas.openxmlformats.org/spreadsheetml/2006/main">
  <c r="D30" i="17" l="1"/>
  <c r="D30" i="16"/>
  <c r="H28" i="17" l="1"/>
  <c r="J28" i="17" s="1"/>
  <c r="F28" i="17"/>
  <c r="H25" i="17"/>
  <c r="J25" i="17" s="1"/>
  <c r="F25" i="17"/>
  <c r="H22" i="17"/>
  <c r="J22" i="17" s="1"/>
  <c r="K22" i="17" s="1"/>
  <c r="H20" i="17"/>
  <c r="J20" i="17" s="1"/>
  <c r="F20" i="17"/>
  <c r="H18" i="17"/>
  <c r="J18" i="17" s="1"/>
  <c r="F18" i="17"/>
  <c r="H16" i="17"/>
  <c r="J16" i="17" s="1"/>
  <c r="K16" i="17" s="1"/>
  <c r="H14" i="17"/>
  <c r="J14" i="17" s="1"/>
  <c r="F14" i="17"/>
  <c r="H12" i="17"/>
  <c r="J12" i="17" s="1"/>
  <c r="F12" i="17"/>
  <c r="F28" i="16"/>
  <c r="F25" i="16"/>
  <c r="F20" i="16"/>
  <c r="F18" i="16"/>
  <c r="H28" i="16"/>
  <c r="J28" i="16" s="1"/>
  <c r="K28" i="16" s="1"/>
  <c r="H25" i="16"/>
  <c r="J25" i="16" s="1"/>
  <c r="K25" i="16" s="1"/>
  <c r="H20" i="16"/>
  <c r="J20" i="16" s="1"/>
  <c r="K20" i="16" s="1"/>
  <c r="H18" i="16"/>
  <c r="J18" i="16" s="1"/>
  <c r="K18" i="16" s="1"/>
  <c r="K20" i="17" l="1"/>
  <c r="K14" i="17"/>
  <c r="K28" i="17"/>
  <c r="K12" i="17"/>
  <c r="J30" i="17"/>
  <c r="F30" i="17"/>
  <c r="H30" i="17"/>
  <c r="K25" i="17"/>
  <c r="K30" i="17" s="1"/>
  <c r="H22" i="16" l="1"/>
  <c r="J22" i="16" s="1"/>
  <c r="K22" i="16" s="1"/>
  <c r="H16" i="16"/>
  <c r="J16" i="16" s="1"/>
  <c r="H14" i="16"/>
  <c r="J14" i="16" s="1"/>
  <c r="F14" i="16"/>
  <c r="H12" i="16"/>
  <c r="J12" i="16" s="1"/>
  <c r="F12" i="16"/>
  <c r="F30" i="16" s="1"/>
  <c r="J30" i="16" l="1"/>
  <c r="K14" i="16"/>
  <c r="K16" i="16"/>
  <c r="K12" i="16"/>
  <c r="H30" i="16"/>
  <c r="K30" i="16" l="1"/>
  <c r="L14" i="15"/>
  <c r="L16" i="15"/>
  <c r="L18" i="15" s="1"/>
  <c r="E18" i="15"/>
  <c r="K18" i="15"/>
  <c r="H16" i="15" l="1"/>
  <c r="G16" i="15" l="1"/>
  <c r="D16" i="15"/>
  <c r="F16" i="15" s="1"/>
  <c r="H14" i="15"/>
  <c r="H18" i="15" s="1"/>
  <c r="I16" i="15" l="1"/>
  <c r="J16" i="15" s="1"/>
  <c r="M16" i="15" s="1"/>
  <c r="D14" i="15" l="1"/>
  <c r="G14" i="15"/>
  <c r="G18" i="15" s="1"/>
  <c r="D18" i="15" l="1"/>
  <c r="F14" i="15"/>
  <c r="I14" i="15" l="1"/>
  <c r="F18" i="15"/>
  <c r="J14" i="15" l="1"/>
  <c r="I18" i="15"/>
  <c r="M14" i="15" l="1"/>
  <c r="M18" i="15" s="1"/>
  <c r="J1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9" authorId="0" shapeId="0" xr:uid="{00000000-0006-0000-0200-000001000000}">
      <text>
        <r>
          <rPr>
            <b/>
            <sz val="14"/>
            <color indexed="81"/>
            <rFont val="MS P ゴシック"/>
            <family val="3"/>
            <charset val="128"/>
          </rPr>
          <t>原則として「初度設備費」は繰越の対象となりません。</t>
        </r>
        <r>
          <rPr>
            <sz val="9"/>
            <color indexed="81"/>
            <rFont val="MS P ゴシック"/>
            <family val="3"/>
            <charset val="128"/>
          </rPr>
          <t xml:space="preserve">
</t>
        </r>
      </text>
    </comment>
    <comment ref="D9" authorId="0" shapeId="0" xr:uid="{00000000-0006-0000-0200-000002000000}">
      <text>
        <r>
          <rPr>
            <b/>
            <sz val="14"/>
            <color indexed="81"/>
            <rFont val="MS P ゴシック"/>
            <family val="3"/>
            <charset val="128"/>
          </rPr>
          <t>納品できないと見込まれ、繰越手続きを希望する品目の数量・金額等を記載してください。</t>
        </r>
      </text>
    </comment>
    <comment ref="L9" authorId="0" shapeId="0" xr:uid="{00000000-0006-0000-0200-000003000000}">
      <text>
        <r>
          <rPr>
            <b/>
            <sz val="14"/>
            <color indexed="81"/>
            <rFont val="MS P ゴシック"/>
            <family val="3"/>
            <charset val="128"/>
          </rPr>
          <t>繰越の理由は必ず該当するものにチェックしてください。</t>
        </r>
      </text>
    </comment>
    <comment ref="I11" authorId="0" shapeId="0" xr:uid="{00000000-0006-0000-0200-000004000000}">
      <text>
        <r>
          <rPr>
            <b/>
            <sz val="14"/>
            <color indexed="81"/>
            <rFont val="MS P ゴシック"/>
            <family val="3"/>
            <charset val="128"/>
          </rPr>
          <t>発注書（契約書）記載の金額を税込みで入力してください。</t>
        </r>
      </text>
    </comment>
    <comment ref="K11" authorId="0" shapeId="0" xr:uid="{00000000-0006-0000-0200-000005000000}">
      <text>
        <r>
          <rPr>
            <b/>
            <sz val="14"/>
            <color indexed="81"/>
            <rFont val="MS P ゴシック"/>
            <family val="3"/>
            <charset val="128"/>
          </rPr>
          <t>繰越額は基準額と対象経費を比較して低い方の金額になります。（千円未満切り捨て）</t>
        </r>
      </text>
    </comment>
    <comment ref="L13" authorId="0" shapeId="0" xr:uid="{00000000-0006-0000-0200-000006000000}">
      <text>
        <r>
          <rPr>
            <b/>
            <sz val="14"/>
            <color indexed="81"/>
            <rFont val="MS P ゴシック"/>
            <family val="3"/>
            <charset val="128"/>
          </rPr>
          <t>納品予定時期は必ず記載してください。</t>
        </r>
      </text>
    </comment>
    <comment ref="F16" authorId="0" shapeId="0" xr:uid="{00000000-0006-0000-0200-000008000000}">
      <text>
        <r>
          <rPr>
            <b/>
            <sz val="14"/>
            <color indexed="81"/>
            <rFont val="MS P ゴシック"/>
            <family val="3"/>
            <charset val="128"/>
          </rPr>
          <t>「対象経費」欄と同額を記載してください。</t>
        </r>
      </text>
    </comment>
    <comment ref="D18" authorId="0" shapeId="0" xr:uid="{00000000-0006-0000-0200-000009000000}">
      <text>
        <r>
          <rPr>
            <b/>
            <sz val="14"/>
            <color indexed="81"/>
            <rFont val="MS P ゴシック"/>
            <family val="3"/>
            <charset val="128"/>
          </rPr>
          <t>空気清浄機の基準額は1施設当たり905,000円です。</t>
        </r>
      </text>
    </comment>
    <comment ref="K18" authorId="0" shapeId="0" xr:uid="{00000000-0006-0000-0200-00000A000000}">
      <text>
        <r>
          <rPr>
            <sz val="14"/>
            <color indexed="81"/>
            <rFont val="MS P ゴシック"/>
            <family val="3"/>
            <charset val="128"/>
          </rPr>
          <t>空気清浄機を２台以上購入した場合は繰越額の計算方法にご注意ください。
例）空気清浄機を２台購入し、１台（605,000円）は年度内に納品済み、もう１台（500,000円）は年度内に納品できなかった場合、令和２年度の選定額は605,000円になります。
　一方、空気清浄機の補助上限額は1施設当たり905,000円のため繰越額は300,000円（=905,000-605,000）になります。(自己負担200,000円)
　この場合、繰越額は自動計算されないため金額を直接入力してください。</t>
        </r>
        <r>
          <rPr>
            <sz val="12"/>
            <color indexed="81"/>
            <rFont val="MS P ゴシック"/>
            <family val="3"/>
            <charset val="128"/>
          </rPr>
          <t xml:space="preserve">
</t>
        </r>
      </text>
    </comment>
    <comment ref="F22" authorId="0" shapeId="0" xr:uid="{00000000-0006-0000-0200-00000B000000}">
      <text>
        <r>
          <rPr>
            <b/>
            <sz val="14"/>
            <color indexed="81"/>
            <rFont val="MS P ゴシック"/>
            <family val="3"/>
            <charset val="128"/>
          </rPr>
          <t>「対象経費」欄と同額を記載してください。</t>
        </r>
      </text>
    </comment>
    <comment ref="D25" authorId="0" shapeId="0" xr:uid="{00000000-0006-0000-0200-00000C000000}">
      <text>
        <r>
          <rPr>
            <b/>
            <sz val="14"/>
            <color indexed="81"/>
            <rFont val="MS P ゴシック"/>
            <family val="3"/>
            <charset val="128"/>
          </rPr>
          <t>新型コロナウイルス感染症を疑う患者の診療に要する備品の基準額は1施設当たり300,000円です。</t>
        </r>
      </text>
    </comment>
    <comment ref="K25" authorId="0" shapeId="0" xr:uid="{00000000-0006-0000-0200-00000D000000}">
      <text>
        <r>
          <rPr>
            <sz val="12"/>
            <color indexed="81"/>
            <rFont val="MS P ゴシック"/>
            <family val="3"/>
            <charset val="128"/>
          </rPr>
          <t>備品を２台以上購入した場合は繰越額の計算方法にご注意ください。
例）備品を購入し、備品A（250,000円）は年度内に納品済み、備品B（100,000円）は年度内に納品できなかった場合、令和２年度の選定額は250,000円になります。
　一方、補助上限額は1施設当たり300,000円のため繰越額は50,000円（=300,000-250,000）になります。(自己負担50,000円)
　この場合、繰越額は自動計算されないため金額を直接入力してください。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<sst xmlns="http://schemas.openxmlformats.org/spreadsheetml/2006/main" count="156" uniqueCount="86">
  <si>
    <t>種目</t>
    <rPh sb="0" eb="2">
      <t>シュモク</t>
    </rPh>
    <phoneticPr fontId="3"/>
  </si>
  <si>
    <t>品目</t>
    <rPh sb="0" eb="2">
      <t>ヒンモク</t>
    </rPh>
    <phoneticPr fontId="3"/>
  </si>
  <si>
    <t>基準額</t>
    <rPh sb="0" eb="2">
      <t>キジュン</t>
    </rPh>
    <rPh sb="2" eb="3">
      <t>ガク</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</si>
  <si>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</si>
  <si>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</si>
  <si>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</si>
  <si>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</si>
  <si>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</si>
  <si>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</si>
  <si>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</si>
  <si>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</si>
  <si>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</si>
  <si>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</si>
  <si>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</si>
  <si>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</si>
  <si>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</si>
  <si>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</si>
  <si>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</si>
  <si>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</si>
  <si>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</si>
  <si>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</si>
  <si>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差引過(△)
不足額
((I)－(G))</t>
    <rPh sb="0" eb="2">
      <t>サシヒキ</t>
    </rPh>
    <rPh sb="2" eb="3">
      <t>カ</t>
    </rPh>
    <rPh sb="7" eb="10">
      <t>フソクガク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</si>
  <si>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</si>
  <si>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</si>
  <si>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</si>
  <si>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</si>
  <si>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</si>
  <si>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</si>
  <si>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</si>
  <si>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</si>
  <si>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</si>
  <si>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</si>
  <si>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（注）１　「総事業費」欄には、当該事業に係る部分のみを記入すること。</t>
    <rPh sb="1" eb="2">
      <t>チュウ</t>
    </rPh>
    <phoneticPr fontId="3"/>
  </si>
  <si>
    <t>　　　２　「対象経費の実支出額」欄には、当該事業にかかる実績額の総額を記入すること。</t>
    <rPh sb="6" eb="8">
      <t>タイショウ</t>
    </rPh>
    <rPh sb="8" eb="10">
      <t>ケイヒ</t>
    </rPh>
    <rPh sb="11" eb="12">
      <t>ジツ</t>
    </rPh>
    <rPh sb="12" eb="15">
      <t>シシュツガク</t>
    </rPh>
    <rPh sb="16" eb="17">
      <t>ラン</t>
    </rPh>
    <rPh sb="20" eb="22">
      <t>トウガイ</t>
    </rPh>
    <rPh sb="22" eb="24">
      <t>ジギョウ</t>
    </rPh>
    <rPh sb="28" eb="31">
      <t>ジッセキガク</t>
    </rPh>
    <rPh sb="32" eb="34">
      <t>ソウガク</t>
    </rPh>
    <rPh sb="35" eb="37">
      <t>キニュウ</t>
    </rPh>
    <phoneticPr fontId="3"/>
  </si>
  <si>
    <t>　　　　　ただし、算定された額に1,000円未満の端数を生じた場合は、これを切り捨てるものとする。</t>
    <phoneticPr fontId="3"/>
  </si>
  <si>
    <t>（単位：円）</t>
    <rPh sb="1" eb="3">
      <t>タンイ</t>
    </rPh>
    <rPh sb="4" eb="5">
      <t>エン</t>
    </rPh>
    <phoneticPr fontId="1"/>
  </si>
  <si>
    <t>設備</t>
    <rPh sb="0" eb="2">
      <t>セツビ</t>
    </rPh>
    <phoneticPr fontId="3"/>
  </si>
  <si>
    <t>その他の設備費</t>
    <phoneticPr fontId="1"/>
  </si>
  <si>
    <t>合計額</t>
    <rPh sb="0" eb="2">
      <t>ゴウケイ</t>
    </rPh>
    <rPh sb="2" eb="3">
      <t>ガク</t>
    </rPh>
    <phoneticPr fontId="1"/>
  </si>
  <si>
    <t>　　　３　「選定額」欄には、「対象経費の実支出額」と「基準額」とを比較して少ない方の額を記入すること。</t>
    <rPh sb="6" eb="8">
      <t>センテイ</t>
    </rPh>
    <rPh sb="8" eb="9">
      <t>ガク</t>
    </rPh>
    <rPh sb="10" eb="11">
      <t>ラン</t>
    </rPh>
    <rPh sb="15" eb="17">
      <t>タイショウ</t>
    </rPh>
    <rPh sb="17" eb="19">
      <t>ケイヒ</t>
    </rPh>
    <rPh sb="20" eb="21">
      <t>ジツ</t>
    </rPh>
    <rPh sb="21" eb="24">
      <t>シシュツガク</t>
    </rPh>
    <rPh sb="27" eb="30">
      <t>キジュンガク</t>
    </rPh>
    <rPh sb="33" eb="35">
      <t>ヒカク</t>
    </rPh>
    <rPh sb="37" eb="38">
      <t>スク</t>
    </rPh>
    <rPh sb="40" eb="41">
      <t>ホウ</t>
    </rPh>
    <rPh sb="42" eb="43">
      <t>ガク</t>
    </rPh>
    <rPh sb="44" eb="46">
      <t>キニュウ</t>
    </rPh>
    <phoneticPr fontId="3"/>
  </si>
  <si>
    <t>初度設備費</t>
    <rPh sb="0" eb="2">
      <t>ショド</t>
    </rPh>
    <rPh sb="2" eb="4">
      <t>セツビ</t>
    </rPh>
    <rPh sb="4" eb="5">
      <t>ヒ</t>
    </rPh>
    <phoneticPr fontId="1"/>
  </si>
  <si>
    <t>対象経費の
支済出額</t>
    <rPh sb="0" eb="2">
      <t>タイショウ</t>
    </rPh>
    <rPh sb="2" eb="4">
      <t>ケイヒ</t>
    </rPh>
    <rPh sb="6" eb="7">
      <t>シ</t>
    </rPh>
    <rPh sb="7" eb="8">
      <t>ズミ</t>
    </rPh>
    <rPh sb="8" eb="9">
      <t>デ</t>
    </rPh>
    <rPh sb="9" eb="10">
      <t>ガク</t>
    </rPh>
    <phoneticPr fontId="3"/>
  </si>
  <si>
    <t>補助金
所要額</t>
    <phoneticPr fontId="3"/>
  </si>
  <si>
    <t>県補助
受入済額</t>
    <rPh sb="0" eb="1">
      <t>ケン</t>
    </rPh>
    <rPh sb="1" eb="3">
      <t>ホジョ</t>
    </rPh>
    <rPh sb="4" eb="6">
      <t>ウケイレ</t>
    </rPh>
    <rPh sb="6" eb="7">
      <t>ズミ</t>
    </rPh>
    <rPh sb="7" eb="8">
      <t>ガク</t>
    </rPh>
    <phoneticPr fontId="3"/>
  </si>
  <si>
    <t>　　　４　「補助金所要額」欄には、「選定額」と「差引事業費」とを比較して少ない方の額に、補助率を乗じて得た額を記入すること。</t>
    <rPh sb="6" eb="9">
      <t>ホジョキン</t>
    </rPh>
    <rPh sb="9" eb="11">
      <t>ショヨウ</t>
    </rPh>
    <rPh sb="11" eb="12">
      <t>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</si>
  <si>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別紙３</t>
    <rPh sb="0" eb="2">
      <t>ベッシ</t>
    </rPh>
    <phoneticPr fontId="3"/>
  </si>
  <si>
    <t>簡易陰圧装置</t>
    <phoneticPr fontId="1"/>
  </si>
  <si>
    <t>簡易ベット</t>
    <phoneticPr fontId="1"/>
  </si>
  <si>
    <t>消毒経費</t>
    <phoneticPr fontId="1"/>
  </si>
  <si>
    <t>救急医療を担う医療機関</t>
    <phoneticPr fontId="1"/>
  </si>
  <si>
    <t>新型コロナウイルス感染症を疑う患者の診療に要する備品</t>
    <phoneticPr fontId="1"/>
  </si>
  <si>
    <t>新型コロナウイルス感染症を疑う患者に使用する保育器</t>
    <phoneticPr fontId="1"/>
  </si>
  <si>
    <t>HEPA フィルター付空気清浄機</t>
    <phoneticPr fontId="1"/>
  </si>
  <si>
    <t>HEPAフィルター付パーテーション</t>
    <phoneticPr fontId="1"/>
  </si>
  <si>
    <t>簡易診療室及び付帯する備品</t>
    <phoneticPr fontId="1"/>
  </si>
  <si>
    <t>令和　年度　埼玉県埼玉県新型コロナウイルス感染症を疑う患者受入れのための
救急・周産期・小児医療体制確保事業（設備整備）　所要額精算書</t>
    <rPh sb="0" eb="2">
      <t>レイワ</t>
    </rPh>
    <rPh sb="3" eb="5">
      <t>ネンド</t>
    </rPh>
    <rPh sb="6" eb="9">
      <t>サイタマケン</t>
    </rPh>
    <rPh sb="9" eb="12">
      <t>サイタマケン</t>
    </rPh>
    <rPh sb="12" eb="14">
      <t>シンガタ</t>
    </rPh>
    <rPh sb="21" eb="24">
      <t>カンセンショウ</t>
    </rPh>
    <rPh sb="25" eb="26">
      <t>ウタガ</t>
    </rPh>
    <rPh sb="27" eb="29">
      <t>カンジャ</t>
    </rPh>
    <rPh sb="29" eb="31">
      <t>ウケイ</t>
    </rPh>
    <rPh sb="37" eb="39">
      <t>キュウキュウ</t>
    </rPh>
    <rPh sb="40" eb="43">
      <t>シュウサンキ</t>
    </rPh>
    <rPh sb="44" eb="46">
      <t>ショウニ</t>
    </rPh>
    <rPh sb="46" eb="48">
      <t>イリョウ</t>
    </rPh>
    <rPh sb="48" eb="50">
      <t>タイセイ</t>
    </rPh>
    <rPh sb="50" eb="52">
      <t>カクホ</t>
    </rPh>
    <rPh sb="52" eb="54">
      <t>ジギョウ</t>
    </rPh>
    <rPh sb="61" eb="63">
      <t>ショヨウ</t>
    </rPh>
    <rPh sb="63" eb="64">
      <t>ガク</t>
    </rPh>
    <rPh sb="64" eb="67">
      <t>セイサンショ</t>
    </rPh>
    <phoneticPr fontId="3"/>
  </si>
  <si>
    <t>周産期医療又は小児医療を担う医療機関</t>
    <phoneticPr fontId="1"/>
  </si>
  <si>
    <t>繰越対象設備の品目・数量・金額</t>
    <rPh sb="0" eb="2">
      <t>クリコシ</t>
    </rPh>
    <rPh sb="2" eb="4">
      <t>タイショウ</t>
    </rPh>
    <rPh sb="4" eb="6">
      <t>セツビ</t>
    </rPh>
    <rPh sb="7" eb="9">
      <t>ヒンモク</t>
    </rPh>
    <rPh sb="8" eb="9">
      <t>ノウヒン</t>
    </rPh>
    <rPh sb="10" eb="12">
      <t>スウリョウ</t>
    </rPh>
    <rPh sb="13" eb="15">
      <t>キンガク</t>
    </rPh>
    <phoneticPr fontId="1"/>
  </si>
  <si>
    <t>繰越額</t>
    <rPh sb="0" eb="2">
      <t>クリコシ</t>
    </rPh>
    <rPh sb="2" eb="3">
      <t>ガク</t>
    </rPh>
    <phoneticPr fontId="1"/>
  </si>
  <si>
    <t>繰越の理由
（該当するものに☑）</t>
    <rPh sb="0" eb="2">
      <t>クリコシ</t>
    </rPh>
    <rPh sb="3" eb="5">
      <t>リユウ</t>
    </rPh>
    <rPh sb="8" eb="10">
      <t>ガイトウ</t>
    </rPh>
    <phoneticPr fontId="3"/>
  </si>
  <si>
    <t>対象経費</t>
    <rPh sb="0" eb="2">
      <t>タイショウ</t>
    </rPh>
    <rPh sb="2" eb="4">
      <t>ケイヒ</t>
    </rPh>
    <phoneticPr fontId="3"/>
  </si>
  <si>
    <t>□　年度内に納品できないため
□　その他（具体的に記載する）</t>
    <rPh sb="2" eb="5">
      <t>ネンドナイ</t>
    </rPh>
    <rPh sb="6" eb="8">
      <t>ノウヒン</t>
    </rPh>
    <rPh sb="19" eb="20">
      <t>タ</t>
    </rPh>
    <phoneticPr fontId="1"/>
  </si>
  <si>
    <t>納品予定時期</t>
    <rPh sb="0" eb="2">
      <t>ノウヒン</t>
    </rPh>
    <rPh sb="2" eb="4">
      <t>ヨテイ</t>
    </rPh>
    <rPh sb="4" eb="6">
      <t>ジキ</t>
    </rPh>
    <phoneticPr fontId="1"/>
  </si>
  <si>
    <t>納品予定時期</t>
    <phoneticPr fontId="1"/>
  </si>
  <si>
    <t>○　令和２年３月末までに納品できないと見込まれ、繰越手続きを希望する品目の数量・金額等を記載してください。</t>
    <rPh sb="2" eb="4">
      <t>レイワ</t>
    </rPh>
    <rPh sb="5" eb="6">
      <t>ネン</t>
    </rPh>
    <rPh sb="7" eb="8">
      <t>ガツ</t>
    </rPh>
    <rPh sb="8" eb="9">
      <t>マツ</t>
    </rPh>
    <rPh sb="12" eb="14">
      <t>ノウヒン</t>
    </rPh>
    <rPh sb="19" eb="21">
      <t>ミコ</t>
    </rPh>
    <rPh sb="24" eb="26">
      <t>クリコシ</t>
    </rPh>
    <rPh sb="26" eb="28">
      <t>テツヅ</t>
    </rPh>
    <rPh sb="30" eb="32">
      <t>キボウ</t>
    </rPh>
    <rPh sb="34" eb="36">
      <t>ヒンモク</t>
    </rPh>
    <rPh sb="37" eb="39">
      <t>スウリョウ</t>
    </rPh>
    <rPh sb="40" eb="42">
      <t>キンガク</t>
    </rPh>
    <rPh sb="42" eb="43">
      <t>トウ</t>
    </rPh>
    <rPh sb="44" eb="46">
      <t>キサイ</t>
    </rPh>
    <phoneticPr fontId="1"/>
  </si>
  <si>
    <t>○　品目、数量及び金額について、交付申請書等を確認して記載してください。</t>
    <rPh sb="2" eb="4">
      <t>ヒンモク</t>
    </rPh>
    <rPh sb="5" eb="7">
      <t>スウリョウ</t>
    </rPh>
    <rPh sb="7" eb="8">
      <t>オヨ</t>
    </rPh>
    <rPh sb="9" eb="11">
      <t>キンガク</t>
    </rPh>
    <rPh sb="16" eb="18">
      <t>コウフ</t>
    </rPh>
    <rPh sb="18" eb="21">
      <t>シンセイショ</t>
    </rPh>
    <rPh sb="21" eb="22">
      <t>トウ</t>
    </rPh>
    <rPh sb="23" eb="25">
      <t>カクニン</t>
    </rPh>
    <rPh sb="27" eb="29">
      <t>キサイ</t>
    </rPh>
    <phoneticPr fontId="1"/>
  </si>
  <si>
    <t>　　交付申請書に記載のない品目等を新たに追加することはできませんので御注意ください。</t>
    <rPh sb="2" eb="4">
      <t>コウフ</t>
    </rPh>
    <rPh sb="4" eb="7">
      <t>シンセイショ</t>
    </rPh>
    <rPh sb="8" eb="10">
      <t>キサイ</t>
    </rPh>
    <rPh sb="13" eb="15">
      <t>ヒンモク</t>
    </rPh>
    <rPh sb="15" eb="16">
      <t>トウ</t>
    </rPh>
    <rPh sb="17" eb="18">
      <t>アラ</t>
    </rPh>
    <rPh sb="20" eb="22">
      <t>ツイカ</t>
    </rPh>
    <rPh sb="34" eb="37">
      <t>ゴチュウイ</t>
    </rPh>
    <phoneticPr fontId="1"/>
  </si>
  <si>
    <t>○　添付資料として、次の資料を添付してください。</t>
    <rPh sb="2" eb="4">
      <t>テンプ</t>
    </rPh>
    <rPh sb="4" eb="6">
      <t>シリョウ</t>
    </rPh>
    <rPh sb="10" eb="11">
      <t>ツギ</t>
    </rPh>
    <rPh sb="12" eb="14">
      <t>シリョウ</t>
    </rPh>
    <rPh sb="15" eb="17">
      <t>テンプ</t>
    </rPh>
    <phoneticPr fontId="1"/>
  </si>
  <si>
    <t>　・　対象設備の契約書（発注書）</t>
    <rPh sb="8" eb="11">
      <t>ケイヤクショ</t>
    </rPh>
    <phoneticPr fontId="1"/>
  </si>
  <si>
    <t>県知事が認めた額</t>
  </si>
  <si>
    <t>令和２年度　埼玉県埼玉県新型コロナウイルス感染症を疑う患者受入れのための救急・周産期・小児医療体制確保事業（設備整備）　繰越品目報告書</t>
    <rPh sb="0" eb="2">
      <t>レイワ</t>
    </rPh>
    <rPh sb="3" eb="5">
      <t>ネンド</t>
    </rPh>
    <rPh sb="6" eb="9">
      <t>サイタマケン</t>
    </rPh>
    <rPh sb="9" eb="12">
      <t>サイタマケン</t>
    </rPh>
    <rPh sb="12" eb="14">
      <t>シンガタ</t>
    </rPh>
    <rPh sb="21" eb="24">
      <t>カンセンショウ</t>
    </rPh>
    <rPh sb="25" eb="26">
      <t>ウタガ</t>
    </rPh>
    <rPh sb="27" eb="29">
      <t>カンジャ</t>
    </rPh>
    <rPh sb="29" eb="31">
      <t>ウケイ</t>
    </rPh>
    <rPh sb="36" eb="38">
      <t>キュウキュウ</t>
    </rPh>
    <rPh sb="39" eb="42">
      <t>シュウサンキ</t>
    </rPh>
    <rPh sb="43" eb="45">
      <t>ショウニ</t>
    </rPh>
    <rPh sb="45" eb="47">
      <t>イリョウ</t>
    </rPh>
    <rPh sb="47" eb="49">
      <t>タイセイ</t>
    </rPh>
    <rPh sb="49" eb="51">
      <t>カクホ</t>
    </rPh>
    <rPh sb="51" eb="53">
      <t>ジギョウ</t>
    </rPh>
    <rPh sb="54" eb="56">
      <t>セツビ</t>
    </rPh>
    <rPh sb="56" eb="58">
      <t>セイビ</t>
    </rPh>
    <rPh sb="60" eb="62">
      <t>クリコシ</t>
    </rPh>
    <rPh sb="62" eb="64">
      <t>ヒンモク</t>
    </rPh>
    <rPh sb="64" eb="67">
      <t>ホウコクショ</t>
    </rPh>
    <phoneticPr fontId="3"/>
  </si>
  <si>
    <t>医療法人　埼玉県庁　さいたま県庁病院</t>
    <phoneticPr fontId="1"/>
  </si>
  <si>
    <t>用度課　埼玉　太郎</t>
    <phoneticPr fontId="1"/>
  </si>
  <si>
    <t>０４８－８３０－○○○○</t>
    <phoneticPr fontId="1"/>
  </si>
  <si>
    <t>abc@dfg.com</t>
    <phoneticPr fontId="1"/>
  </si>
  <si>
    <r>
      <rPr>
        <b/>
        <sz val="16"/>
        <color rgb="FFFF0000"/>
        <rFont val="ＭＳ ゴシック"/>
        <family val="3"/>
        <charset val="128"/>
      </rPr>
      <t>☑</t>
    </r>
    <r>
      <rPr>
        <sz val="16"/>
        <color theme="1"/>
        <rFont val="ＭＳ ゴシック"/>
        <family val="3"/>
        <charset val="128"/>
      </rPr>
      <t>　年度内に納品できないため
□　その他（具体的に記載する）</t>
    </r>
    <rPh sb="2" eb="5">
      <t>ネンドナイ</t>
    </rPh>
    <rPh sb="6" eb="8">
      <t>ノウヒン</t>
    </rPh>
    <rPh sb="19" eb="20">
      <t>タ</t>
    </rPh>
    <phoneticPr fontId="1"/>
  </si>
  <si>
    <r>
      <t>納品予定時期　　</t>
    </r>
    <r>
      <rPr>
        <b/>
        <sz val="16"/>
        <color rgb="FFFF0000"/>
        <rFont val="ＭＳ ゴシック"/>
        <family val="3"/>
        <charset val="128"/>
      </rPr>
      <t>令和３年４月上旬</t>
    </r>
    <rPh sb="0" eb="2">
      <t>ノウヒン</t>
    </rPh>
    <rPh sb="2" eb="4">
      <t>ヨテイ</t>
    </rPh>
    <rPh sb="4" eb="6">
      <t>ジキ</t>
    </rPh>
    <rPh sb="8" eb="10">
      <t>レイワ</t>
    </rPh>
    <rPh sb="11" eb="12">
      <t>ネン</t>
    </rPh>
    <rPh sb="13" eb="14">
      <t>ガツ</t>
    </rPh>
    <rPh sb="14" eb="16">
      <t>ジョウジュン</t>
    </rPh>
    <phoneticPr fontId="1"/>
  </si>
  <si>
    <r>
      <t xml:space="preserve">□　年度内に納品できないため
</t>
    </r>
    <r>
      <rPr>
        <b/>
        <sz val="16"/>
        <color rgb="FFFF0000"/>
        <rFont val="ＭＳ ゴシック"/>
        <family val="3"/>
        <charset val="128"/>
      </rPr>
      <t>☑</t>
    </r>
    <r>
      <rPr>
        <sz val="16"/>
        <color theme="1"/>
        <rFont val="ＭＳ ゴシック"/>
        <family val="3"/>
        <charset val="128"/>
      </rPr>
      <t>　その他（具体的に記載する）
　　</t>
    </r>
    <r>
      <rPr>
        <b/>
        <sz val="16"/>
        <color rgb="FFFF0000"/>
        <rFont val="ＭＳ ゴシック"/>
        <family val="3"/>
        <charset val="128"/>
      </rPr>
      <t>当初計画より設置工事が遅延してい
　　るため</t>
    </r>
    <rPh sb="2" eb="5">
      <t>ネンドナイ</t>
    </rPh>
    <rPh sb="6" eb="8">
      <t>ノウヒン</t>
    </rPh>
    <rPh sb="19" eb="20">
      <t>タ</t>
    </rPh>
    <phoneticPr fontId="1"/>
  </si>
  <si>
    <t>○○医療機器
１２３４－５６</t>
    <phoneticPr fontId="1"/>
  </si>
  <si>
    <t>□□リース
DEF-000</t>
    <phoneticPr fontId="1"/>
  </si>
  <si>
    <t>△△メディカル
ABC-111</t>
    <phoneticPr fontId="1"/>
  </si>
  <si>
    <t>●●電器
７８９－５６</t>
    <phoneticPr fontId="1"/>
  </si>
  <si>
    <t>××電子
XYZ－００</t>
    <rPh sb="2" eb="4">
      <t>デンシ</t>
    </rPh>
    <phoneticPr fontId="1"/>
  </si>
  <si>
    <r>
      <t>納品予定時期　　</t>
    </r>
    <r>
      <rPr>
        <b/>
        <sz val="16"/>
        <color rgb="FFFF0000"/>
        <rFont val="ＭＳ ゴシック"/>
        <family val="3"/>
        <charset val="128"/>
      </rPr>
      <t>令和３年４月中旬</t>
    </r>
    <rPh sb="0" eb="2">
      <t>ノウヒン</t>
    </rPh>
    <rPh sb="2" eb="4">
      <t>ヨテイ</t>
    </rPh>
    <rPh sb="4" eb="6">
      <t>ジキ</t>
    </rPh>
    <rPh sb="8" eb="10">
      <t>レイワ</t>
    </rPh>
    <rPh sb="11" eb="12">
      <t>ネン</t>
    </rPh>
    <rPh sb="13" eb="14">
      <t>ガツ</t>
    </rPh>
    <rPh sb="14" eb="16">
      <t>チュウジュン</t>
    </rPh>
    <phoneticPr fontId="1"/>
  </si>
  <si>
    <r>
      <t>納品予定時期　　</t>
    </r>
    <r>
      <rPr>
        <b/>
        <sz val="16"/>
        <color rgb="FFFF0000"/>
        <rFont val="ＭＳ ゴシック"/>
        <family val="3"/>
        <charset val="128"/>
      </rPr>
      <t>令和３年４月下旬</t>
    </r>
    <rPh sb="8" eb="10">
      <t>レイワ</t>
    </rPh>
    <rPh sb="11" eb="12">
      <t>ネン</t>
    </rPh>
    <rPh sb="13" eb="14">
      <t>ガツ</t>
    </rPh>
    <rPh sb="14" eb="16">
      <t>ゲジュン</t>
    </rPh>
    <phoneticPr fontId="1"/>
  </si>
  <si>
    <r>
      <t>納品予定時期　　</t>
    </r>
    <r>
      <rPr>
        <b/>
        <sz val="16"/>
        <color rgb="FFFF0000"/>
        <rFont val="ＭＳ ゴシック"/>
        <family val="3"/>
        <charset val="128"/>
      </rPr>
      <t>令和３年５月上旬</t>
    </r>
    <rPh sb="14" eb="15">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</si>
</sst>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z val="16"/>
      <color rgb="FF000000"/>
      <name val="ＭＳ ゴシック"/>
      <family val="3"/>
      <charset val="128"/>
    </font>
    <font>
      <sz val="20"/>
      <color theme="1"/>
      <name val="ＭＳ ゴシック"/>
      <family val="3"/>
      <charset val="128"/>
    </font>
    <font>
      <sz val="9"/>
      <color indexed="81"/>
      <name val="MS P ゴシック"/>
      <family val="3"/>
      <charset val="128"/>
    </font>
    <font>
      <b/>
      <sz val="9"/>
      <color indexed="81"/>
      <name val="MS P ゴシック"/>
      <family val="3"/>
      <charset val="128"/>
    </font>
    <font>
      <b/>
      <sz val="14"/>
      <color indexed="81"/>
      <name val="MS P ゴシック"/>
      <family val="3"/>
      <charset val="128"/>
    </font>
    <font>
      <u/>
      <sz val="11"/>
      <color theme="10"/>
      <name val="ＭＳ Ｐゴシック"/>
      <family val="2"/>
      <charset val="128"/>
      <scheme val="minor"/>
    </font>
    <font>
      <b/>
      <sz val="14"/>
      <color rgb="FFFF0000"/>
      <name val="ＭＳ ゴシック"/>
      <family val="3"/>
      <charset val="128"/>
    </font>
    <font>
      <b/>
      <sz val="16"/>
      <color rgb="FFFF0000"/>
      <name val="ＭＳ ゴシック"/>
      <family val="3"/>
      <charset val="128"/>
    </font>
    <font>
      <sz val="14"/>
      <color indexed="81"/>
      <name val="MS P ゴシック"/>
      <family val="3"/>
      <charset val="128"/>
    </font>
    <font>
      <sz val="12"/>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s>
  <borders count="5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bottom style="thin">
        <color indexed="64"/>
      </bottom>
      <diagonal/>
    </border>
    <border>
      <left/>
      <right style="medium">
        <color indexed="64"/>
      </right>
      <top/>
      <bottom/>
      <diagonal/>
    </border>
    <border>
      <left style="medium">
        <color indexed="64"/>
      </left>
      <right style="thick">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n">
        <color indexed="64"/>
      </left>
      <right/>
      <top style="thin">
        <color rgb="FF000000"/>
      </top>
      <bottom style="thin">
        <color rgb="FF000000"/>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4">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36">
    <xf numFmtId="0" fontId="0" fillId="0" borderId="0" xfId="0">
      <alignment vertical="center"/>
    </xf>
    <xf numFmtId="38" fontId="6" fillId="0" borderId="0" xfId="2" applyFont="1">
      <alignment vertical="center"/>
    </xf>
    <xf numFmtId="38" fontId="6" fillId="0" borderId="3" xfId="2" applyFont="1" applyBorder="1" applyAlignment="1">
      <alignment horizontal="center" vertical="center"/>
    </xf>
    <xf numFmtId="38" fontId="6" fillId="0" borderId="3" xfId="2" applyFont="1" applyBorder="1" applyAlignment="1">
      <alignment horizontal="center" vertical="center" wrapText="1"/>
    </xf>
    <xf numFmtId="38" fontId="6" fillId="0" borderId="5" xfId="2" applyFont="1" applyBorder="1">
      <alignment vertical="center"/>
    </xf>
    <xf numFmtId="38" fontId="6" fillId="0" borderId="6" xfId="2" applyFont="1" applyBorder="1">
      <alignment vertical="center"/>
    </xf>
    <xf numFmtId="38" fontId="7" fillId="0" borderId="0" xfId="2" applyFont="1">
      <alignment vertical="center"/>
    </xf>
    <xf numFmtId="38" fontId="8" fillId="0" borderId="0" xfId="2" applyFont="1">
      <alignment vertical="center"/>
    </xf>
    <xf numFmtId="38" fontId="10" fillId="0" borderId="0" xfId="2" applyFont="1" applyAlignment="1">
      <alignment horizontal="centerContinuous" vertical="center"/>
    </xf>
    <xf numFmtId="38" fontId="7" fillId="0" borderId="0" xfId="2" applyFont="1" applyBorder="1" applyAlignment="1">
      <alignment horizontal="left" vertical="center"/>
    </xf>
    <xf numFmtId="38" fontId="8" fillId="0" borderId="0" xfId="2" applyFont="1" applyFill="1" applyBorder="1" applyAlignment="1">
      <alignment horizontal="center" vertical="center" shrinkToFit="1"/>
    </xf>
    <xf numFmtId="38" fontId="7" fillId="0" borderId="0" xfId="2" applyFont="1" applyAlignment="1">
      <alignment horizontal="right" vertical="center"/>
    </xf>
    <xf numFmtId="38" fontId="7" fillId="0" borderId="3" xfId="2" applyFont="1" applyBorder="1" applyAlignment="1">
      <alignment horizontal="right" vertical="center"/>
    </xf>
    <xf numFmtId="38" fontId="7" fillId="0" borderId="3" xfId="2" applyFont="1" applyFill="1" applyBorder="1" applyAlignment="1">
      <alignment horizontal="right" vertical="center"/>
    </xf>
    <xf numFmtId="38" fontId="7" fillId="0" borderId="20" xfId="2" applyFont="1" applyFill="1" applyBorder="1" applyAlignment="1">
      <alignment horizontal="right" vertical="center"/>
    </xf>
    <xf numFmtId="38" fontId="11" fillId="0" borderId="0" xfId="2" applyFont="1">
      <alignment vertical="center"/>
    </xf>
    <xf numFmtId="38" fontId="6" fillId="0" borderId="7" xfId="2" applyFont="1" applyBorder="1" applyAlignment="1">
      <alignment horizontal="center" vertical="center"/>
    </xf>
    <xf numFmtId="38" fontId="6" fillId="0" borderId="5" xfId="2" applyFont="1" applyBorder="1" applyAlignment="1">
      <alignment horizontal="center" vertical="center" textRotation="255"/>
    </xf>
    <xf numFmtId="38" fontId="13" fillId="0" borderId="0" xfId="2" applyFont="1" applyFill="1" applyAlignment="1">
      <alignment horizontal="center" vertical="center"/>
    </xf>
    <xf numFmtId="38" fontId="8" fillId="2" borderId="23" xfId="2" applyFont="1" applyFill="1" applyBorder="1" applyAlignment="1">
      <alignment vertical="center"/>
    </xf>
    <xf numFmtId="38" fontId="6" fillId="0" borderId="39" xfId="2" applyFont="1" applyBorder="1" applyAlignment="1">
      <alignment horizontal="center" vertical="center"/>
    </xf>
    <xf numFmtId="38" fontId="6" fillId="2" borderId="41" xfId="2" applyFont="1" applyFill="1" applyBorder="1" applyAlignment="1">
      <alignment horizontal="left" vertical="top" wrapText="1"/>
    </xf>
    <xf numFmtId="38" fontId="6" fillId="2" borderId="42" xfId="2" applyFont="1" applyFill="1" applyBorder="1" applyAlignment="1">
      <alignment horizontal="left" vertical="top"/>
    </xf>
    <xf numFmtId="38" fontId="13" fillId="0" borderId="0" xfId="2" applyFont="1">
      <alignment vertical="center"/>
    </xf>
    <xf numFmtId="38" fontId="6" fillId="0" borderId="0" xfId="2" applyFont="1" applyAlignment="1">
      <alignment vertical="center"/>
    </xf>
    <xf numFmtId="38" fontId="5" fillId="0" borderId="0" xfId="2" applyFont="1">
      <alignment vertical="center"/>
    </xf>
    <xf numFmtId="38" fontId="6" fillId="2" borderId="49" xfId="2" applyFont="1" applyFill="1" applyBorder="1" applyAlignment="1">
      <alignment horizontal="left" vertical="top" wrapText="1"/>
    </xf>
    <xf numFmtId="38" fontId="6" fillId="2" borderId="40" xfId="2" applyFont="1" applyFill="1" applyBorder="1" applyAlignment="1">
      <alignment horizontal="left" vertical="top"/>
    </xf>
    <xf numFmtId="38" fontId="18" fillId="2" borderId="23" xfId="2" applyFont="1" applyFill="1" applyBorder="1" applyAlignment="1">
      <alignment vertical="center"/>
    </xf>
    <xf numFmtId="38" fontId="17" fillId="2" borderId="23" xfId="3" applyNumberFormat="1" applyFill="1" applyBorder="1" applyAlignment="1">
      <alignment vertical="center"/>
    </xf>
    <xf numFmtId="38" fontId="7" fillId="2" borderId="4" xfId="2" applyFont="1" applyFill="1" applyBorder="1" applyAlignment="1">
      <alignment vertical="center"/>
    </xf>
    <xf numFmtId="38" fontId="7" fillId="2" borderId="6" xfId="2" applyFont="1" applyFill="1" applyBorder="1" applyAlignment="1">
      <alignment vertical="center"/>
    </xf>
    <xf numFmtId="38" fontId="7" fillId="0" borderId="4" xfId="2" applyFont="1" applyBorder="1" applyAlignment="1">
      <alignment vertical="center"/>
    </xf>
    <xf numFmtId="38" fontId="7" fillId="0" borderId="6" xfId="2" applyFont="1" applyBorder="1" applyAlignment="1">
      <alignment vertical="center"/>
    </xf>
    <xf numFmtId="38" fontId="7" fillId="0" borderId="28" xfId="2" applyFont="1" applyBorder="1" applyAlignment="1">
      <alignment vertical="center"/>
    </xf>
    <xf numFmtId="38" fontId="7" fillId="0" borderId="32" xfId="2" applyFont="1" applyBorder="1" applyAlignment="1">
      <alignment vertical="center"/>
    </xf>
    <xf numFmtId="38" fontId="7" fillId="0" borderId="24" xfId="2" applyFont="1" applyBorder="1" applyAlignment="1">
      <alignment horizontal="center" vertical="center" wrapText="1"/>
    </xf>
    <xf numFmtId="38" fontId="7" fillId="0" borderId="5" xfId="2" applyFont="1" applyBorder="1" applyAlignment="1">
      <alignment horizontal="center" vertical="center" wrapText="1"/>
    </xf>
    <xf numFmtId="38" fontId="7" fillId="0" borderId="6" xfId="2" applyFont="1" applyBorder="1" applyAlignment="1">
      <alignment horizontal="center" vertical="center" wrapText="1"/>
    </xf>
    <xf numFmtId="38" fontId="7" fillId="0" borderId="30" xfId="2" applyFont="1" applyBorder="1" applyAlignment="1">
      <alignment horizontal="center" vertical="center" wrapText="1"/>
    </xf>
    <xf numFmtId="38" fontId="7" fillId="0" borderId="31" xfId="2" applyFont="1" applyBorder="1" applyAlignment="1">
      <alignment horizontal="center" vertical="center" wrapText="1"/>
    </xf>
    <xf numFmtId="38" fontId="7" fillId="0" borderId="32" xfId="2" applyFont="1" applyBorder="1" applyAlignment="1">
      <alignment horizontal="center" vertical="center" wrapText="1"/>
    </xf>
    <xf numFmtId="38" fontId="7" fillId="0" borderId="4" xfId="2" applyFont="1" applyBorder="1" applyAlignment="1">
      <alignment horizontal="center" vertical="center"/>
    </xf>
    <xf numFmtId="38" fontId="7" fillId="0" borderId="6" xfId="2" applyFont="1" applyBorder="1" applyAlignment="1">
      <alignment horizontal="center" vertical="center"/>
    </xf>
    <xf numFmtId="38" fontId="7" fillId="0" borderId="4" xfId="2" applyFont="1" applyFill="1" applyBorder="1" applyAlignment="1">
      <alignment vertical="center"/>
    </xf>
    <xf numFmtId="38" fontId="7" fillId="0" borderId="6" xfId="2" applyFont="1" applyFill="1" applyBorder="1" applyAlignment="1">
      <alignment vertical="center"/>
    </xf>
    <xf numFmtId="38" fontId="7" fillId="0" borderId="24" xfId="2" applyFont="1" applyBorder="1" applyAlignment="1">
      <alignment horizontal="center" vertical="center"/>
    </xf>
    <xf numFmtId="38" fontId="7" fillId="0" borderId="5" xfId="2" applyFont="1" applyBorder="1" applyAlignment="1">
      <alignment horizontal="center" vertical="center"/>
    </xf>
    <xf numFmtId="38" fontId="7" fillId="0" borderId="24" xfId="2" applyFont="1" applyFill="1" applyBorder="1" applyAlignment="1">
      <alignment vertical="center"/>
    </xf>
    <xf numFmtId="38" fontId="7" fillId="0" borderId="25" xfId="2" applyFont="1" applyFill="1" applyBorder="1" applyAlignment="1">
      <alignment vertical="center"/>
    </xf>
    <xf numFmtId="38" fontId="7" fillId="2" borderId="25" xfId="2" applyFont="1" applyFill="1" applyBorder="1" applyAlignment="1">
      <alignment vertical="center"/>
    </xf>
    <xf numFmtId="38" fontId="7" fillId="0" borderId="25" xfId="2" applyFont="1" applyBorder="1" applyAlignment="1">
      <alignment vertical="center"/>
    </xf>
    <xf numFmtId="38" fontId="7" fillId="0" borderId="29" xfId="2" applyFont="1" applyBorder="1" applyAlignment="1">
      <alignment vertical="center"/>
    </xf>
    <xf numFmtId="38" fontId="7" fillId="0" borderId="2" xfId="2" applyFont="1" applyBorder="1" applyAlignment="1">
      <alignment horizontal="center" vertical="center"/>
    </xf>
    <xf numFmtId="38" fontId="7" fillId="0" borderId="21" xfId="2" applyFont="1" applyBorder="1" applyAlignment="1">
      <alignment horizontal="center" vertical="center"/>
    </xf>
    <xf numFmtId="38" fontId="7" fillId="0" borderId="22" xfId="2" applyFont="1" applyBorder="1" applyAlignment="1">
      <alignment horizontal="center" vertical="center"/>
    </xf>
    <xf numFmtId="38" fontId="7" fillId="0" borderId="13" xfId="2" applyFont="1" applyBorder="1" applyAlignment="1">
      <alignment horizontal="center" vertical="center"/>
    </xf>
    <xf numFmtId="38" fontId="8" fillId="0" borderId="1" xfId="2" applyFont="1" applyBorder="1" applyAlignment="1">
      <alignment horizontal="right" vertical="center"/>
    </xf>
    <xf numFmtId="38" fontId="7" fillId="2" borderId="18" xfId="2" applyFont="1" applyFill="1" applyBorder="1" applyAlignment="1">
      <alignment horizontal="center" vertical="center"/>
    </xf>
    <xf numFmtId="38" fontId="7" fillId="2" borderId="17" xfId="2" applyFont="1" applyFill="1" applyBorder="1" applyAlignment="1">
      <alignment horizontal="center" vertical="center"/>
    </xf>
    <xf numFmtId="38" fontId="7" fillId="2" borderId="19" xfId="2" applyFont="1" applyFill="1" applyBorder="1" applyAlignment="1">
      <alignment horizontal="center" vertical="center"/>
    </xf>
    <xf numFmtId="38" fontId="9" fillId="2" borderId="0" xfId="2" applyFont="1" applyFill="1" applyAlignment="1">
      <alignment horizontal="center" vertical="center" wrapText="1"/>
    </xf>
    <xf numFmtId="38" fontId="9" fillId="2" borderId="0" xfId="2" applyFont="1" applyFill="1" applyAlignment="1">
      <alignment horizontal="center" vertical="center"/>
    </xf>
    <xf numFmtId="38" fontId="8" fillId="2" borderId="23" xfId="2" applyFont="1" applyFill="1" applyBorder="1" applyAlignment="1">
      <alignment horizontal="center" vertical="center"/>
    </xf>
    <xf numFmtId="38" fontId="7" fillId="0" borderId="26" xfId="2" applyFont="1" applyBorder="1" applyAlignment="1">
      <alignment horizontal="center" vertical="center"/>
    </xf>
    <xf numFmtId="38" fontId="7" fillId="0" borderId="17" xfId="2" applyFont="1" applyBorder="1" applyAlignment="1">
      <alignment horizontal="center" vertical="center"/>
    </xf>
    <xf numFmtId="38" fontId="7" fillId="0" borderId="27" xfId="2" applyFont="1" applyBorder="1" applyAlignment="1">
      <alignment horizontal="center" vertical="center"/>
    </xf>
    <xf numFmtId="38" fontId="7" fillId="0" borderId="25" xfId="2" applyFont="1" applyBorder="1" applyAlignment="1">
      <alignment horizontal="center" vertical="center"/>
    </xf>
    <xf numFmtId="38" fontId="6" fillId="0" borderId="0" xfId="2" applyFont="1" applyAlignment="1">
      <alignment horizontal="left" vertical="center"/>
    </xf>
    <xf numFmtId="38" fontId="13" fillId="2" borderId="0" xfId="2" applyFont="1" applyFill="1" applyAlignment="1">
      <alignment horizontal="center" vertical="center"/>
    </xf>
    <xf numFmtId="38" fontId="6" fillId="0" borderId="0" xfId="2" applyFont="1" applyAlignment="1">
      <alignment horizontal="right" vertical="center"/>
    </xf>
    <xf numFmtId="38" fontId="6" fillId="0" borderId="4"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4" borderId="7" xfId="2" applyFont="1" applyFill="1" applyBorder="1" applyAlignment="1">
      <alignment horizontal="center" vertical="center"/>
    </xf>
    <xf numFmtId="38" fontId="6" fillId="4" borderId="8" xfId="2" applyFont="1" applyFill="1" applyBorder="1" applyAlignment="1">
      <alignment horizontal="center" vertical="center"/>
    </xf>
    <xf numFmtId="38" fontId="6" fillId="0" borderId="35" xfId="2" applyFont="1" applyBorder="1" applyAlignment="1">
      <alignment horizontal="center" vertical="center"/>
    </xf>
    <xf numFmtId="38" fontId="6" fillId="0" borderId="37" xfId="2" applyFont="1" applyBorder="1" applyAlignment="1">
      <alignment horizontal="center" vertical="center"/>
    </xf>
    <xf numFmtId="38" fontId="6" fillId="0" borderId="36" xfId="2" applyFont="1" applyBorder="1" applyAlignment="1">
      <alignment horizontal="center" vertical="center" wrapText="1"/>
    </xf>
    <xf numFmtId="38" fontId="6" fillId="0" borderId="38" xfId="2" applyFont="1" applyBorder="1" applyAlignment="1">
      <alignment horizontal="center" vertical="center"/>
    </xf>
    <xf numFmtId="38" fontId="6" fillId="0" borderId="40" xfId="2" applyFont="1" applyBorder="1" applyAlignment="1">
      <alignment horizontal="center" vertical="center"/>
    </xf>
    <xf numFmtId="38" fontId="6" fillId="0" borderId="7" xfId="2" applyFont="1" applyBorder="1" applyAlignment="1">
      <alignment horizontal="center" vertical="center"/>
    </xf>
    <xf numFmtId="38" fontId="6" fillId="0" borderId="8" xfId="2" applyFont="1" applyBorder="1" applyAlignment="1">
      <alignment horizontal="center" vertical="center"/>
    </xf>
    <xf numFmtId="38" fontId="6" fillId="0" borderId="9" xfId="2" applyFont="1" applyBorder="1" applyAlignment="1">
      <alignment horizontal="center" vertical="center"/>
    </xf>
    <xf numFmtId="38" fontId="6" fillId="0" borderId="5" xfId="2" applyFont="1" applyBorder="1" applyAlignment="1">
      <alignment horizontal="center" vertical="center" textRotation="255"/>
    </xf>
    <xf numFmtId="38" fontId="12" fillId="0" borderId="33" xfId="2" applyFont="1" applyBorder="1" applyAlignment="1">
      <alignment horizontal="left" vertical="center" wrapText="1"/>
    </xf>
    <xf numFmtId="38" fontId="6" fillId="2" borderId="5" xfId="2" applyFont="1" applyFill="1" applyBorder="1" applyAlignment="1">
      <alignment horizontal="center" vertical="center"/>
    </xf>
    <xf numFmtId="38" fontId="6" fillId="0" borderId="5" xfId="2" applyFont="1" applyBorder="1" applyAlignment="1">
      <alignment horizontal="right" vertical="center"/>
    </xf>
    <xf numFmtId="38" fontId="6" fillId="0" borderId="3" xfId="2" applyFont="1" applyFill="1" applyBorder="1" applyAlignment="1">
      <alignment horizontal="right" vertical="center"/>
    </xf>
    <xf numFmtId="38" fontId="12" fillId="0" borderId="34" xfId="2" applyFont="1" applyBorder="1" applyAlignment="1">
      <alignment horizontal="left" vertical="center" wrapText="1"/>
    </xf>
    <xf numFmtId="38" fontId="6" fillId="2" borderId="4" xfId="2" applyFont="1" applyFill="1" applyBorder="1" applyAlignment="1">
      <alignment horizontal="center" vertical="center"/>
    </xf>
    <xf numFmtId="38" fontId="6" fillId="0" borderId="4" xfId="2" applyFont="1" applyBorder="1" applyAlignment="1">
      <alignment horizontal="right" vertical="center"/>
    </xf>
    <xf numFmtId="38" fontId="6" fillId="0" borderId="5" xfId="2" applyFont="1" applyFill="1" applyBorder="1" applyAlignment="1">
      <alignment horizontal="center" vertical="center"/>
    </xf>
    <xf numFmtId="38" fontId="6" fillId="2" borderId="3" xfId="2" applyFont="1" applyFill="1" applyBorder="1" applyAlignment="1">
      <alignment horizontal="right" vertical="center"/>
    </xf>
    <xf numFmtId="38" fontId="6" fillId="0" borderId="11" xfId="2" applyFont="1" applyBorder="1" applyAlignment="1">
      <alignment horizontal="right" vertical="center"/>
    </xf>
    <xf numFmtId="38" fontId="6" fillId="0" borderId="39" xfId="2" applyFont="1" applyBorder="1" applyAlignment="1">
      <alignment horizontal="right" vertical="center"/>
    </xf>
    <xf numFmtId="38" fontId="6" fillId="0" borderId="4" xfId="2" applyFont="1" applyFill="1" applyBorder="1" applyAlignment="1">
      <alignment horizontal="center" vertical="center"/>
    </xf>
    <xf numFmtId="38" fontId="6" fillId="0" borderId="10" xfId="2" applyFont="1" applyBorder="1" applyAlignment="1">
      <alignment horizontal="right" vertical="center"/>
    </xf>
    <xf numFmtId="38" fontId="12" fillId="0" borderId="48" xfId="2" applyFont="1" applyBorder="1" applyAlignment="1">
      <alignment horizontal="left" vertical="center" wrapText="1"/>
    </xf>
    <xf numFmtId="38" fontId="6" fillId="2" borderId="6" xfId="2" applyFont="1" applyFill="1" applyBorder="1" applyAlignment="1">
      <alignment horizontal="center" vertical="center"/>
    </xf>
    <xf numFmtId="38" fontId="6" fillId="2" borderId="4" xfId="2" applyFont="1" applyFill="1" applyBorder="1" applyAlignment="1">
      <alignment horizontal="right" vertical="center"/>
    </xf>
    <xf numFmtId="38" fontId="6" fillId="2" borderId="6" xfId="2" applyFont="1" applyFill="1" applyBorder="1" applyAlignment="1">
      <alignment horizontal="right" vertical="center"/>
    </xf>
    <xf numFmtId="38" fontId="6" fillId="0" borderId="6" xfId="2" applyFont="1" applyFill="1" applyBorder="1" applyAlignment="1">
      <alignment horizontal="center" vertical="center"/>
    </xf>
    <xf numFmtId="38" fontId="6" fillId="0" borderId="12" xfId="2" applyFont="1" applyBorder="1" applyAlignment="1">
      <alignment horizontal="right" vertical="center"/>
    </xf>
    <xf numFmtId="38" fontId="6" fillId="0" borderId="50" xfId="2" applyFont="1" applyBorder="1" applyAlignment="1">
      <alignment horizontal="right" vertical="center"/>
    </xf>
    <xf numFmtId="38" fontId="6" fillId="3" borderId="12" xfId="2" applyFont="1" applyFill="1" applyBorder="1" applyAlignment="1">
      <alignment horizontal="left" vertical="center" wrapText="1"/>
    </xf>
    <xf numFmtId="38" fontId="6" fillId="3" borderId="23" xfId="2" applyFont="1" applyFill="1" applyBorder="1" applyAlignment="1">
      <alignment horizontal="left" vertical="center" wrapText="1"/>
    </xf>
    <xf numFmtId="38" fontId="6" fillId="3" borderId="13" xfId="2" applyFont="1" applyFill="1" applyBorder="1" applyAlignment="1">
      <alignment horizontal="left" vertical="center" wrapText="1"/>
    </xf>
    <xf numFmtId="38" fontId="6" fillId="2" borderId="41" xfId="2" applyFont="1" applyFill="1" applyBorder="1" applyAlignment="1">
      <alignment horizontal="center" vertical="center"/>
    </xf>
    <xf numFmtId="38" fontId="6" fillId="2" borderId="45" xfId="2" applyFont="1" applyFill="1" applyBorder="1" applyAlignment="1">
      <alignment horizontal="center" vertical="center"/>
    </xf>
    <xf numFmtId="38" fontId="6" fillId="2" borderId="47" xfId="2" applyFont="1" applyFill="1" applyBorder="1" applyAlignment="1">
      <alignment horizontal="center" vertical="center"/>
    </xf>
    <xf numFmtId="38" fontId="6" fillId="0" borderId="14" xfId="2" applyFont="1" applyBorder="1" applyAlignment="1">
      <alignment horizontal="right" vertical="center"/>
    </xf>
    <xf numFmtId="38" fontId="6" fillId="0" borderId="15" xfId="2" applyFont="1" applyBorder="1" applyAlignment="1">
      <alignment horizontal="right" vertical="center"/>
    </xf>
    <xf numFmtId="38" fontId="6" fillId="0" borderId="16" xfId="2" applyFont="1" applyBorder="1" applyAlignment="1">
      <alignment horizontal="right" vertical="center"/>
    </xf>
    <xf numFmtId="38" fontId="6" fillId="0" borderId="6" xfId="2" applyFont="1" applyBorder="1" applyAlignment="1">
      <alignment horizontal="right" vertical="center"/>
    </xf>
    <xf numFmtId="38" fontId="6" fillId="0" borderId="43" xfId="2" applyFont="1" applyBorder="1" applyAlignment="1">
      <alignment horizontal="right" vertical="center"/>
    </xf>
    <xf numFmtId="38" fontId="6" fillId="0" borderId="44" xfId="2" applyFont="1" applyBorder="1" applyAlignment="1">
      <alignment horizontal="right" vertical="center"/>
    </xf>
    <xf numFmtId="38" fontId="6" fillId="0" borderId="46" xfId="2" applyFont="1" applyBorder="1" applyAlignment="1">
      <alignment horizontal="right" vertical="center"/>
    </xf>
    <xf numFmtId="38" fontId="6" fillId="3" borderId="7" xfId="2" applyFont="1" applyFill="1" applyBorder="1" applyAlignment="1">
      <alignment horizontal="left" vertical="center" wrapText="1"/>
    </xf>
    <xf numFmtId="38" fontId="6" fillId="3" borderId="8" xfId="2" applyFont="1" applyFill="1" applyBorder="1" applyAlignment="1">
      <alignment horizontal="left" vertical="center" wrapText="1"/>
    </xf>
    <xf numFmtId="38" fontId="6" fillId="3" borderId="9" xfId="2" applyFont="1" applyFill="1" applyBorder="1" applyAlignment="1">
      <alignment horizontal="left" vertical="center" wrapText="1"/>
    </xf>
    <xf numFmtId="38" fontId="6" fillId="0" borderId="4" xfId="2" applyFont="1" applyBorder="1" applyAlignment="1">
      <alignment horizontal="left" vertical="center" wrapText="1"/>
    </xf>
    <xf numFmtId="38" fontId="6" fillId="0" borderId="6" xfId="2" applyFont="1" applyBorder="1" applyAlignment="1">
      <alignment horizontal="left" vertical="center" wrapText="1"/>
    </xf>
    <xf numFmtId="38" fontId="6" fillId="0" borderId="4" xfId="2" applyFont="1" applyFill="1" applyBorder="1" applyAlignment="1">
      <alignment horizontal="right" vertical="center" wrapText="1"/>
    </xf>
    <xf numFmtId="38" fontId="6" fillId="0" borderId="6" xfId="2" applyFont="1" applyFill="1" applyBorder="1" applyAlignment="1">
      <alignment horizontal="right" vertical="center" wrapText="1"/>
    </xf>
    <xf numFmtId="38" fontId="6" fillId="0" borderId="5" xfId="2" applyFont="1" applyBorder="1" applyAlignment="1">
      <alignment horizontal="left" vertical="center" wrapText="1"/>
    </xf>
    <xf numFmtId="38" fontId="19" fillId="2" borderId="5" xfId="2" applyFont="1" applyFill="1" applyBorder="1" applyAlignment="1">
      <alignment horizontal="center" vertical="center"/>
    </xf>
    <xf numFmtId="38" fontId="19" fillId="2" borderId="4" xfId="2" applyFont="1" applyFill="1" applyBorder="1" applyAlignment="1">
      <alignment horizontal="right" vertical="center"/>
    </xf>
    <xf numFmtId="38" fontId="19" fillId="2" borderId="5" xfId="2" applyFont="1" applyFill="1" applyBorder="1" applyAlignment="1">
      <alignment horizontal="right" vertical="center"/>
    </xf>
    <xf numFmtId="38" fontId="19" fillId="2" borderId="3" xfId="2" applyFont="1" applyFill="1" applyBorder="1" applyAlignment="1">
      <alignment horizontal="right" vertical="center"/>
    </xf>
    <xf numFmtId="38" fontId="19" fillId="2" borderId="5" xfId="2" applyFont="1" applyFill="1" applyBorder="1" applyAlignment="1">
      <alignment horizontal="center" vertical="center" wrapText="1"/>
    </xf>
    <xf numFmtId="38" fontId="19" fillId="2" borderId="51" xfId="2" applyFont="1" applyFill="1" applyBorder="1" applyAlignment="1">
      <alignment horizontal="center" vertical="center"/>
    </xf>
    <xf numFmtId="38" fontId="19" fillId="2" borderId="52" xfId="2" applyFont="1" applyFill="1" applyBorder="1" applyAlignment="1">
      <alignment horizontal="center" vertical="center"/>
    </xf>
    <xf numFmtId="38" fontId="19" fillId="2" borderId="4" xfId="2" applyFont="1" applyFill="1" applyBorder="1" applyAlignment="1">
      <alignment horizontal="center" vertical="center" wrapText="1"/>
    </xf>
    <xf numFmtId="38" fontId="19" fillId="0" borderId="39" xfId="2" applyFont="1" applyBorder="1" applyAlignment="1">
      <alignment horizontal="right" vertical="center"/>
    </xf>
    <xf numFmtId="38" fontId="19" fillId="2" borderId="4" xfId="2" applyFont="1" applyFill="1" applyBorder="1" applyAlignment="1">
      <alignment horizontal="center" vertical="center"/>
    </xf>
  </cellXfs>
  <cellStyles count="4">
    <cellStyle name="ハイパーリンク" xfId="3" builtinId="8"/>
    <cellStyle name="桁区切り" xfId="2"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abc@dfg.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M25"/>
  <sheetViews>
    <sheetView workbookViewId="0"/>
  </sheetViews>
  <sheetFormatPr defaultRowHeight="13.5"/>
  <cols>
    <col min="1" max="1" width="4" style="7" customWidth="1"/>
    <col min="2" max="2" width="20.5" style="7" customWidth="1"/>
    <col min="3" max="13" width="15.625" style="7" customWidth="1"/>
    <col min="14" max="258" width="9" style="7"/>
    <col min="259" max="259" width="22.625" style="7" customWidth="1"/>
    <col min="260" max="269" width="12.625" style="7" customWidth="1"/>
    <col min="270" max="514" width="9" style="7"/>
    <col min="515" max="515" width="22.625" style="7" customWidth="1"/>
    <col min="516" max="525" width="12.625" style="7" customWidth="1"/>
    <col min="526" max="770" width="9" style="7"/>
    <col min="771" max="771" width="22.625" style="7" customWidth="1"/>
    <col min="772" max="781" width="12.625" style="7" customWidth="1"/>
    <col min="782" max="1026" width="9" style="7"/>
    <col min="1027" max="1027" width="22.625" style="7" customWidth="1"/>
    <col min="1028" max="1037" width="12.625" style="7" customWidth="1"/>
    <col min="1038" max="1282" width="9" style="7"/>
    <col min="1283" max="1283" width="22.625" style="7" customWidth="1"/>
    <col min="1284" max="1293" width="12.625" style="7" customWidth="1"/>
    <col min="1294" max="1538" width="9" style="7"/>
    <col min="1539" max="1539" width="22.625" style="7" customWidth="1"/>
    <col min="1540" max="1549" width="12.625" style="7" customWidth="1"/>
    <col min="1550" max="1794" width="9" style="7"/>
    <col min="1795" max="1795" width="22.625" style="7" customWidth="1"/>
    <col min="1796" max="1805" width="12.625" style="7" customWidth="1"/>
    <col min="1806" max="2050" width="9" style="7"/>
    <col min="2051" max="2051" width="22.625" style="7" customWidth="1"/>
    <col min="2052" max="2061" width="12.625" style="7" customWidth="1"/>
    <col min="2062" max="2306" width="9" style="7"/>
    <col min="2307" max="2307" width="22.625" style="7" customWidth="1"/>
    <col min="2308" max="2317" width="12.625" style="7" customWidth="1"/>
    <col min="2318" max="2562" width="9" style="7"/>
    <col min="2563" max="2563" width="22.625" style="7" customWidth="1"/>
    <col min="2564" max="2573" width="12.625" style="7" customWidth="1"/>
    <col min="2574" max="2818" width="9" style="7"/>
    <col min="2819" max="2819" width="22.625" style="7" customWidth="1"/>
    <col min="2820" max="2829" width="12.625" style="7" customWidth="1"/>
    <col min="2830" max="3074" width="9" style="7"/>
    <col min="3075" max="3075" width="22.625" style="7" customWidth="1"/>
    <col min="3076" max="3085" width="12.625" style="7" customWidth="1"/>
    <col min="3086" max="3330" width="9" style="7"/>
    <col min="3331" max="3331" width="22.625" style="7" customWidth="1"/>
    <col min="3332" max="3341" width="12.625" style="7" customWidth="1"/>
    <col min="3342" max="3586" width="9" style="7"/>
    <col min="3587" max="3587" width="22.625" style="7" customWidth="1"/>
    <col min="3588" max="3597" width="12.625" style="7" customWidth="1"/>
    <col min="3598" max="3842" width="9" style="7"/>
    <col min="3843" max="3843" width="22.625" style="7" customWidth="1"/>
    <col min="3844" max="3853" width="12.625" style="7" customWidth="1"/>
    <col min="3854" max="4098" width="9" style="7"/>
    <col min="4099" max="4099" width="22.625" style="7" customWidth="1"/>
    <col min="4100" max="4109" width="12.625" style="7" customWidth="1"/>
    <col min="4110" max="4354" width="9" style="7"/>
    <col min="4355" max="4355" width="22.625" style="7" customWidth="1"/>
    <col min="4356" max="4365" width="12.625" style="7" customWidth="1"/>
    <col min="4366" max="4610" width="9" style="7"/>
    <col min="4611" max="4611" width="22.625" style="7" customWidth="1"/>
    <col min="4612" max="4621" width="12.625" style="7" customWidth="1"/>
    <col min="4622" max="4866" width="9" style="7"/>
    <col min="4867" max="4867" width="22.625" style="7" customWidth="1"/>
    <col min="4868" max="4877" width="12.625" style="7" customWidth="1"/>
    <col min="4878" max="5122" width="9" style="7"/>
    <col min="5123" max="5123" width="22.625" style="7" customWidth="1"/>
    <col min="5124" max="5133" width="12.625" style="7" customWidth="1"/>
    <col min="5134" max="5378" width="9" style="7"/>
    <col min="5379" max="5379" width="22.625" style="7" customWidth="1"/>
    <col min="5380" max="5389" width="12.625" style="7" customWidth="1"/>
    <col min="5390" max="5634" width="9" style="7"/>
    <col min="5635" max="5635" width="22.625" style="7" customWidth="1"/>
    <col min="5636" max="5645" width="12.625" style="7" customWidth="1"/>
    <col min="5646" max="5890" width="9" style="7"/>
    <col min="5891" max="5891" width="22.625" style="7" customWidth="1"/>
    <col min="5892" max="5901" width="12.625" style="7" customWidth="1"/>
    <col min="5902" max="6146" width="9" style="7"/>
    <col min="6147" max="6147" width="22.625" style="7" customWidth="1"/>
    <col min="6148" max="6157" width="12.625" style="7" customWidth="1"/>
    <col min="6158" max="6402" width="9" style="7"/>
    <col min="6403" max="6403" width="22.625" style="7" customWidth="1"/>
    <col min="6404" max="6413" width="12.625" style="7" customWidth="1"/>
    <col min="6414" max="6658" width="9" style="7"/>
    <col min="6659" max="6659" width="22.625" style="7" customWidth="1"/>
    <col min="6660" max="6669" width="12.625" style="7" customWidth="1"/>
    <col min="6670" max="6914" width="9" style="7"/>
    <col min="6915" max="6915" width="22.625" style="7" customWidth="1"/>
    <col min="6916" max="6925" width="12.625" style="7" customWidth="1"/>
    <col min="6926" max="7170" width="9" style="7"/>
    <col min="7171" max="7171" width="22.625" style="7" customWidth="1"/>
    <col min="7172" max="7181" width="12.625" style="7" customWidth="1"/>
    <col min="7182" max="7426" width="9" style="7"/>
    <col min="7427" max="7427" width="22.625" style="7" customWidth="1"/>
    <col min="7428" max="7437" width="12.625" style="7" customWidth="1"/>
    <col min="7438" max="7682" width="9" style="7"/>
    <col min="7683" max="7683" width="22.625" style="7" customWidth="1"/>
    <col min="7684" max="7693" width="12.625" style="7" customWidth="1"/>
    <col min="7694" max="7938" width="9" style="7"/>
    <col min="7939" max="7939" width="22.625" style="7" customWidth="1"/>
    <col min="7940" max="7949" width="12.625" style="7" customWidth="1"/>
    <col min="7950" max="8194" width="9" style="7"/>
    <col min="8195" max="8195" width="22.625" style="7" customWidth="1"/>
    <col min="8196" max="8205" width="12.625" style="7" customWidth="1"/>
    <col min="8206" max="8450" width="9" style="7"/>
    <col min="8451" max="8451" width="22.625" style="7" customWidth="1"/>
    <col min="8452" max="8461" width="12.625" style="7" customWidth="1"/>
    <col min="8462" max="8706" width="9" style="7"/>
    <col min="8707" max="8707" width="22.625" style="7" customWidth="1"/>
    <col min="8708" max="8717" width="12.625" style="7" customWidth="1"/>
    <col min="8718" max="8962" width="9" style="7"/>
    <col min="8963" max="8963" width="22.625" style="7" customWidth="1"/>
    <col min="8964" max="8973" width="12.625" style="7" customWidth="1"/>
    <col min="8974" max="9218" width="9" style="7"/>
    <col min="9219" max="9219" width="22.625" style="7" customWidth="1"/>
    <col min="9220" max="9229" width="12.625" style="7" customWidth="1"/>
    <col min="9230" max="9474" width="9" style="7"/>
    <col min="9475" max="9475" width="22.625" style="7" customWidth="1"/>
    <col min="9476" max="9485" width="12.625" style="7" customWidth="1"/>
    <col min="9486" max="9730" width="9" style="7"/>
    <col min="9731" max="9731" width="22.625" style="7" customWidth="1"/>
    <col min="9732" max="9741" width="12.625" style="7" customWidth="1"/>
    <col min="9742" max="9986" width="9" style="7"/>
    <col min="9987" max="9987" width="22.625" style="7" customWidth="1"/>
    <col min="9988" max="9997" width="12.625" style="7" customWidth="1"/>
    <col min="9998" max="10242" width="9" style="7"/>
    <col min="10243" max="10243" width="22.625" style="7" customWidth="1"/>
    <col min="10244" max="10253" width="12.625" style="7" customWidth="1"/>
    <col min="10254" max="10498" width="9" style="7"/>
    <col min="10499" max="10499" width="22.625" style="7" customWidth="1"/>
    <col min="10500" max="10509" width="12.625" style="7" customWidth="1"/>
    <col min="10510" max="10754" width="9" style="7"/>
    <col min="10755" max="10755" width="22.625" style="7" customWidth="1"/>
    <col min="10756" max="10765" width="12.625" style="7" customWidth="1"/>
    <col min="10766" max="11010" width="9" style="7"/>
    <col min="11011" max="11011" width="22.625" style="7" customWidth="1"/>
    <col min="11012" max="11021" width="12.625" style="7" customWidth="1"/>
    <col min="11022" max="11266" width="9" style="7"/>
    <col min="11267" max="11267" width="22.625" style="7" customWidth="1"/>
    <col min="11268" max="11277" width="12.625" style="7" customWidth="1"/>
    <col min="11278" max="11522" width="9" style="7"/>
    <col min="11523" max="11523" width="22.625" style="7" customWidth="1"/>
    <col min="11524" max="11533" width="12.625" style="7" customWidth="1"/>
    <col min="11534" max="11778" width="9" style="7"/>
    <col min="11779" max="11779" width="22.625" style="7" customWidth="1"/>
    <col min="11780" max="11789" width="12.625" style="7" customWidth="1"/>
    <col min="11790" max="12034" width="9" style="7"/>
    <col min="12035" max="12035" width="22.625" style="7" customWidth="1"/>
    <col min="12036" max="12045" width="12.625" style="7" customWidth="1"/>
    <col min="12046" max="12290" width="9" style="7"/>
    <col min="12291" max="12291" width="22.625" style="7" customWidth="1"/>
    <col min="12292" max="12301" width="12.625" style="7" customWidth="1"/>
    <col min="12302" max="12546" width="9" style="7"/>
    <col min="12547" max="12547" width="22.625" style="7" customWidth="1"/>
    <col min="12548" max="12557" width="12.625" style="7" customWidth="1"/>
    <col min="12558" max="12802" width="9" style="7"/>
    <col min="12803" max="12803" width="22.625" style="7" customWidth="1"/>
    <col min="12804" max="12813" width="12.625" style="7" customWidth="1"/>
    <col min="12814" max="13058" width="9" style="7"/>
    <col min="13059" max="13059" width="22.625" style="7" customWidth="1"/>
    <col min="13060" max="13069" width="12.625" style="7" customWidth="1"/>
    <col min="13070" max="13314" width="9" style="7"/>
    <col min="13315" max="13315" width="22.625" style="7" customWidth="1"/>
    <col min="13316" max="13325" width="12.625" style="7" customWidth="1"/>
    <col min="13326" max="13570" width="9" style="7"/>
    <col min="13571" max="13571" width="22.625" style="7" customWidth="1"/>
    <col min="13572" max="13581" width="12.625" style="7" customWidth="1"/>
    <col min="13582" max="13826" width="9" style="7"/>
    <col min="13827" max="13827" width="22.625" style="7" customWidth="1"/>
    <col min="13828" max="13837" width="12.625" style="7" customWidth="1"/>
    <col min="13838" max="14082" width="9" style="7"/>
    <col min="14083" max="14083" width="22.625" style="7" customWidth="1"/>
    <col min="14084" max="14093" width="12.625" style="7" customWidth="1"/>
    <col min="14094" max="14338" width="9" style="7"/>
    <col min="14339" max="14339" width="22.625" style="7" customWidth="1"/>
    <col min="14340" max="14349" width="12.625" style="7" customWidth="1"/>
    <col min="14350" max="14594" width="9" style="7"/>
    <col min="14595" max="14595" width="22.625" style="7" customWidth="1"/>
    <col min="14596" max="14605" width="12.625" style="7" customWidth="1"/>
    <col min="14606" max="14850" width="9" style="7"/>
    <col min="14851" max="14851" width="22.625" style="7" customWidth="1"/>
    <col min="14852" max="14861" width="12.625" style="7" customWidth="1"/>
    <col min="14862" max="15106" width="9" style="7"/>
    <col min="15107" max="15107" width="22.625" style="7" customWidth="1"/>
    <col min="15108" max="15117" width="12.625" style="7" customWidth="1"/>
    <col min="15118" max="15362" width="9" style="7"/>
    <col min="15363" max="15363" width="22.625" style="7" customWidth="1"/>
    <col min="15364" max="15373" width="12.625" style="7" customWidth="1"/>
    <col min="15374" max="15618" width="9" style="7"/>
    <col min="15619" max="15619" width="22.625" style="7" customWidth="1"/>
    <col min="15620" max="15629" width="12.625" style="7" customWidth="1"/>
    <col min="15630" max="15874" width="9" style="7"/>
    <col min="15875" max="15875" width="22.625" style="7" customWidth="1"/>
    <col min="15876" max="15885" width="12.625" style="7" customWidth="1"/>
    <col min="15886" max="16130" width="9" style="7"/>
    <col min="16131" max="16131" width="22.625" style="7" customWidth="1"/>
    <col min="16132" max="16141" width="12.625" style="7" customWidth="1"/>
    <col min="16142" max="16384" width="9" style="7"/>
  </cols>
  <sheetData>
    <row r="1" spans="2:13" ht="24" customHeight="1">
      <c r="B1" s="15" t="s">
        <v>45</v>
      </c>
      <c r="C1" s="6"/>
    </row>
    <row r="2" spans="2:13" ht="46.5" customHeight="1">
      <c r="B2" s="61" t="s">
        <v>55</v>
      </c>
      <c r="C2" s="62"/>
      <c r="D2" s="62"/>
      <c r="E2" s="62"/>
      <c r="F2" s="62"/>
      <c r="G2" s="62"/>
      <c r="H2" s="62"/>
      <c r="I2" s="62"/>
      <c r="J2" s="62"/>
      <c r="K2" s="62"/>
      <c r="L2" s="62"/>
      <c r="M2" s="62"/>
    </row>
    <row r="3" spans="2:13" ht="14.25">
      <c r="B3" s="8"/>
      <c r="C3" s="8"/>
      <c r="D3" s="8"/>
      <c r="E3" s="8"/>
      <c r="F3" s="8"/>
      <c r="G3" s="8"/>
      <c r="H3" s="8"/>
      <c r="I3" s="8"/>
      <c r="J3" s="8"/>
    </row>
    <row r="4" spans="2:13" ht="18" customHeight="1">
      <c r="B4" s="8"/>
      <c r="C4" s="8"/>
      <c r="D4" s="8"/>
      <c r="E4" s="8"/>
      <c r="F4" s="8"/>
      <c r="G4" s="8"/>
      <c r="H4" s="8"/>
      <c r="I4" s="9" t="s">
        <v>10</v>
      </c>
      <c r="J4" s="9"/>
      <c r="K4" s="63"/>
      <c r="L4" s="63"/>
      <c r="M4" s="63"/>
    </row>
    <row r="5" spans="2:13" ht="18" customHeight="1">
      <c r="B5" s="8"/>
      <c r="C5" s="8"/>
      <c r="D5" s="8"/>
      <c r="E5" s="8"/>
      <c r="F5" s="8"/>
      <c r="G5" s="8"/>
      <c r="H5" s="8"/>
      <c r="I5" s="9" t="s">
        <v>11</v>
      </c>
      <c r="J5" s="9"/>
      <c r="K5" s="63"/>
      <c r="L5" s="63"/>
      <c r="M5" s="63"/>
    </row>
    <row r="6" spans="2:13" ht="18" customHeight="1">
      <c r="B6" s="8"/>
      <c r="C6" s="8"/>
      <c r="D6" s="8"/>
      <c r="E6" s="8"/>
      <c r="F6" s="8"/>
      <c r="G6" s="8"/>
      <c r="H6" s="8"/>
      <c r="I6" s="9" t="s">
        <v>12</v>
      </c>
      <c r="J6" s="9"/>
      <c r="K6" s="63"/>
      <c r="L6" s="63"/>
      <c r="M6" s="63"/>
    </row>
    <row r="7" spans="2:13" ht="18" customHeight="1">
      <c r="B7" s="8"/>
      <c r="C7" s="8"/>
      <c r="D7" s="8"/>
      <c r="E7" s="8"/>
      <c r="F7" s="8"/>
      <c r="G7" s="8"/>
      <c r="H7" s="8"/>
      <c r="I7" s="9" t="s">
        <v>13</v>
      </c>
      <c r="J7" s="9"/>
      <c r="K7" s="63"/>
      <c r="L7" s="63"/>
      <c r="M7" s="63"/>
    </row>
    <row r="8" spans="2:13" ht="14.25">
      <c r="B8" s="8"/>
      <c r="C8" s="8"/>
      <c r="D8" s="8"/>
      <c r="E8" s="8"/>
      <c r="F8" s="8"/>
      <c r="G8" s="8"/>
      <c r="H8" s="8"/>
      <c r="I8" s="8"/>
      <c r="J8" s="9"/>
      <c r="K8" s="9"/>
      <c r="L8" s="10"/>
      <c r="M8" s="10"/>
    </row>
    <row r="9" spans="2:13" ht="23.25" customHeight="1" thickBot="1">
      <c r="G9" s="11"/>
      <c r="H9" s="6"/>
      <c r="I9" s="6"/>
      <c r="J9" s="11"/>
      <c r="L9" s="57" t="s">
        <v>35</v>
      </c>
      <c r="M9" s="57"/>
    </row>
    <row r="10" spans="2:13" ht="24" customHeight="1">
      <c r="B10" s="64" t="s">
        <v>14</v>
      </c>
      <c r="C10" s="46" t="s">
        <v>36</v>
      </c>
      <c r="D10" s="46" t="s">
        <v>15</v>
      </c>
      <c r="E10" s="36" t="s">
        <v>16</v>
      </c>
      <c r="F10" s="36" t="s">
        <v>17</v>
      </c>
      <c r="G10" s="36" t="s">
        <v>41</v>
      </c>
      <c r="H10" s="46" t="s">
        <v>18</v>
      </c>
      <c r="I10" s="46" t="s">
        <v>19</v>
      </c>
      <c r="J10" s="36" t="s">
        <v>42</v>
      </c>
      <c r="K10" s="36" t="s">
        <v>20</v>
      </c>
      <c r="L10" s="36" t="s">
        <v>43</v>
      </c>
      <c r="M10" s="39" t="s">
        <v>21</v>
      </c>
    </row>
    <row r="11" spans="2:13" ht="24" customHeight="1">
      <c r="B11" s="65"/>
      <c r="C11" s="47"/>
      <c r="D11" s="47"/>
      <c r="E11" s="37"/>
      <c r="F11" s="37"/>
      <c r="G11" s="37"/>
      <c r="H11" s="47"/>
      <c r="I11" s="47"/>
      <c r="J11" s="37"/>
      <c r="K11" s="37"/>
      <c r="L11" s="37"/>
      <c r="M11" s="40"/>
    </row>
    <row r="12" spans="2:13" ht="24" customHeight="1">
      <c r="B12" s="65"/>
      <c r="C12" s="47"/>
      <c r="D12" s="43"/>
      <c r="E12" s="38"/>
      <c r="F12" s="38"/>
      <c r="G12" s="38"/>
      <c r="H12" s="43"/>
      <c r="I12" s="43"/>
      <c r="J12" s="38"/>
      <c r="K12" s="38"/>
      <c r="L12" s="38"/>
      <c r="M12" s="41"/>
    </row>
    <row r="13" spans="2:13" ht="24" customHeight="1">
      <c r="B13" s="66"/>
      <c r="C13" s="43"/>
      <c r="D13" s="12" t="s">
        <v>22</v>
      </c>
      <c r="E13" s="12" t="s">
        <v>23</v>
      </c>
      <c r="F13" s="12" t="s">
        <v>24</v>
      </c>
      <c r="G13" s="12" t="s">
        <v>25</v>
      </c>
      <c r="H13" s="12" t="s">
        <v>26</v>
      </c>
      <c r="I13" s="12" t="s">
        <v>27</v>
      </c>
      <c r="J13" s="12" t="s">
        <v>28</v>
      </c>
      <c r="K13" s="13" t="s">
        <v>29</v>
      </c>
      <c r="L13" s="13" t="s">
        <v>30</v>
      </c>
      <c r="M13" s="14" t="s">
        <v>31</v>
      </c>
    </row>
    <row r="14" spans="2:13" ht="36" customHeight="1">
      <c r="B14" s="58"/>
      <c r="C14" s="42" t="s">
        <v>40</v>
      </c>
      <c r="D14" s="44" t="e">
        <f>#REF!</f>
        <v>#REF!</v>
      </c>
      <c r="E14" s="30"/>
      <c r="F14" s="32" t="e">
        <f>D14-E14</f>
        <v>#REF!</v>
      </c>
      <c r="G14" s="44" t="e">
        <f>#REF!</f>
        <v>#REF!</v>
      </c>
      <c r="H14" s="44" t="e">
        <f>#REF!</f>
        <v>#REF!</v>
      </c>
      <c r="I14" s="32" t="e">
        <f>MIN(F14,G14,H14)</f>
        <v>#REF!</v>
      </c>
      <c r="J14" s="32" t="e">
        <f>ROUNDDOWN(I14,-3)</f>
        <v>#REF!</v>
      </c>
      <c r="K14" s="30"/>
      <c r="L14" s="32">
        <f>K14</f>
        <v>0</v>
      </c>
      <c r="M14" s="34" t="e">
        <f>L14-J14</f>
        <v>#REF!</v>
      </c>
    </row>
    <row r="15" spans="2:13" ht="36" customHeight="1">
      <c r="B15" s="59"/>
      <c r="C15" s="43"/>
      <c r="D15" s="45"/>
      <c r="E15" s="31"/>
      <c r="F15" s="33"/>
      <c r="G15" s="45"/>
      <c r="H15" s="45"/>
      <c r="I15" s="33"/>
      <c r="J15" s="33"/>
      <c r="K15" s="31"/>
      <c r="L15" s="33"/>
      <c r="M15" s="35"/>
    </row>
    <row r="16" spans="2:13" ht="36" customHeight="1">
      <c r="B16" s="59"/>
      <c r="C16" s="42" t="s">
        <v>37</v>
      </c>
      <c r="D16" s="44" t="e">
        <f>#REF!</f>
        <v>#REF!</v>
      </c>
      <c r="E16" s="30"/>
      <c r="F16" s="32" t="e">
        <f>D16-E16</f>
        <v>#REF!</v>
      </c>
      <c r="G16" s="44" t="e">
        <f>#REF!</f>
        <v>#REF!</v>
      </c>
      <c r="H16" s="44" t="e">
        <f>#REF!</f>
        <v>#REF!</v>
      </c>
      <c r="I16" s="32" t="e">
        <f>MIN(F16,G16,H16)</f>
        <v>#REF!</v>
      </c>
      <c r="J16" s="32" t="e">
        <f>ROUNDDOWN(I16,-3)</f>
        <v>#REF!</v>
      </c>
      <c r="K16" s="30"/>
      <c r="L16" s="32">
        <f>K16</f>
        <v>0</v>
      </c>
      <c r="M16" s="34" t="e">
        <f>L16-J16</f>
        <v>#REF!</v>
      </c>
    </row>
    <row r="17" spans="2:13" ht="36" customHeight="1" thickBot="1">
      <c r="B17" s="60"/>
      <c r="C17" s="67"/>
      <c r="D17" s="49"/>
      <c r="E17" s="50"/>
      <c r="F17" s="51"/>
      <c r="G17" s="49"/>
      <c r="H17" s="49"/>
      <c r="I17" s="51"/>
      <c r="J17" s="51"/>
      <c r="K17" s="50"/>
      <c r="L17" s="51"/>
      <c r="M17" s="52"/>
    </row>
    <row r="18" spans="2:13" ht="24" customHeight="1">
      <c r="B18" s="53" t="s">
        <v>38</v>
      </c>
      <c r="C18" s="54"/>
      <c r="D18" s="48" t="e">
        <f>SUM(D14:D17)</f>
        <v>#REF!</v>
      </c>
      <c r="E18" s="48">
        <f t="shared" ref="E18:M18" si="0">SUM(E14:E17)</f>
        <v>0</v>
      </c>
      <c r="F18" s="48" t="e">
        <f t="shared" si="0"/>
        <v>#REF!</v>
      </c>
      <c r="G18" s="48" t="e">
        <f t="shared" si="0"/>
        <v>#REF!</v>
      </c>
      <c r="H18" s="48" t="e">
        <f t="shared" si="0"/>
        <v>#REF!</v>
      </c>
      <c r="I18" s="48" t="e">
        <f t="shared" si="0"/>
        <v>#REF!</v>
      </c>
      <c r="J18" s="48" t="e">
        <f t="shared" si="0"/>
        <v>#REF!</v>
      </c>
      <c r="K18" s="48">
        <f t="shared" si="0"/>
        <v>0</v>
      </c>
      <c r="L18" s="48">
        <f t="shared" si="0"/>
        <v>0</v>
      </c>
      <c r="M18" s="48" t="e">
        <f t="shared" si="0"/>
        <v>#REF!</v>
      </c>
    </row>
    <row r="19" spans="2:13" ht="24" customHeight="1">
      <c r="B19" s="55"/>
      <c r="C19" s="56"/>
      <c r="D19" s="45"/>
      <c r="E19" s="45"/>
      <c r="F19" s="45"/>
      <c r="G19" s="45"/>
      <c r="H19" s="45"/>
      <c r="I19" s="45"/>
      <c r="J19" s="45"/>
      <c r="K19" s="45"/>
      <c r="L19" s="45"/>
      <c r="M19" s="45"/>
    </row>
    <row r="20" spans="2:13" ht="18.75" customHeight="1"/>
    <row r="21" spans="2:13">
      <c r="B21" s="6" t="s">
        <v>32</v>
      </c>
    </row>
    <row r="22" spans="2:13">
      <c r="B22" s="6" t="s">
        <v>33</v>
      </c>
    </row>
    <row r="23" spans="2:13">
      <c r="B23" s="6" t="s">
        <v>39</v>
      </c>
    </row>
    <row r="24" spans="2:13">
      <c r="B24" s="6" t="s">
        <v>44</v>
      </c>
    </row>
    <row r="25" spans="2:13">
      <c r="B25" s="6" t="s">
        <v>34</v>
      </c>
    </row>
  </sheetData>
  <mergeCells count="52">
    <mergeCell ref="M18:M19"/>
    <mergeCell ref="B18:C19"/>
    <mergeCell ref="L9:M9"/>
    <mergeCell ref="B14:B17"/>
    <mergeCell ref="B2:M2"/>
    <mergeCell ref="K4:M4"/>
    <mergeCell ref="K5:M5"/>
    <mergeCell ref="K6:M6"/>
    <mergeCell ref="K7:M7"/>
    <mergeCell ref="H18:H19"/>
    <mergeCell ref="I18:I19"/>
    <mergeCell ref="J18:J19"/>
    <mergeCell ref="K18:K19"/>
    <mergeCell ref="L18:L19"/>
    <mergeCell ref="B10:B13"/>
    <mergeCell ref="C16:C17"/>
    <mergeCell ref="I16:I17"/>
    <mergeCell ref="J16:J17"/>
    <mergeCell ref="K16:K17"/>
    <mergeCell ref="L16:L17"/>
    <mergeCell ref="M16:M17"/>
    <mergeCell ref="D18:D19"/>
    <mergeCell ref="E18:E19"/>
    <mergeCell ref="F18:F19"/>
    <mergeCell ref="G18:G19"/>
    <mergeCell ref="H14:H15"/>
    <mergeCell ref="D16:D17"/>
    <mergeCell ref="E16:E17"/>
    <mergeCell ref="F16:F17"/>
    <mergeCell ref="G16:G17"/>
    <mergeCell ref="H16:H17"/>
    <mergeCell ref="J10:J12"/>
    <mergeCell ref="C14:C15"/>
    <mergeCell ref="D14:D15"/>
    <mergeCell ref="E14:E15"/>
    <mergeCell ref="F14:F15"/>
    <mergeCell ref="G14:G15"/>
    <mergeCell ref="J14:J15"/>
    <mergeCell ref="I14:I15"/>
    <mergeCell ref="C10:C13"/>
    <mergeCell ref="D10:D12"/>
    <mergeCell ref="E10:E12"/>
    <mergeCell ref="F10:F12"/>
    <mergeCell ref="G10:G12"/>
    <mergeCell ref="H10:H12"/>
    <mergeCell ref="I10:I12"/>
    <mergeCell ref="K14:K15"/>
    <mergeCell ref="L14:L15"/>
    <mergeCell ref="M14:M15"/>
    <mergeCell ref="K10:K12"/>
    <mergeCell ref="L10:L12"/>
    <mergeCell ref="M10:M12"/>
  </mergeCells>
  <phoneticPr fontId="1"/>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47"/>
  <sheetViews>
    <sheetView tabSelected="1" zoomScale="80" zoomScaleNormal="80" workbookViewId="0">
      <selection activeCell="C16" sqref="C16:C17"/>
    </sheetView>
  </sheetViews>
  <sheetFormatPr defaultRowHeight="18.75"/>
  <cols>
    <col min="1" max="1" width="5.625" style="1" customWidth="1"/>
    <col min="2" max="2" width="11.75" style="1" customWidth="1"/>
    <col min="3" max="3" width="23.75" style="1" customWidth="1"/>
    <col min="4" max="4" width="10.625" style="1" customWidth="1"/>
    <col min="5" max="5" width="30" style="1" customWidth="1"/>
    <col min="6"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68"/>
      <c r="C1" s="68"/>
    </row>
    <row r="2" spans="2:12" ht="36" customHeight="1">
      <c r="B2" s="69" t="s">
        <v>70</v>
      </c>
      <c r="C2" s="69"/>
      <c r="D2" s="69"/>
      <c r="E2" s="69"/>
      <c r="F2" s="69"/>
      <c r="G2" s="69"/>
      <c r="H2" s="69"/>
      <c r="I2" s="69"/>
      <c r="J2" s="69"/>
      <c r="K2" s="69"/>
      <c r="L2" s="69"/>
    </row>
    <row r="3" spans="2:12" ht="15" customHeight="1">
      <c r="B3" s="18"/>
      <c r="C3" s="18"/>
      <c r="D3" s="18"/>
      <c r="E3" s="18"/>
      <c r="F3" s="18"/>
      <c r="G3" s="18"/>
      <c r="H3" s="18"/>
      <c r="I3" s="18"/>
      <c r="J3" s="18"/>
      <c r="K3" s="18"/>
      <c r="L3" s="18"/>
    </row>
    <row r="4" spans="2:12" ht="23.25" customHeight="1">
      <c r="B4" s="18"/>
      <c r="C4" s="18"/>
      <c r="D4" s="18"/>
      <c r="E4" s="18"/>
      <c r="F4" s="18"/>
      <c r="G4" s="18"/>
      <c r="H4" s="18"/>
      <c r="I4" s="9"/>
      <c r="J4" s="9" t="s">
        <v>10</v>
      </c>
      <c r="K4" s="19"/>
      <c r="L4" s="19"/>
    </row>
    <row r="5" spans="2:12" ht="23.25" customHeight="1">
      <c r="B5" s="18"/>
      <c r="C5" s="18"/>
      <c r="D5" s="18"/>
      <c r="E5" s="18"/>
      <c r="F5" s="18"/>
      <c r="G5" s="18"/>
      <c r="H5" s="18"/>
      <c r="I5" s="9"/>
      <c r="J5" s="9" t="s">
        <v>11</v>
      </c>
      <c r="K5" s="19"/>
      <c r="L5" s="19"/>
    </row>
    <row r="6" spans="2:12" ht="23.25" customHeight="1">
      <c r="B6" s="18"/>
      <c r="C6" s="18"/>
      <c r="D6" s="18"/>
      <c r="E6" s="18"/>
      <c r="F6" s="18"/>
      <c r="G6" s="18"/>
      <c r="H6" s="18"/>
      <c r="I6" s="9"/>
      <c r="J6" s="9" t="s">
        <v>12</v>
      </c>
      <c r="K6" s="19"/>
      <c r="L6" s="19"/>
    </row>
    <row r="7" spans="2:12" ht="23.25" customHeight="1">
      <c r="B7" s="18"/>
      <c r="C7" s="18"/>
      <c r="D7" s="18"/>
      <c r="E7" s="18"/>
      <c r="F7" s="18"/>
      <c r="G7" s="18"/>
      <c r="H7" s="18"/>
      <c r="I7" s="9"/>
      <c r="J7" s="9" t="s">
        <v>13</v>
      </c>
      <c r="K7" s="19"/>
      <c r="L7" s="19"/>
    </row>
    <row r="8" spans="2:12" ht="36.75" customHeight="1" thickBot="1">
      <c r="K8" s="70" t="s">
        <v>35</v>
      </c>
      <c r="L8" s="70"/>
    </row>
    <row r="9" spans="2:12" ht="36.75" customHeight="1">
      <c r="B9" s="71" t="s">
        <v>0</v>
      </c>
      <c r="C9" s="71" t="s">
        <v>1</v>
      </c>
      <c r="D9" s="74" t="s">
        <v>57</v>
      </c>
      <c r="E9" s="75"/>
      <c r="F9" s="75"/>
      <c r="G9" s="75"/>
      <c r="H9" s="75"/>
      <c r="I9" s="75"/>
      <c r="J9" s="75"/>
      <c r="K9" s="76" t="s">
        <v>58</v>
      </c>
      <c r="L9" s="78" t="s">
        <v>59</v>
      </c>
    </row>
    <row r="10" spans="2:12" ht="36.75" customHeight="1">
      <c r="B10" s="72"/>
      <c r="C10" s="72"/>
      <c r="D10" s="81" t="s">
        <v>2</v>
      </c>
      <c r="E10" s="82"/>
      <c r="F10" s="83"/>
      <c r="G10" s="81" t="s">
        <v>60</v>
      </c>
      <c r="H10" s="82"/>
      <c r="I10" s="82"/>
      <c r="J10" s="82"/>
      <c r="K10" s="77"/>
      <c r="L10" s="79"/>
    </row>
    <row r="11" spans="2:12" ht="53.25" customHeight="1">
      <c r="B11" s="73"/>
      <c r="C11" s="73"/>
      <c r="D11" s="2" t="s">
        <v>6</v>
      </c>
      <c r="E11" s="2" t="s">
        <v>3</v>
      </c>
      <c r="F11" s="2" t="s">
        <v>4</v>
      </c>
      <c r="G11" s="3" t="s">
        <v>5</v>
      </c>
      <c r="H11" s="2" t="s">
        <v>6</v>
      </c>
      <c r="I11" s="2" t="s">
        <v>8</v>
      </c>
      <c r="J11" s="16" t="s">
        <v>9</v>
      </c>
      <c r="K11" s="20" t="s">
        <v>9</v>
      </c>
      <c r="L11" s="80"/>
    </row>
    <row r="12" spans="2:12" ht="75.75" customHeight="1">
      <c r="B12" s="84"/>
      <c r="C12" s="85" t="s">
        <v>46</v>
      </c>
      <c r="D12" s="86"/>
      <c r="E12" s="87">
        <v>4320000</v>
      </c>
      <c r="F12" s="88">
        <f>D12*E12</f>
        <v>0</v>
      </c>
      <c r="G12" s="86"/>
      <c r="H12" s="92">
        <f>D12</f>
        <v>0</v>
      </c>
      <c r="I12" s="93"/>
      <c r="J12" s="94">
        <f>H12*I12</f>
        <v>0</v>
      </c>
      <c r="K12" s="95">
        <f>ROUNDDOWN(MIN(F12,J12),-3)</f>
        <v>0</v>
      </c>
      <c r="L12" s="21" t="s">
        <v>61</v>
      </c>
    </row>
    <row r="13" spans="2:12" ht="29.25" customHeight="1">
      <c r="B13" s="84"/>
      <c r="C13" s="85"/>
      <c r="D13" s="86"/>
      <c r="E13" s="87"/>
      <c r="F13" s="88"/>
      <c r="G13" s="86"/>
      <c r="H13" s="92"/>
      <c r="I13" s="93"/>
      <c r="J13" s="94"/>
      <c r="K13" s="95"/>
      <c r="L13" s="22" t="s">
        <v>62</v>
      </c>
    </row>
    <row r="14" spans="2:12" ht="71.25" customHeight="1">
      <c r="B14" s="84"/>
      <c r="C14" s="85" t="s">
        <v>47</v>
      </c>
      <c r="D14" s="90"/>
      <c r="E14" s="91">
        <v>51400</v>
      </c>
      <c r="F14" s="88">
        <f t="shared" ref="F14" si="0">D14*E14</f>
        <v>0</v>
      </c>
      <c r="G14" s="90"/>
      <c r="H14" s="96">
        <f t="shared" ref="H14" si="1">D14</f>
        <v>0</v>
      </c>
      <c r="I14" s="93"/>
      <c r="J14" s="97">
        <f>H14*I14</f>
        <v>0</v>
      </c>
      <c r="K14" s="95">
        <f t="shared" ref="K14" si="2">ROUNDDOWN(MIN(F14,J14),-3)</f>
        <v>0</v>
      </c>
      <c r="L14" s="21" t="s">
        <v>61</v>
      </c>
    </row>
    <row r="15" spans="2:12" ht="27" customHeight="1">
      <c r="B15" s="84"/>
      <c r="C15" s="85"/>
      <c r="D15" s="86"/>
      <c r="E15" s="87"/>
      <c r="F15" s="88"/>
      <c r="G15" s="86"/>
      <c r="H15" s="92"/>
      <c r="I15" s="93"/>
      <c r="J15" s="94"/>
      <c r="K15" s="95"/>
      <c r="L15" s="22" t="s">
        <v>63</v>
      </c>
    </row>
    <row r="16" spans="2:12" ht="72.75" customHeight="1">
      <c r="B16" s="84"/>
      <c r="C16" s="85" t="s">
        <v>54</v>
      </c>
      <c r="D16" s="90"/>
      <c r="E16" s="71" t="s">
        <v>69</v>
      </c>
      <c r="F16" s="93"/>
      <c r="G16" s="90"/>
      <c r="H16" s="96">
        <f t="shared" ref="H16" si="3">D16</f>
        <v>0</v>
      </c>
      <c r="I16" s="93"/>
      <c r="J16" s="97">
        <f>H16*I16</f>
        <v>0</v>
      </c>
      <c r="K16" s="95">
        <f t="shared" ref="K16" si="4">ROUNDDOWN(MIN(F16,J16),-3)</f>
        <v>0</v>
      </c>
      <c r="L16" s="21" t="s">
        <v>61</v>
      </c>
    </row>
    <row r="17" spans="2:12" ht="33.75" customHeight="1">
      <c r="B17" s="84"/>
      <c r="C17" s="89"/>
      <c r="D17" s="86"/>
      <c r="E17" s="72"/>
      <c r="F17" s="93"/>
      <c r="G17" s="86"/>
      <c r="H17" s="92"/>
      <c r="I17" s="93"/>
      <c r="J17" s="94"/>
      <c r="K17" s="95"/>
      <c r="L17" s="22" t="s">
        <v>63</v>
      </c>
    </row>
    <row r="18" spans="2:12" ht="70.5" customHeight="1">
      <c r="B18" s="84"/>
      <c r="C18" s="85" t="s">
        <v>52</v>
      </c>
      <c r="D18" s="90"/>
      <c r="E18" s="91">
        <v>905000</v>
      </c>
      <c r="F18" s="88">
        <f t="shared" ref="F18:F20" si="5">D18*E18</f>
        <v>0</v>
      </c>
      <c r="G18" s="90"/>
      <c r="H18" s="96">
        <f t="shared" ref="H18" si="6">D18</f>
        <v>0</v>
      </c>
      <c r="I18" s="93"/>
      <c r="J18" s="97">
        <f>H18*I18</f>
        <v>0</v>
      </c>
      <c r="K18" s="95">
        <f>ROUNDDOWN(MIN(F18,J18),-3)</f>
        <v>0</v>
      </c>
      <c r="L18" s="21" t="s">
        <v>61</v>
      </c>
    </row>
    <row r="19" spans="2:12" ht="31.5" customHeight="1">
      <c r="B19" s="84"/>
      <c r="C19" s="85"/>
      <c r="D19" s="86"/>
      <c r="E19" s="87"/>
      <c r="F19" s="88"/>
      <c r="G19" s="86"/>
      <c r="H19" s="92"/>
      <c r="I19" s="93"/>
      <c r="J19" s="94"/>
      <c r="K19" s="95"/>
      <c r="L19" s="22" t="s">
        <v>63</v>
      </c>
    </row>
    <row r="20" spans="2:12" ht="70.5" customHeight="1">
      <c r="B20" s="84"/>
      <c r="C20" s="85" t="s">
        <v>53</v>
      </c>
      <c r="D20" s="90"/>
      <c r="E20" s="91">
        <v>205000</v>
      </c>
      <c r="F20" s="88">
        <f t="shared" si="5"/>
        <v>0</v>
      </c>
      <c r="G20" s="90"/>
      <c r="H20" s="96">
        <f t="shared" ref="H20" si="7">D20</f>
        <v>0</v>
      </c>
      <c r="I20" s="93"/>
      <c r="J20" s="97">
        <f>H20*I20</f>
        <v>0</v>
      </c>
      <c r="K20" s="95">
        <f>ROUNDDOWN(MIN(F20,J20),-3)</f>
        <v>0</v>
      </c>
      <c r="L20" s="21" t="s">
        <v>61</v>
      </c>
    </row>
    <row r="21" spans="2:12" ht="31.5" customHeight="1">
      <c r="B21" s="84"/>
      <c r="C21" s="89"/>
      <c r="D21" s="86"/>
      <c r="E21" s="87"/>
      <c r="F21" s="88"/>
      <c r="G21" s="86"/>
      <c r="H21" s="92"/>
      <c r="I21" s="93"/>
      <c r="J21" s="94"/>
      <c r="K21" s="95"/>
      <c r="L21" s="22" t="s">
        <v>63</v>
      </c>
    </row>
    <row r="22" spans="2:12" ht="70.5" customHeight="1">
      <c r="B22" s="84"/>
      <c r="C22" s="98" t="s">
        <v>48</v>
      </c>
      <c r="D22" s="90"/>
      <c r="E22" s="71" t="s">
        <v>69</v>
      </c>
      <c r="F22" s="100"/>
      <c r="G22" s="90"/>
      <c r="H22" s="96">
        <f t="shared" ref="H22" si="8">D22</f>
        <v>0</v>
      </c>
      <c r="I22" s="93"/>
      <c r="J22" s="97">
        <f>H22*I22</f>
        <v>0</v>
      </c>
      <c r="K22" s="104">
        <f>ROUNDDOWN(MIN(F22,J22),-3)</f>
        <v>0</v>
      </c>
      <c r="L22" s="26" t="s">
        <v>61</v>
      </c>
    </row>
    <row r="23" spans="2:12" ht="31.5" customHeight="1">
      <c r="B23" s="84"/>
      <c r="C23" s="98"/>
      <c r="D23" s="99"/>
      <c r="E23" s="73"/>
      <c r="F23" s="101"/>
      <c r="G23" s="99"/>
      <c r="H23" s="102"/>
      <c r="I23" s="93"/>
      <c r="J23" s="103"/>
      <c r="K23" s="104"/>
      <c r="L23" s="27" t="s">
        <v>63</v>
      </c>
    </row>
    <row r="24" spans="2:12" ht="31.5" customHeight="1">
      <c r="B24" s="17"/>
      <c r="C24" s="105" t="s">
        <v>49</v>
      </c>
      <c r="D24" s="106"/>
      <c r="E24" s="106"/>
      <c r="F24" s="106"/>
      <c r="G24" s="106"/>
      <c r="H24" s="106"/>
      <c r="I24" s="106"/>
      <c r="J24" s="106"/>
      <c r="K24" s="106"/>
      <c r="L24" s="107"/>
    </row>
    <row r="25" spans="2:12" ht="70.5" customHeight="1">
      <c r="B25" s="17"/>
      <c r="C25" s="121" t="s">
        <v>50</v>
      </c>
      <c r="D25" s="90"/>
      <c r="E25" s="123">
        <v>300000</v>
      </c>
      <c r="F25" s="88">
        <f t="shared" ref="F25" si="9">D25*E25</f>
        <v>0</v>
      </c>
      <c r="G25" s="90"/>
      <c r="H25" s="96">
        <f t="shared" ref="H25" si="10">D25</f>
        <v>0</v>
      </c>
      <c r="I25" s="93"/>
      <c r="J25" s="97">
        <f>H25*I25</f>
        <v>0</v>
      </c>
      <c r="K25" s="95">
        <f>ROUNDDOWN(MIN(F25,J25),-3)</f>
        <v>0</v>
      </c>
      <c r="L25" s="21" t="s">
        <v>61</v>
      </c>
    </row>
    <row r="26" spans="2:12" ht="31.5" customHeight="1">
      <c r="B26" s="17"/>
      <c r="C26" s="125"/>
      <c r="D26" s="86"/>
      <c r="E26" s="124"/>
      <c r="F26" s="88"/>
      <c r="G26" s="86"/>
      <c r="H26" s="92"/>
      <c r="I26" s="93"/>
      <c r="J26" s="94"/>
      <c r="K26" s="95"/>
      <c r="L26" s="22" t="s">
        <v>63</v>
      </c>
    </row>
    <row r="27" spans="2:12" ht="31.5" customHeight="1">
      <c r="B27" s="17"/>
      <c r="C27" s="118" t="s">
        <v>56</v>
      </c>
      <c r="D27" s="119"/>
      <c r="E27" s="119"/>
      <c r="F27" s="119"/>
      <c r="G27" s="119"/>
      <c r="H27" s="119"/>
      <c r="I27" s="119"/>
      <c r="J27" s="119"/>
      <c r="K27" s="119"/>
      <c r="L27" s="120"/>
    </row>
    <row r="28" spans="2:12" ht="70.5" customHeight="1">
      <c r="B28" s="17"/>
      <c r="C28" s="121" t="s">
        <v>51</v>
      </c>
      <c r="D28" s="90"/>
      <c r="E28" s="123">
        <v>1500000</v>
      </c>
      <c r="F28" s="88">
        <f t="shared" ref="F28" si="11">D28*E28</f>
        <v>0</v>
      </c>
      <c r="G28" s="90"/>
      <c r="H28" s="96">
        <f t="shared" ref="H28" si="12">D28</f>
        <v>0</v>
      </c>
      <c r="I28" s="93"/>
      <c r="J28" s="97">
        <f>H28*I28</f>
        <v>0</v>
      </c>
      <c r="K28" s="95">
        <f>ROUNDDOWN(MIN(F28,J28),-3)</f>
        <v>0</v>
      </c>
      <c r="L28" s="21" t="s">
        <v>61</v>
      </c>
    </row>
    <row r="29" spans="2:12" ht="31.5" customHeight="1">
      <c r="B29" s="17"/>
      <c r="C29" s="122"/>
      <c r="D29" s="86"/>
      <c r="E29" s="124"/>
      <c r="F29" s="88"/>
      <c r="G29" s="86"/>
      <c r="H29" s="92"/>
      <c r="I29" s="93"/>
      <c r="J29" s="94"/>
      <c r="K29" s="95"/>
      <c r="L29" s="22" t="s">
        <v>63</v>
      </c>
    </row>
    <row r="30" spans="2:12" ht="31.5" customHeight="1">
      <c r="B30" s="4"/>
      <c r="C30" s="71" t="s">
        <v>7</v>
      </c>
      <c r="D30" s="71">
        <f>SUM(D12:D23)+D25+D28</f>
        <v>0</v>
      </c>
      <c r="E30" s="111"/>
      <c r="F30" s="91">
        <f>SUM(F12:F23)+F25+F28</f>
        <v>0</v>
      </c>
      <c r="G30" s="111"/>
      <c r="H30" s="91">
        <f>SUM(H12:H23)</f>
        <v>0</v>
      </c>
      <c r="I30" s="91"/>
      <c r="J30" s="97">
        <f>SUM(J12:J23)+J25+J28</f>
        <v>0</v>
      </c>
      <c r="K30" s="115">
        <f>SUM(K12:K23)+K25+K28</f>
        <v>0</v>
      </c>
      <c r="L30" s="108"/>
    </row>
    <row r="31" spans="2:12" ht="24" customHeight="1">
      <c r="B31" s="4"/>
      <c r="C31" s="72"/>
      <c r="D31" s="72"/>
      <c r="E31" s="112"/>
      <c r="F31" s="87"/>
      <c r="G31" s="112"/>
      <c r="H31" s="87"/>
      <c r="I31" s="87"/>
      <c r="J31" s="94"/>
      <c r="K31" s="116"/>
      <c r="L31" s="109"/>
    </row>
    <row r="32" spans="2:12" ht="24" customHeight="1" thickBot="1">
      <c r="B32" s="5"/>
      <c r="C32" s="73"/>
      <c r="D32" s="73"/>
      <c r="E32" s="113"/>
      <c r="F32" s="114"/>
      <c r="G32" s="113"/>
      <c r="H32" s="114"/>
      <c r="I32" s="114"/>
      <c r="J32" s="103"/>
      <c r="K32" s="117"/>
      <c r="L32" s="110"/>
    </row>
    <row r="34" spans="2:2" s="23" customFormat="1" ht="33" customHeight="1">
      <c r="B34" s="23" t="s">
        <v>64</v>
      </c>
    </row>
    <row r="35" spans="2:2" ht="33" customHeight="1">
      <c r="B35" s="23" t="s">
        <v>65</v>
      </c>
    </row>
    <row r="36" spans="2:2" ht="33" customHeight="1">
      <c r="B36" s="23" t="s">
        <v>66</v>
      </c>
    </row>
    <row r="37" spans="2:2" ht="33" customHeight="1">
      <c r="B37" s="24" t="s">
        <v>67</v>
      </c>
    </row>
    <row r="38" spans="2:2" ht="33" customHeight="1">
      <c r="B38" s="25" t="s">
        <v>68</v>
      </c>
    </row>
    <row r="39" spans="2:2" ht="33" customHeight="1">
      <c r="B39" s="24"/>
    </row>
    <row r="40" spans="2:2" ht="33" customHeight="1"/>
    <row r="41" spans="2:2" ht="33" customHeight="1"/>
    <row r="42" spans="2:2" ht="33" customHeight="1"/>
    <row r="43" spans="2:2" ht="33" customHeight="1">
      <c r="B43" s="1">
        <v>360000</v>
      </c>
    </row>
    <row r="44" spans="2:2" ht="33" customHeight="1"/>
    <row r="45" spans="2:2" ht="33" customHeight="1"/>
    <row r="46" spans="2:2" ht="33" customHeight="1"/>
    <row r="47" spans="2:2" ht="33" customHeight="1"/>
  </sheetData>
  <mergeCells count="95">
    <mergeCell ref="G20:G21"/>
    <mergeCell ref="H20:H21"/>
    <mergeCell ref="I28:I29"/>
    <mergeCell ref="J28:J29"/>
    <mergeCell ref="K28:K29"/>
    <mergeCell ref="I25:I26"/>
    <mergeCell ref="J25:J26"/>
    <mergeCell ref="K25:K26"/>
    <mergeCell ref="C27:L27"/>
    <mergeCell ref="C28:C29"/>
    <mergeCell ref="D28:D29"/>
    <mergeCell ref="E28:E29"/>
    <mergeCell ref="F28:F29"/>
    <mergeCell ref="G28:G29"/>
    <mergeCell ref="H28:H29"/>
    <mergeCell ref="C25:C26"/>
    <mergeCell ref="C24:L24"/>
    <mergeCell ref="L30:L32"/>
    <mergeCell ref="C30:C32"/>
    <mergeCell ref="D30:D32"/>
    <mergeCell ref="E30:E32"/>
    <mergeCell ref="F30:F32"/>
    <mergeCell ref="G30:G32"/>
    <mergeCell ref="H30:H32"/>
    <mergeCell ref="I30:I32"/>
    <mergeCell ref="J30:J32"/>
    <mergeCell ref="K30:K32"/>
    <mergeCell ref="F25:F26"/>
    <mergeCell ref="G25:G26"/>
    <mergeCell ref="H25:H26"/>
    <mergeCell ref="D25:D26"/>
    <mergeCell ref="E25:E26"/>
    <mergeCell ref="C18:C19"/>
    <mergeCell ref="D18:D19"/>
    <mergeCell ref="E18:E19"/>
    <mergeCell ref="F18:F19"/>
    <mergeCell ref="G18:G19"/>
    <mergeCell ref="H18:H19"/>
    <mergeCell ref="I18:I19"/>
    <mergeCell ref="J18:J19"/>
    <mergeCell ref="K18:K19"/>
    <mergeCell ref="K22:K23"/>
    <mergeCell ref="I20:I21"/>
    <mergeCell ref="J20:J21"/>
    <mergeCell ref="K20:K21"/>
    <mergeCell ref="F22:F23"/>
    <mergeCell ref="G22:G23"/>
    <mergeCell ref="H22:H23"/>
    <mergeCell ref="I22:I23"/>
    <mergeCell ref="J22:J23"/>
    <mergeCell ref="G16:G17"/>
    <mergeCell ref="H16:H17"/>
    <mergeCell ref="I16:I17"/>
    <mergeCell ref="J16:J17"/>
    <mergeCell ref="K16:K17"/>
    <mergeCell ref="H12:H13"/>
    <mergeCell ref="I12:I13"/>
    <mergeCell ref="J12:J13"/>
    <mergeCell ref="K12:K13"/>
    <mergeCell ref="C14:C15"/>
    <mergeCell ref="D14:D15"/>
    <mergeCell ref="E14:E15"/>
    <mergeCell ref="F14:F15"/>
    <mergeCell ref="G14:G15"/>
    <mergeCell ref="H14:H15"/>
    <mergeCell ref="G12:G13"/>
    <mergeCell ref="I14:I15"/>
    <mergeCell ref="J14:J15"/>
    <mergeCell ref="K14:K15"/>
    <mergeCell ref="B12:B23"/>
    <mergeCell ref="C12:C13"/>
    <mergeCell ref="D12:D13"/>
    <mergeCell ref="E12:E13"/>
    <mergeCell ref="F12:F13"/>
    <mergeCell ref="C20:C21"/>
    <mergeCell ref="D20:D21"/>
    <mergeCell ref="E20:E21"/>
    <mergeCell ref="F20:F21"/>
    <mergeCell ref="C16:C17"/>
    <mergeCell ref="D16:D17"/>
    <mergeCell ref="E16:E17"/>
    <mergeCell ref="F16:F17"/>
    <mergeCell ref="C22:C23"/>
    <mergeCell ref="D22:D23"/>
    <mergeCell ref="E22:E23"/>
    <mergeCell ref="B1:C1"/>
    <mergeCell ref="B2:L2"/>
    <mergeCell ref="K8:L8"/>
    <mergeCell ref="B9:B11"/>
    <mergeCell ref="C9:C11"/>
    <mergeCell ref="D9:J9"/>
    <mergeCell ref="K9:K10"/>
    <mergeCell ref="L9:L11"/>
    <mergeCell ref="D10:F10"/>
    <mergeCell ref="G10:J10"/>
  </mergeCells>
  <phoneticPr fontId="1"/>
  <pageMargins left="0.70866141732283472" right="0.31496062992125984" top="0.35433070866141736" bottom="0.35433070866141736"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L47"/>
  <sheetViews>
    <sheetView view="pageBreakPreview" zoomScale="70" zoomScaleNormal="70" zoomScaleSheetLayoutView="70" workbookViewId="0">
      <selection activeCell="C16" sqref="C16:C17"/>
    </sheetView>
  </sheetViews>
  <sheetFormatPr defaultRowHeight="18.75"/>
  <cols>
    <col min="1" max="1" width="5.625" style="1" customWidth="1"/>
    <col min="2" max="2" width="11.75" style="1" customWidth="1"/>
    <col min="3" max="3" width="23.75" style="1" customWidth="1"/>
    <col min="4" max="4" width="10.625" style="1" customWidth="1"/>
    <col min="5" max="5" width="30" style="1" customWidth="1"/>
    <col min="6"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68"/>
      <c r="C1" s="68"/>
    </row>
    <row r="2" spans="2:12" ht="36" customHeight="1">
      <c r="B2" s="69" t="s">
        <v>70</v>
      </c>
      <c r="C2" s="69"/>
      <c r="D2" s="69"/>
      <c r="E2" s="69"/>
      <c r="F2" s="69"/>
      <c r="G2" s="69"/>
      <c r="H2" s="69"/>
      <c r="I2" s="69"/>
      <c r="J2" s="69"/>
      <c r="K2" s="69"/>
      <c r="L2" s="69"/>
    </row>
    <row r="3" spans="2:12" ht="15" customHeight="1">
      <c r="B3" s="18"/>
      <c r="C3" s="18"/>
      <c r="D3" s="18"/>
      <c r="E3" s="18"/>
      <c r="F3" s="18"/>
      <c r="G3" s="18"/>
      <c r="H3" s="18"/>
      <c r="I3" s="18"/>
      <c r="J3" s="18"/>
      <c r="K3" s="18"/>
      <c r="L3" s="18"/>
    </row>
    <row r="4" spans="2:12" ht="23.25" customHeight="1">
      <c r="B4" s="18"/>
      <c r="C4" s="18"/>
      <c r="D4" s="18"/>
      <c r="E4" s="18"/>
      <c r="F4" s="18"/>
      <c r="G4" s="18"/>
      <c r="H4" s="18"/>
      <c r="I4" s="9"/>
      <c r="J4" s="9" t="s">
        <v>10</v>
      </c>
      <c r="K4" s="28" t="s">
        <v>71</v>
      </c>
      <c r="L4" s="19"/>
    </row>
    <row r="5" spans="2:12" ht="23.25" customHeight="1">
      <c r="B5" s="18"/>
      <c r="C5" s="18"/>
      <c r="D5" s="18"/>
      <c r="E5" s="18"/>
      <c r="F5" s="18"/>
      <c r="G5" s="18"/>
      <c r="H5" s="18"/>
      <c r="I5" s="9"/>
      <c r="J5" s="9" t="s">
        <v>11</v>
      </c>
      <c r="K5" s="28" t="s">
        <v>72</v>
      </c>
      <c r="L5" s="19"/>
    </row>
    <row r="6" spans="2:12" ht="23.25" customHeight="1">
      <c r="B6" s="18"/>
      <c r="C6" s="18"/>
      <c r="D6" s="18"/>
      <c r="E6" s="18"/>
      <c r="F6" s="18"/>
      <c r="G6" s="18"/>
      <c r="H6" s="18"/>
      <c r="I6" s="9"/>
      <c r="J6" s="9" t="s">
        <v>12</v>
      </c>
      <c r="K6" s="28" t="s">
        <v>73</v>
      </c>
      <c r="L6" s="19"/>
    </row>
    <row r="7" spans="2:12" ht="23.25" customHeight="1">
      <c r="B7" s="18"/>
      <c r="C7" s="18"/>
      <c r="D7" s="18"/>
      <c r="E7" s="18"/>
      <c r="F7" s="18"/>
      <c r="G7" s="18"/>
      <c r="H7" s="18"/>
      <c r="I7" s="9"/>
      <c r="J7" s="9" t="s">
        <v>13</v>
      </c>
      <c r="K7" s="29" t="s">
        <v>74</v>
      </c>
      <c r="L7" s="19"/>
    </row>
    <row r="8" spans="2:12" ht="36.75" customHeight="1" thickBot="1">
      <c r="K8" s="70" t="s">
        <v>35</v>
      </c>
      <c r="L8" s="70"/>
    </row>
    <row r="9" spans="2:12" ht="36.75" customHeight="1">
      <c r="B9" s="71" t="s">
        <v>0</v>
      </c>
      <c r="C9" s="71" t="s">
        <v>1</v>
      </c>
      <c r="D9" s="74" t="s">
        <v>57</v>
      </c>
      <c r="E9" s="75"/>
      <c r="F9" s="75"/>
      <c r="G9" s="75"/>
      <c r="H9" s="75"/>
      <c r="I9" s="75"/>
      <c r="J9" s="75"/>
      <c r="K9" s="76" t="s">
        <v>58</v>
      </c>
      <c r="L9" s="78" t="s">
        <v>59</v>
      </c>
    </row>
    <row r="10" spans="2:12" ht="36.75" customHeight="1">
      <c r="B10" s="72"/>
      <c r="C10" s="72"/>
      <c r="D10" s="81" t="s">
        <v>2</v>
      </c>
      <c r="E10" s="82"/>
      <c r="F10" s="83"/>
      <c r="G10" s="81" t="s">
        <v>60</v>
      </c>
      <c r="H10" s="82"/>
      <c r="I10" s="82"/>
      <c r="J10" s="82"/>
      <c r="K10" s="77"/>
      <c r="L10" s="79"/>
    </row>
    <row r="11" spans="2:12" ht="53.25" customHeight="1">
      <c r="B11" s="73"/>
      <c r="C11" s="73"/>
      <c r="D11" s="2" t="s">
        <v>6</v>
      </c>
      <c r="E11" s="2" t="s">
        <v>3</v>
      </c>
      <c r="F11" s="2" t="s">
        <v>4</v>
      </c>
      <c r="G11" s="3" t="s">
        <v>5</v>
      </c>
      <c r="H11" s="2" t="s">
        <v>6</v>
      </c>
      <c r="I11" s="2" t="s">
        <v>8</v>
      </c>
      <c r="J11" s="16" t="s">
        <v>9</v>
      </c>
      <c r="K11" s="20" t="s">
        <v>9</v>
      </c>
      <c r="L11" s="80"/>
    </row>
    <row r="12" spans="2:12" ht="75.75" customHeight="1">
      <c r="B12" s="84"/>
      <c r="C12" s="85" t="s">
        <v>46</v>
      </c>
      <c r="D12" s="126">
        <v>2</v>
      </c>
      <c r="E12" s="87">
        <v>4320000</v>
      </c>
      <c r="F12" s="88">
        <f>D12*E12</f>
        <v>8640000</v>
      </c>
      <c r="G12" s="130" t="s">
        <v>78</v>
      </c>
      <c r="H12" s="92">
        <f>D12</f>
        <v>2</v>
      </c>
      <c r="I12" s="129">
        <v>4000000</v>
      </c>
      <c r="J12" s="94">
        <f>H12*I12</f>
        <v>8000000</v>
      </c>
      <c r="K12" s="95">
        <f>ROUNDDOWN(MIN(F12,J12),-3)</f>
        <v>8000000</v>
      </c>
      <c r="L12" s="21" t="s">
        <v>77</v>
      </c>
    </row>
    <row r="13" spans="2:12" ht="29.25" customHeight="1">
      <c r="B13" s="84"/>
      <c r="C13" s="85"/>
      <c r="D13" s="126"/>
      <c r="E13" s="87"/>
      <c r="F13" s="88"/>
      <c r="G13" s="126"/>
      <c r="H13" s="92"/>
      <c r="I13" s="129"/>
      <c r="J13" s="94"/>
      <c r="K13" s="95"/>
      <c r="L13" s="22" t="s">
        <v>76</v>
      </c>
    </row>
    <row r="14" spans="2:12" ht="71.25" customHeight="1">
      <c r="B14" s="84"/>
      <c r="C14" s="85" t="s">
        <v>47</v>
      </c>
      <c r="D14" s="90"/>
      <c r="E14" s="91">
        <v>51400</v>
      </c>
      <c r="F14" s="88">
        <f t="shared" ref="F14" si="0">D14*E14</f>
        <v>0</v>
      </c>
      <c r="G14" s="90"/>
      <c r="H14" s="96">
        <f t="shared" ref="H14" si="1">D14</f>
        <v>0</v>
      </c>
      <c r="I14" s="93"/>
      <c r="J14" s="97">
        <f>H14*I14</f>
        <v>0</v>
      </c>
      <c r="K14" s="95">
        <f t="shared" ref="K14" si="2">ROUNDDOWN(MIN(F14,J14),-3)</f>
        <v>0</v>
      </c>
      <c r="L14" s="21" t="s">
        <v>61</v>
      </c>
    </row>
    <row r="15" spans="2:12" ht="27" customHeight="1">
      <c r="B15" s="84"/>
      <c r="C15" s="85"/>
      <c r="D15" s="86"/>
      <c r="E15" s="87"/>
      <c r="F15" s="88"/>
      <c r="G15" s="86"/>
      <c r="H15" s="92"/>
      <c r="I15" s="93"/>
      <c r="J15" s="94"/>
      <c r="K15" s="95"/>
      <c r="L15" s="22" t="s">
        <v>63</v>
      </c>
    </row>
    <row r="16" spans="2:12" ht="72.75" customHeight="1">
      <c r="B16" s="84"/>
      <c r="C16" s="85" t="s">
        <v>54</v>
      </c>
      <c r="D16" s="131">
        <v>1</v>
      </c>
      <c r="E16" s="71" t="s">
        <v>69</v>
      </c>
      <c r="F16" s="127">
        <v>123500</v>
      </c>
      <c r="G16" s="133" t="s">
        <v>79</v>
      </c>
      <c r="H16" s="96">
        <f t="shared" ref="H16" si="3">D16</f>
        <v>1</v>
      </c>
      <c r="I16" s="129">
        <v>123500</v>
      </c>
      <c r="J16" s="97">
        <f>H16*I16</f>
        <v>123500</v>
      </c>
      <c r="K16" s="95">
        <f t="shared" ref="K16" si="4">ROUNDDOWN(MIN(F16,J16),-3)</f>
        <v>123000</v>
      </c>
      <c r="L16" s="21" t="s">
        <v>75</v>
      </c>
    </row>
    <row r="17" spans="2:12" ht="33.75" customHeight="1">
      <c r="B17" s="84"/>
      <c r="C17" s="89"/>
      <c r="D17" s="132"/>
      <c r="E17" s="72"/>
      <c r="F17" s="128"/>
      <c r="G17" s="126"/>
      <c r="H17" s="92"/>
      <c r="I17" s="129"/>
      <c r="J17" s="94"/>
      <c r="K17" s="95"/>
      <c r="L17" s="22" t="s">
        <v>83</v>
      </c>
    </row>
    <row r="18" spans="2:12" ht="70.5" customHeight="1">
      <c r="B18" s="84"/>
      <c r="C18" s="85" t="s">
        <v>52</v>
      </c>
      <c r="D18" s="126">
        <v>1</v>
      </c>
      <c r="E18" s="91">
        <v>905000</v>
      </c>
      <c r="F18" s="88">
        <f t="shared" ref="F18:F20" si="5">D18*E18</f>
        <v>905000</v>
      </c>
      <c r="G18" s="133" t="s">
        <v>81</v>
      </c>
      <c r="H18" s="96">
        <f t="shared" ref="H18" si="6">D18</f>
        <v>1</v>
      </c>
      <c r="I18" s="129">
        <v>500000</v>
      </c>
      <c r="J18" s="97">
        <f>H18*I18</f>
        <v>500000</v>
      </c>
      <c r="K18" s="134">
        <v>300000</v>
      </c>
      <c r="L18" s="21" t="s">
        <v>61</v>
      </c>
    </row>
    <row r="19" spans="2:12" ht="31.5" customHeight="1">
      <c r="B19" s="84"/>
      <c r="C19" s="85"/>
      <c r="D19" s="126"/>
      <c r="E19" s="87"/>
      <c r="F19" s="88"/>
      <c r="G19" s="126"/>
      <c r="H19" s="92"/>
      <c r="I19" s="129"/>
      <c r="J19" s="94"/>
      <c r="K19" s="134"/>
      <c r="L19" s="22" t="s">
        <v>84</v>
      </c>
    </row>
    <row r="20" spans="2:12" ht="70.5" customHeight="1">
      <c r="B20" s="84"/>
      <c r="C20" s="85" t="s">
        <v>53</v>
      </c>
      <c r="D20" s="90"/>
      <c r="E20" s="91">
        <v>205000</v>
      </c>
      <c r="F20" s="88">
        <f t="shared" si="5"/>
        <v>0</v>
      </c>
      <c r="G20" s="90"/>
      <c r="H20" s="96">
        <f t="shared" ref="H20" si="7">D20</f>
        <v>0</v>
      </c>
      <c r="I20" s="93"/>
      <c r="J20" s="97">
        <f>H20*I20</f>
        <v>0</v>
      </c>
      <c r="K20" s="95">
        <f>ROUNDDOWN(MIN(F20,J20),-3)</f>
        <v>0</v>
      </c>
      <c r="L20" s="21" t="s">
        <v>61</v>
      </c>
    </row>
    <row r="21" spans="2:12" ht="31.5" customHeight="1">
      <c r="B21" s="84"/>
      <c r="C21" s="89"/>
      <c r="D21" s="86"/>
      <c r="E21" s="87"/>
      <c r="F21" s="88"/>
      <c r="G21" s="86"/>
      <c r="H21" s="92"/>
      <c r="I21" s="93"/>
      <c r="J21" s="94"/>
      <c r="K21" s="95"/>
      <c r="L21" s="22" t="s">
        <v>63</v>
      </c>
    </row>
    <row r="22" spans="2:12" ht="70.5" customHeight="1">
      <c r="B22" s="84"/>
      <c r="C22" s="98" t="s">
        <v>48</v>
      </c>
      <c r="D22" s="90"/>
      <c r="E22" s="71" t="s">
        <v>69</v>
      </c>
      <c r="F22" s="127"/>
      <c r="G22" s="90"/>
      <c r="H22" s="96">
        <f t="shared" ref="H22" si="8">D22</f>
        <v>0</v>
      </c>
      <c r="I22" s="93"/>
      <c r="J22" s="97">
        <f>H22*I22</f>
        <v>0</v>
      </c>
      <c r="K22" s="104">
        <f>ROUNDDOWN(MIN(F22,J22),-3)</f>
        <v>0</v>
      </c>
      <c r="L22" s="26" t="s">
        <v>61</v>
      </c>
    </row>
    <row r="23" spans="2:12" ht="31.5" customHeight="1">
      <c r="B23" s="84"/>
      <c r="C23" s="98"/>
      <c r="D23" s="99"/>
      <c r="E23" s="73"/>
      <c r="F23" s="128"/>
      <c r="G23" s="99"/>
      <c r="H23" s="102"/>
      <c r="I23" s="93"/>
      <c r="J23" s="103"/>
      <c r="K23" s="104"/>
      <c r="L23" s="27" t="s">
        <v>63</v>
      </c>
    </row>
    <row r="24" spans="2:12" ht="31.5" customHeight="1">
      <c r="B24" s="17"/>
      <c r="C24" s="105" t="s">
        <v>49</v>
      </c>
      <c r="D24" s="106"/>
      <c r="E24" s="106"/>
      <c r="F24" s="106"/>
      <c r="G24" s="106"/>
      <c r="H24" s="106"/>
      <c r="I24" s="106"/>
      <c r="J24" s="106"/>
      <c r="K24" s="106"/>
      <c r="L24" s="107"/>
    </row>
    <row r="25" spans="2:12" ht="70.5" customHeight="1">
      <c r="B25" s="17"/>
      <c r="C25" s="121" t="s">
        <v>50</v>
      </c>
      <c r="D25" s="126">
        <v>1</v>
      </c>
      <c r="E25" s="123">
        <v>300000</v>
      </c>
      <c r="F25" s="88">
        <f t="shared" ref="F25" si="9">D25*E25</f>
        <v>300000</v>
      </c>
      <c r="G25" s="133" t="s">
        <v>80</v>
      </c>
      <c r="H25" s="96">
        <f t="shared" ref="H25" si="10">D25</f>
        <v>1</v>
      </c>
      <c r="I25" s="93">
        <v>100000</v>
      </c>
      <c r="J25" s="97">
        <f>H25*I25</f>
        <v>100000</v>
      </c>
      <c r="K25" s="95">
        <f>ROUNDDOWN(MIN(F25,J25),-3)</f>
        <v>100000</v>
      </c>
      <c r="L25" s="21" t="s">
        <v>61</v>
      </c>
    </row>
    <row r="26" spans="2:12" ht="31.5" customHeight="1">
      <c r="B26" s="17"/>
      <c r="C26" s="125"/>
      <c r="D26" s="126"/>
      <c r="E26" s="124"/>
      <c r="F26" s="88"/>
      <c r="G26" s="126"/>
      <c r="H26" s="92"/>
      <c r="I26" s="93"/>
      <c r="J26" s="94"/>
      <c r="K26" s="95"/>
      <c r="L26" s="22" t="s">
        <v>85</v>
      </c>
    </row>
    <row r="27" spans="2:12" ht="31.5" customHeight="1">
      <c r="B27" s="17"/>
      <c r="C27" s="118" t="s">
        <v>56</v>
      </c>
      <c r="D27" s="119"/>
      <c r="E27" s="119"/>
      <c r="F27" s="119"/>
      <c r="G27" s="119"/>
      <c r="H27" s="119"/>
      <c r="I27" s="119"/>
      <c r="J27" s="119"/>
      <c r="K27" s="119"/>
      <c r="L27" s="120"/>
    </row>
    <row r="28" spans="2:12" ht="70.5" customHeight="1">
      <c r="B28" s="17"/>
      <c r="C28" s="121" t="s">
        <v>51</v>
      </c>
      <c r="D28" s="135">
        <v>1</v>
      </c>
      <c r="E28" s="123">
        <v>1500000</v>
      </c>
      <c r="F28" s="88">
        <f t="shared" ref="F28" si="11">D28*E28</f>
        <v>1500000</v>
      </c>
      <c r="G28" s="133" t="s">
        <v>82</v>
      </c>
      <c r="H28" s="96">
        <f t="shared" ref="H28" si="12">D28</f>
        <v>1</v>
      </c>
      <c r="I28" s="93">
        <v>2000000</v>
      </c>
      <c r="J28" s="97">
        <f>H28*I28</f>
        <v>2000000</v>
      </c>
      <c r="K28" s="95">
        <f>ROUNDDOWN(MIN(F28,J28),-3)</f>
        <v>1500000</v>
      </c>
      <c r="L28" s="21" t="s">
        <v>61</v>
      </c>
    </row>
    <row r="29" spans="2:12" ht="31.5" customHeight="1">
      <c r="B29" s="17"/>
      <c r="C29" s="122"/>
      <c r="D29" s="126"/>
      <c r="E29" s="124"/>
      <c r="F29" s="88"/>
      <c r="G29" s="126"/>
      <c r="H29" s="92"/>
      <c r="I29" s="93"/>
      <c r="J29" s="94"/>
      <c r="K29" s="95"/>
      <c r="L29" s="22" t="s">
        <v>85</v>
      </c>
    </row>
    <row r="30" spans="2:12" ht="31.5" customHeight="1">
      <c r="B30" s="4"/>
      <c r="C30" s="71" t="s">
        <v>7</v>
      </c>
      <c r="D30" s="71">
        <f>SUM(D12:D23)+D25+D28</f>
        <v>6</v>
      </c>
      <c r="E30" s="111"/>
      <c r="F30" s="91">
        <f>SUM(F12:F23)+F25+F28</f>
        <v>11468500</v>
      </c>
      <c r="G30" s="111"/>
      <c r="H30" s="91">
        <f>SUM(H12:H23)</f>
        <v>4</v>
      </c>
      <c r="I30" s="91"/>
      <c r="J30" s="97">
        <f>SUM(J12:J23)+J25+J28</f>
        <v>10723500</v>
      </c>
      <c r="K30" s="115">
        <f>SUM(K12:K23)+K25+K28</f>
        <v>10023000</v>
      </c>
      <c r="L30" s="108"/>
    </row>
    <row r="31" spans="2:12" ht="24" customHeight="1">
      <c r="B31" s="4"/>
      <c r="C31" s="72"/>
      <c r="D31" s="72"/>
      <c r="E31" s="112"/>
      <c r="F31" s="87"/>
      <c r="G31" s="112"/>
      <c r="H31" s="87"/>
      <c r="I31" s="87"/>
      <c r="J31" s="94"/>
      <c r="K31" s="116"/>
      <c r="L31" s="109"/>
    </row>
    <row r="32" spans="2:12" ht="24" customHeight="1" thickBot="1">
      <c r="B32" s="5"/>
      <c r="C32" s="73"/>
      <c r="D32" s="73"/>
      <c r="E32" s="113"/>
      <c r="F32" s="114"/>
      <c r="G32" s="113"/>
      <c r="H32" s="114"/>
      <c r="I32" s="114"/>
      <c r="J32" s="103"/>
      <c r="K32" s="117"/>
      <c r="L32" s="110"/>
    </row>
    <row r="34" spans="2:2" s="23" customFormat="1" ht="33" customHeight="1">
      <c r="B34" s="23" t="s">
        <v>64</v>
      </c>
    </row>
    <row r="35" spans="2:2" ht="33" customHeight="1">
      <c r="B35" s="23" t="s">
        <v>65</v>
      </c>
    </row>
    <row r="36" spans="2:2" ht="33" customHeight="1">
      <c r="B36" s="23" t="s">
        <v>66</v>
      </c>
    </row>
    <row r="37" spans="2:2" ht="33" customHeight="1">
      <c r="B37" s="24" t="s">
        <v>67</v>
      </c>
    </row>
    <row r="38" spans="2:2" ht="33" customHeight="1">
      <c r="B38" s="25" t="s">
        <v>68</v>
      </c>
    </row>
    <row r="39" spans="2:2" ht="33" customHeight="1">
      <c r="B39" s="24"/>
    </row>
    <row r="40" spans="2:2" ht="33" customHeight="1"/>
    <row r="41" spans="2:2" ht="33" customHeight="1"/>
    <row r="42" spans="2:2" ht="33" customHeight="1"/>
    <row r="43" spans="2:2" ht="33" customHeight="1">
      <c r="B43" s="1">
        <v>360000</v>
      </c>
    </row>
    <row r="44" spans="2:2" ht="33" customHeight="1"/>
    <row r="45" spans="2:2" ht="33" customHeight="1"/>
    <row r="46" spans="2:2" ht="33" customHeight="1"/>
    <row r="47" spans="2:2" ht="33" customHeight="1"/>
  </sheetData>
  <mergeCells count="95">
    <mergeCell ref="J30:J32"/>
    <mergeCell ref="K30:K32"/>
    <mergeCell ref="L30:L32"/>
    <mergeCell ref="I28:I29"/>
    <mergeCell ref="J28:J29"/>
    <mergeCell ref="K28:K29"/>
    <mergeCell ref="C30:C32"/>
    <mergeCell ref="D30:D32"/>
    <mergeCell ref="E30:E32"/>
    <mergeCell ref="F30:F32"/>
    <mergeCell ref="G30:G32"/>
    <mergeCell ref="H30:H32"/>
    <mergeCell ref="I30:I32"/>
    <mergeCell ref="I25:I26"/>
    <mergeCell ref="J25:J26"/>
    <mergeCell ref="K25:K26"/>
    <mergeCell ref="C27:L27"/>
    <mergeCell ref="C28:C29"/>
    <mergeCell ref="D28:D29"/>
    <mergeCell ref="E28:E29"/>
    <mergeCell ref="F28:F29"/>
    <mergeCell ref="G28:G29"/>
    <mergeCell ref="H28:H29"/>
    <mergeCell ref="C25:C26"/>
    <mergeCell ref="D25:D26"/>
    <mergeCell ref="E25:E26"/>
    <mergeCell ref="F25:F26"/>
    <mergeCell ref="G25:G26"/>
    <mergeCell ref="H25:H26"/>
    <mergeCell ref="G22:G23"/>
    <mergeCell ref="H22:H23"/>
    <mergeCell ref="I22:I23"/>
    <mergeCell ref="J22:J23"/>
    <mergeCell ref="K22:K23"/>
    <mergeCell ref="C24:L24"/>
    <mergeCell ref="K18:K19"/>
    <mergeCell ref="C20:C21"/>
    <mergeCell ref="D20:D21"/>
    <mergeCell ref="E20:E21"/>
    <mergeCell ref="F20:F21"/>
    <mergeCell ref="G20:G21"/>
    <mergeCell ref="H20:H21"/>
    <mergeCell ref="I20:I21"/>
    <mergeCell ref="J20:J21"/>
    <mergeCell ref="K20:K21"/>
    <mergeCell ref="F18:F19"/>
    <mergeCell ref="G18:G19"/>
    <mergeCell ref="H18:H19"/>
    <mergeCell ref="I18:I19"/>
    <mergeCell ref="J18:J19"/>
    <mergeCell ref="G16:G17"/>
    <mergeCell ref="H16:H17"/>
    <mergeCell ref="I16:I17"/>
    <mergeCell ref="J16:J17"/>
    <mergeCell ref="K16:K17"/>
    <mergeCell ref="H12:H13"/>
    <mergeCell ref="I12:I13"/>
    <mergeCell ref="J12:J13"/>
    <mergeCell ref="K12:K13"/>
    <mergeCell ref="C14:C15"/>
    <mergeCell ref="D14:D15"/>
    <mergeCell ref="E14:E15"/>
    <mergeCell ref="F14:F15"/>
    <mergeCell ref="G14:G15"/>
    <mergeCell ref="H14:H15"/>
    <mergeCell ref="G12:G13"/>
    <mergeCell ref="I14:I15"/>
    <mergeCell ref="J14:J15"/>
    <mergeCell ref="K14:K15"/>
    <mergeCell ref="B12:B23"/>
    <mergeCell ref="C12:C13"/>
    <mergeCell ref="D12:D13"/>
    <mergeCell ref="E12:E13"/>
    <mergeCell ref="F12:F13"/>
    <mergeCell ref="C22:C23"/>
    <mergeCell ref="D22:D23"/>
    <mergeCell ref="E22:E23"/>
    <mergeCell ref="F22:F23"/>
    <mergeCell ref="C16:C17"/>
    <mergeCell ref="D16:D17"/>
    <mergeCell ref="E16:E17"/>
    <mergeCell ref="F16:F17"/>
    <mergeCell ref="C18:C19"/>
    <mergeCell ref="D18:D19"/>
    <mergeCell ref="E18:E19"/>
    <mergeCell ref="B1:C1"/>
    <mergeCell ref="B2:L2"/>
    <mergeCell ref="K8:L8"/>
    <mergeCell ref="B9:B11"/>
    <mergeCell ref="C9:C11"/>
    <mergeCell ref="D9:J9"/>
    <mergeCell ref="K9:K10"/>
    <mergeCell ref="L9:L11"/>
    <mergeCell ref="D10:F10"/>
    <mergeCell ref="G10:J10"/>
  </mergeCells>
  <phoneticPr fontId="1"/>
  <hyperlinks>
    <hyperlink ref="K7" r:id="rId1" xr:uid="{00000000-0004-0000-0200-000000000000}"/>
  </hyperlinks>
  <pageMargins left="0.70866141732283472" right="0.31496062992125984" top="0.35433070866141736" bottom="0.35433070866141736" header="0.31496062992125984" footer="0.31496062992125984"/>
  <pageSetup paperSize="9" scale="37" orientation="landscape" cellComments="asDisplayed"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総括表</vt:lpstr>
      <vt:lpstr>繰越品目　一覧 </vt:lpstr>
      <vt:lpstr>繰越品目　一覧（記入例）</vt:lpstr>
      <vt:lpstr>'繰越品目　一覧 '!Print_Area</vt:lpstr>
      <vt:lpstr>'繰越品目　一覧（記入例）'!Print_Area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2021-02-12T13:06:42Z</cp:lastPrinted>
  <dcterms:created xsi:type="dcterms:W3CDTF">2014-03-17T09:07:12Z</dcterms:created>
  <dcterms:modified xsi:type="dcterms:W3CDTF">2021-02-12T13:51:51Z</dcterms:modified>
</cp:coreProperties>
</file>