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319" activeTab="1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'一般会計債の内訳'!$A$3:$Y$119</definedName>
    <definedName name="_xlnm._FilterDatabase" localSheetId="0" hidden="1">'一覧表'!$A$3:$I$119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'一般会計債の内訳'!$A$1:$X$118</definedName>
    <definedName name="_xlnm.Print_Area" localSheetId="0">'一覧表'!$A$1:$H$119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<sst xmlns="http://schemas.openxmlformats.org/spreadsheetml/2006/main" count="468" uniqueCount="175">
  <si>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</si>
  <si>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</si>
  <si>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</si>
  <si>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</si>
  <si>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</si>
  <si>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</si>
  <si>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</si>
  <si>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</si>
  <si>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</si>
  <si>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</si>
  <si>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</si>
  <si>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</si>
  <si>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</si>
  <si>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</si>
  <si>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</si>
  <si>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</si>
  <si>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</si>
  <si>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</si>
  <si>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</si>
  <si>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</si>
  <si>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</si>
  <si>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</si>
  <si>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</si>
  <si>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</si>
  <si>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</si>
  <si>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</si>
  <si>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</si>
  <si>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</si>
  <si>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</si>
  <si>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</si>
  <si>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</si>
  <si>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</si>
  <si>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</si>
  <si>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</si>
  <si>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</si>
  <si>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</si>
  <si>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</si>
  <si>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</si>
  <si>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</si>
  <si>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</si>
  <si>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</si>
  <si>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</si>
  <si>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</si>
  <si>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</si>
  <si>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</si>
  <si>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</si>
  <si>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</si>
  <si>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</si>
  <si>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</si>
  <si>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</si>
  <si>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</si>
  <si>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</si>
  <si>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</si>
  <si>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</si>
  <si>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</si>
  <si>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</si>
  <si>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</si>
  <si>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</si>
  <si>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</si>
  <si>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</si>
  <si>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</si>
  <si>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</si>
  <si>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</si>
  <si>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</si>
  <si>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</si>
  <si>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</si>
  <si>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</si>
  <si>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</si>
  <si>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</si>
  <si>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</si>
  <si>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</si>
  <si>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</si>
  <si>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</si>
  <si>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</si>
  <si>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</si>
  <si>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</si>
  <si>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</si>
  <si>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</si>
  <si>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</si>
  <si>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</si>
  <si>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</si>
  <si>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</si>
  <si>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</si>
  <si>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</si>
  <si>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</si>
  <si>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</si>
  <si>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</si>
  <si>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</si>
  <si>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</si>
  <si>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</si>
  <si>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</si>
  <si>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</si>
  <si>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</si>
  <si>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</si>
  <si>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</si>
  <si>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</si>
  <si>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</si>
  <si>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</si>
  <si>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</si>
  <si>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</si>
  <si>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</si>
  <si>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</si>
  <si>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</si>
  <si>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</si>
  <si>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</si>
  <si>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</si>
  <si>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</si>
  <si>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</si>
  <si>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</si>
  <si>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</si>
  <si>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</si>
  <si>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</si>
  <si>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</si>
  <si>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</si>
  <si>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</si>
  <si>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</si>
  <si>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</si>
  <si>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</si>
  <si>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</si>
  <si>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</si>
  <si>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</si>
  <si>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</si>
  <si>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</si>
  <si>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</si>
  <si>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</si>
  <si>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</si>
  <si>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</si>
  <si>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</si>
  <si>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</si>
  <si>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</si>
  <si>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</si>
  <si>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</si>
  <si>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</si>
  <si>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</si>
  <si>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</si>
  <si>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</si>
  <si>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</si>
  <si>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</si>
  <si>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</si>
  <si>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</si>
  <si>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</si>
  <si>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</si>
  <si>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</si>
  <si>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</si>
  <si>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</si>
  <si>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</si>
  <si>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</si>
  <si>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</si>
  <si>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</si>
  <si>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</si>
  <si>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</si>
  <si>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</si>
  <si>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</si>
  <si>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</si>
  <si>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</si>
  <si>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</si>
  <si>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</si>
  <si>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</si>
  <si>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</si>
  <si>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</si>
  <si>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</si>
  <si>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</si>
  <si>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</si>
  <si>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</si>
  <si>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</si>
  <si>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</si>
  <si>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</si>
  <si>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</si>
  <si>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</si>
  <si>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</si>
  <si>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</si>
  <si>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</si>
  <si>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</si>
  <si>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</si>
  <si>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令和２年度　届出を受けた地方債（９月分）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</si>
</sst>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N8" sqref="N8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6" t="s">
        <v>174</v>
      </c>
      <c r="B1" s="76"/>
      <c r="C1" s="76"/>
      <c r="D1" s="76"/>
      <c r="E1" s="76"/>
      <c r="F1" s="76"/>
      <c r="G1" s="76"/>
      <c r="H1" s="76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140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VLOOKUP(A4,'一般会計債の内訳'!$B$4:$C$113,2,FALSE)</f>
        <v>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VLOOKUP(A5,'一般会計債の内訳'!$B$4:$C$113,2,FALSE)</f>
        <v>443500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443500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VLOOKUP(A6,'一般会計債の内訳'!$B$4:$C$113,2,FALSE)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VLOOKUP(A7,'一般会計債の内訳'!$B$4:$C$113,2,FALSE)</f>
        <v>460200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460200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VLOOKUP(A8,'一般会計債の内訳'!$B$4:$C$113,2,FALSE)</f>
        <v>800900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800900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VLOOKUP(A9,'一般会計債の内訳'!$B$4:$C$113,2,FALSE)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VLOOKUP(A10,'一般会計債の内訳'!$B$4:$C$113,2,FALSE)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VLOOKUP(A11,'一般会計債の内訳'!$B$4:$C$113,2,FALSE)</f>
        <v>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VLOOKUP(A12,'一般会計債の内訳'!$B$4:$C$113,2,FALSE)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VLOOKUP(A13,'一般会計債の内訳'!$B$4:$C$113,2,FALSE)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VLOOKUP(A14,'一般会計債の内訳'!$B$4:$C$113,2,FALSE)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VLOOKUP(A15,'一般会計債の内訳'!$B$4:$C$113,2,FALSE)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VLOOKUP(A16,'一般会計債の内訳'!$B$4:$C$113,2,FALSE)</f>
        <v>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VLOOKUP(A17,'一般会計債の内訳'!$B$4:$C$113,2,FALSE)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VLOOKUP(A18,'一般会計債の内訳'!$B$4:$C$113,2,FALSE)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VLOOKUP(A19,'一般会計債の内訳'!$B$4:$C$113,2,FALSE)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VLOOKUP(A20,'一般会計債の内訳'!$B$4:$C$113,2,FALSE)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VLOOKUP(A21,'一般会計債の内訳'!$B$4:$C$113,2,FALSE)</f>
        <v>0</v>
      </c>
      <c r="C21" s="40">
        <f>VLOOKUP(A21,'公営企業債の内訳'!$B$5:$C$114,2,FALSE)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VLOOKUP(A22,'一般会計債の内訳'!$B$4:$C$113,2,FALSE)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VLOOKUP(A23,'一般会計債の内訳'!$B$4:$C$113,2,FALSE)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VLOOKUP(A24,'一般会計債の内訳'!$B$4:$C$113,2,FALSE)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VLOOKUP(A25,'一般会計債の内訳'!$B$4:$C$113,2,FALSE)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VLOOKUP(A26,'一般会計債の内訳'!$B$4:$C$113,2,FALSE)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VLOOKUP(A27,'一般会計債の内訳'!$B$4:$C$113,2,FALSE)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VLOOKUP(A28,'一般会計債の内訳'!$B$4:$C$113,2,FALSE)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VLOOKUP(A29,'一般会計債の内訳'!$B$4:$C$113,2,FALSE)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VLOOKUP(A30,'一般会計債の内訳'!$B$4:$C$113,2,FALSE)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VLOOKUP(A31,'一般会計債の内訳'!$B$4:$C$113,2,FALSE)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VLOOKUP(A32,'一般会計債の内訳'!$B$4:$C$113,2,FALSE)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VLOOKUP(A33,'一般会計債の内訳'!$B$4:$C$113,2,FALSE)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VLOOKUP(A34,'一般会計債の内訳'!$B$4:$C$113,2,FALSE)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VLOOKUP(A35,'一般会計債の内訳'!$B$4:$C$113,2,FALSE)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VLOOKUP(A36,'一般会計債の内訳'!$B$4:$C$113,2,FALSE)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VLOOKUP(A37,'一般会計債の内訳'!$B$4:$C$113,2,FALSE)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VLOOKUP(A38,'一般会計債の内訳'!$B$4:$C$113,2,FALSE)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VLOOKUP(A39,'一般会計債の内訳'!$B$4:$C$113,2,FALSE)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VLOOKUP(A40,'一般会計債の内訳'!$B$4:$C$113,2,FALSE)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VLOOKUP(A41,'一般会計債の内訳'!$B$4:$C$113,2,FALSE)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155</v>
      </c>
      <c r="B42" s="56">
        <f>VLOOKUP(A42,'一般会計債の内訳'!$B$4:$C$113,2,FALSE)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VLOOKUP(A43,'一般会計債の内訳'!$B$4:$C$113,2,FALSE)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VLOOKUP(A44,'一般会計債の内訳'!$B$4:$C$113,2,FALSE)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VLOOKUP(A45,'一般会計債の内訳'!$B$4:$C$113,2,FALSE)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VLOOKUP(A46,'一般会計債の内訳'!$B$4:$C$113,2,FALSE)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VLOOKUP(A47,'一般会計債の内訳'!$B$4:$C$113,2,FALSE)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VLOOKUP(A48,'一般会計債の内訳'!$B$4:$C$113,2,FALSE)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VLOOKUP(A49,'一般会計債の内訳'!$B$4:$C$113,2,FALSE)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VLOOKUP(A50,'一般会計債の内訳'!$B$4:$C$113,2,FALSE)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VLOOKUP(A51,'一般会計債の内訳'!$B$4:$C$113,2,FALSE)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VLOOKUP(A52,'一般会計債の内訳'!$B$4:$C$113,2,FALSE)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VLOOKUP(A53,'一般会計債の内訳'!$B$4:$C$113,2,FALSE)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VLOOKUP(A54,'一般会計債の内訳'!$B$4:$C$113,2,FALSE)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VLOOKUP(A55,'一般会計債の内訳'!$B$4:$C$113,2,FALSE)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VLOOKUP(A56,'一般会計債の内訳'!$B$4:$C$113,2,FALSE)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VLOOKUP(A57,'一般会計債の内訳'!$B$4:$C$113,2,FALSE)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VLOOKUP(A58,'一般会計債の内訳'!$B$4:$C$113,2,FALSE)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VLOOKUP(A59,'一般会計債の内訳'!$B$4:$C$113,2,FALSE)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VLOOKUP(A60,'一般会計債の内訳'!$B$4:$C$113,2,FALSE)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VLOOKUP(A61,'一般会計債の内訳'!$B$4:$C$113,2,FALSE)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VLOOKUP(A62,'一般会計債の内訳'!$B$4:$C$113,2,FALSE)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VLOOKUP(A63,'一般会計債の内訳'!$B$4:$C$113,2,FALSE)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VLOOKUP(A64,'一般会計債の内訳'!$B$4:$C$113,2,FALSE)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VLOOKUP(A65,'一般会計債の内訳'!$B$4:$C$113,2,FALSE)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156</v>
      </c>
      <c r="B66" s="56">
        <f>VLOOKUP(A66,'一般会計債の内訳'!$B$4:$C$113,2,FALSE)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157</v>
      </c>
      <c r="B67" s="56">
        <f>VLOOKUP(A67,'一般会計債の内訳'!$B$4:$C$113,2,FALSE)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158</v>
      </c>
      <c r="B68" s="56">
        <f>VLOOKUP(A68,'一般会計債の内訳'!$B$4:$C$113,2,FALSE)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159</v>
      </c>
      <c r="B69" s="56">
        <f>VLOOKUP(A69,'一般会計債の内訳'!$B$4:$C$113,2,FALSE)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160</v>
      </c>
      <c r="B70" s="56">
        <f>VLOOKUP(A70,'一般会計債の内訳'!$B$4:$C$113,2,FALSE)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161</v>
      </c>
      <c r="B71" s="56">
        <f>VLOOKUP(A71,'一般会計債の内訳'!$B$4:$C$113,2,FALSE)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VLOOKUP(A72,'一般会計債の内訳'!$B$4:$C$113,2,FALSE)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VLOOKUP(A73,'一般会計債の内訳'!$B$4:$C$113,2,FALSE)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VLOOKUP(A74,'一般会計債の内訳'!$B$4:$C$113,2,FALSE)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VLOOKUP(A75,'一般会計債の内訳'!$B$4:$C$113,2,FALSE)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VLOOKUP(A76,'一般会計債の内訳'!$B$4:$C$113,2,FALSE)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VLOOKUP(A77,'一般会計債の内訳'!$B$4:$C$113,2,FALSE)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VLOOKUP(A78,'一般会計債の内訳'!$B$4:$C$113,2,FALSE)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VLOOKUP(A79,'一般会計債の内訳'!$B$4:$C$113,2,FALSE)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VLOOKUP(A80,'一般会計債の内訳'!$B$4:$C$113,2,FALSE)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VLOOKUP(A81,'一般会計債の内訳'!$B$4:$C$113,2,FALSE)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VLOOKUP(A82,'一般会計債の内訳'!$B$4:$C$113,2,FALSE)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VLOOKUP(A83,'一般会計債の内訳'!$B$4:$C$113,2,FALSE)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VLOOKUP(A84,'一般会計債の内訳'!$B$4:$C$113,2,FALSE)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162</v>
      </c>
      <c r="B85" s="56">
        <f>VLOOKUP(A85,'一般会計債の内訳'!$B$4:$C$113,2,FALSE)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VLOOKUP(A86,'一般会計債の内訳'!$B$4:$C$113,2,FALSE)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VLOOKUP(A87,'一般会計債の内訳'!$B$4:$C$113,2,FALSE)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VLOOKUP(A88,'一般会計債の内訳'!$B$4:$C$113,2,FALSE)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VLOOKUP(A89,'一般会計債の内訳'!$B$4:$C$113,2,FALSE)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170</v>
      </c>
      <c r="B90" s="56">
        <f>VLOOKUP(A90,'一般会計債の内訳'!$B$4:$C$113,2,FALSE)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VLOOKUP(A91,'一般会計債の内訳'!$B$4:$C$113,2,FALSE)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167</v>
      </c>
      <c r="B92" s="56">
        <f>VLOOKUP(A92,'一般会計債の内訳'!$B$4:$C$113,2,FALSE)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VLOOKUP(A93,'一般会計債の内訳'!$B$4:$C$113,2,FALSE)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VLOOKUP(A94,'一般会計債の内訳'!$B$4:$C$113,2,FALSE)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VLOOKUP(A95,'一般会計債の内訳'!$B$4:$C$113,2,FALSE)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VLOOKUP(A96,'一般会計債の内訳'!$B$4:$C$113,2,FALSE)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VLOOKUP(A97,'一般会計債の内訳'!$B$4:$C$113,2,FALSE)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VLOOKUP(A98,'一般会計債の内訳'!$B$4:$C$113,2,FALSE)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VLOOKUP(A99,'一般会計債の内訳'!$B$4:$C$113,2,FALSE)</f>
        <v>257500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257500</v>
      </c>
      <c r="I99" s="29" t="str">
        <f t="shared" si="5"/>
        <v>○</v>
      </c>
    </row>
    <row r="100" spans="1:9" ht="34.5" customHeight="1">
      <c r="A100" s="4" t="s">
        <v>65</v>
      </c>
      <c r="B100" s="56">
        <f>VLOOKUP(A100,'一般会計債の内訳'!$B$4:$C$113,2,FALSE)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VLOOKUP(A101,'一般会計債の内訳'!$B$4:$C$113,2,FALSE)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VLOOKUP(A102,'一般会計債の内訳'!$B$4:$C$113,2,FALSE)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163</v>
      </c>
      <c r="B103" s="56">
        <f>VLOOKUP(A103,'一般会計債の内訳'!$B$4:$C$113,2,FALSE)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VLOOKUP(A104,'一般会計債の内訳'!$B$4:$C$113,2,FALSE)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VLOOKUP(A105,'一般会計債の内訳'!$B$4:$C$113,2,FALSE)</f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VLOOKUP(A106,'一般会計債の内訳'!$B$4:$C$113,2,FALSE)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VLOOKUP(A107,'一般会計債の内訳'!$B$4:$C$113,2,FALSE)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164</v>
      </c>
      <c r="B108" s="56">
        <f>VLOOKUP(A108,'一般会計債の内訳'!$B$4:$C$113,2,FALSE)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VLOOKUP(A109,'一般会計債の内訳'!$B$4:$C$113,2,FALSE)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VLOOKUP(A110,'一般会計債の内訳'!$B$4:$C$113,2,FALSE)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VLOOKUP(A111,'一般会計債の内訳'!$B$4:$C$113,2,FALSE)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VLOOKUP(A112,'一般会計債の内訳'!$B$4:$C$113,2,FALSE)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 thickBot="1">
      <c r="A113" s="31" t="s">
        <v>152</v>
      </c>
      <c r="B113" s="67">
        <f>VLOOKUP(A113,'一般会計債の内訳'!$B$4:$C$113,2,FALSE)</f>
        <v>0</v>
      </c>
      <c r="C113" s="68">
        <f>VLOOKUP(A113,'公営企業債の内訳'!$B$5:$C$115,2,FALSE)</f>
        <v>0</v>
      </c>
      <c r="D113" s="69">
        <v>0</v>
      </c>
      <c r="E113" s="69">
        <v>0</v>
      </c>
      <c r="F113" s="69">
        <v>0</v>
      </c>
      <c r="G113" s="69">
        <v>0</v>
      </c>
      <c r="H113" s="70">
        <f>SUM(B113:G113)</f>
        <v>0</v>
      </c>
    </row>
    <row r="114" spans="1:8" ht="12" customHeight="1" thickBot="1" thickTop="1">
      <c r="A114" s="32"/>
      <c r="B114" s="53"/>
      <c r="C114" s="53"/>
      <c r="D114" s="54"/>
      <c r="E114" s="43"/>
      <c r="F114" s="43"/>
      <c r="G114" s="54"/>
      <c r="H114" s="54"/>
    </row>
    <row r="115" spans="1:9" ht="34.5" customHeight="1" thickTop="1">
      <c r="A115" s="60" t="s">
        <v>72</v>
      </c>
      <c r="B115" s="57">
        <f aca="true" t="shared" si="7" ref="B115:H115">SUM(B4:B42)</f>
        <v>1704600</v>
      </c>
      <c r="C115" s="44">
        <f t="shared" si="7"/>
        <v>0</v>
      </c>
      <c r="D115" s="45">
        <f t="shared" si="7"/>
        <v>0</v>
      </c>
      <c r="E115" s="45">
        <f t="shared" si="7"/>
        <v>0</v>
      </c>
      <c r="F115" s="45">
        <f t="shared" si="7"/>
        <v>0</v>
      </c>
      <c r="G115" s="45">
        <f t="shared" si="7"/>
        <v>0</v>
      </c>
      <c r="H115" s="46">
        <f t="shared" si="7"/>
        <v>1704600</v>
      </c>
      <c r="I115" s="29" t="s">
        <v>136</v>
      </c>
    </row>
    <row r="116" spans="1:9" ht="34.5" customHeight="1">
      <c r="A116" s="4" t="s">
        <v>73</v>
      </c>
      <c r="B116" s="58">
        <f aca="true" t="shared" si="8" ref="B116:H116">SUM(B43:B65)</f>
        <v>0</v>
      </c>
      <c r="C116" s="47">
        <f t="shared" si="8"/>
        <v>0</v>
      </c>
      <c r="D116" s="48">
        <f t="shared" si="8"/>
        <v>0</v>
      </c>
      <c r="E116" s="48">
        <f t="shared" si="8"/>
        <v>0</v>
      </c>
      <c r="F116" s="48">
        <f t="shared" si="8"/>
        <v>0</v>
      </c>
      <c r="G116" s="48">
        <f t="shared" si="8"/>
        <v>0</v>
      </c>
      <c r="H116" s="49">
        <f t="shared" si="8"/>
        <v>0</v>
      </c>
      <c r="I116" s="29" t="s">
        <v>136</v>
      </c>
    </row>
    <row r="117" spans="1:9" ht="34.5" customHeight="1">
      <c r="A117" s="4" t="s">
        <v>74</v>
      </c>
      <c r="B117" s="58">
        <f aca="true" t="shared" si="9" ref="B117:H117">SUM(B66:B113)</f>
        <v>257500</v>
      </c>
      <c r="C117" s="47">
        <f t="shared" si="9"/>
        <v>0</v>
      </c>
      <c r="D117" s="47">
        <f t="shared" si="9"/>
        <v>0</v>
      </c>
      <c r="E117" s="47">
        <f t="shared" si="9"/>
        <v>0</v>
      </c>
      <c r="F117" s="47">
        <f t="shared" si="9"/>
        <v>0</v>
      </c>
      <c r="G117" s="47">
        <f t="shared" si="9"/>
        <v>0</v>
      </c>
      <c r="H117" s="64">
        <f t="shared" si="9"/>
        <v>257500</v>
      </c>
      <c r="I117" s="29" t="s">
        <v>136</v>
      </c>
    </row>
    <row r="118" spans="1:9" ht="34.5" customHeight="1" thickBot="1">
      <c r="A118" s="61" t="s">
        <v>75</v>
      </c>
      <c r="B118" s="59">
        <f>SUM(B115:B117)</f>
        <v>1962100</v>
      </c>
      <c r="C118" s="50">
        <f aca="true" t="shared" si="10" ref="C118:H118">SUM(C115:C117)</f>
        <v>0</v>
      </c>
      <c r="D118" s="51">
        <f t="shared" si="10"/>
        <v>0</v>
      </c>
      <c r="E118" s="51">
        <f t="shared" si="10"/>
        <v>0</v>
      </c>
      <c r="F118" s="51">
        <f t="shared" si="10"/>
        <v>0</v>
      </c>
      <c r="G118" s="51">
        <f t="shared" si="10"/>
        <v>0</v>
      </c>
      <c r="H118" s="52">
        <f t="shared" si="10"/>
        <v>1962100</v>
      </c>
      <c r="I118" s="29" t="s">
        <v>136</v>
      </c>
    </row>
    <row r="119" spans="1:9" ht="22.5" customHeight="1" thickTop="1">
      <c r="A119" s="9" t="s">
        <v>77</v>
      </c>
      <c r="I119" s="29" t="s">
        <v>136</v>
      </c>
    </row>
  </sheetData>
  <sheetProtection/>
  <autoFilter ref="A3:I119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showZeros="0" tabSelected="1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P8" sqref="P8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7:24" ht="7.5" customHeight="1">
      <c r="Q2" s="13"/>
      <c r="R2" s="13"/>
      <c r="T2" s="13"/>
      <c r="U2" s="13"/>
      <c r="V2" s="13"/>
      <c r="W2" s="13"/>
      <c r="X2" s="13" t="s">
        <v>78</v>
      </c>
    </row>
    <row r="3" spans="2:25" ht="33" customHeight="1">
      <c r="B3" s="14" t="s">
        <v>79</v>
      </c>
      <c r="C3" s="14" t="s">
        <v>80</v>
      </c>
      <c r="D3" s="16" t="s">
        <v>102</v>
      </c>
      <c r="E3" s="74" t="s">
        <v>172</v>
      </c>
      <c r="F3" s="16" t="s">
        <v>83</v>
      </c>
      <c r="G3" s="16" t="s">
        <v>84</v>
      </c>
      <c r="H3" s="16" t="s">
        <v>141</v>
      </c>
      <c r="I3" s="73" t="s">
        <v>143</v>
      </c>
      <c r="J3" s="73" t="s">
        <v>144</v>
      </c>
      <c r="K3" s="16" t="s">
        <v>145</v>
      </c>
      <c r="L3" s="62" t="s">
        <v>146</v>
      </c>
      <c r="M3" s="62" t="s">
        <v>142</v>
      </c>
      <c r="N3" s="16" t="s">
        <v>103</v>
      </c>
      <c r="O3" s="16" t="s">
        <v>147</v>
      </c>
      <c r="P3" s="16" t="s">
        <v>148</v>
      </c>
      <c r="Q3" s="16" t="s">
        <v>149</v>
      </c>
      <c r="R3" s="63" t="s">
        <v>150</v>
      </c>
      <c r="S3" s="16" t="s">
        <v>108</v>
      </c>
      <c r="T3" s="62" t="s">
        <v>154</v>
      </c>
      <c r="U3" s="75" t="s">
        <v>173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f>SUM(D4:X4)</f>
        <v>0</v>
      </c>
      <c r="D4" s="33"/>
      <c r="E4" s="33"/>
      <c r="F4" s="33"/>
      <c r="G4" s="33"/>
      <c r="H4" s="33"/>
      <c r="I4" s="33"/>
      <c r="J4" s="33"/>
      <c r="K4" s="7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2:24" s="22" customFormat="1" ht="17.25" customHeight="1">
      <c r="B5" s="21" t="s">
        <v>1</v>
      </c>
      <c r="C5" s="34">
        <f aca="true" t="shared" si="0" ref="C5:C22">SUM(D5:X5)</f>
        <v>443500</v>
      </c>
      <c r="D5" s="33"/>
      <c r="E5" s="33"/>
      <c r="F5" s="33"/>
      <c r="G5" s="33"/>
      <c r="H5" s="33"/>
      <c r="I5" s="33"/>
      <c r="J5" s="33"/>
      <c r="K5" s="72"/>
      <c r="L5" s="33"/>
      <c r="M5" s="33"/>
      <c r="N5" s="33"/>
      <c r="O5" s="33"/>
      <c r="P5" s="33"/>
      <c r="Q5" s="33"/>
      <c r="R5" s="33">
        <v>443500</v>
      </c>
      <c r="S5" s="33"/>
      <c r="T5" s="33"/>
      <c r="U5" s="33"/>
      <c r="V5" s="33"/>
      <c r="W5" s="33"/>
      <c r="X5" s="33"/>
    </row>
    <row r="6" spans="2:24" s="22" customFormat="1" ht="17.25" customHeight="1">
      <c r="B6" s="21" t="s">
        <v>2</v>
      </c>
      <c r="C6" s="34">
        <f>SUM(D6:X6)</f>
        <v>0</v>
      </c>
      <c r="D6" s="33"/>
      <c r="E6" s="33"/>
      <c r="F6" s="33"/>
      <c r="G6" s="33"/>
      <c r="H6" s="33"/>
      <c r="I6" s="33"/>
      <c r="J6" s="33"/>
      <c r="K6" s="7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2:24" s="22" customFormat="1" ht="17.25" customHeight="1">
      <c r="B7" s="21" t="s">
        <v>3</v>
      </c>
      <c r="C7" s="34">
        <f t="shared" si="0"/>
        <v>460200</v>
      </c>
      <c r="D7" s="33"/>
      <c r="E7" s="33"/>
      <c r="F7" s="33"/>
      <c r="G7" s="33"/>
      <c r="H7" s="33"/>
      <c r="I7" s="33"/>
      <c r="J7" s="33"/>
      <c r="K7" s="72"/>
      <c r="L7" s="33"/>
      <c r="M7" s="33"/>
      <c r="N7" s="33"/>
      <c r="O7" s="33"/>
      <c r="P7" s="33"/>
      <c r="Q7" s="33"/>
      <c r="R7" s="33">
        <v>460200</v>
      </c>
      <c r="S7" s="33"/>
      <c r="T7" s="33"/>
      <c r="U7" s="33"/>
      <c r="V7" s="33"/>
      <c r="W7" s="33"/>
      <c r="X7" s="33"/>
    </row>
    <row r="8" spans="2:24" s="22" customFormat="1" ht="17.25" customHeight="1">
      <c r="B8" s="21" t="s">
        <v>4</v>
      </c>
      <c r="C8" s="34">
        <f>SUM(D8:X8)</f>
        <v>800900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/>
      <c r="O8" s="33"/>
      <c r="P8" s="33"/>
      <c r="Q8" s="33"/>
      <c r="R8" s="33">
        <v>800900</v>
      </c>
      <c r="S8" s="33"/>
      <c r="T8" s="33"/>
      <c r="U8" s="33"/>
      <c r="V8" s="33"/>
      <c r="W8" s="33"/>
      <c r="X8" s="33"/>
    </row>
    <row r="9" spans="2:24" s="22" customFormat="1" ht="17.25" customHeight="1">
      <c r="B9" s="21" t="s">
        <v>5</v>
      </c>
      <c r="C9" s="34">
        <f>SUM(D9:X9)</f>
        <v>0</v>
      </c>
      <c r="D9" s="33"/>
      <c r="E9" s="33"/>
      <c r="F9" s="33"/>
      <c r="G9" s="33"/>
      <c r="H9" s="33"/>
      <c r="I9" s="33"/>
      <c r="J9" s="33"/>
      <c r="K9" s="7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2:24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33"/>
      <c r="K10" s="7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2:24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33"/>
      <c r="K11" s="7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2:24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2:24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7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2:24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7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2:24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33"/>
      <c r="K15" s="7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2:24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33"/>
      <c r="K16" s="7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2:24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7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2:24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2:24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33"/>
      <c r="K19" s="7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2:25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2"/>
    </row>
    <row r="21" spans="2:24" s="22" customFormat="1" ht="17.25" customHeight="1">
      <c r="B21" s="21" t="s">
        <v>17</v>
      </c>
      <c r="C21" s="34">
        <f>SUM(D21:X21)</f>
        <v>0</v>
      </c>
      <c r="D21" s="33"/>
      <c r="E21" s="33"/>
      <c r="F21" s="33"/>
      <c r="G21" s="33"/>
      <c r="H21" s="33"/>
      <c r="I21" s="33"/>
      <c r="J21" s="33"/>
      <c r="K21" s="7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2:25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2"/>
    </row>
    <row r="23" spans="2:25" s="24" customFormat="1" ht="17.25" customHeight="1">
      <c r="B23" s="23" t="s">
        <v>19</v>
      </c>
      <c r="C23" s="35">
        <f>SUM(D23:X23)</f>
        <v>0</v>
      </c>
      <c r="D23" s="33"/>
      <c r="E23" s="33"/>
      <c r="F23" s="33"/>
      <c r="G23" s="33"/>
      <c r="H23" s="33"/>
      <c r="I23" s="33"/>
      <c r="J23" s="33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2"/>
    </row>
    <row r="24" spans="2:24" s="22" customFormat="1" ht="17.25" customHeight="1">
      <c r="B24" s="21" t="s">
        <v>20</v>
      </c>
      <c r="C24" s="34">
        <f aca="true" t="shared" si="1" ref="C24:C29">SUM(D24:X24)</f>
        <v>0</v>
      </c>
      <c r="D24" s="33"/>
      <c r="E24" s="33"/>
      <c r="F24" s="33"/>
      <c r="G24" s="33"/>
      <c r="H24" s="33"/>
      <c r="I24" s="33"/>
      <c r="J24" s="33"/>
      <c r="K24" s="7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2:25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33"/>
      <c r="K25" s="7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22"/>
    </row>
    <row r="26" spans="2:24" s="22" customFormat="1" ht="17.25" customHeight="1">
      <c r="B26" s="17" t="s">
        <v>22</v>
      </c>
      <c r="C26" s="34">
        <f t="shared" si="1"/>
        <v>0</v>
      </c>
      <c r="D26" s="33"/>
      <c r="E26" s="33"/>
      <c r="F26" s="33"/>
      <c r="G26" s="33"/>
      <c r="H26" s="33"/>
      <c r="I26" s="33"/>
      <c r="J26" s="33"/>
      <c r="K26" s="7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2:25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33"/>
      <c r="K27" s="7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22"/>
    </row>
    <row r="28" spans="2:24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33"/>
      <c r="K28" s="7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2:24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33"/>
      <c r="K29" s="7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2:24" s="22" customFormat="1" ht="17.25" customHeight="1">
      <c r="B30" s="17" t="s">
        <v>26</v>
      </c>
      <c r="C30" s="34">
        <f aca="true" t="shared" si="2" ref="C30:C35">SUM(D30:X30)</f>
        <v>0</v>
      </c>
      <c r="D30" s="33"/>
      <c r="E30" s="33"/>
      <c r="F30" s="33"/>
      <c r="G30" s="33"/>
      <c r="H30" s="33"/>
      <c r="I30" s="33"/>
      <c r="J30" s="33"/>
      <c r="K30" s="7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2:25" ht="17.25" customHeight="1">
      <c r="B31" s="17" t="s">
        <v>27</v>
      </c>
      <c r="C31" s="33">
        <f t="shared" si="2"/>
        <v>0</v>
      </c>
      <c r="D31" s="33"/>
      <c r="E31" s="33"/>
      <c r="F31" s="33"/>
      <c r="G31" s="33"/>
      <c r="H31" s="33"/>
      <c r="I31" s="33"/>
      <c r="J31" s="33"/>
      <c r="K31" s="7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2"/>
    </row>
    <row r="32" spans="2:25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33"/>
      <c r="K32" s="7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2"/>
    </row>
    <row r="33" spans="2:24" s="22" customFormat="1" ht="17.25" customHeight="1">
      <c r="B33" s="21" t="s">
        <v>29</v>
      </c>
      <c r="C33" s="34">
        <f t="shared" si="2"/>
        <v>0</v>
      </c>
      <c r="D33" s="33"/>
      <c r="E33" s="33"/>
      <c r="F33" s="33"/>
      <c r="G33" s="33"/>
      <c r="H33" s="33"/>
      <c r="I33" s="33"/>
      <c r="J33" s="33"/>
      <c r="K33" s="7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2:24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33"/>
      <c r="K34" s="7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2:24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33"/>
      <c r="K35" s="7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2:24" s="22" customFormat="1" ht="17.25" customHeight="1">
      <c r="B36" s="17" t="s">
        <v>32</v>
      </c>
      <c r="C36" s="34">
        <f aca="true" t="shared" si="3" ref="C36:C67">SUM(D36:X36)</f>
        <v>0</v>
      </c>
      <c r="D36" s="33"/>
      <c r="E36" s="33"/>
      <c r="F36" s="33"/>
      <c r="G36" s="33"/>
      <c r="H36" s="33"/>
      <c r="I36" s="33"/>
      <c r="J36" s="33"/>
      <c r="K36" s="7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5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33"/>
      <c r="K37" s="7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22"/>
    </row>
    <row r="38" spans="2:24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33"/>
      <c r="K38" s="7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2:24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33"/>
      <c r="K39" s="7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2:24" s="22" customFormat="1" ht="17.25" customHeight="1">
      <c r="B40" s="17" t="s">
        <v>36</v>
      </c>
      <c r="C40" s="34">
        <f t="shared" si="3"/>
        <v>0</v>
      </c>
      <c r="D40" s="33"/>
      <c r="E40" s="33"/>
      <c r="F40" s="33"/>
      <c r="G40" s="33"/>
      <c r="H40" s="33"/>
      <c r="I40" s="33"/>
      <c r="J40" s="33"/>
      <c r="K40" s="7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2:25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33"/>
      <c r="K41" s="7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22"/>
    </row>
    <row r="42" spans="2:25" ht="17.25" customHeight="1">
      <c r="B42" s="17" t="s">
        <v>155</v>
      </c>
      <c r="C42" s="33">
        <f>SUM(D42:X42)</f>
        <v>0</v>
      </c>
      <c r="D42" s="33"/>
      <c r="E42" s="33"/>
      <c r="F42" s="33"/>
      <c r="G42" s="33"/>
      <c r="H42" s="33"/>
      <c r="I42" s="33"/>
      <c r="J42" s="33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22"/>
    </row>
    <row r="43" spans="2:25" ht="17.25" customHeight="1">
      <c r="B43" s="21" t="s">
        <v>37</v>
      </c>
      <c r="C43" s="33">
        <f>SUM(D43:X43)</f>
        <v>0</v>
      </c>
      <c r="D43" s="33"/>
      <c r="E43" s="33"/>
      <c r="F43" s="33"/>
      <c r="G43" s="33"/>
      <c r="H43" s="33"/>
      <c r="I43" s="33"/>
      <c r="J43" s="33"/>
      <c r="K43" s="7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22"/>
    </row>
    <row r="44" spans="2:24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33"/>
      <c r="K44" s="7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2:24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33"/>
      <c r="K45" s="7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2:24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5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33"/>
      <c r="K47" s="7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22"/>
    </row>
    <row r="48" spans="2:25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33"/>
      <c r="K48" s="7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22"/>
    </row>
    <row r="49" spans="2:24" s="22" customFormat="1" ht="17.25" customHeight="1">
      <c r="B49" s="17" t="s">
        <v>43</v>
      </c>
      <c r="C49" s="34">
        <f>SUM(D49:X49)</f>
        <v>0</v>
      </c>
      <c r="D49" s="33"/>
      <c r="E49" s="33"/>
      <c r="F49" s="33"/>
      <c r="G49" s="33"/>
      <c r="H49" s="33"/>
      <c r="I49" s="33"/>
      <c r="J49" s="33"/>
      <c r="K49" s="7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2:25" ht="17.25" customHeight="1">
      <c r="B50" s="17" t="s">
        <v>44</v>
      </c>
      <c r="C50" s="33">
        <f>SUM(D50:X50)</f>
        <v>0</v>
      </c>
      <c r="D50" s="33"/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2"/>
    </row>
    <row r="51" spans="2:25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2"/>
    </row>
    <row r="52" spans="2:25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33"/>
      <c r="K52" s="7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22"/>
    </row>
    <row r="53" spans="2:25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33"/>
      <c r="K53" s="7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22"/>
    </row>
    <row r="54" spans="2:25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22"/>
    </row>
    <row r="55" spans="2:25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22"/>
    </row>
    <row r="56" spans="2:25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22"/>
    </row>
    <row r="57" spans="2:25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33"/>
      <c r="K57" s="7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2"/>
    </row>
    <row r="58" spans="2:25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22"/>
    </row>
    <row r="59" spans="2:25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33"/>
      <c r="K59" s="7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22"/>
    </row>
    <row r="60" spans="2:24" s="22" customFormat="1" ht="17.25" customHeight="1">
      <c r="B60" s="17" t="s">
        <v>53</v>
      </c>
      <c r="C60" s="34">
        <f>SUM(D60:X60)</f>
        <v>0</v>
      </c>
      <c r="D60" s="33"/>
      <c r="E60" s="33"/>
      <c r="F60" s="33"/>
      <c r="G60" s="33"/>
      <c r="H60" s="33"/>
      <c r="I60" s="33"/>
      <c r="J60" s="33"/>
      <c r="K60" s="7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2:25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33"/>
      <c r="K61" s="7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22"/>
    </row>
    <row r="62" spans="2:25" ht="17.25" customHeight="1">
      <c r="B62" s="17" t="s">
        <v>55</v>
      </c>
      <c r="C62" s="33">
        <f t="shared" si="3"/>
        <v>0</v>
      </c>
      <c r="D62" s="33"/>
      <c r="E62" s="33"/>
      <c r="F62" s="33"/>
      <c r="G62" s="33"/>
      <c r="H62" s="33"/>
      <c r="I62" s="33"/>
      <c r="J62" s="33"/>
      <c r="K62" s="7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22"/>
    </row>
    <row r="63" spans="2:25" ht="17.25" customHeight="1">
      <c r="B63" s="17" t="s">
        <v>56</v>
      </c>
      <c r="C63" s="33">
        <f t="shared" si="3"/>
        <v>0</v>
      </c>
      <c r="D63" s="33"/>
      <c r="E63" s="33"/>
      <c r="F63" s="33"/>
      <c r="G63" s="33"/>
      <c r="H63" s="33"/>
      <c r="I63" s="33"/>
      <c r="J63" s="33"/>
      <c r="K63" s="7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22"/>
    </row>
    <row r="64" spans="2:25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33"/>
      <c r="K64" s="7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22"/>
    </row>
    <row r="65" spans="2:25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33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22"/>
    </row>
    <row r="66" spans="2:25" ht="17.25" customHeight="1">
      <c r="B66" s="17" t="s">
        <v>156</v>
      </c>
      <c r="C66" s="33">
        <f>SUM(D66:X66)</f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22"/>
    </row>
    <row r="67" spans="2:25" ht="17.25" customHeight="1">
      <c r="B67" s="17" t="s">
        <v>157</v>
      </c>
      <c r="C67" s="33">
        <f t="shared" si="3"/>
        <v>0</v>
      </c>
      <c r="D67" s="33"/>
      <c r="E67" s="33"/>
      <c r="F67" s="33"/>
      <c r="G67" s="33"/>
      <c r="H67" s="33"/>
      <c r="I67" s="33"/>
      <c r="J67" s="33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22"/>
    </row>
    <row r="68" spans="2:25" ht="17.25" customHeight="1">
      <c r="B68" s="17" t="s">
        <v>158</v>
      </c>
      <c r="C68" s="33">
        <f aca="true" t="shared" si="4" ref="C68:C98">SUM(D68:X68)</f>
        <v>0</v>
      </c>
      <c r="D68" s="33"/>
      <c r="E68" s="33"/>
      <c r="F68" s="33"/>
      <c r="G68" s="33"/>
      <c r="H68" s="33"/>
      <c r="I68" s="33"/>
      <c r="J68" s="33"/>
      <c r="K68" s="7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22"/>
    </row>
    <row r="69" spans="2:25" ht="17.25" customHeight="1">
      <c r="B69" s="17" t="s">
        <v>159</v>
      </c>
      <c r="C69" s="33">
        <f>SUM(D69:X69)</f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22"/>
    </row>
    <row r="70" spans="2:25" ht="17.25" customHeight="1">
      <c r="B70" s="17" t="s">
        <v>160</v>
      </c>
      <c r="C70" s="33">
        <f t="shared" si="4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22"/>
    </row>
    <row r="71" spans="2:25" ht="17.25" customHeight="1">
      <c r="B71" s="17" t="s">
        <v>161</v>
      </c>
      <c r="C71" s="33">
        <f t="shared" si="4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22"/>
    </row>
    <row r="72" spans="2:25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22"/>
    </row>
    <row r="73" spans="2:25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22"/>
    </row>
    <row r="74" spans="2:25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22"/>
    </row>
    <row r="75" spans="2:25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22"/>
    </row>
    <row r="76" spans="2:25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33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22"/>
    </row>
    <row r="77" spans="2:25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33"/>
      <c r="K77" s="7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22"/>
    </row>
    <row r="78" spans="2:25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22"/>
    </row>
    <row r="79" spans="2:25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22"/>
    </row>
    <row r="80" spans="2:25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22"/>
    </row>
    <row r="81" spans="2:25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22"/>
    </row>
    <row r="82" spans="2:25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22"/>
    </row>
    <row r="83" spans="2:25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22"/>
    </row>
    <row r="84" spans="2:25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22"/>
    </row>
    <row r="85" spans="2:25" ht="17.25" customHeight="1">
      <c r="B85" s="17" t="s">
        <v>162</v>
      </c>
      <c r="C85" s="33">
        <f t="shared" si="4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22"/>
    </row>
    <row r="86" spans="2:25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22"/>
    </row>
    <row r="87" spans="2:25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22"/>
    </row>
    <row r="88" spans="2:25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22"/>
    </row>
    <row r="89" spans="2:25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22"/>
    </row>
    <row r="90" spans="2:25" ht="17.25" customHeight="1">
      <c r="B90" s="17" t="s">
        <v>169</v>
      </c>
      <c r="C90" s="33">
        <f t="shared" si="4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22"/>
    </row>
    <row r="91" spans="2:25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33"/>
      <c r="K91" s="7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22"/>
    </row>
    <row r="92" spans="2:25" ht="17.25" customHeight="1">
      <c r="B92" s="17" t="s">
        <v>165</v>
      </c>
      <c r="C92" s="33">
        <f t="shared" si="4"/>
        <v>0</v>
      </c>
      <c r="D92" s="33"/>
      <c r="E92" s="33"/>
      <c r="F92" s="33"/>
      <c r="G92" s="33"/>
      <c r="H92" s="33"/>
      <c r="I92" s="33"/>
      <c r="J92" s="33"/>
      <c r="K92" s="7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22"/>
    </row>
    <row r="93" spans="2:25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22"/>
    </row>
    <row r="94" spans="2:25" ht="17.25" customHeight="1">
      <c r="B94" s="17" t="s">
        <v>60</v>
      </c>
      <c r="C94" s="33">
        <f>SUM(D94:X94)</f>
        <v>0</v>
      </c>
      <c r="D94" s="33"/>
      <c r="E94" s="33"/>
      <c r="F94" s="33"/>
      <c r="G94" s="33"/>
      <c r="H94" s="33"/>
      <c r="I94" s="33"/>
      <c r="J94" s="33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22"/>
    </row>
    <row r="95" spans="2:25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33"/>
      <c r="K95" s="7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22"/>
    </row>
    <row r="96" spans="2:25" ht="17.25" customHeight="1">
      <c r="B96" s="17" t="s">
        <v>61</v>
      </c>
      <c r="C96" s="33">
        <f>SUM(D96:X96)</f>
        <v>0</v>
      </c>
      <c r="D96" s="33"/>
      <c r="E96" s="33"/>
      <c r="F96" s="33"/>
      <c r="G96" s="33"/>
      <c r="H96" s="33"/>
      <c r="I96" s="33"/>
      <c r="J96" s="33"/>
      <c r="K96" s="7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22"/>
    </row>
    <row r="97" spans="2:25" ht="17.25" customHeight="1">
      <c r="B97" s="17" t="s">
        <v>62</v>
      </c>
      <c r="C97" s="33">
        <f>SUM(D97:X97)</f>
        <v>0</v>
      </c>
      <c r="D97" s="33"/>
      <c r="E97" s="33"/>
      <c r="F97" s="33"/>
      <c r="G97" s="33"/>
      <c r="H97" s="33"/>
      <c r="I97" s="33"/>
      <c r="J97" s="33"/>
      <c r="K97" s="72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22"/>
    </row>
    <row r="98" spans="2:25" ht="17.25" customHeight="1">
      <c r="B98" s="17" t="s">
        <v>63</v>
      </c>
      <c r="C98" s="33">
        <f t="shared" si="4"/>
        <v>0</v>
      </c>
      <c r="D98" s="33"/>
      <c r="E98" s="33"/>
      <c r="F98" s="33"/>
      <c r="G98" s="33"/>
      <c r="H98" s="33"/>
      <c r="I98" s="33"/>
      <c r="J98" s="33"/>
      <c r="K98" s="7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22"/>
    </row>
    <row r="99" spans="2:25" ht="17.25" customHeight="1">
      <c r="B99" s="17" t="s">
        <v>64</v>
      </c>
      <c r="C99" s="33">
        <f aca="true" t="shared" si="5" ref="C99:C112">SUM(D99:X99)</f>
        <v>257500</v>
      </c>
      <c r="D99" s="33"/>
      <c r="E99" s="33"/>
      <c r="F99" s="33"/>
      <c r="G99" s="33"/>
      <c r="H99" s="33"/>
      <c r="I99" s="33"/>
      <c r="J99" s="33"/>
      <c r="K99" s="72"/>
      <c r="L99" s="33"/>
      <c r="M99" s="33">
        <v>8000</v>
      </c>
      <c r="N99" s="33">
        <v>249500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22"/>
    </row>
    <row r="100" spans="2:25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22"/>
    </row>
    <row r="101" spans="2:25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22"/>
    </row>
    <row r="102" spans="2:25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22"/>
    </row>
    <row r="103" spans="2:25" ht="17.25" customHeight="1">
      <c r="B103" s="17" t="s">
        <v>163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22"/>
    </row>
    <row r="104" spans="2:25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22"/>
    </row>
    <row r="105" spans="2:25" ht="17.25" customHeight="1">
      <c r="B105" s="17" t="s">
        <v>118</v>
      </c>
      <c r="C105" s="33">
        <f>SUM(D105:X105)</f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22"/>
    </row>
    <row r="106" spans="2:25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22"/>
    </row>
    <row r="107" spans="2:25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22"/>
    </row>
    <row r="108" spans="2:25" ht="17.25" customHeight="1">
      <c r="B108" s="17" t="s">
        <v>164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22"/>
    </row>
    <row r="109" spans="2:25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22"/>
    </row>
    <row r="110" spans="2:25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22"/>
    </row>
    <row r="111" spans="2:25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33"/>
      <c r="K111" s="7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22"/>
    </row>
    <row r="112" spans="2:25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22"/>
    </row>
    <row r="113" spans="2:25" ht="17.25" customHeight="1">
      <c r="B113" s="17" t="s">
        <v>152</v>
      </c>
      <c r="C113" s="33">
        <f>SUM(D113:X113)</f>
        <v>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22"/>
    </row>
    <row r="114" spans="3:25" ht="24.75" customHeight="1">
      <c r="C114" s="36"/>
      <c r="D114" s="36"/>
      <c r="E114" s="33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22"/>
    </row>
    <row r="115" spans="2:25" ht="24.75" customHeight="1">
      <c r="B115" s="17" t="s">
        <v>72</v>
      </c>
      <c r="C115" s="33">
        <f aca="true" t="shared" si="6" ref="C115:W115">SUBTOTAL(9,C4:C42)</f>
        <v>1704600</v>
      </c>
      <c r="D115" s="33">
        <f t="shared" si="6"/>
        <v>0</v>
      </c>
      <c r="E115" s="36"/>
      <c r="F115" s="33">
        <f t="shared" si="6"/>
        <v>0</v>
      </c>
      <c r="G115" s="33">
        <f t="shared" si="6"/>
        <v>0</v>
      </c>
      <c r="H115" s="33">
        <f t="shared" si="6"/>
        <v>0</v>
      </c>
      <c r="I115" s="33">
        <f t="shared" si="6"/>
        <v>0</v>
      </c>
      <c r="J115" s="33">
        <f t="shared" si="6"/>
        <v>0</v>
      </c>
      <c r="K115" s="33">
        <f t="shared" si="6"/>
        <v>0</v>
      </c>
      <c r="L115" s="33">
        <f t="shared" si="6"/>
        <v>0</v>
      </c>
      <c r="M115" s="33">
        <f t="shared" si="6"/>
        <v>0</v>
      </c>
      <c r="N115" s="33">
        <f t="shared" si="6"/>
        <v>0</v>
      </c>
      <c r="O115" s="33">
        <f t="shared" si="6"/>
        <v>0</v>
      </c>
      <c r="P115" s="33">
        <f t="shared" si="6"/>
        <v>0</v>
      </c>
      <c r="Q115" s="33">
        <f t="shared" si="6"/>
        <v>0</v>
      </c>
      <c r="R115" s="33">
        <f t="shared" si="6"/>
        <v>1704600</v>
      </c>
      <c r="S115" s="33">
        <f t="shared" si="6"/>
        <v>0</v>
      </c>
      <c r="T115" s="33">
        <f t="shared" si="6"/>
        <v>0</v>
      </c>
      <c r="U115" s="33">
        <f>SUBTOTAL(9,U4:U42)</f>
        <v>0</v>
      </c>
      <c r="V115" s="33">
        <f t="shared" si="6"/>
        <v>0</v>
      </c>
      <c r="W115" s="33">
        <f t="shared" si="6"/>
        <v>0</v>
      </c>
      <c r="X115" s="33">
        <f>SUBTOTAL(9,X4:X43)</f>
        <v>0</v>
      </c>
      <c r="Y115" s="22"/>
    </row>
    <row r="116" spans="2:25" ht="24.75" customHeight="1">
      <c r="B116" s="17" t="s">
        <v>73</v>
      </c>
      <c r="C116" s="33">
        <f aca="true" t="shared" si="7" ref="C116:X116">SUBTOTAL(9,C43:C65)</f>
        <v>0</v>
      </c>
      <c r="D116" s="33">
        <f t="shared" si="7"/>
        <v>0</v>
      </c>
      <c r="E116" s="33">
        <f>SUBTOTAL(9,E4:E42)</f>
        <v>0</v>
      </c>
      <c r="F116" s="33">
        <f t="shared" si="7"/>
        <v>0</v>
      </c>
      <c r="G116" s="33">
        <f t="shared" si="7"/>
        <v>0</v>
      </c>
      <c r="H116" s="33">
        <f t="shared" si="7"/>
        <v>0</v>
      </c>
      <c r="I116" s="33">
        <f t="shared" si="7"/>
        <v>0</v>
      </c>
      <c r="J116" s="33">
        <f t="shared" si="7"/>
        <v>0</v>
      </c>
      <c r="K116" s="33">
        <f t="shared" si="7"/>
        <v>0</v>
      </c>
      <c r="L116" s="33">
        <f t="shared" si="7"/>
        <v>0</v>
      </c>
      <c r="M116" s="33">
        <f t="shared" si="7"/>
        <v>0</v>
      </c>
      <c r="N116" s="33">
        <f t="shared" si="7"/>
        <v>0</v>
      </c>
      <c r="O116" s="33">
        <f t="shared" si="7"/>
        <v>0</v>
      </c>
      <c r="P116" s="33">
        <f t="shared" si="7"/>
        <v>0</v>
      </c>
      <c r="Q116" s="33">
        <f t="shared" si="7"/>
        <v>0</v>
      </c>
      <c r="R116" s="33">
        <f t="shared" si="7"/>
        <v>0</v>
      </c>
      <c r="S116" s="33">
        <f t="shared" si="7"/>
        <v>0</v>
      </c>
      <c r="T116" s="33">
        <f t="shared" si="7"/>
        <v>0</v>
      </c>
      <c r="U116" s="33">
        <f>SUBTOTAL(9,U43:U65)</f>
        <v>0</v>
      </c>
      <c r="V116" s="33">
        <f t="shared" si="7"/>
        <v>0</v>
      </c>
      <c r="W116" s="33">
        <f t="shared" si="7"/>
        <v>0</v>
      </c>
      <c r="X116" s="33">
        <f t="shared" si="7"/>
        <v>0</v>
      </c>
      <c r="Y116" s="22"/>
    </row>
    <row r="117" spans="2:25" ht="24.75" customHeight="1">
      <c r="B117" s="17" t="s">
        <v>89</v>
      </c>
      <c r="C117" s="33">
        <f aca="true" t="shared" si="8" ref="C117:X117">SUBTOTAL(9,C66:C113)</f>
        <v>257500</v>
      </c>
      <c r="D117" s="33">
        <f t="shared" si="8"/>
        <v>0</v>
      </c>
      <c r="E117" s="33">
        <f>SUBTOTAL(9,E43:E65)</f>
        <v>0</v>
      </c>
      <c r="F117" s="33">
        <f t="shared" si="8"/>
        <v>0</v>
      </c>
      <c r="G117" s="33">
        <f t="shared" si="8"/>
        <v>0</v>
      </c>
      <c r="H117" s="33">
        <f t="shared" si="8"/>
        <v>0</v>
      </c>
      <c r="I117" s="33">
        <f t="shared" si="8"/>
        <v>0</v>
      </c>
      <c r="J117" s="33">
        <f t="shared" si="8"/>
        <v>0</v>
      </c>
      <c r="K117" s="33">
        <f t="shared" si="8"/>
        <v>0</v>
      </c>
      <c r="L117" s="33">
        <f t="shared" si="8"/>
        <v>0</v>
      </c>
      <c r="M117" s="33">
        <f t="shared" si="8"/>
        <v>8000</v>
      </c>
      <c r="N117" s="33">
        <f t="shared" si="8"/>
        <v>249500</v>
      </c>
      <c r="O117" s="33">
        <f t="shared" si="8"/>
        <v>0</v>
      </c>
      <c r="P117" s="33">
        <f t="shared" si="8"/>
        <v>0</v>
      </c>
      <c r="Q117" s="33">
        <f t="shared" si="8"/>
        <v>0</v>
      </c>
      <c r="R117" s="33">
        <f t="shared" si="8"/>
        <v>0</v>
      </c>
      <c r="S117" s="33">
        <f t="shared" si="8"/>
        <v>0</v>
      </c>
      <c r="T117" s="33">
        <f t="shared" si="8"/>
        <v>0</v>
      </c>
      <c r="U117" s="33">
        <f>SUBTOTAL(9,U66:U113)</f>
        <v>0</v>
      </c>
      <c r="V117" s="33">
        <f t="shared" si="8"/>
        <v>0</v>
      </c>
      <c r="W117" s="33">
        <f t="shared" si="8"/>
        <v>0</v>
      </c>
      <c r="X117" s="33">
        <f t="shared" si="8"/>
        <v>0</v>
      </c>
      <c r="Y117" s="22"/>
    </row>
    <row r="118" spans="2:25" ht="24.75" customHeight="1">
      <c r="B118" s="17" t="s">
        <v>75</v>
      </c>
      <c r="C118" s="33">
        <f>SUM(C115:C117)</f>
        <v>1962100</v>
      </c>
      <c r="D118" s="33">
        <f aca="true" t="shared" si="9" ref="D118:X118">SUM(D115:D117)</f>
        <v>0</v>
      </c>
      <c r="E118" s="33">
        <f>SUBTOTAL(9,E66:E114)</f>
        <v>0</v>
      </c>
      <c r="F118" s="33">
        <f t="shared" si="9"/>
        <v>0</v>
      </c>
      <c r="G118" s="33">
        <f t="shared" si="9"/>
        <v>0</v>
      </c>
      <c r="H118" s="33">
        <f t="shared" si="9"/>
        <v>0</v>
      </c>
      <c r="I118" s="33">
        <f>SUM(I115:I117)</f>
        <v>0</v>
      </c>
      <c r="J118" s="33">
        <f>SUM(J115:J117)</f>
        <v>0</v>
      </c>
      <c r="K118" s="33">
        <f t="shared" si="9"/>
        <v>0</v>
      </c>
      <c r="L118" s="33">
        <f>SUM(L115:L117)</f>
        <v>0</v>
      </c>
      <c r="M118" s="33">
        <f>SUM(M115:M117)</f>
        <v>8000</v>
      </c>
      <c r="N118" s="33">
        <f>SUM(N115:N117)</f>
        <v>249500</v>
      </c>
      <c r="O118" s="33">
        <f>SUM(O115:O117)</f>
        <v>0</v>
      </c>
      <c r="P118" s="33">
        <f t="shared" si="9"/>
        <v>0</v>
      </c>
      <c r="Q118" s="33">
        <f t="shared" si="9"/>
        <v>0</v>
      </c>
      <c r="R118" s="33">
        <f t="shared" si="9"/>
        <v>1704600</v>
      </c>
      <c r="S118" s="33">
        <f>SUM(S115:S117)</f>
        <v>0</v>
      </c>
      <c r="T118" s="33">
        <f t="shared" si="9"/>
        <v>0</v>
      </c>
      <c r="U118" s="33">
        <f>SUM(U115:U117)</f>
        <v>0</v>
      </c>
      <c r="V118" s="33">
        <f t="shared" si="9"/>
        <v>0</v>
      </c>
      <c r="W118" s="33">
        <f t="shared" si="9"/>
        <v>0</v>
      </c>
      <c r="X118" s="33">
        <f t="shared" si="9"/>
        <v>0</v>
      </c>
      <c r="Y118" s="22"/>
    </row>
    <row r="119" spans="5:25" ht="13.5">
      <c r="E119" s="33">
        <f>SUM(E116:E118)</f>
        <v>0</v>
      </c>
      <c r="Y119" s="22"/>
    </row>
    <row r="120" ht="13.5">
      <c r="Y120" s="22"/>
    </row>
  </sheetData>
  <sheetProtection/>
  <autoFilter ref="A3:Y119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8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G2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N23" sqref="N23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8" t="s">
        <v>79</v>
      </c>
      <c r="C3" s="78" t="s">
        <v>80</v>
      </c>
      <c r="D3" s="77" t="s">
        <v>92</v>
      </c>
      <c r="E3" s="77" t="s">
        <v>90</v>
      </c>
      <c r="F3" s="77" t="s">
        <v>138</v>
      </c>
      <c r="G3" s="77" t="s">
        <v>91</v>
      </c>
      <c r="H3" s="81" t="s">
        <v>99</v>
      </c>
      <c r="I3" s="79"/>
      <c r="J3" s="79"/>
      <c r="K3" s="79"/>
      <c r="L3" s="79"/>
      <c r="M3" s="79"/>
      <c r="N3" s="79"/>
      <c r="O3" s="80"/>
      <c r="P3" s="65"/>
      <c r="Q3" s="77" t="s">
        <v>168</v>
      </c>
    </row>
    <row r="4" spans="2:18" ht="60" customHeight="1">
      <c r="B4" s="78"/>
      <c r="C4" s="78"/>
      <c r="D4" s="77"/>
      <c r="E4" s="77"/>
      <c r="F4" s="77"/>
      <c r="G4" s="77"/>
      <c r="H4" s="82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151</v>
      </c>
      <c r="Q4" s="78"/>
      <c r="R4" s="71" t="s">
        <v>153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155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156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157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158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159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160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161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162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171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166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163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164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139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152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2020-09-28T08:58:31Z</cp:lastPrinted>
  <dcterms:created xsi:type="dcterms:W3CDTF">2009-10-06T06:42:25Z</dcterms:created>
  <dcterms:modified xsi:type="dcterms:W3CDTF">2020-09-28T08:58:36Z</dcterms:modified>
  <cp:category/>
  <cp:version/>
  <cp:contentType/>
  <cp:contentStatus/>
</cp:coreProperties>
</file>