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'公営企業債の内訳'!$A$4:$R$120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<sst xmlns="http://schemas.openxmlformats.org/spreadsheetml/2006/main" count="468" uniqueCount="175">
  <si>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</si>
  <si>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</si>
  <si>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</si>
  <si>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</si>
  <si>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</si>
  <si>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</si>
  <si>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</si>
  <si>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</si>
  <si>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</si>
  <si>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</si>
  <si>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</si>
  <si>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</si>
  <si>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</si>
  <si>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</si>
  <si>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</si>
  <si>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</si>
  <si>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</si>
  <si>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</si>
  <si>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</si>
  <si>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</si>
  <si>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</si>
  <si>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</si>
  <si>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</si>
  <si>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</si>
  <si>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</si>
  <si>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</si>
  <si>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</si>
  <si>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</si>
  <si>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</si>
  <si>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</si>
  <si>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</si>
  <si>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</si>
  <si>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</si>
  <si>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</si>
  <si>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</si>
  <si>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</si>
  <si>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</si>
  <si>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</si>
  <si>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</si>
  <si>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</si>
  <si>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</si>
  <si>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</si>
  <si>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</si>
  <si>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</si>
  <si>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</si>
  <si>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</si>
  <si>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</si>
  <si>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</si>
  <si>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</si>
  <si>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</si>
  <si>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</si>
  <si>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</si>
  <si>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</si>
  <si>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</si>
  <si>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</si>
  <si>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</si>
  <si>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</si>
  <si>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</si>
  <si>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</si>
  <si>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</si>
  <si>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</si>
  <si>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</si>
  <si>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</si>
  <si>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</si>
  <si>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</si>
  <si>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</si>
  <si>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</si>
  <si>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</si>
  <si>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</si>
  <si>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</si>
  <si>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</si>
  <si>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</si>
  <si>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</si>
  <si>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</si>
  <si>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</si>
  <si>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</si>
  <si>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</si>
  <si>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</si>
  <si>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</si>
  <si>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</si>
  <si>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</si>
  <si>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</si>
  <si>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</si>
  <si>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</si>
  <si>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</si>
  <si>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</si>
  <si>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</si>
  <si>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</si>
  <si>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</si>
  <si>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</si>
  <si>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</si>
  <si>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</si>
  <si>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</si>
  <si>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</si>
  <si>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</si>
  <si>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</si>
  <si>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</si>
  <si>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</si>
  <si>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</si>
  <si>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</si>
  <si>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</si>
  <si>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</si>
  <si>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</si>
  <si>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</si>
  <si>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</si>
  <si>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</si>
  <si>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</si>
  <si>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</si>
  <si>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</si>
  <si>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</si>
  <si>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</si>
  <si>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</si>
  <si>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</si>
  <si>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</si>
  <si>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</si>
  <si>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</si>
  <si>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</si>
  <si>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</si>
  <si>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</si>
  <si>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</si>
  <si>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</si>
  <si>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</si>
  <si>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</si>
  <si>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</si>
  <si>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</si>
  <si>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</si>
  <si>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</si>
  <si>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</si>
  <si>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</si>
  <si>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</si>
  <si>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</si>
  <si>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</si>
  <si>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</si>
  <si>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</si>
  <si>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</si>
  <si>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</si>
  <si>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</si>
  <si>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</si>
  <si>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</si>
  <si>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</si>
  <si>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</si>
  <si>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</si>
  <si>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</si>
  <si>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</si>
  <si>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</si>
  <si>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</si>
  <si>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</si>
  <si>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</si>
  <si>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</si>
  <si>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</si>
  <si>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</si>
  <si>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</si>
  <si>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</si>
  <si>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</si>
  <si>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</si>
  <si>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</si>
  <si>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</si>
  <si>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</si>
  <si>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</si>
  <si>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</si>
  <si>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</si>
  <si>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</si>
  <si>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</si>
  <si>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</si>
  <si>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</si>
  <si>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</si>
  <si>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</si>
  <si>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</si>
  <si>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防災・減災・国土強靭化緊急対策事業</t>
  </si>
  <si>
    <t>緊急自然災害防止対策事業</t>
  </si>
  <si>
    <t>緊急浚渫推進事業</t>
  </si>
  <si>
    <t>彩北広域清掃組合</t>
  </si>
  <si>
    <t>彩北広域清掃組合</t>
  </si>
  <si>
    <t>彩北広域清掃組合</t>
  </si>
  <si>
    <t>令和２年度　県内市町村等に対する地方債の同意等額一覧（9月臨時協議分）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</si>
</sst>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184" fontId="3" fillId="0" borderId="40" xfId="60" applyNumberFormat="1" applyBorder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1" xfId="60" applyFill="1" applyBorder="1" applyAlignment="1">
      <alignment horizontal="center" vertical="center"/>
      <protection/>
    </xf>
    <xf numFmtId="0" fontId="3" fillId="33" borderId="42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80" zoomScaleNormal="75" zoomScaleSheetLayoutView="8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5" t="s">
        <v>174</v>
      </c>
      <c r="B1" s="75"/>
      <c r="C1" s="75"/>
      <c r="D1" s="75"/>
      <c r="E1" s="75"/>
      <c r="F1" s="75"/>
      <c r="G1" s="75"/>
      <c r="H1" s="75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VLOOKUP(A4,'公営企業債の内訳'!$B$5:$C$113,2,FALSE)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VLOOKUP(A5,'一般会計債の内訳'!$B$4:$C$113,2,FALSE)</f>
        <v>0</v>
      </c>
      <c r="C5" s="40">
        <f>VLOOKUP(A5,'公営企業債の内訳'!$B$5:$C$113,2,FALSE)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VLOOKUP(A6,'公営企業債の内訳'!$B$5:$C$113,2,FALSE)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108900</v>
      </c>
      <c r="C7" s="40">
        <f>VLOOKUP(A7,'公営企業債の内訳'!$B$5:$C$113,2,FALSE)</f>
        <v>0</v>
      </c>
      <c r="D7" s="41">
        <v>896123</v>
      </c>
      <c r="E7" s="41">
        <v>0</v>
      </c>
      <c r="F7" s="41">
        <v>0</v>
      </c>
      <c r="G7" s="41">
        <v>0</v>
      </c>
      <c r="H7" s="42">
        <f t="shared" si="0"/>
        <v>1005023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VLOOKUP(A8,'公営企業債の内訳'!$B$5:$C$113,2,FALSE)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VLOOKUP(A9,'公営企業債の内訳'!$B$5:$C$113,2,FALSE)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34000</v>
      </c>
      <c r="C10" s="40">
        <f>VLOOKUP(A10,'公営企業債の内訳'!$B$5:$C$113,2,FALSE)</f>
        <v>0</v>
      </c>
      <c r="D10" s="41">
        <v>1142711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1176711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VLOOKUP(A11,'公営企業債の内訳'!$B$5:$C$113,2,FALSE)</f>
        <v>0</v>
      </c>
      <c r="D11" s="41">
        <v>1400000</v>
      </c>
      <c r="E11" s="41">
        <v>0</v>
      </c>
      <c r="F11" s="41">
        <v>0</v>
      </c>
      <c r="G11" s="41">
        <v>0</v>
      </c>
      <c r="H11" s="42">
        <f t="shared" si="1"/>
        <v>1400000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VLOOKUP(A12,'公営企業債の内訳'!$B$5:$C$113,2,FALSE)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VLOOKUP(A13,'公営企業債の内訳'!$B$5:$C$113,2,FALSE)</f>
        <v>0</v>
      </c>
      <c r="D13" s="41">
        <v>1070147</v>
      </c>
      <c r="E13" s="41">
        <v>0</v>
      </c>
      <c r="F13" s="41">
        <v>0</v>
      </c>
      <c r="G13" s="41">
        <v>0</v>
      </c>
      <c r="H13" s="42">
        <f t="shared" si="1"/>
        <v>1070147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52500</v>
      </c>
      <c r="C14" s="40">
        <f>VLOOKUP(A14,'公営企業債の内訳'!$B$5:$C$113,2,FALSE)</f>
        <v>739100</v>
      </c>
      <c r="D14" s="41">
        <v>2859526</v>
      </c>
      <c r="E14" s="41">
        <v>0</v>
      </c>
      <c r="F14" s="41">
        <v>0</v>
      </c>
      <c r="G14" s="41">
        <v>0</v>
      </c>
      <c r="H14" s="42">
        <f t="shared" si="1"/>
        <v>3651126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VLOOKUP(A15,'公営企業債の内訳'!$B$5:$C$113,2,FALSE)</f>
        <v>0</v>
      </c>
      <c r="D15" s="41">
        <v>1434407</v>
      </c>
      <c r="E15" s="41">
        <v>0</v>
      </c>
      <c r="F15" s="41">
        <v>0</v>
      </c>
      <c r="G15" s="41">
        <v>0</v>
      </c>
      <c r="H15" s="42">
        <f t="shared" si="1"/>
        <v>1434407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VLOOKUP(A16,'公営企業債の内訳'!$B$5:$C$113,2,FALSE)</f>
        <v>0</v>
      </c>
      <c r="D16" s="41">
        <v>665003</v>
      </c>
      <c r="E16" s="41">
        <v>0</v>
      </c>
      <c r="F16" s="41">
        <v>0</v>
      </c>
      <c r="G16" s="41">
        <v>0</v>
      </c>
      <c r="H16" s="42">
        <f t="shared" si="1"/>
        <v>665003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VLOOKUP(A17,'公営企業債の内訳'!$B$5:$C$113,2,FALSE)</f>
        <v>0</v>
      </c>
      <c r="D17" s="41">
        <v>1281488</v>
      </c>
      <c r="E17" s="41">
        <v>0</v>
      </c>
      <c r="F17" s="41">
        <v>0</v>
      </c>
      <c r="G17" s="41">
        <v>0</v>
      </c>
      <c r="H17" s="42">
        <f t="shared" si="1"/>
        <v>1281488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VLOOKUP(A18,'公営企業債の内訳'!$B$5:$C$113,2,FALSE)</f>
        <v>0</v>
      </c>
      <c r="D18" s="41">
        <v>1565000</v>
      </c>
      <c r="E18" s="41">
        <v>0</v>
      </c>
      <c r="F18" s="41">
        <v>0</v>
      </c>
      <c r="G18" s="41">
        <v>0</v>
      </c>
      <c r="H18" s="42">
        <f t="shared" si="1"/>
        <v>1565000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VLOOKUP(A19,'公営企業債の内訳'!$B$5:$C$113,2,FALSE)</f>
        <v>0</v>
      </c>
      <c r="D19" s="41"/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VLOOKUP(A20,'公営企業債の内訳'!$B$5:$C$113,2,FALSE)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VLOOKUP(A21,'公営企業債の内訳'!$B$5:$C$113,2,FALSE)</f>
        <v>178500</v>
      </c>
      <c r="D21" s="41">
        <v>3476700</v>
      </c>
      <c r="E21" s="41">
        <v>0</v>
      </c>
      <c r="F21" s="41">
        <v>0</v>
      </c>
      <c r="G21" s="41">
        <v>0</v>
      </c>
      <c r="H21" s="42">
        <f t="shared" si="1"/>
        <v>3655200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VLOOKUP(A22,'公営企業債の内訳'!$B$5:$C$113,2,FALSE)</f>
        <v>0</v>
      </c>
      <c r="D22" s="41">
        <v>740000</v>
      </c>
      <c r="E22" s="41">
        <v>0</v>
      </c>
      <c r="F22" s="41">
        <v>0</v>
      </c>
      <c r="G22" s="41">
        <v>0</v>
      </c>
      <c r="H22" s="42">
        <f t="shared" si="1"/>
        <v>740000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VLOOKUP(A23,'公営企業債の内訳'!$B$5:$C$113,2,FALSE)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VLOOKUP(A24,'公営企業債の内訳'!$B$5:$C$113,2,FALSE)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VLOOKUP(A25,'公営企業債の内訳'!$B$5:$C$113,2,FALSE)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VLOOKUP(A26,'公営企業債の内訳'!$B$5:$C$113,2,FALSE)</f>
        <v>0</v>
      </c>
      <c r="D26" s="41">
        <v>821267</v>
      </c>
      <c r="E26" s="41">
        <v>0</v>
      </c>
      <c r="F26" s="41">
        <v>0</v>
      </c>
      <c r="G26" s="41">
        <v>0</v>
      </c>
      <c r="H26" s="42">
        <f t="shared" si="1"/>
        <v>821267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VLOOKUP(A27,'公営企業債の内訳'!$B$5:$C$113,2,FALSE)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VLOOKUP(A28,'公営企業債の内訳'!$B$5:$C$113,2,FALSE)</f>
        <v>0</v>
      </c>
      <c r="D28" s="41">
        <v>1353900</v>
      </c>
      <c r="E28" s="41">
        <v>0</v>
      </c>
      <c r="F28" s="41">
        <v>0</v>
      </c>
      <c r="G28" s="41">
        <v>0</v>
      </c>
      <c r="H28" s="42">
        <f t="shared" si="1"/>
        <v>1353900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VLOOKUP(A29,'公営企業債の内訳'!$B$5:$C$113,2,FALSE)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VLOOKUP(A30,'公営企業債の内訳'!$B$5:$C$113,2,FALSE)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VLOOKUP(A31,'公営企業債の内訳'!$B$5:$C$113,2,FALSE)</f>
        <v>0</v>
      </c>
      <c r="D31" s="41">
        <v>902500</v>
      </c>
      <c r="E31" s="41">
        <v>0</v>
      </c>
      <c r="F31" s="41">
        <v>0</v>
      </c>
      <c r="G31" s="41">
        <v>0</v>
      </c>
      <c r="H31" s="42">
        <f t="shared" si="1"/>
        <v>902500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VLOOKUP(A32,'公営企業債の内訳'!$B$5:$C$113,2,FALSE)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VLOOKUP(A33,'公営企業債の内訳'!$B$5:$C$113,2,FALSE)</f>
        <v>0</v>
      </c>
      <c r="D33" s="41">
        <v>1145770</v>
      </c>
      <c r="E33" s="41">
        <v>0</v>
      </c>
      <c r="F33" s="41">
        <v>0</v>
      </c>
      <c r="G33" s="41">
        <v>0</v>
      </c>
      <c r="H33" s="42">
        <f>SUM(B33:G33)</f>
        <v>1145770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VLOOKUP(A34,'公営企業債の内訳'!$B$5:$C$113,2,FALSE)</f>
        <v>16500</v>
      </c>
      <c r="D34" s="41">
        <v>1027126</v>
      </c>
      <c r="E34" s="41">
        <v>0</v>
      </c>
      <c r="F34" s="41">
        <v>0</v>
      </c>
      <c r="G34" s="41">
        <v>0</v>
      </c>
      <c r="H34" s="42">
        <f t="shared" si="1"/>
        <v>1043626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4500</v>
      </c>
      <c r="C35" s="40">
        <f>VLOOKUP(A35,'公営企業債の内訳'!$B$5:$C$113,2,FALSE)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4500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VLOOKUP(A36,'公営企業債の内訳'!$B$5:$C$113,2,FALSE)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148500</v>
      </c>
      <c r="C37" s="40">
        <f>VLOOKUP(A37,'公営企業債の内訳'!$B$5:$C$113,2,FALSE)</f>
        <v>0</v>
      </c>
      <c r="D37" s="41">
        <v>584600</v>
      </c>
      <c r="E37" s="41">
        <v>0</v>
      </c>
      <c r="F37" s="41">
        <v>0</v>
      </c>
      <c r="G37" s="41">
        <v>0</v>
      </c>
      <c r="H37" s="42">
        <f t="shared" si="2"/>
        <v>733100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VLOOKUP(A38,'公営企業債の内訳'!$B$5:$C$113,2,FALSE)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VLOOKUP(A39,'公営企業債の内訳'!$B$5:$C$113,2,FALSE)</f>
        <v>379200</v>
      </c>
      <c r="D39" s="41">
        <v>659899</v>
      </c>
      <c r="E39" s="41">
        <v>0</v>
      </c>
      <c r="F39" s="41">
        <v>0</v>
      </c>
      <c r="G39" s="41">
        <v>0</v>
      </c>
      <c r="H39" s="42">
        <f t="shared" si="2"/>
        <v>1039099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15500</v>
      </c>
      <c r="C40" s="40">
        <f>VLOOKUP(A40,'公営企業債の内訳'!$B$5:$C$113,2,FALSE)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15500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VLOOKUP(A41,'公営企業債の内訳'!$B$5:$C$113,2,FALSE)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VLOOKUP(A42,'一般会計債の内訳'!$B$4:$C$113,2,FALSE)</f>
        <v>0</v>
      </c>
      <c r="C42" s="40">
        <f>VLOOKUP(A42,'公営企業債の内訳'!$B$5:$C$113,2,FALSE)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VLOOKUP(A43,'公営企業債の内訳'!$B$5:$C$113,2,FALSE)</f>
        <v>0</v>
      </c>
      <c r="D43" s="41">
        <v>519693</v>
      </c>
      <c r="E43" s="41">
        <v>0</v>
      </c>
      <c r="F43" s="41">
        <v>0</v>
      </c>
      <c r="G43" s="41">
        <v>0</v>
      </c>
      <c r="H43" s="42">
        <f t="shared" si="2"/>
        <v>519693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VLOOKUP(A44,'公営企業債の内訳'!$B$5:$C$113,2,FALSE)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VLOOKUP(A45,'公営企業債の内訳'!$B$5:$C$113,2,FALSE)</f>
        <v>0</v>
      </c>
      <c r="D45" s="41">
        <v>367579</v>
      </c>
      <c r="E45" s="41">
        <v>0</v>
      </c>
      <c r="F45" s="41">
        <v>0</v>
      </c>
      <c r="G45" s="41">
        <v>0</v>
      </c>
      <c r="H45" s="42">
        <f t="shared" si="2"/>
        <v>367579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VLOOKUP(A46,'公営企業債の内訳'!$B$5:$C$113,2,FALSE)</f>
        <v>0</v>
      </c>
      <c r="D46" s="41">
        <v>151240</v>
      </c>
      <c r="E46" s="41">
        <v>0</v>
      </c>
      <c r="F46" s="41">
        <v>0</v>
      </c>
      <c r="G46" s="41">
        <v>0</v>
      </c>
      <c r="H46" s="42">
        <f t="shared" si="2"/>
        <v>151240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VLOOKUP(A47,'公営企業債の内訳'!$B$5:$C$113,2,FALSE)</f>
        <v>0</v>
      </c>
      <c r="D47" s="41">
        <v>44039</v>
      </c>
      <c r="E47" s="41">
        <v>0</v>
      </c>
      <c r="F47" s="41">
        <v>0</v>
      </c>
      <c r="G47" s="41">
        <v>0</v>
      </c>
      <c r="H47" s="42">
        <f t="shared" si="2"/>
        <v>44039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VLOOKUP(A48,'公営企業債の内訳'!$B$5:$C$113,2,FALSE)</f>
        <v>0</v>
      </c>
      <c r="D48" s="41">
        <v>284053</v>
      </c>
      <c r="E48" s="41">
        <v>0</v>
      </c>
      <c r="F48" s="41">
        <v>0</v>
      </c>
      <c r="G48" s="41">
        <v>0</v>
      </c>
      <c r="H48" s="42">
        <f t="shared" si="2"/>
        <v>284053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VLOOKUP(A49,'公営企業債の内訳'!$B$5:$C$113,2,FALSE)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VLOOKUP(A50,'公営企業債の内訳'!$B$5:$C$113,2,FALSE)</f>
        <v>0</v>
      </c>
      <c r="D50" s="41">
        <v>317184</v>
      </c>
      <c r="E50" s="41">
        <v>0</v>
      </c>
      <c r="F50" s="41">
        <v>0</v>
      </c>
      <c r="G50" s="41">
        <v>0</v>
      </c>
      <c r="H50" s="42">
        <f t="shared" si="2"/>
        <v>317184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VLOOKUP(A51,'公営企業債の内訳'!$B$5:$C$113,2,FALSE)</f>
        <v>0</v>
      </c>
      <c r="D51" s="41">
        <v>293374</v>
      </c>
      <c r="E51" s="41">
        <v>0</v>
      </c>
      <c r="F51" s="41">
        <v>0</v>
      </c>
      <c r="G51" s="41">
        <v>0</v>
      </c>
      <c r="H51" s="42">
        <f t="shared" si="2"/>
        <v>293374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VLOOKUP(A52,'公営企業債の内訳'!$B$5:$C$113,2,FALSE)</f>
        <v>0</v>
      </c>
      <c r="D52" s="41">
        <v>205257</v>
      </c>
      <c r="E52" s="41">
        <v>0</v>
      </c>
      <c r="F52" s="41">
        <v>0</v>
      </c>
      <c r="G52" s="41">
        <v>0</v>
      </c>
      <c r="H52" s="42">
        <f t="shared" si="2"/>
        <v>205257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VLOOKUP(A53,'公営企業債の内訳'!$B$5:$C$113,2,FALSE)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VLOOKUP(A54,'公営企業債の内訳'!$B$5:$C$113,2,FALSE)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VLOOKUP(A55,'公営企業債の内訳'!$B$5:$C$113,2,FALSE)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VLOOKUP(A56,'公営企業債の内訳'!$B$5:$C$113,2,FALSE)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25600</v>
      </c>
      <c r="C57" s="40">
        <f>VLOOKUP(A57,'公営企業債の内訳'!$B$5:$C$113,2,FALSE)</f>
        <v>0</v>
      </c>
      <c r="D57" s="41">
        <v>150816</v>
      </c>
      <c r="E57" s="41">
        <v>0</v>
      </c>
      <c r="F57" s="41">
        <v>0</v>
      </c>
      <c r="G57" s="41">
        <v>0</v>
      </c>
      <c r="H57" s="42">
        <f t="shared" si="2"/>
        <v>176416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VLOOKUP(A58,'公営企業債の内訳'!$B$5:$C$113,2,FALSE)</f>
        <v>0</v>
      </c>
      <c r="D58" s="41">
        <v>40900</v>
      </c>
      <c r="E58" s="41">
        <v>0</v>
      </c>
      <c r="F58" s="41">
        <v>0</v>
      </c>
      <c r="G58" s="41">
        <v>0</v>
      </c>
      <c r="H58" s="42">
        <f t="shared" si="2"/>
        <v>40900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47800</v>
      </c>
      <c r="C59" s="40">
        <f>VLOOKUP(A59,'公営企業債の内訳'!$B$5:$C$113,2,FALSE)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47800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VLOOKUP(A60,'公営企業債の内訳'!$B$5:$C$113,2,FALSE)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VLOOKUP(A61,'公営企業債の内訳'!$B$5:$C$113,2,FALSE)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VLOOKUP(A62,'公営企業債の内訳'!$B$5:$C$113,2,FALSE)</f>
        <v>0</v>
      </c>
      <c r="D62" s="41">
        <v>512944</v>
      </c>
      <c r="E62" s="41">
        <v>0</v>
      </c>
      <c r="F62" s="41">
        <v>0</v>
      </c>
      <c r="G62" s="41">
        <v>0</v>
      </c>
      <c r="H62" s="42">
        <f t="shared" si="2"/>
        <v>512944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VLOOKUP(A63,'公営企業債の内訳'!$B$5:$C$113,2,FALSE)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VLOOKUP(A64,'公営企業債の内訳'!$B$5:$C$113,2,FALSE)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VLOOKUP(A65,'公営企業債の内訳'!$B$5:$C$113,2,FALSE)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VLOOKUP(A66,'一般会計債の内訳'!$B$4:$C$113,2,FALSE)</f>
        <v>0</v>
      </c>
      <c r="C66" s="40">
        <f>VLOOKUP(A66,'公営企業債の内訳'!$B$5:$C$113,2,FALSE)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VLOOKUP(A67,'一般会計債の内訳'!$B$4:$C$113,2,FALSE)</f>
        <v>0</v>
      </c>
      <c r="C67" s="40">
        <f>VLOOKUP(A67,'公営企業債の内訳'!$B$5:$C$113,2,FALSE)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VLOOKUP(A68,'一般会計債の内訳'!$B$4:$C$113,2,FALSE)</f>
        <v>0</v>
      </c>
      <c r="C68" s="40">
        <f>VLOOKUP(A68,'公営企業債の内訳'!$B$5:$C$113,2,FALSE)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VLOOKUP(A69,'一般会計債の内訳'!$B$4:$C$113,2,FALSE)</f>
        <v>0</v>
      </c>
      <c r="C69" s="40">
        <f>VLOOKUP(A69,'公営企業債の内訳'!$B$5:$C$113,2,FALSE)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VLOOKUP(A70,'一般会計債の内訳'!$B$4:$C$113,2,FALSE)</f>
        <v>0</v>
      </c>
      <c r="C70" s="40">
        <f>VLOOKUP(A70,'公営企業債の内訳'!$B$5:$C$113,2,FALSE)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VLOOKUP(A71,'一般会計債の内訳'!$B$4:$C$113,2,FALSE)</f>
        <v>0</v>
      </c>
      <c r="C71" s="40">
        <f>VLOOKUP(A71,'公営企業債の内訳'!$B$5:$C$113,2,FALSE)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VLOOKUP(A72,'公営企業債の内訳'!$B$5:$C$113,2,FALSE)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VLOOKUP(A73,'公営企業債の内訳'!$B$5:$C$113,2,FALSE)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VLOOKUP(A74,'公営企業債の内訳'!$B$5:$C$113,2,FALSE)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VLOOKUP(A75,'公営企業債の内訳'!$B$5:$C$113,2,FALSE)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VLOOKUP(A76,'公営企業債の内訳'!$B$5:$C$113,2,FALSE)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VLOOKUP(A77,'公営企業債の内訳'!$B$5:$C$113,2,FALSE)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VLOOKUP(A78,'公営企業債の内訳'!$B$5:$C$113,2,FALSE)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VLOOKUP(A79,'公営企業債の内訳'!$B$5:$C$113,2,FALSE)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VLOOKUP(A80,'公営企業債の内訳'!$B$5:$C$113,2,FALSE)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VLOOKUP(A81,'公営企業債の内訳'!$B$5:$C$113,2,FALSE)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VLOOKUP(A82,'公営企業債の内訳'!$B$5:$C$113,2,FALSE)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VLOOKUP(A83,'公営企業債の内訳'!$B$5:$C$113,2,FALSE)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VLOOKUP(A84,'公営企業債の内訳'!$B$5:$C$113,2,FALSE)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VLOOKUP(A85,'一般会計債の内訳'!$B$4:$C$113,2,FALSE)</f>
        <v>0</v>
      </c>
      <c r="C85" s="40">
        <f>VLOOKUP(A85,'公営企業債の内訳'!$B$5:$C$113,2,FALSE)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VLOOKUP(A86,'公営企業債の内訳'!$B$5:$C$113,2,FALSE)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VLOOKUP(A87,'公営企業債の内訳'!$B$5:$C$113,2,FALSE)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VLOOKUP(A88,'公営企業債の内訳'!$B$5:$C$113,2,FALSE)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VLOOKUP(A89,'公営企業債の内訳'!$B$5:$C$113,2,FALSE)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172</v>
      </c>
      <c r="B90" s="56">
        <f>VLOOKUP(A90,'一般会計債の内訳'!$B$4:$C$113,2,FALSE)</f>
        <v>0</v>
      </c>
      <c r="C90" s="40">
        <f>VLOOKUP(A90,'公営企業債の内訳'!$B$5:$C$113,2,FALSE)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VLOOKUP(A91,'公営企業債の内訳'!$B$5:$C$113,2,FALSE)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VLOOKUP(A92,'一般会計債の内訳'!$B$4:$C$113,2,FALSE)</f>
        <v>0</v>
      </c>
      <c r="C92" s="40">
        <f>VLOOKUP(A92,'公営企業債の内訳'!$B$5:$C$113,2,FALSE)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VLOOKUP(A93,'公営企業債の内訳'!$B$5:$C$113,2,FALSE)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VLOOKUP(A94,'公営企業債の内訳'!$B$5:$C$113,2,FALSE)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VLOOKUP(A95,'公営企業債の内訳'!$B$5:$C$113,2,FALSE)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VLOOKUP(A96,'公営企業債の内訳'!$B$5:$C$113,2,FALSE)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VLOOKUP(A97,'公営企業債の内訳'!$B$5:$C$113,2,FALSE)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VLOOKUP(A98,'公営企業債の内訳'!$B$5:$C$113,2,FALSE)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VLOOKUP(A99,'公営企業債の内訳'!$B$5:$C$113,2,FALSE)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VLOOKUP(A100,'公営企業債の内訳'!$B$5:$C$113,2,FALSE)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VLOOKUP(A101,'公営企業債の内訳'!$B$5:$C$113,2,FALSE)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VLOOKUP(A102,'公営企業債の内訳'!$B$5:$C$113,2,FALSE)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VLOOKUP(A103,'一般会計債の内訳'!$B$4:$C$113,2,FALSE)</f>
        <v>0</v>
      </c>
      <c r="C103" s="40">
        <f>VLOOKUP(A103,'公営企業債の内訳'!$B$5:$C$113,2,FALSE)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VLOOKUP(A104,'公営企業債の内訳'!$B$5:$C$113,2,FALSE)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VLOOKUP(A105,'公営企業債の内訳'!$B$5:$C$113,2,FALSE)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VLOOKUP(A106,'公営企業債の内訳'!$B$5:$C$113,2,FALSE)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VLOOKUP(A107,'公営企業債の内訳'!$B$5:$C$113,2,FALSE)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VLOOKUP(A108,'一般会計債の内訳'!$B$4:$C$113,2,FALSE)</f>
        <v>0</v>
      </c>
      <c r="C108" s="40">
        <f>VLOOKUP(A108,'公営企業債の内訳'!$B$5:$C$113,2,FALSE)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VLOOKUP(A109,'公営企業債の内訳'!$B$5:$C$113,2,FALSE)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VLOOKUP(A110,'公営企業債の内訳'!$B$5:$C$113,2,FALSE)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VLOOKUP(A111,'公営企業債の内訳'!$B$5:$C$113,2,FALSE)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VLOOKUP(A112,'公営企業債の内訳'!$B$5:$C$113,2,FALSE)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151</v>
      </c>
      <c r="B113" s="67">
        <f>VLOOKUP(A113,'一般会計債の内訳'!$B$4:$C$113,2,FALSE)</f>
        <v>0</v>
      </c>
      <c r="C113" s="68">
        <f>VLOOKUP(A113,'公営企業債の内訳'!$B$5:$C$114,2,FALSE)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363900</v>
      </c>
      <c r="C115" s="44">
        <f t="shared" si="7"/>
        <v>1313300</v>
      </c>
      <c r="D115" s="44">
        <f t="shared" si="7"/>
        <v>23026167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24703367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73400</v>
      </c>
      <c r="C116" s="47">
        <f t="shared" si="8"/>
        <v>0</v>
      </c>
      <c r="D116" s="48">
        <f t="shared" si="8"/>
        <v>2887079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2960479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437300</v>
      </c>
      <c r="C118" s="50">
        <f aca="true" t="shared" si="10" ref="C118:H118">SUM(C115:C117)</f>
        <v>1313300</v>
      </c>
      <c r="D118" s="51">
        <f t="shared" si="10"/>
        <v>25913246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27663846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40.5">
      <c r="B3" s="14" t="s">
        <v>79</v>
      </c>
      <c r="C3" s="14" t="s">
        <v>80</v>
      </c>
      <c r="D3" s="16" t="s">
        <v>102</v>
      </c>
      <c r="E3" s="16" t="s">
        <v>168</v>
      </c>
      <c r="F3" s="16" t="s">
        <v>83</v>
      </c>
      <c r="G3" s="16" t="s">
        <v>84</v>
      </c>
      <c r="H3" s="16" t="s">
        <v>140</v>
      </c>
      <c r="I3" s="16" t="s">
        <v>142</v>
      </c>
      <c r="J3" s="16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16" t="s">
        <v>153</v>
      </c>
      <c r="U3" s="16" t="s">
        <v>169</v>
      </c>
      <c r="V3" s="16" t="s">
        <v>170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>SUM(D4:Y4)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aca="true" t="shared" si="0" ref="C5:C22">SUM(D5:Y5)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>SUM(D6:Y6)</f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108900</v>
      </c>
      <c r="D7" s="33"/>
      <c r="E7" s="33"/>
      <c r="F7" s="33"/>
      <c r="G7" s="33"/>
      <c r="H7" s="33"/>
      <c r="I7" s="33">
        <v>81900</v>
      </c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>
        <v>27000</v>
      </c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>SUM(D8:Y8)</f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>SUM(D9:Y9)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34000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>
        <v>34000</v>
      </c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52500</v>
      </c>
      <c r="D14" s="33">
        <v>3800</v>
      </c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>
        <v>20900</v>
      </c>
      <c r="T14" s="33"/>
      <c r="U14" s="33"/>
      <c r="V14" s="33">
        <v>27800</v>
      </c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>SUM(D21:Y21)</f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>SUM(D23:Y23)</f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aca="true" t="shared" si="1" ref="C24:C29">SUM(D24:Y24)</f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aca="true" t="shared" si="2" ref="C30:C35">SUM(D30:Y30)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2"/>
        <v>4500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>
        <v>4500</v>
      </c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3" ref="C36:C67">SUM(D36:Y36)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3"/>
        <v>148500</v>
      </c>
      <c r="D37" s="33">
        <v>99400</v>
      </c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>
        <v>6000</v>
      </c>
      <c r="T37" s="33">
        <v>43100</v>
      </c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3"/>
        <v>15500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>
        <v>5200</v>
      </c>
      <c r="Q40" s="33"/>
      <c r="R40" s="33"/>
      <c r="S40" s="33">
        <v>10300</v>
      </c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>SUM(D42:Y42)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>SUM(D43:Y43)</f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>SUM(D49:Y49)</f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>SUM(D50:Y50)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3"/>
        <v>25600</v>
      </c>
      <c r="D57" s="33"/>
      <c r="E57" s="33"/>
      <c r="F57" s="33"/>
      <c r="G57" s="33"/>
      <c r="H57" s="33"/>
      <c r="I57" s="33">
        <v>15600</v>
      </c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>
        <v>10000</v>
      </c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3"/>
        <v>47800</v>
      </c>
      <c r="D59" s="33"/>
      <c r="E59" s="33"/>
      <c r="F59" s="33"/>
      <c r="G59" s="33"/>
      <c r="H59" s="33"/>
      <c r="I59" s="33">
        <v>15500</v>
      </c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>
        <v>32300</v>
      </c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>SUM(D60:Y60)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>SUM(D66:Y66)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4" ref="C68:C98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>SUM(D69:Y69)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171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>SUM(D94:Y94)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>SUM(D96:Y96)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>SUM(D97:Y97)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aca="true" t="shared" si="5" ref="C99:C112">SUM(D99:Y99)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>SUM(D105:Y105)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0</v>
      </c>
      <c r="D113" s="33"/>
      <c r="E113" s="33"/>
      <c r="F113" s="33"/>
      <c r="G113" s="33"/>
      <c r="H113" s="33"/>
      <c r="I113" s="33"/>
      <c r="J113" s="33"/>
      <c r="K113" s="33"/>
      <c r="L113" s="36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6"/>
      <c r="F114" s="36"/>
      <c r="G114" s="36"/>
      <c r="H114" s="36"/>
      <c r="I114" s="36"/>
      <c r="J114" s="36"/>
      <c r="K114" s="36"/>
      <c r="L114" s="74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>SUBTOTAL(9,C4:C42)</f>
        <v>363900</v>
      </c>
      <c r="D115" s="33">
        <f aca="true" t="shared" si="6" ref="D115:Y115">SUBTOTAL(9,D4:D42)</f>
        <v>103200</v>
      </c>
      <c r="E115" s="33">
        <f t="shared" si="6"/>
        <v>0</v>
      </c>
      <c r="F115" s="33">
        <f t="shared" si="6"/>
        <v>0</v>
      </c>
      <c r="G115" s="33">
        <f t="shared" si="6"/>
        <v>0</v>
      </c>
      <c r="H115" s="33">
        <f t="shared" si="6"/>
        <v>0</v>
      </c>
      <c r="I115" s="33">
        <f t="shared" si="6"/>
        <v>81900</v>
      </c>
      <c r="J115" s="33">
        <f t="shared" si="6"/>
        <v>0</v>
      </c>
      <c r="K115" s="33">
        <f t="shared" si="6"/>
        <v>0</v>
      </c>
      <c r="L115" s="33">
        <f t="shared" si="6"/>
        <v>0</v>
      </c>
      <c r="M115" s="33">
        <f t="shared" si="6"/>
        <v>0</v>
      </c>
      <c r="N115" s="33">
        <f t="shared" si="6"/>
        <v>0</v>
      </c>
      <c r="O115" s="33">
        <f t="shared" si="6"/>
        <v>0</v>
      </c>
      <c r="P115" s="33">
        <f t="shared" si="6"/>
        <v>5200</v>
      </c>
      <c r="Q115" s="33">
        <f t="shared" si="6"/>
        <v>0</v>
      </c>
      <c r="R115" s="33">
        <f t="shared" si="6"/>
        <v>0</v>
      </c>
      <c r="S115" s="33">
        <f t="shared" si="6"/>
        <v>37200</v>
      </c>
      <c r="T115" s="33">
        <f t="shared" si="6"/>
        <v>43100</v>
      </c>
      <c r="U115" s="33">
        <f t="shared" si="6"/>
        <v>65500</v>
      </c>
      <c r="V115" s="33">
        <f t="shared" si="6"/>
        <v>27800</v>
      </c>
      <c r="W115" s="33">
        <f t="shared" si="6"/>
        <v>0</v>
      </c>
      <c r="X115" s="33">
        <f t="shared" si="6"/>
        <v>0</v>
      </c>
      <c r="Y115" s="33">
        <f t="shared" si="6"/>
        <v>0</v>
      </c>
      <c r="Z115" s="22"/>
    </row>
    <row r="116" spans="2:26" ht="24.75" customHeight="1">
      <c r="B116" s="17" t="s">
        <v>73</v>
      </c>
      <c r="C116" s="33">
        <f>SUBTOTAL(9,C43:C65)</f>
        <v>73400</v>
      </c>
      <c r="D116" s="33">
        <f aca="true" t="shared" si="7" ref="D116:Y116">SUBTOTAL(9,D43:D65)</f>
        <v>0</v>
      </c>
      <c r="E116" s="33">
        <f t="shared" si="7"/>
        <v>0</v>
      </c>
      <c r="F116" s="33">
        <f t="shared" si="7"/>
        <v>0</v>
      </c>
      <c r="G116" s="33">
        <f t="shared" si="7"/>
        <v>0</v>
      </c>
      <c r="H116" s="33">
        <f t="shared" si="7"/>
        <v>0</v>
      </c>
      <c r="I116" s="33">
        <f t="shared" si="7"/>
        <v>31100</v>
      </c>
      <c r="J116" s="33">
        <f t="shared" si="7"/>
        <v>0</v>
      </c>
      <c r="K116" s="33">
        <f t="shared" si="7"/>
        <v>0</v>
      </c>
      <c r="L116" s="33">
        <f t="shared" si="7"/>
        <v>0</v>
      </c>
      <c r="M116" s="33">
        <f t="shared" si="7"/>
        <v>0</v>
      </c>
      <c r="N116" s="33">
        <f t="shared" si="7"/>
        <v>0</v>
      </c>
      <c r="O116" s="33">
        <f t="shared" si="7"/>
        <v>0</v>
      </c>
      <c r="P116" s="33">
        <f t="shared" si="7"/>
        <v>0</v>
      </c>
      <c r="Q116" s="33">
        <f t="shared" si="7"/>
        <v>0</v>
      </c>
      <c r="R116" s="33">
        <f t="shared" si="7"/>
        <v>0</v>
      </c>
      <c r="S116" s="33">
        <f t="shared" si="7"/>
        <v>0</v>
      </c>
      <c r="T116" s="33">
        <f t="shared" si="7"/>
        <v>0</v>
      </c>
      <c r="U116" s="33">
        <f t="shared" si="7"/>
        <v>42300</v>
      </c>
      <c r="V116" s="33">
        <f t="shared" si="7"/>
        <v>0</v>
      </c>
      <c r="W116" s="33">
        <f t="shared" si="7"/>
        <v>0</v>
      </c>
      <c r="X116" s="33">
        <f t="shared" si="7"/>
        <v>0</v>
      </c>
      <c r="Y116" s="33">
        <f t="shared" si="7"/>
        <v>0</v>
      </c>
      <c r="Z116" s="22"/>
    </row>
    <row r="117" spans="2:26" ht="24.75" customHeight="1">
      <c r="B117" s="17" t="s">
        <v>89</v>
      </c>
      <c r="C117" s="33">
        <f>SUBTOTAL(9,C66:C113)</f>
        <v>0</v>
      </c>
      <c r="D117" s="33">
        <f aca="true" t="shared" si="8" ref="D117:Y117">SUBTOTAL(9,D66:D113)</f>
        <v>0</v>
      </c>
      <c r="E117" s="33">
        <f t="shared" si="8"/>
        <v>0</v>
      </c>
      <c r="F117" s="33">
        <f t="shared" si="8"/>
        <v>0</v>
      </c>
      <c r="G117" s="33">
        <f t="shared" si="8"/>
        <v>0</v>
      </c>
      <c r="H117" s="33">
        <f t="shared" si="8"/>
        <v>0</v>
      </c>
      <c r="I117" s="33">
        <f t="shared" si="8"/>
        <v>0</v>
      </c>
      <c r="J117" s="33">
        <f t="shared" si="8"/>
        <v>0</v>
      </c>
      <c r="K117" s="33">
        <f t="shared" si="8"/>
        <v>0</v>
      </c>
      <c r="L117" s="33">
        <f t="shared" si="8"/>
        <v>0</v>
      </c>
      <c r="M117" s="33">
        <f t="shared" si="8"/>
        <v>0</v>
      </c>
      <c r="N117" s="33">
        <f t="shared" si="8"/>
        <v>0</v>
      </c>
      <c r="O117" s="33">
        <f t="shared" si="8"/>
        <v>0</v>
      </c>
      <c r="P117" s="33">
        <f t="shared" si="8"/>
        <v>0</v>
      </c>
      <c r="Q117" s="33">
        <f t="shared" si="8"/>
        <v>0</v>
      </c>
      <c r="R117" s="33">
        <f t="shared" si="8"/>
        <v>0</v>
      </c>
      <c r="S117" s="33">
        <f t="shared" si="8"/>
        <v>0</v>
      </c>
      <c r="T117" s="33">
        <f t="shared" si="8"/>
        <v>0</v>
      </c>
      <c r="U117" s="33">
        <f t="shared" si="8"/>
        <v>0</v>
      </c>
      <c r="V117" s="33">
        <f t="shared" si="8"/>
        <v>0</v>
      </c>
      <c r="W117" s="33">
        <f t="shared" si="8"/>
        <v>0</v>
      </c>
      <c r="X117" s="33">
        <f t="shared" si="8"/>
        <v>0</v>
      </c>
      <c r="Y117" s="33">
        <f t="shared" si="8"/>
        <v>0</v>
      </c>
      <c r="Z117" s="22"/>
    </row>
    <row r="118" spans="2:26" ht="24.75" customHeight="1">
      <c r="B118" s="17" t="s">
        <v>75</v>
      </c>
      <c r="C118" s="33">
        <f>SUM(C115:C117)</f>
        <v>437300</v>
      </c>
      <c r="D118" s="33">
        <f aca="true" t="shared" si="9" ref="D118:Y118">SUM(D115:D117)</f>
        <v>103200</v>
      </c>
      <c r="E118" s="33">
        <f t="shared" si="9"/>
        <v>0</v>
      </c>
      <c r="F118" s="33">
        <f t="shared" si="9"/>
        <v>0</v>
      </c>
      <c r="G118" s="33">
        <f t="shared" si="9"/>
        <v>0</v>
      </c>
      <c r="H118" s="33">
        <f t="shared" si="9"/>
        <v>0</v>
      </c>
      <c r="I118" s="33">
        <f t="shared" si="9"/>
        <v>113000</v>
      </c>
      <c r="J118" s="33">
        <f t="shared" si="9"/>
        <v>0</v>
      </c>
      <c r="K118" s="33">
        <f t="shared" si="9"/>
        <v>0</v>
      </c>
      <c r="L118" s="33">
        <f t="shared" si="9"/>
        <v>0</v>
      </c>
      <c r="M118" s="33">
        <f t="shared" si="9"/>
        <v>0</v>
      </c>
      <c r="N118" s="33">
        <f t="shared" si="9"/>
        <v>0</v>
      </c>
      <c r="O118" s="33">
        <f t="shared" si="9"/>
        <v>0</v>
      </c>
      <c r="P118" s="33">
        <f t="shared" si="9"/>
        <v>5200</v>
      </c>
      <c r="Q118" s="33">
        <f t="shared" si="9"/>
        <v>0</v>
      </c>
      <c r="R118" s="33">
        <f t="shared" si="9"/>
        <v>0</v>
      </c>
      <c r="S118" s="33">
        <f t="shared" si="9"/>
        <v>37200</v>
      </c>
      <c r="T118" s="33">
        <f t="shared" si="9"/>
        <v>43100</v>
      </c>
      <c r="U118" s="33">
        <f t="shared" si="9"/>
        <v>107800</v>
      </c>
      <c r="V118" s="33">
        <f t="shared" si="9"/>
        <v>27800</v>
      </c>
      <c r="W118" s="33">
        <f t="shared" si="9"/>
        <v>0</v>
      </c>
      <c r="X118" s="33">
        <f t="shared" si="9"/>
        <v>0</v>
      </c>
      <c r="Y118" s="33">
        <f t="shared" si="9"/>
        <v>0</v>
      </c>
      <c r="Z118" s="22"/>
    </row>
    <row r="119" spans="4:26" ht="13.5">
      <c r="D119" s="12">
        <v>0</v>
      </c>
      <c r="Z119" s="22"/>
    </row>
    <row r="120" spans="4:26" ht="13.5">
      <c r="D120" s="12">
        <v>0</v>
      </c>
      <c r="Z120" s="22"/>
    </row>
    <row r="121" ht="13.5">
      <c r="D121" s="12">
        <v>0</v>
      </c>
    </row>
    <row r="122" ht="13.5">
      <c r="D122" s="12">
        <v>0</v>
      </c>
    </row>
    <row r="123" ht="13.5">
      <c r="D123" s="12">
        <v>0</v>
      </c>
    </row>
    <row r="124" ht="13.5">
      <c r="D124" s="12">
        <v>0</v>
      </c>
    </row>
    <row r="125" ht="13.5">
      <c r="D125" s="12">
        <v>0</v>
      </c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showZeros="0"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:B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7" t="s">
        <v>79</v>
      </c>
      <c r="C3" s="77" t="s">
        <v>80</v>
      </c>
      <c r="D3" s="76" t="s">
        <v>92</v>
      </c>
      <c r="E3" s="76" t="s">
        <v>90</v>
      </c>
      <c r="F3" s="76" t="s">
        <v>138</v>
      </c>
      <c r="G3" s="76" t="s">
        <v>91</v>
      </c>
      <c r="H3" s="80" t="s">
        <v>99</v>
      </c>
      <c r="I3" s="78"/>
      <c r="J3" s="78"/>
      <c r="K3" s="78"/>
      <c r="L3" s="78"/>
      <c r="M3" s="78"/>
      <c r="N3" s="78"/>
      <c r="O3" s="79"/>
      <c r="P3" s="65"/>
      <c r="Q3" s="76" t="s">
        <v>167</v>
      </c>
    </row>
    <row r="4" spans="2:18" ht="60" customHeight="1">
      <c r="B4" s="77"/>
      <c r="C4" s="77"/>
      <c r="D4" s="76"/>
      <c r="E4" s="76"/>
      <c r="F4" s="76"/>
      <c r="G4" s="76"/>
      <c r="H4" s="81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77"/>
      <c r="R4" s="71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739100</v>
      </c>
      <c r="D15" s="25"/>
      <c r="E15" s="25"/>
      <c r="F15" s="25">
        <v>739100</v>
      </c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178500</v>
      </c>
      <c r="D22" s="25"/>
      <c r="E22" s="25"/>
      <c r="F22" s="25">
        <v>178500</v>
      </c>
      <c r="G22" s="25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16500</v>
      </c>
      <c r="D35" s="25"/>
      <c r="E35" s="25"/>
      <c r="F35" s="25"/>
      <c r="G35" s="25"/>
      <c r="H35" s="20">
        <v>16500</v>
      </c>
      <c r="I35" s="20">
        <v>16500</v>
      </c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379200</v>
      </c>
      <c r="D40" s="25"/>
      <c r="E40" s="25"/>
      <c r="F40" s="25"/>
      <c r="G40" s="25"/>
      <c r="H40" s="20">
        <v>379200</v>
      </c>
      <c r="I40" s="20">
        <v>379200</v>
      </c>
      <c r="J40" s="20"/>
      <c r="K40" s="20"/>
      <c r="L40" s="20"/>
      <c r="M40" s="20"/>
      <c r="N40" s="20">
        <v>78800</v>
      </c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1" ref="C70:C114">SUM(D70:H70,Q70)</f>
        <v>0</v>
      </c>
      <c r="D70" s="25"/>
      <c r="E70" s="25"/>
      <c r="F70" s="25"/>
      <c r="G70" s="25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1"/>
        <v>0</v>
      </c>
      <c r="D71" s="25"/>
      <c r="E71" s="25"/>
      <c r="F71" s="25"/>
      <c r="G71" s="25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1"/>
        <v>0</v>
      </c>
      <c r="D72" s="25"/>
      <c r="E72" s="25"/>
      <c r="F72" s="25"/>
      <c r="G72" s="25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1"/>
        <v>0</v>
      </c>
      <c r="D73" s="25"/>
      <c r="E73" s="25"/>
      <c r="F73" s="25"/>
      <c r="G73" s="25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1"/>
        <v>0</v>
      </c>
      <c r="D74" s="25"/>
      <c r="E74" s="25"/>
      <c r="F74" s="25"/>
      <c r="G74" s="25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1"/>
        <v>0</v>
      </c>
      <c r="D75" s="25"/>
      <c r="E75" s="25"/>
      <c r="F75" s="25"/>
      <c r="G75" s="25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1"/>
        <v>0</v>
      </c>
      <c r="D76" s="25"/>
      <c r="E76" s="25"/>
      <c r="F76" s="25"/>
      <c r="G76" s="25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1"/>
        <v>0</v>
      </c>
      <c r="D77" s="25"/>
      <c r="E77" s="25"/>
      <c r="F77" s="25"/>
      <c r="G77" s="25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1"/>
        <v>0</v>
      </c>
      <c r="D78" s="25"/>
      <c r="E78" s="25"/>
      <c r="F78" s="25"/>
      <c r="G78" s="25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1"/>
        <v>0</v>
      </c>
      <c r="D79" s="25"/>
      <c r="E79" s="25"/>
      <c r="F79" s="25"/>
      <c r="G79" s="25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1"/>
        <v>0</v>
      </c>
      <c r="D80" s="25"/>
      <c r="E80" s="25"/>
      <c r="F80" s="25"/>
      <c r="G80" s="25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1"/>
        <v>0</v>
      </c>
      <c r="D81" s="25"/>
      <c r="E81" s="25"/>
      <c r="F81" s="25"/>
      <c r="G81" s="25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1"/>
        <v>0</v>
      </c>
      <c r="D82" s="25"/>
      <c r="E82" s="25"/>
      <c r="F82" s="25"/>
      <c r="G82" s="25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1"/>
        <v>0</v>
      </c>
      <c r="D83" s="25"/>
      <c r="E83" s="25"/>
      <c r="F83" s="25"/>
      <c r="G83" s="25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1"/>
        <v>0</v>
      </c>
      <c r="D84" s="25"/>
      <c r="E84" s="25"/>
      <c r="F84" s="25"/>
      <c r="G84" s="25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1"/>
        <v>0</v>
      </c>
      <c r="D85" s="25"/>
      <c r="E85" s="25"/>
      <c r="F85" s="25"/>
      <c r="G85" s="25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1"/>
        <v>0</v>
      </c>
      <c r="D86" s="25"/>
      <c r="E86" s="25"/>
      <c r="F86" s="25"/>
      <c r="G86" s="25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1"/>
        <v>0</v>
      </c>
      <c r="D87" s="25"/>
      <c r="E87" s="25"/>
      <c r="F87" s="25"/>
      <c r="G87" s="25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1"/>
        <v>0</v>
      </c>
      <c r="D88" s="25"/>
      <c r="E88" s="25"/>
      <c r="F88" s="25"/>
      <c r="G88" s="25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1"/>
        <v>0</v>
      </c>
      <c r="D89" s="25"/>
      <c r="E89" s="25"/>
      <c r="F89" s="25"/>
      <c r="G89" s="25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1"/>
        <v>0</v>
      </c>
      <c r="D90" s="25"/>
      <c r="E90" s="25"/>
      <c r="F90" s="25"/>
      <c r="G90" s="25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173</v>
      </c>
      <c r="C91" s="15">
        <f t="shared" si="1"/>
        <v>0</v>
      </c>
      <c r="D91" s="25"/>
      <c r="E91" s="25"/>
      <c r="F91" s="25"/>
      <c r="G91" s="25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1"/>
        <v>0</v>
      </c>
      <c r="D92" s="25"/>
      <c r="E92" s="25"/>
      <c r="F92" s="25"/>
      <c r="G92" s="25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1"/>
        <v>0</v>
      </c>
      <c r="D93" s="25"/>
      <c r="E93" s="25"/>
      <c r="F93" s="25"/>
      <c r="G93" s="25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1"/>
        <v>0</v>
      </c>
      <c r="D94" s="25"/>
      <c r="E94" s="25"/>
      <c r="F94" s="25"/>
      <c r="G94" s="25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1"/>
        <v>0</v>
      </c>
      <c r="D95" s="25"/>
      <c r="E95" s="25"/>
      <c r="F95" s="25"/>
      <c r="G95" s="25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1"/>
        <v>0</v>
      </c>
      <c r="D96" s="25"/>
      <c r="E96" s="25"/>
      <c r="F96" s="25"/>
      <c r="G96" s="25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1"/>
        <v>0</v>
      </c>
      <c r="D97" s="25"/>
      <c r="E97" s="25"/>
      <c r="F97" s="25"/>
      <c r="G97" s="25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1"/>
        <v>0</v>
      </c>
      <c r="D98" s="25"/>
      <c r="E98" s="25"/>
      <c r="F98" s="25"/>
      <c r="G98" s="25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1"/>
        <v>0</v>
      </c>
      <c r="D99" s="25"/>
      <c r="E99" s="25"/>
      <c r="F99" s="25"/>
      <c r="G99" s="25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1"/>
        <v>0</v>
      </c>
      <c r="D100" s="25"/>
      <c r="E100" s="25"/>
      <c r="F100" s="25"/>
      <c r="G100" s="25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1"/>
        <v>0</v>
      </c>
      <c r="D101" s="25"/>
      <c r="E101" s="25"/>
      <c r="F101" s="25"/>
      <c r="G101" s="25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1"/>
        <v>0</v>
      </c>
      <c r="D102" s="25"/>
      <c r="E102" s="25"/>
      <c r="F102" s="25"/>
      <c r="G102" s="25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1"/>
        <v>0</v>
      </c>
      <c r="D103" s="25"/>
      <c r="E103" s="25"/>
      <c r="F103" s="25"/>
      <c r="G103" s="25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1"/>
        <v>0</v>
      </c>
      <c r="D104" s="25"/>
      <c r="E104" s="25"/>
      <c r="F104" s="25"/>
      <c r="G104" s="25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1"/>
        <v>0</v>
      </c>
      <c r="D105" s="25"/>
      <c r="E105" s="25"/>
      <c r="F105" s="25"/>
      <c r="G105" s="25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1"/>
        <v>0</v>
      </c>
      <c r="D106" s="25"/>
      <c r="E106" s="25"/>
      <c r="F106" s="25"/>
      <c r="G106" s="25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1"/>
        <v>0</v>
      </c>
      <c r="D107" s="25"/>
      <c r="E107" s="25"/>
      <c r="F107" s="25"/>
      <c r="G107" s="25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1"/>
        <v>0</v>
      </c>
      <c r="D108" s="25"/>
      <c r="E108" s="25"/>
      <c r="F108" s="25"/>
      <c r="G108" s="25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1"/>
        <v>0</v>
      </c>
      <c r="D109" s="25"/>
      <c r="E109" s="25"/>
      <c r="F109" s="25"/>
      <c r="G109" s="25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1"/>
        <v>0</v>
      </c>
      <c r="D110" s="25"/>
      <c r="E110" s="25"/>
      <c r="F110" s="25"/>
      <c r="G110" s="25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1"/>
        <v>0</v>
      </c>
      <c r="D111" s="25"/>
      <c r="E111" s="25"/>
      <c r="F111" s="25"/>
      <c r="G111" s="25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1"/>
        <v>0</v>
      </c>
      <c r="D112" s="25"/>
      <c r="E112" s="25"/>
      <c r="F112" s="25"/>
      <c r="G112" s="25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1"/>
        <v>0</v>
      </c>
      <c r="D113" s="25"/>
      <c r="E113" s="25"/>
      <c r="F113" s="25"/>
      <c r="G113" s="25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 t="shared" si="1"/>
        <v>0</v>
      </c>
      <c r="D114" s="25"/>
      <c r="E114" s="25"/>
      <c r="F114" s="25"/>
      <c r="G114" s="25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ht="19.5" customHeight="1"/>
    <row r="116" spans="2:17" ht="24.75" customHeight="1">
      <c r="B116" s="17" t="s">
        <v>72</v>
      </c>
      <c r="C116" s="15">
        <f aca="true" t="shared" si="2" ref="C116:Q116">SUBTOTAL(9,C5:C43)</f>
        <v>1313300</v>
      </c>
      <c r="D116" s="15">
        <f t="shared" si="2"/>
        <v>0</v>
      </c>
      <c r="E116" s="15">
        <f t="shared" si="2"/>
        <v>0</v>
      </c>
      <c r="F116" s="15">
        <f t="shared" si="2"/>
        <v>917600</v>
      </c>
      <c r="G116" s="15">
        <f t="shared" si="2"/>
        <v>0</v>
      </c>
      <c r="H116" s="15">
        <f t="shared" si="2"/>
        <v>395700</v>
      </c>
      <c r="I116" s="15">
        <f t="shared" si="2"/>
        <v>395700</v>
      </c>
      <c r="J116" s="15">
        <f t="shared" si="2"/>
        <v>0</v>
      </c>
      <c r="K116" s="15">
        <f t="shared" si="2"/>
        <v>0</v>
      </c>
      <c r="L116" s="15">
        <f t="shared" si="2"/>
        <v>0</v>
      </c>
      <c r="M116" s="15">
        <f t="shared" si="2"/>
        <v>0</v>
      </c>
      <c r="N116" s="15">
        <f t="shared" si="2"/>
        <v>78800</v>
      </c>
      <c r="O116" s="15">
        <f t="shared" si="2"/>
        <v>0</v>
      </c>
      <c r="P116" s="15">
        <f t="shared" si="2"/>
        <v>0</v>
      </c>
      <c r="Q116" s="15">
        <f t="shared" si="2"/>
        <v>0</v>
      </c>
    </row>
    <row r="117" spans="2:17" ht="24.75" customHeight="1">
      <c r="B117" s="17" t="s">
        <v>73</v>
      </c>
      <c r="C117" s="15">
        <f aca="true" t="shared" si="3" ref="C117:Q117">SUBTOTAL(9,C44:C66)</f>
        <v>0</v>
      </c>
      <c r="D117" s="15">
        <f t="shared" si="3"/>
        <v>0</v>
      </c>
      <c r="E117" s="15">
        <f t="shared" si="3"/>
        <v>0</v>
      </c>
      <c r="F117" s="15">
        <f t="shared" si="3"/>
        <v>0</v>
      </c>
      <c r="G117" s="15">
        <f t="shared" si="3"/>
        <v>0</v>
      </c>
      <c r="H117" s="15">
        <f t="shared" si="3"/>
        <v>0</v>
      </c>
      <c r="I117" s="15">
        <f t="shared" si="3"/>
        <v>0</v>
      </c>
      <c r="J117" s="15">
        <f t="shared" si="3"/>
        <v>0</v>
      </c>
      <c r="K117" s="15">
        <f t="shared" si="3"/>
        <v>0</v>
      </c>
      <c r="L117" s="15">
        <f t="shared" si="3"/>
        <v>0</v>
      </c>
      <c r="M117" s="15">
        <f t="shared" si="3"/>
        <v>0</v>
      </c>
      <c r="N117" s="15">
        <f t="shared" si="3"/>
        <v>0</v>
      </c>
      <c r="O117" s="15">
        <f t="shared" si="3"/>
        <v>0</v>
      </c>
      <c r="P117" s="15">
        <f t="shared" si="3"/>
        <v>0</v>
      </c>
      <c r="Q117" s="15">
        <f t="shared" si="3"/>
        <v>0</v>
      </c>
    </row>
    <row r="118" spans="2:17" ht="24.75" customHeight="1">
      <c r="B118" s="17" t="s">
        <v>89</v>
      </c>
      <c r="C118" s="15">
        <f aca="true" t="shared" si="4" ref="C118:Q118">SUBTOTAL(9,C67:C114)</f>
        <v>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75</v>
      </c>
      <c r="C119" s="15">
        <f>SUM(C116:C118)</f>
        <v>1313300</v>
      </c>
      <c r="D119" s="15">
        <f>SUM(D116:D118)</f>
        <v>0</v>
      </c>
      <c r="E119" s="15">
        <f>SUM(E116:E118)</f>
        <v>0</v>
      </c>
      <c r="F119" s="15">
        <f>SUM(F116:F118)</f>
        <v>917600</v>
      </c>
      <c r="G119" s="15">
        <f>SUM(G116:G118)</f>
        <v>0</v>
      </c>
      <c r="H119" s="15">
        <f aca="true" t="shared" si="5" ref="H119:P119">SUM(H116:H118)</f>
        <v>395700</v>
      </c>
      <c r="I119" s="15">
        <f t="shared" si="5"/>
        <v>395700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78800</v>
      </c>
      <c r="O119" s="15">
        <f t="shared" si="5"/>
        <v>0</v>
      </c>
      <c r="P119" s="15">
        <f t="shared" si="5"/>
        <v>0</v>
      </c>
      <c r="Q119" s="15">
        <f>SUM(Q116:Q118)</f>
        <v>0</v>
      </c>
    </row>
  </sheetData>
  <sheetProtection/>
  <autoFilter ref="A4:R120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4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89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2019-10-10T00:15:21Z</cp:lastPrinted>
  <dcterms:created xsi:type="dcterms:W3CDTF">2009-10-06T06:42:25Z</dcterms:created>
  <dcterms:modified xsi:type="dcterms:W3CDTF">2020-10-23T02:52:19Z</dcterms:modified>
  <cp:category/>
  <cp:version/>
  <cp:contentType/>
  <cp:contentStatus/>
</cp:coreProperties>
</file>