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79B859C-DB61-4ACE-B1A9-DC79ABB2842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<sst xmlns="http://schemas.openxmlformats.org/spreadsheetml/2006/main" count="3096" uniqueCount="1053">
  <si>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</si>
  <si>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</si>
  <si>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</si>
  <si>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</si>
  <si>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</si>
  <si>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</si>
  <si>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</si>
  <si>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</si>
  <si>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</si>
  <si>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</si>
  <si>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</si>
  <si>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</si>
  <si>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</si>
  <si>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</si>
  <si>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</si>
  <si>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</si>
  <si>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</si>
  <si>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</si>
  <si>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</si>
  <si>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</si>
  <si>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</si>
  <si>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</si>
  <si>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</si>
  <si>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</si>
  <si>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</si>
  <si>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</si>
  <si>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</si>
  <si>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</si>
  <si>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</si>
  <si>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</si>
  <si>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</si>
  <si>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</si>
  <si>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</si>
  <si>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</si>
  <si>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</si>
  <si>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</si>
  <si>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</si>
  <si>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</si>
  <si>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</si>
  <si>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</si>
  <si>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</si>
  <si>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</si>
  <si>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</si>
  <si>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</si>
  <si>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</si>
  <si>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</si>
  <si>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</si>
  <si>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</si>
  <si>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</si>
  <si>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</si>
  <si>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</si>
  <si>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</si>
  <si>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</si>
  <si>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</si>
  <si>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</si>
  <si>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</si>
  <si>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</si>
  <si>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</si>
  <si>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</si>
  <si>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</si>
  <si>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</si>
  <si>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</si>
  <si>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</si>
  <si>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</si>
  <si>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</si>
  <si>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</si>
  <si>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</si>
  <si>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</si>
  <si>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</si>
  <si>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</si>
  <si>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</si>
  <si>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</si>
  <si>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</si>
  <si>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</si>
  <si>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</si>
  <si>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</si>
  <si>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</si>
  <si>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</si>
  <si>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</si>
  <si>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</si>
  <si>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</si>
  <si>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</si>
  <si>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</si>
  <si>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</si>
  <si>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</si>
  <si>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</si>
  <si>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</si>
  <si>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</si>
  <si>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</si>
  <si>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</si>
  <si>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</si>
  <si>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</si>
  <si>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</si>
  <si>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</si>
  <si>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</si>
  <si>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</si>
  <si>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</si>
  <si>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</si>
  <si>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</si>
  <si>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</si>
  <si>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</si>
  <si>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</si>
  <si>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</si>
  <si>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</si>
  <si>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</si>
  <si>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</si>
  <si>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</si>
  <si>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</si>
  <si>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</si>
  <si>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</si>
  <si>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</si>
  <si>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</si>
  <si>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</si>
  <si>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</si>
  <si>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</si>
  <si>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</si>
  <si>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</si>
  <si>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</si>
  <si>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</si>
  <si>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</si>
  <si>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</si>
  <si>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</si>
  <si>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</si>
  <si>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</si>
  <si>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</si>
  <si>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</si>
  <si>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</si>
  <si>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</si>
  <si>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</si>
  <si>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</si>
  <si>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</si>
  <si>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</si>
  <si>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</si>
  <si>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</si>
  <si>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</si>
  <si>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</si>
  <si>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</si>
  <si>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</si>
  <si>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</si>
  <si>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</si>
  <si>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</si>
  <si>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</si>
  <si>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</si>
  <si>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</si>
  <si>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</si>
  <si>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</si>
  <si>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</si>
  <si>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</si>
  <si>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</si>
  <si>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</si>
  <si>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</si>
  <si>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</si>
  <si>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</si>
  <si>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</si>
  <si>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</si>
  <si>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</si>
  <si>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</si>
  <si>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</si>
  <si>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</si>
  <si>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</si>
  <si>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</si>
  <si>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</si>
  <si>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</si>
  <si>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</si>
  <si>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</si>
  <si>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</si>
  <si>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</si>
  <si>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</si>
  <si>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</si>
  <si>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</si>
  <si>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</si>
  <si>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</si>
  <si>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</si>
  <si>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</si>
  <si>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</si>
  <si>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</si>
  <si>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</si>
  <si>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</si>
  <si>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</si>
  <si>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</si>
  <si>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</si>
  <si>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</si>
  <si>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</si>
  <si>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</si>
  <si>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</si>
  <si>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</si>
  <si>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</si>
  <si>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</si>
  <si>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</si>
  <si>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</si>
  <si>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</si>
  <si>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</si>
  <si>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</si>
  <si>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</si>
  <si>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</si>
  <si>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</si>
  <si>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</si>
  <si>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</si>
  <si>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</si>
  <si>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</si>
  <si>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</si>
  <si>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</si>
  <si>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</si>
  <si>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</si>
  <si>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</si>
  <si>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</si>
  <si>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</si>
  <si>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</si>
  <si>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</si>
  <si>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</si>
  <si>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</si>
  <si>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</si>
  <si>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</si>
  <si>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</si>
  <si>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</si>
  <si>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</si>
  <si>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</si>
  <si>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</si>
  <si>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</si>
  <si>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</si>
  <si>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</si>
  <si>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</si>
  <si>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</si>
  <si>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</si>
  <si>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</si>
  <si>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</si>
  <si>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</si>
  <si>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</si>
  <si>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</si>
  <si>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</si>
  <si>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</si>
  <si>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</si>
  <si>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</si>
  <si>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</si>
  <si>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</si>
  <si>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</si>
  <si>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</si>
  <si>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</si>
  <si>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</si>
  <si>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</si>
  <si>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</si>
  <si>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</si>
  <si>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</si>
  <si>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</si>
  <si>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</si>
  <si>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</si>
  <si>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</si>
  <si>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</si>
  <si>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</si>
  <si>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</si>
  <si>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</si>
  <si>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</si>
  <si>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</si>
  <si>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</si>
  <si>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</si>
  <si>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</si>
  <si>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</si>
  <si>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</si>
  <si>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</si>
  <si>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</si>
  <si>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</si>
  <si>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</si>
  <si>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</si>
  <si>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</si>
  <si>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</si>
  <si>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</si>
  <si>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</si>
  <si>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</si>
  <si>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</si>
  <si>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</si>
  <si>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</si>
  <si>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</si>
  <si>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</si>
  <si>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</si>
  <si>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</si>
  <si>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</si>
  <si>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</si>
  <si>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</si>
  <si>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</si>
  <si>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</si>
  <si>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</si>
  <si>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</si>
  <si>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</si>
  <si>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</si>
  <si>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</si>
  <si>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</si>
  <si>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</si>
  <si>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</si>
  <si>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</si>
  <si>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</si>
  <si>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</si>
  <si>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</si>
  <si>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</si>
  <si>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</si>
  <si>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</si>
  <si>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</si>
  <si>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</si>
  <si>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</si>
  <si>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</si>
  <si>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</si>
  <si>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</si>
  <si>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</si>
  <si>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</si>
  <si>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</si>
  <si>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</si>
  <si>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</si>
  <si>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</si>
  <si>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</si>
  <si>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</si>
  <si>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</si>
  <si>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</si>
  <si>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</si>
  <si>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</si>
  <si>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</si>
  <si>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</si>
  <si>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</si>
  <si>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</si>
  <si>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</si>
  <si>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</si>
  <si>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</si>
  <si>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</si>
  <si>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</si>
  <si>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</si>
  <si>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</si>
  <si>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</si>
  <si>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</si>
  <si>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</si>
  <si>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</si>
  <si>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</si>
  <si>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</si>
  <si>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</si>
  <si>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</si>
  <si>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</si>
  <si>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</si>
  <si>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</si>
  <si>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</si>
  <si>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</si>
  <si>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</si>
  <si>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</si>
  <si>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</si>
  <si>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</si>
  <si>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</si>
  <si>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</si>
  <si>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</si>
  <si>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</si>
  <si>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</si>
  <si>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</si>
  <si>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</si>
  <si>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</si>
  <si>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</si>
  <si>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</si>
  <si>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</si>
  <si>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</si>
  <si>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</si>
  <si>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</si>
  <si>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</si>
  <si>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</si>
  <si>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</si>
  <si>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</si>
  <si>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</si>
  <si>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</si>
  <si>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</si>
  <si>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</si>
  <si>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</si>
  <si>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</si>
  <si>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</si>
  <si>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</si>
  <si>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</si>
  <si>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</si>
  <si>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</si>
  <si>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</si>
  <si>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</si>
  <si>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</si>
  <si>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</si>
  <si>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</si>
  <si>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</si>
  <si>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</si>
  <si>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</si>
  <si>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</si>
  <si>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</si>
  <si>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</si>
  <si>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</si>
  <si>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</si>
  <si>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</si>
  <si>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</si>
  <si>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</si>
  <si>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</si>
  <si>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</si>
  <si>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</si>
  <si>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</si>
  <si>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</si>
  <si>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</si>
  <si>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</si>
  <si>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</si>
  <si>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</si>
  <si>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</si>
  <si>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</si>
  <si>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</si>
  <si>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</si>
  <si>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</si>
  <si>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</si>
  <si>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</si>
  <si>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</si>
  <si>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</si>
  <si>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</si>
  <si>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</si>
  <si>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</si>
  <si>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</si>
  <si>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</si>
  <si>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</si>
  <si>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</si>
  <si>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</si>
  <si>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</si>
  <si>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</si>
  <si>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</si>
  <si>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</si>
  <si>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</si>
  <si>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</si>
  <si>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</si>
  <si>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</si>
  <si>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</si>
  <si>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</si>
  <si>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</si>
  <si>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</si>
  <si>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</si>
  <si>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</si>
  <si>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</si>
  <si>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</si>
  <si>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</si>
  <si>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</si>
  <si>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</si>
  <si>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</si>
  <si>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</si>
  <si>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</si>
  <si>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</si>
  <si>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</si>
  <si>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</si>
  <si>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</si>
  <si>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</si>
  <si>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</si>
  <si>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</si>
  <si>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</si>
  <si>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</si>
  <si>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</si>
  <si>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</si>
  <si>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</si>
  <si>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</si>
  <si>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</si>
  <si>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</si>
  <si>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</si>
  <si>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</si>
  <si>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</si>
  <si>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</si>
  <si>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</si>
  <si>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</si>
  <si>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</si>
  <si>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</si>
  <si>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</si>
  <si>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</si>
  <si>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</si>
  <si>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</si>
  <si>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</si>
  <si>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</si>
  <si>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</si>
  <si>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</si>
  <si>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</si>
  <si>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</si>
  <si>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</si>
  <si>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</si>
  <si>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</si>
  <si>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</si>
  <si>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</si>
  <si>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</si>
  <si>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</si>
  <si>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</si>
  <si>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</si>
  <si>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</si>
  <si>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</si>
  <si>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</si>
  <si>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</si>
  <si>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</si>
  <si>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</si>
  <si>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</si>
  <si>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</si>
  <si>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</si>
  <si>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</si>
  <si>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</si>
  <si>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</si>
  <si>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</si>
  <si>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</si>
  <si>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</si>
  <si>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</si>
  <si>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</si>
  <si>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</si>
  <si>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</si>
  <si>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</si>
  <si>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</si>
  <si>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</si>
  <si>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</si>
  <si>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</si>
  <si>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</si>
  <si>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</si>
  <si>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</si>
  <si>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</si>
  <si>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</si>
  <si>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</si>
  <si>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</si>
  <si>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</si>
  <si>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</si>
  <si>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</si>
  <si>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</si>
  <si>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</si>
  <si>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</si>
  <si>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</si>
  <si>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</si>
  <si>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</si>
  <si>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</si>
  <si>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</si>
  <si>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</si>
  <si>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</si>
  <si>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</si>
  <si>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</si>
  <si>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</si>
  <si>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</si>
  <si>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</si>
  <si>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</si>
  <si>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</si>
  <si>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</si>
  <si>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</si>
  <si>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</si>
  <si>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</si>
  <si>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</si>
  <si>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</si>
  <si>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</si>
  <si>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</si>
  <si>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</si>
  <si>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</si>
  <si>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</si>
  <si>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</si>
  <si>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</si>
  <si>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</si>
  <si>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</si>
  <si>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</si>
  <si>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</si>
  <si>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</si>
  <si>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</si>
  <si>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</si>
  <si>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</si>
  <si>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</si>
  <si>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</si>
  <si>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</si>
  <si>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</si>
  <si>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</si>
  <si>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</si>
  <si>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</si>
  <si>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</si>
  <si>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</si>
  <si>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</si>
  <si>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</si>
  <si>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</si>
  <si>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</si>
  <si>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</si>
  <si>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</si>
  <si>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</si>
  <si>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</si>
  <si>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</si>
  <si>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</si>
  <si>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</si>
  <si>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</si>
  <si>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</si>
  <si>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</si>
  <si>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</si>
  <si>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</si>
  <si>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</si>
  <si>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</si>
  <si>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</si>
  <si>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</si>
  <si>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</si>
  <si>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</si>
  <si>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</si>
  <si>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</si>
  <si>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</si>
  <si>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</si>
  <si>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</si>
  <si>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</si>
  <si>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</si>
  <si>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</si>
  <si>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</si>
  <si>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</si>
  <si>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</si>
  <si>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</si>
  <si>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</si>
  <si>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</si>
  <si>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</si>
  <si>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</si>
  <si>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</si>
  <si>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</si>
  <si>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</si>
  <si>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</si>
  <si>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</si>
  <si>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</si>
  <si>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</si>
  <si>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</si>
  <si>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</si>
  <si>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</si>
  <si>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</si>
  <si>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</si>
  <si>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</si>
  <si>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</si>
  <si>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</si>
  <si>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</si>
  <si>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</si>
  <si>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</si>
  <si>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</si>
  <si>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</si>
  <si>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</si>
  <si>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</si>
  <si>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</si>
  <si>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</si>
  <si>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</si>
  <si>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</si>
  <si>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</si>
  <si>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</si>
  <si>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</si>
  <si>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</si>
  <si>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</si>
  <si>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</si>
  <si>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</si>
  <si>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</si>
  <si>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</si>
  <si>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</si>
  <si>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</si>
  <si>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</si>
  <si>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</si>
  <si>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</si>
  <si>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</si>
  <si>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</si>
  <si>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</si>
  <si>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</si>
  <si>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</si>
  <si>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</si>
  <si>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</si>
  <si>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</si>
  <si>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</si>
  <si>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</si>
  <si>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</si>
  <si>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</si>
  <si>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</si>
  <si>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</si>
  <si>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</si>
  <si>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</si>
  <si>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</si>
  <si>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</si>
  <si>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</si>
  <si>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</si>
  <si>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</si>
  <si>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</si>
  <si>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</si>
  <si>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</si>
  <si>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</si>
  <si>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</si>
  <si>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</si>
  <si>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</si>
  <si>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</si>
  <si>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</si>
  <si>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</si>
  <si>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</si>
  <si>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</si>
  <si>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</si>
  <si>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</si>
  <si>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</si>
  <si>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</si>
  <si>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</si>
  <si>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</si>
  <si>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</si>
  <si>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</si>
  <si>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</si>
  <si>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</si>
  <si>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</si>
  <si>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</si>
  <si>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</si>
  <si>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</si>
  <si>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</si>
  <si>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</si>
  <si>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</si>
  <si>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</si>
  <si>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</si>
  <si>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</si>
  <si>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</si>
  <si>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</si>
  <si>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</si>
  <si>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</si>
  <si>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</si>
  <si>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</si>
  <si>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</si>
  <si>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</si>
  <si>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</si>
  <si>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</si>
  <si>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</si>
  <si>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</si>
  <si>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</si>
  <si>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</si>
  <si>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</si>
  <si>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</si>
  <si>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</si>
  <si>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</si>
  <si>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</si>
  <si>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</si>
  <si>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</si>
  <si>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</si>
  <si>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</si>
  <si>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</si>
  <si>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</si>
  <si>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</si>
  <si>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</si>
  <si>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</si>
  <si>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</si>
  <si>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</si>
  <si>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</si>
  <si>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</si>
  <si>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</si>
  <si>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</si>
  <si>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</si>
  <si>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</si>
  <si>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</si>
  <si>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</si>
  <si>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</si>
  <si>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</si>
  <si>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</si>
  <si>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</si>
  <si>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</si>
  <si>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</si>
  <si>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</si>
  <si>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</si>
  <si>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</si>
  <si>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</si>
  <si>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</si>
  <si>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</si>
  <si>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</si>
  <si>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</si>
  <si>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</si>
  <si>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</si>
  <si>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</si>
  <si>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</si>
  <si>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</si>
  <si>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</si>
  <si>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</si>
  <si>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</si>
  <si>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</si>
  <si>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</si>
  <si>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</si>
  <si>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</si>
  <si>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</si>
  <si>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</si>
  <si>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</si>
  <si>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</si>
  <si>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</si>
  <si>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</si>
  <si>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</si>
  <si>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</si>
  <si>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</si>
  <si>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</si>
  <si>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</si>
  <si>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</si>
  <si>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</si>
  <si>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</si>
  <si>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</si>
  <si>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</si>
  <si>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</si>
  <si>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</si>
  <si>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</si>
  <si>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</si>
  <si>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</si>
  <si>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</si>
  <si>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</si>
  <si>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</si>
  <si>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</si>
  <si>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</si>
  <si>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</si>
  <si>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</si>
  <si>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</si>
  <si>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</si>
  <si>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</si>
  <si>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</si>
  <si>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</si>
  <si>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</si>
  <si>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</si>
  <si>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</si>
  <si>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</si>
  <si>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</si>
  <si>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</si>
  <si>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</si>
  <si>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</si>
  <si>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</si>
  <si>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</si>
  <si>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</si>
  <si>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</si>
  <si>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</si>
  <si>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</si>
  <si>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</si>
  <si>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</si>
  <si>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</si>
  <si>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</si>
  <si>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</si>
  <si>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</si>
  <si>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</si>
  <si>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</si>
  <si>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</si>
  <si>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</si>
  <si>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</si>
  <si>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</si>
  <si>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</si>
  <si>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</si>
  <si>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</si>
  <si>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</si>
  <si>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</si>
  <si>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</si>
  <si>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</si>
  <si>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</si>
  <si>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</si>
  <si>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</si>
  <si>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</si>
  <si>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</si>
  <si>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</si>
  <si>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</si>
  <si>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</si>
  <si>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</si>
  <si>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</si>
  <si>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</si>
  <si>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</si>
  <si>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</si>
  <si>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</si>
  <si>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</si>
  <si>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</si>
  <si>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</si>
  <si>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</si>
  <si>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</si>
  <si>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</si>
  <si>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</si>
  <si>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</si>
  <si>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</si>
  <si>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</si>
  <si>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</si>
  <si>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</si>
  <si>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</si>
  <si>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</si>
  <si>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</si>
  <si>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</si>
  <si>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</si>
  <si>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</si>
  <si>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</si>
  <si>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</si>
  <si>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</si>
  <si>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</si>
  <si>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</si>
  <si>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</si>
  <si>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</si>
  <si>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</si>
  <si>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</si>
  <si>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</si>
  <si>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</si>
  <si>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</si>
  <si>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</si>
  <si>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</si>
  <si>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</si>
  <si>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</si>
  <si>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</si>
  <si>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</si>
  <si>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</si>
  <si>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</si>
  <si>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</si>
  <si>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</si>
  <si>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</si>
  <si>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</si>
  <si>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</si>
  <si>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</si>
  <si>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</si>
  <si>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</si>
  <si>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</si>
  <si>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</si>
  <si>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</si>
  <si>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</si>
  <si>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</si>
  <si>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</si>
  <si>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</si>
  <si>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</si>
  <si>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</si>
  <si>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</si>
  <si>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</si>
  <si>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</si>
  <si>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</si>
  <si>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</si>
  <si>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</si>
  <si>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</si>
  <si>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</si>
  <si>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</si>
  <si>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</si>
  <si>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</si>
  <si>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</si>
  <si>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</si>
  <si>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</si>
  <si>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</si>
  <si>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</si>
  <si>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</si>
  <si>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</si>
  <si>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</si>
  <si>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</si>
  <si>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</si>
  <si>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</si>
  <si>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</si>
  <si>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</si>
  <si>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</si>
  <si>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</si>
  <si>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</si>
  <si>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</si>
  <si>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</si>
  <si>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</si>
  <si>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</si>
  <si>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</si>
  <si>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</si>
  <si>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</si>
  <si>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</si>
  <si>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</si>
  <si>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</si>
  <si>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</si>
  <si>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</si>
  <si>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</si>
  <si>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</si>
  <si>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</si>
  <si>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</si>
  <si>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</si>
  <si>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</si>
  <si>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</si>
  <si>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</si>
  <si>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</si>
  <si>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</si>
  <si>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</si>
  <si>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</si>
  <si>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</si>
  <si>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</si>
  <si>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</si>
  <si>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</si>
  <si>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</si>
  <si>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</si>
  <si>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</si>
  <si>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</si>
  <si>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</si>
  <si>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</si>
  <si>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</si>
  <si>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</si>
  <si>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</si>
  <si>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</si>
  <si>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</si>
  <si>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</si>
  <si>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</si>
  <si>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</si>
  <si>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</si>
  <si>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</si>
  <si>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</si>
  <si>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</si>
  <si>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</si>
  <si>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</si>
  <si>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</si>
  <si>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</si>
  <si>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</si>
  <si>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</si>
  <si>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</si>
  <si>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</si>
  <si>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</si>
  <si>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</si>
  <si>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</si>
  <si>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</si>
  <si>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</si>
  <si>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</si>
  <si>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</si>
  <si>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</si>
  <si>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</si>
  <si>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</si>
  <si>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</si>
  <si>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</si>
  <si>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</si>
  <si>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</si>
  <si>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</si>
  <si>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</si>
  <si>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</si>
  <si>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</si>
  <si>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</si>
  <si>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</si>
  <si>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</si>
  <si>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</si>
  <si>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</si>
  <si>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</si>
  <si>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</si>
  <si>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</si>
  <si>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</si>
  <si>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</si>
  <si>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</si>
  <si>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</si>
  <si>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</si>
  <si>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</si>
  <si>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</si>
  <si>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</si>
  <si>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</si>
  <si>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</si>
  <si>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</si>
  <si>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</si>
  <si>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</si>
  <si>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</si>
  <si>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</si>
  <si>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</si>
  <si>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</si>
  <si>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</si>
  <si>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</si>
  <si>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</si>
  <si>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</si>
  <si>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</si>
  <si>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</si>
  <si>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</si>
  <si>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</si>
  <si>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</si>
  <si>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</si>
  <si>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</si>
  <si>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</si>
  <si>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</si>
  <si>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</si>
  <si>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</si>
  <si>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</si>
  <si>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</si>
  <si>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</si>
  <si>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</si>
  <si>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</si>
  <si>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</si>
  <si>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</si>
  <si>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</si>
  <si>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</si>
  <si>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</si>
  <si>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</si>
  <si>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医療法人大久保病院</t>
    <phoneticPr fontId="3"/>
  </si>
  <si>
    <t>〒349-1155 加須市砂原２８６－１</t>
    <phoneticPr fontId="3"/>
  </si>
  <si>
    <t>〇</t>
  </si>
  <si>
    <t>医療法人</t>
  </si>
  <si>
    <t>複数の診療科で活用</t>
  </si>
  <si>
    <t>内科</t>
  </si>
  <si>
    <t>整形外科</t>
  </si>
  <si>
    <t>外科</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</si>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</sst>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48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43</v>
      </c>
      <c r="K99" s="237" t="str">
        <f>IF(OR(COUNTIF(L99:M99,"未確認")&gt;0,COUNTIF(L99:M99,"~*")&gt;0),"※","")</f>
        <v/>
      </c>
      <c r="L99" s="258">
        <v>43</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43</v>
      </c>
      <c r="K101" s="237" t="str">
        <f>IF(OR(COUNTIF(L101:M101,"未確認")&gt;0,COUNTIF(L101:M101,"~*")&gt;0),"※","")</f>
        <v/>
      </c>
      <c r="L101" s="258">
        <v>43</v>
      </c>
      <c r="M101" s="258">
        <v>0</v>
      </c>
    </row>
    <row r="102" spans="1:22" s="83" customFormat="1" ht="34.5" customHeight="1">
      <c r="A102" s="244" t="s">
        <v>610</v>
      </c>
      <c r="B102" s="84"/>
      <c r="C102" s="377"/>
      <c r="D102" s="379"/>
      <c r="E102" s="317" t="s">
        <v>612</v>
      </c>
      <c r="F102" s="318"/>
      <c r="G102" s="318"/>
      <c r="H102" s="319"/>
      <c r="I102" s="420"/>
      <c r="J102" s="256">
        <f t="shared" si="0"/>
        <v>43</v>
      </c>
      <c r="K102" s="237" t="str">
        <f t="shared" ref="K102:K111" si="1">IF(OR(COUNTIF(L101:M101,"未確認")&gt;0,COUNTIF(L101:M101,"~*")&gt;0),"※","")</f>
        <v/>
      </c>
      <c r="L102" s="258">
        <v>43</v>
      </c>
      <c r="M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43</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48</v>
      </c>
      <c r="K154" s="264" t="str">
        <f t="shared" si="3"/>
        <v/>
      </c>
      <c r="L154" s="117">
        <v>48</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18</v>
      </c>
      <c r="K156" s="264" t="str">
        <f t="shared" si="3"/>
        <v/>
      </c>
      <c r="L156" s="117">
        <v>18</v>
      </c>
      <c r="M156" s="117">
        <v>0</v>
      </c>
    </row>
    <row r="157" spans="1:13" s="118" customFormat="1" ht="34.5" customHeight="1">
      <c r="A157" s="246" t="s">
        <v>659</v>
      </c>
      <c r="B157" s="115"/>
      <c r="C157" s="317" t="s">
        <v>566</v>
      </c>
      <c r="D157" s="318"/>
      <c r="E157" s="318"/>
      <c r="F157" s="318"/>
      <c r="G157" s="318"/>
      <c r="H157" s="319"/>
      <c r="I157" s="413"/>
      <c r="J157" s="263">
        <f t="shared" si="2"/>
        <v>60</v>
      </c>
      <c r="K157" s="264" t="str">
        <f t="shared" si="3"/>
        <v/>
      </c>
      <c r="L157" s="117">
        <v>0</v>
      </c>
      <c r="M157" s="117">
        <v>60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7</v>
      </c>
      <c r="M269" s="147">
        <v>8</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3.5</v>
      </c>
      <c r="M270" s="148">
        <v>2.2000000000000002</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2</v>
      </c>
      <c r="M273" s="147">
        <v>9</v>
      </c>
    </row>
    <row r="274" spans="1:13" s="83" customFormat="1" ht="34.5" customHeight="1">
      <c r="A274" s="249" t="s">
        <v>727</v>
      </c>
      <c r="B274" s="120"/>
      <c r="C274" s="372"/>
      <c r="D274" s="372"/>
      <c r="E274" s="372"/>
      <c r="F274" s="372"/>
      <c r="G274" s="371" t="s">
        <v>148</v>
      </c>
      <c r="H274" s="371"/>
      <c r="I274" s="404"/>
      <c r="J274" s="266">
        <f t="shared" si="9"/>
        <v>1.9</v>
      </c>
      <c r="K274" s="81" t="str">
        <f t="shared" si="8"/>
        <v/>
      </c>
      <c r="L274" s="148">
        <v>1.5</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291</v>
      </c>
      <c r="K392" s="81" t="str">
        <f t="shared" ref="K392:K397" si="12">IF(OR(COUNTIF(L392:M392,"未確認")&gt;0,COUNTIF(L392:M392,"~*")&gt;0),"※","")</f>
        <v/>
      </c>
      <c r="L392" s="147">
        <v>241</v>
      </c>
      <c r="M392" s="147">
        <v>50</v>
      </c>
    </row>
    <row r="393" spans="1:22" s="83" customFormat="1" ht="34.5" customHeight="1">
      <c r="A393" s="249" t="s">
        <v>773</v>
      </c>
      <c r="B393" s="84"/>
      <c r="C393" s="370"/>
      <c r="D393" s="380"/>
      <c r="E393" s="320" t="s">
        <v>224</v>
      </c>
      <c r="F393" s="321"/>
      <c r="G393" s="321"/>
      <c r="H393" s="322"/>
      <c r="I393" s="343"/>
      <c r="J393" s="140">
        <f t="shared" si="11"/>
        <v>55</v>
      </c>
      <c r="K393" s="81" t="str">
        <f t="shared" si="12"/>
        <v/>
      </c>
      <c r="L393" s="147">
        <v>5</v>
      </c>
      <c r="M393" s="147">
        <v>50</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14</v>
      </c>
      <c r="M394" s="147">
        <v>0</v>
      </c>
    </row>
    <row r="395" spans="1:22" s="83" customFormat="1" ht="34.5" customHeight="1">
      <c r="A395" s="250" t="s">
        <v>775</v>
      </c>
      <c r="B395" s="84"/>
      <c r="C395" s="370"/>
      <c r="D395" s="382"/>
      <c r="E395" s="320" t="s">
        <v>226</v>
      </c>
      <c r="F395" s="321"/>
      <c r="G395" s="321"/>
      <c r="H395" s="322"/>
      <c r="I395" s="343"/>
      <c r="J395" s="140">
        <f t="shared" si="11"/>
        <v>222</v>
      </c>
      <c r="K395" s="81" t="str">
        <f t="shared" si="12"/>
        <v/>
      </c>
      <c r="L395" s="147">
        <v>222</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229</v>
      </c>
      <c r="K397" s="81" t="str">
        <f t="shared" si="12"/>
        <v/>
      </c>
      <c r="L397" s="147">
        <v>179</v>
      </c>
      <c r="M397" s="147">
        <v>50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291</v>
      </c>
      <c r="K405" s="81" t="str">
        <f t="shared" ref="K405:K422" si="14">IF(OR(COUNTIF(L405:M405,"未確認")&gt;0,COUNTIF(L405:M405,"~*")&gt;0),"※","")</f>
        <v/>
      </c>
      <c r="L405" s="147">
        <v>241</v>
      </c>
      <c r="M405" s="147">
        <v>50</v>
      </c>
    </row>
    <row r="406" spans="1:22" s="83" customFormat="1" ht="34.5" customHeight="1">
      <c r="A406" s="251" t="s">
        <v>779</v>
      </c>
      <c r="B406" s="119"/>
      <c r="C406" s="369"/>
      <c r="D406" s="375" t="s">
        <v>233</v>
      </c>
      <c r="E406" s="377" t="s">
        <v>234</v>
      </c>
      <c r="F406" s="378"/>
      <c r="G406" s="378"/>
      <c r="H406" s="379"/>
      <c r="I406" s="361"/>
      <c r="J406" s="140">
        <f t="shared" si="13"/>
        <v>55</v>
      </c>
      <c r="K406" s="81" t="str">
        <f t="shared" si="14"/>
        <v/>
      </c>
      <c r="L406" s="147">
        <v>5</v>
      </c>
      <c r="M406" s="147">
        <v>50</v>
      </c>
    </row>
    <row r="407" spans="1:22" s="83" customFormat="1" ht="34.5" customHeight="1">
      <c r="A407" s="251" t="s">
        <v>780</v>
      </c>
      <c r="B407" s="119"/>
      <c r="C407" s="369"/>
      <c r="D407" s="369"/>
      <c r="E407" s="320" t="s">
        <v>235</v>
      </c>
      <c r="F407" s="321"/>
      <c r="G407" s="321"/>
      <c r="H407" s="322"/>
      <c r="I407" s="361"/>
      <c r="J407" s="140">
        <f t="shared" si="13"/>
        <v>45</v>
      </c>
      <c r="K407" s="81" t="str">
        <f t="shared" si="14"/>
        <v/>
      </c>
      <c r="L407" s="147">
        <v>45</v>
      </c>
      <c r="M407" s="147">
        <v>0</v>
      </c>
    </row>
    <row r="408" spans="1:22" s="83" customFormat="1" ht="34.5" customHeight="1">
      <c r="A408" s="251" t="s">
        <v>781</v>
      </c>
      <c r="B408" s="119"/>
      <c r="C408" s="369"/>
      <c r="D408" s="369"/>
      <c r="E408" s="320" t="s">
        <v>236</v>
      </c>
      <c r="F408" s="321"/>
      <c r="G408" s="321"/>
      <c r="H408" s="322"/>
      <c r="I408" s="361"/>
      <c r="J408" s="140">
        <f t="shared" si="13"/>
        <v>152</v>
      </c>
      <c r="K408" s="81" t="str">
        <f t="shared" si="14"/>
        <v/>
      </c>
      <c r="L408" s="147">
        <v>152</v>
      </c>
      <c r="M408" s="147">
        <v>0</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39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286</v>
      </c>
      <c r="K413" s="81" t="str">
        <f t="shared" si="14"/>
        <v/>
      </c>
      <c r="L413" s="147">
        <v>236</v>
      </c>
      <c r="M413" s="147">
        <v>50</v>
      </c>
    </row>
    <row r="414" spans="1:22" s="83" customFormat="1" ht="34.5" customHeight="1">
      <c r="A414" s="251" t="s">
        <v>787</v>
      </c>
      <c r="B414" s="119"/>
      <c r="C414" s="369"/>
      <c r="D414" s="375" t="s">
        <v>240</v>
      </c>
      <c r="E414" s="377" t="s">
        <v>241</v>
      </c>
      <c r="F414" s="378"/>
      <c r="G414" s="378"/>
      <c r="H414" s="379"/>
      <c r="I414" s="361"/>
      <c r="J414" s="140">
        <f t="shared" si="13"/>
        <v>55</v>
      </c>
      <c r="K414" s="81" t="str">
        <f t="shared" si="14"/>
        <v/>
      </c>
      <c r="L414" s="147">
        <v>50</v>
      </c>
      <c r="M414" s="147">
        <v>5</v>
      </c>
    </row>
    <row r="415" spans="1:22" s="83" customFormat="1" ht="34.5" customHeight="1">
      <c r="A415" s="251" t="s">
        <v>788</v>
      </c>
      <c r="B415" s="119"/>
      <c r="C415" s="369"/>
      <c r="D415" s="369"/>
      <c r="E415" s="320" t="s">
        <v>242</v>
      </c>
      <c r="F415" s="321"/>
      <c r="G415" s="321"/>
      <c r="H415" s="322"/>
      <c r="I415" s="361"/>
      <c r="J415" s="140">
        <f t="shared" si="13"/>
        <v>46</v>
      </c>
      <c r="K415" s="81" t="str">
        <f t="shared" si="14"/>
        <v/>
      </c>
      <c r="L415" s="147">
        <v>45</v>
      </c>
      <c r="M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10</v>
      </c>
      <c r="M416" s="147">
        <v>2</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4</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70</v>
      </c>
      <c r="K420" s="81" t="str">
        <f t="shared" si="14"/>
        <v/>
      </c>
      <c r="L420" s="147">
        <v>70</v>
      </c>
      <c r="M420" s="147">
        <v>0</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57</v>
      </c>
      <c r="M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231</v>
      </c>
      <c r="K430" s="193" t="str">
        <f>IF(OR(COUNTIF(L430:M430,"未確認")&gt;0,COUNTIF(L430:M430,"~*")&gt;0),"※","")</f>
        <v/>
      </c>
      <c r="L430" s="147">
        <v>186</v>
      </c>
      <c r="M430" s="147">
        <v>45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185</v>
      </c>
      <c r="K433" s="193" t="str">
        <f>IF(OR(COUNTIF(L433:M433,"未確認")&gt;0,COUNTIF(L433:M433,"~*")&gt;0),"※","")</f>
        <v/>
      </c>
      <c r="L433" s="147">
        <v>141</v>
      </c>
      <c r="M433" s="147">
        <v>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46</v>
      </c>
      <c r="K434" s="193" t="str">
        <f>IF(OR(COUNTIF(L434:M434,"未確認")&gt;0,COUNTIF(L434:M434,"~*")&gt;0),"※","")</f>
        <v/>
      </c>
      <c r="L434" s="147">
        <v>45</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102</v>
      </c>
      <c r="K535" s="201" t="str">
        <f t="shared" si="23"/>
        <v/>
      </c>
      <c r="L535" s="117">
        <v>61</v>
      </c>
      <c r="M535" s="117">
        <v>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77</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46</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17</v>
      </c>
      <c r="K631" s="201" t="str">
        <f t="shared" ref="K631:K638" si="31">IF(OR(COUNTIF(L631:M631,"未確認")&gt;0,COUNTIF(L631:M631,"*")&gt;0),"※","")</f>
        <v/>
      </c>
      <c r="L631" s="117">
        <v>17</v>
      </c>
      <c r="M631" s="117">
        <v>0</v>
      </c>
    </row>
    <row r="632" spans="1:22" s="118" customFormat="1" ht="56.1"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7">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49</v>
      </c>
      <c r="K646" s="201" t="str">
        <f t="shared" ref="K646:K660" si="33">IF(OR(COUNTIF(L646:M646,"未確認")&gt;0,COUNTIF(L646:M646,"*")&gt;0),"※","")</f>
        <v/>
      </c>
      <c r="L646" s="117">
        <v>25</v>
      </c>
      <c r="M646" s="117">
        <v>24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14</v>
      </c>
      <c r="K648" s="201" t="str">
        <f t="shared" si="33"/>
        <v>※</v>
      </c>
      <c r="L648" s="117" t="s">
        <v>541</v>
      </c>
      <c r="M648" s="117">
        <v>14</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16</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18</v>
      </c>
      <c r="K655" s="201" t="str">
        <f t="shared" si="33"/>
        <v/>
      </c>
      <c r="L655" s="117">
        <v>18</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0</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981815-41A5-4905-B17E-E5AC436CF1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2019-12-23T00:32:04Z</dcterms:modified>
</cp:coreProperties>
</file>