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DD9F122-AE88-42A1-AB9A-3DD4DD4E131B}"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<sst xmlns="http://schemas.openxmlformats.org/spreadsheetml/2006/main" count="3467" uniqueCount="1055">
  <si>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</si>
  <si>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</si>
  <si>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</si>
  <si>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</si>
  <si>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</si>
  <si>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</si>
  <si>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</si>
  <si>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</si>
  <si>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</si>
  <si>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</si>
  <si>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</si>
  <si>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</si>
  <si>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</si>
  <si>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</si>
  <si>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</si>
  <si>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</si>
  <si>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</si>
  <si>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</si>
  <si>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</si>
  <si>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</si>
  <si>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</si>
  <si>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</si>
  <si>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</si>
  <si>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</si>
  <si>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</si>
  <si>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</si>
  <si>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</si>
  <si>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</si>
  <si>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</si>
  <si>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</si>
  <si>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</si>
  <si>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</si>
  <si>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</si>
  <si>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</si>
  <si>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</si>
  <si>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</si>
  <si>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</si>
  <si>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</si>
  <si>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</si>
  <si>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</si>
  <si>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</si>
  <si>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</si>
  <si>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</si>
  <si>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</si>
  <si>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</si>
  <si>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</si>
  <si>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</si>
  <si>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</si>
  <si>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</si>
  <si>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</si>
  <si>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</si>
  <si>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</si>
  <si>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</si>
  <si>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</si>
  <si>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</si>
  <si>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</si>
  <si>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</si>
  <si>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</si>
  <si>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</si>
  <si>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</si>
  <si>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</si>
  <si>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</si>
  <si>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</si>
  <si>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</si>
  <si>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</si>
  <si>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</si>
  <si>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</si>
  <si>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</si>
  <si>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</si>
  <si>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</si>
  <si>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</si>
  <si>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</si>
  <si>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</si>
  <si>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</si>
  <si>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</si>
  <si>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</si>
  <si>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</si>
  <si>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</si>
  <si>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</si>
  <si>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</si>
  <si>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</si>
  <si>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</si>
  <si>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</si>
  <si>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</si>
  <si>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</si>
  <si>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</si>
  <si>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</si>
  <si>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</si>
  <si>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</si>
  <si>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</si>
  <si>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</si>
  <si>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</si>
  <si>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</si>
  <si>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</si>
  <si>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</si>
  <si>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</si>
  <si>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</si>
  <si>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</si>
  <si>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</si>
  <si>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</si>
  <si>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</si>
  <si>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</si>
  <si>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</si>
  <si>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</si>
  <si>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</si>
  <si>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</si>
  <si>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</si>
  <si>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</si>
  <si>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</si>
  <si>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</si>
  <si>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</si>
  <si>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</si>
  <si>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</si>
  <si>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</si>
  <si>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</si>
  <si>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</si>
  <si>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</si>
  <si>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</si>
  <si>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</si>
  <si>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</si>
  <si>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</si>
  <si>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</si>
  <si>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</si>
  <si>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</si>
  <si>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</si>
  <si>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</si>
  <si>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</si>
  <si>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</si>
  <si>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</si>
  <si>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</si>
  <si>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</si>
  <si>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</si>
  <si>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</si>
  <si>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</si>
  <si>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</si>
  <si>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</si>
  <si>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</si>
  <si>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</si>
  <si>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</si>
  <si>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</si>
  <si>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</si>
  <si>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</si>
  <si>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</si>
  <si>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</si>
  <si>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</si>
  <si>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</si>
  <si>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</si>
  <si>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</si>
  <si>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</si>
  <si>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</si>
  <si>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</si>
  <si>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</si>
  <si>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</si>
  <si>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</si>
  <si>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</si>
  <si>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</si>
  <si>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</si>
  <si>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</si>
  <si>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</si>
  <si>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</si>
  <si>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</si>
  <si>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</si>
  <si>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</si>
  <si>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</si>
  <si>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</si>
  <si>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</si>
  <si>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</si>
  <si>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</si>
  <si>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</si>
  <si>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</si>
  <si>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</si>
  <si>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</si>
  <si>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</si>
  <si>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</si>
  <si>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</si>
  <si>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</si>
  <si>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</si>
  <si>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</si>
  <si>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</si>
  <si>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</si>
  <si>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</si>
  <si>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</si>
  <si>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</si>
  <si>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</si>
  <si>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</si>
  <si>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</si>
  <si>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</si>
  <si>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</si>
  <si>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</si>
  <si>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</si>
  <si>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</si>
  <si>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</si>
  <si>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</si>
  <si>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</si>
  <si>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</si>
  <si>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</si>
  <si>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</si>
  <si>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</si>
  <si>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</si>
  <si>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</si>
  <si>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</si>
  <si>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</si>
  <si>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</si>
  <si>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</si>
  <si>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</si>
  <si>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</si>
  <si>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</si>
  <si>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</si>
  <si>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</si>
  <si>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</si>
  <si>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</si>
  <si>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</si>
  <si>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</si>
  <si>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</si>
  <si>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</si>
  <si>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</si>
  <si>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</si>
  <si>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</si>
  <si>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</si>
  <si>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</si>
  <si>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</si>
  <si>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</si>
  <si>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</si>
  <si>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</si>
  <si>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</si>
  <si>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</si>
  <si>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</si>
  <si>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</si>
  <si>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</si>
  <si>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</si>
  <si>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</si>
  <si>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</si>
  <si>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</si>
  <si>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</si>
  <si>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</si>
  <si>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</si>
  <si>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</si>
  <si>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</si>
  <si>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</si>
  <si>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</si>
  <si>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</si>
  <si>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</si>
  <si>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</si>
  <si>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</si>
  <si>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</si>
  <si>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</si>
  <si>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</si>
  <si>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</si>
  <si>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</si>
  <si>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</si>
  <si>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</si>
  <si>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</si>
  <si>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</si>
  <si>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</si>
  <si>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</si>
  <si>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</si>
  <si>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</si>
  <si>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</si>
  <si>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</si>
  <si>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</si>
  <si>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</si>
  <si>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</si>
  <si>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</si>
  <si>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</si>
  <si>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</si>
  <si>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</si>
  <si>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</si>
  <si>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</si>
  <si>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</si>
  <si>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</si>
  <si>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</si>
  <si>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</si>
  <si>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</si>
  <si>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</si>
  <si>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</si>
  <si>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</si>
  <si>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</si>
  <si>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</si>
  <si>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</si>
  <si>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</si>
  <si>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</si>
  <si>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</si>
  <si>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</si>
  <si>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</si>
  <si>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</si>
  <si>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</si>
  <si>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</si>
  <si>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</si>
  <si>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</si>
  <si>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</si>
  <si>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</si>
  <si>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</si>
  <si>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</si>
  <si>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</si>
  <si>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</si>
  <si>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</si>
  <si>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</si>
  <si>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</si>
  <si>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</si>
  <si>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</si>
  <si>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</si>
  <si>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</si>
  <si>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</si>
  <si>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</si>
  <si>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</si>
  <si>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</si>
  <si>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</si>
  <si>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</si>
  <si>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</si>
  <si>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</si>
  <si>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</si>
  <si>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</si>
  <si>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</si>
  <si>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</si>
  <si>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</si>
  <si>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</si>
  <si>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</si>
  <si>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</si>
  <si>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</si>
  <si>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</si>
  <si>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</si>
  <si>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</si>
  <si>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</si>
  <si>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</si>
  <si>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</si>
  <si>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</si>
  <si>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</si>
  <si>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</si>
  <si>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</si>
  <si>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</si>
  <si>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</si>
  <si>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</si>
  <si>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</si>
  <si>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</si>
  <si>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</si>
  <si>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</si>
  <si>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</si>
  <si>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</si>
  <si>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</si>
  <si>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</si>
  <si>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</si>
  <si>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</si>
  <si>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</si>
  <si>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</si>
  <si>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</si>
  <si>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</si>
  <si>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</si>
  <si>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</si>
  <si>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</si>
  <si>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</si>
  <si>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</si>
  <si>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</si>
  <si>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</si>
  <si>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</si>
  <si>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</si>
  <si>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</si>
  <si>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</si>
  <si>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</si>
  <si>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</si>
  <si>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</si>
  <si>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</si>
  <si>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</si>
  <si>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</si>
  <si>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</si>
  <si>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</si>
  <si>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</si>
  <si>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</si>
  <si>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</si>
  <si>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</si>
  <si>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</si>
  <si>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</si>
  <si>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</si>
  <si>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</si>
  <si>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</si>
  <si>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</si>
  <si>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</si>
  <si>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</si>
  <si>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</si>
  <si>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</si>
  <si>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</si>
  <si>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</si>
  <si>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</si>
  <si>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</si>
  <si>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</si>
  <si>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</si>
  <si>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</si>
  <si>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</si>
  <si>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</si>
  <si>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</si>
  <si>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</si>
  <si>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</si>
  <si>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</si>
  <si>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</si>
  <si>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</si>
  <si>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</si>
  <si>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</si>
  <si>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</si>
  <si>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</si>
  <si>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</si>
  <si>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</si>
  <si>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</si>
  <si>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</si>
  <si>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</si>
  <si>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</si>
  <si>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</si>
  <si>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</si>
  <si>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</si>
  <si>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</si>
  <si>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</si>
  <si>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</si>
  <si>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</si>
  <si>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</si>
  <si>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</si>
  <si>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</si>
  <si>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</si>
  <si>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</si>
  <si>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</si>
  <si>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</si>
  <si>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</si>
  <si>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</si>
  <si>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</si>
  <si>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</si>
  <si>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</si>
  <si>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</si>
  <si>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</si>
  <si>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</si>
  <si>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</si>
  <si>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</si>
  <si>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</si>
  <si>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</si>
  <si>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</si>
  <si>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</si>
  <si>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</si>
  <si>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</si>
  <si>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</si>
  <si>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</si>
  <si>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</si>
  <si>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</si>
  <si>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</si>
  <si>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</si>
  <si>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</si>
  <si>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</si>
  <si>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</si>
  <si>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</si>
  <si>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</si>
  <si>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</si>
  <si>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</si>
  <si>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</si>
  <si>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</si>
  <si>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</si>
  <si>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</si>
  <si>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</si>
  <si>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</si>
  <si>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</si>
  <si>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</si>
  <si>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</si>
  <si>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</si>
  <si>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</si>
  <si>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</si>
  <si>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</si>
  <si>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</si>
  <si>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</si>
  <si>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</si>
  <si>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</si>
  <si>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</si>
  <si>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</si>
  <si>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</si>
  <si>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</si>
  <si>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</si>
  <si>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</si>
  <si>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</si>
  <si>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</si>
  <si>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</si>
  <si>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</si>
  <si>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</si>
  <si>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</si>
  <si>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</si>
  <si>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</si>
  <si>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</si>
  <si>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</si>
  <si>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</si>
  <si>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</si>
  <si>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</si>
  <si>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</si>
  <si>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</si>
  <si>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</si>
  <si>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</si>
  <si>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</si>
  <si>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</si>
  <si>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</si>
  <si>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</si>
  <si>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</si>
  <si>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</si>
  <si>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</si>
  <si>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</si>
  <si>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</si>
  <si>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</si>
  <si>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</si>
  <si>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</si>
  <si>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</si>
  <si>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</si>
  <si>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</si>
  <si>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</si>
  <si>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</si>
  <si>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</si>
  <si>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</si>
  <si>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</si>
  <si>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</si>
  <si>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</si>
  <si>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</si>
  <si>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</si>
  <si>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</si>
  <si>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</si>
  <si>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</si>
  <si>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</si>
  <si>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</si>
  <si>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</si>
  <si>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</si>
  <si>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</si>
  <si>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</si>
  <si>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</si>
  <si>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</si>
  <si>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</si>
  <si>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</si>
  <si>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</si>
  <si>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</si>
  <si>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</si>
  <si>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</si>
  <si>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</si>
  <si>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</si>
  <si>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</si>
  <si>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</si>
  <si>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</si>
  <si>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</si>
  <si>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</si>
  <si>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</si>
  <si>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</si>
  <si>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</si>
  <si>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</si>
  <si>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</si>
  <si>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</si>
  <si>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</si>
  <si>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</si>
  <si>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</si>
  <si>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</si>
  <si>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</si>
  <si>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</si>
  <si>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</si>
  <si>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</si>
  <si>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</si>
  <si>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</si>
  <si>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</si>
  <si>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</si>
  <si>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</si>
  <si>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</si>
  <si>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</si>
  <si>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</si>
  <si>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</si>
  <si>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</si>
  <si>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</si>
  <si>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</si>
  <si>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</si>
  <si>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</si>
  <si>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</si>
  <si>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</si>
  <si>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</si>
  <si>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</si>
  <si>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</si>
  <si>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</si>
  <si>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</si>
  <si>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</si>
  <si>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</si>
  <si>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</si>
  <si>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</si>
  <si>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</si>
  <si>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</si>
  <si>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</si>
  <si>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</si>
  <si>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</si>
  <si>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</si>
  <si>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</si>
  <si>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</si>
  <si>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</si>
  <si>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</si>
  <si>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</si>
  <si>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</si>
  <si>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</si>
  <si>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</si>
  <si>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</si>
  <si>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</si>
  <si>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</si>
  <si>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</si>
  <si>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</si>
  <si>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</si>
  <si>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</si>
  <si>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</si>
  <si>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</si>
  <si>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</si>
  <si>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</si>
  <si>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</si>
  <si>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</si>
  <si>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</si>
  <si>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</si>
  <si>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</si>
  <si>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</si>
  <si>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</si>
  <si>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</si>
  <si>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</si>
  <si>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</si>
  <si>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</si>
  <si>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</si>
  <si>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</si>
  <si>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</si>
  <si>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</si>
  <si>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</si>
  <si>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</si>
  <si>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</si>
  <si>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</si>
  <si>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</si>
  <si>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</si>
  <si>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</si>
  <si>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</si>
  <si>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</si>
  <si>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</si>
  <si>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</si>
  <si>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</si>
  <si>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</si>
  <si>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</si>
  <si>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</si>
  <si>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</si>
  <si>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</si>
  <si>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</si>
  <si>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</si>
  <si>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</si>
  <si>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</si>
  <si>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</si>
  <si>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</si>
  <si>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</si>
  <si>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</si>
  <si>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</si>
  <si>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</si>
  <si>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</si>
  <si>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</si>
  <si>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</si>
  <si>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</si>
  <si>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</si>
  <si>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</si>
  <si>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</si>
  <si>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</si>
  <si>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</si>
  <si>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</si>
  <si>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</si>
  <si>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</si>
  <si>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</si>
  <si>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</si>
  <si>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</si>
  <si>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</si>
  <si>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</si>
  <si>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</si>
  <si>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</si>
  <si>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</si>
  <si>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</si>
  <si>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</si>
  <si>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</si>
  <si>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</si>
  <si>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</si>
  <si>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</si>
  <si>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</si>
  <si>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</si>
  <si>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</si>
  <si>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</si>
  <si>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</si>
  <si>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</si>
  <si>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</si>
  <si>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</si>
  <si>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</si>
  <si>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</si>
  <si>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</si>
  <si>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</si>
  <si>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</si>
  <si>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</si>
  <si>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</si>
  <si>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</si>
  <si>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</si>
  <si>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</si>
  <si>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</si>
  <si>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</si>
  <si>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</si>
  <si>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</si>
  <si>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</si>
  <si>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</si>
  <si>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</si>
  <si>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</si>
  <si>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</si>
  <si>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</si>
  <si>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</si>
  <si>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</si>
  <si>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</si>
  <si>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</si>
  <si>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</si>
  <si>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</si>
  <si>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</si>
  <si>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</si>
  <si>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</si>
  <si>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</si>
  <si>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</si>
  <si>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</si>
  <si>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</si>
  <si>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</si>
  <si>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</si>
  <si>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</si>
  <si>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</si>
  <si>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</si>
  <si>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</si>
  <si>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</si>
  <si>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</si>
  <si>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</si>
  <si>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</si>
  <si>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</si>
  <si>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</si>
  <si>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</si>
  <si>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</si>
  <si>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</si>
  <si>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</si>
  <si>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</si>
  <si>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</si>
  <si>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</si>
  <si>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</si>
  <si>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</si>
  <si>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</si>
  <si>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</si>
  <si>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</si>
  <si>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</si>
  <si>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</si>
  <si>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</si>
  <si>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</si>
  <si>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</si>
  <si>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</si>
  <si>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</si>
  <si>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</si>
  <si>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</si>
  <si>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</si>
  <si>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</si>
  <si>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</si>
  <si>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</si>
  <si>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</si>
  <si>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</si>
  <si>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</si>
  <si>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</si>
  <si>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</si>
  <si>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</si>
  <si>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</si>
  <si>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</si>
  <si>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</si>
  <si>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</si>
  <si>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</si>
  <si>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</si>
  <si>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</si>
  <si>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</si>
  <si>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</si>
  <si>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</si>
  <si>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</si>
  <si>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</si>
  <si>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</si>
  <si>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</si>
  <si>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</si>
  <si>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</si>
  <si>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</si>
  <si>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</si>
  <si>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</si>
  <si>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</si>
  <si>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</si>
  <si>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</si>
  <si>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</si>
  <si>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</si>
  <si>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</si>
  <si>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</si>
  <si>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</si>
  <si>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</si>
  <si>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</si>
  <si>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</si>
  <si>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</si>
  <si>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</si>
  <si>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</si>
  <si>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</si>
  <si>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</si>
  <si>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</si>
  <si>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</si>
  <si>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</si>
  <si>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</si>
  <si>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</si>
  <si>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</si>
  <si>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</si>
  <si>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</si>
  <si>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</si>
  <si>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</si>
  <si>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</si>
  <si>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</si>
  <si>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</si>
  <si>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</si>
  <si>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</si>
  <si>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</si>
  <si>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</si>
  <si>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</si>
  <si>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</si>
  <si>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</si>
  <si>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</si>
  <si>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</si>
  <si>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</si>
  <si>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</si>
  <si>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</si>
  <si>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</si>
  <si>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</si>
  <si>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</si>
  <si>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</si>
  <si>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</si>
  <si>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</si>
  <si>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</si>
  <si>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</si>
  <si>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</si>
  <si>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</si>
  <si>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</si>
  <si>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</si>
  <si>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</si>
  <si>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</si>
  <si>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</si>
  <si>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</si>
  <si>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</si>
  <si>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</si>
  <si>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</si>
  <si>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</si>
  <si>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</si>
  <si>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</si>
  <si>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</si>
  <si>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</si>
  <si>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</si>
  <si>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</si>
  <si>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</si>
  <si>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</si>
  <si>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</si>
  <si>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</si>
  <si>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</si>
  <si>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</si>
  <si>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</si>
  <si>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</si>
  <si>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</si>
  <si>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</si>
  <si>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</si>
  <si>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</si>
  <si>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</si>
  <si>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</si>
  <si>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</si>
  <si>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</si>
  <si>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</si>
  <si>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</si>
  <si>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</si>
  <si>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</si>
  <si>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</si>
  <si>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</si>
  <si>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</si>
  <si>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</si>
  <si>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</si>
  <si>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</si>
  <si>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</si>
  <si>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</si>
  <si>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</si>
  <si>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</si>
  <si>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</si>
  <si>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</si>
  <si>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</si>
  <si>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</si>
  <si>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</si>
  <si>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</si>
  <si>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</si>
  <si>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</si>
  <si>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</si>
  <si>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</si>
  <si>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</si>
  <si>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</si>
  <si>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</si>
  <si>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</si>
  <si>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</si>
  <si>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</si>
  <si>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</si>
  <si>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</si>
  <si>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</si>
  <si>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</si>
  <si>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</si>
  <si>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</si>
  <si>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</si>
  <si>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</si>
  <si>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</si>
  <si>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</si>
  <si>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</si>
  <si>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</si>
  <si>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</si>
  <si>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</si>
  <si>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</si>
  <si>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</si>
  <si>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</si>
  <si>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</si>
  <si>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</si>
  <si>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</si>
  <si>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</si>
  <si>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</si>
  <si>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</si>
  <si>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</si>
  <si>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</si>
  <si>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</si>
  <si>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</si>
  <si>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</si>
  <si>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</si>
  <si>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</si>
  <si>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</si>
  <si>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</si>
  <si>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</si>
  <si>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</si>
  <si>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</si>
  <si>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</si>
  <si>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</si>
  <si>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</si>
  <si>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</si>
  <si>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</si>
  <si>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</si>
  <si>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</si>
  <si>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</si>
  <si>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</si>
  <si>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</si>
  <si>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</si>
  <si>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</si>
  <si>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</si>
  <si>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</si>
  <si>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</si>
  <si>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</si>
  <si>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</si>
  <si>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</si>
  <si>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</si>
  <si>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</si>
  <si>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</si>
  <si>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</si>
  <si>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</si>
  <si>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</si>
  <si>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</si>
  <si>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</si>
  <si>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</si>
  <si>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</si>
  <si>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</si>
  <si>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</si>
  <si>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</si>
  <si>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</si>
  <si>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</si>
  <si>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</si>
  <si>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</si>
  <si>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</si>
  <si>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</si>
  <si>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</si>
  <si>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</si>
  <si>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</si>
  <si>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</si>
  <si>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</si>
  <si>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</si>
  <si>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</si>
  <si>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</si>
  <si>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</si>
  <si>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</si>
  <si>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</si>
  <si>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</si>
  <si>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</si>
  <si>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</si>
  <si>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</si>
  <si>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</si>
  <si>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</si>
  <si>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</si>
  <si>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</si>
  <si>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</si>
  <si>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</si>
  <si>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</si>
  <si>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</si>
  <si>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</si>
  <si>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</si>
  <si>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</si>
  <si>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</si>
  <si>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</si>
  <si>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</si>
  <si>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</si>
  <si>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</si>
  <si>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</si>
  <si>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</si>
  <si>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</si>
  <si>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</si>
  <si>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</si>
  <si>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</si>
  <si>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</si>
  <si>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</si>
  <si>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</si>
  <si>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</si>
  <si>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</si>
  <si>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</si>
  <si>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</si>
  <si>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</si>
  <si>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</si>
  <si>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</si>
  <si>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</si>
  <si>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</si>
  <si>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</si>
  <si>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</si>
  <si>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</si>
  <si>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</si>
  <si>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</si>
  <si>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</si>
  <si>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</si>
  <si>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</si>
  <si>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</si>
  <si>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</si>
  <si>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</si>
  <si>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</si>
  <si>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</si>
  <si>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</si>
  <si>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</si>
  <si>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</si>
  <si>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</si>
  <si>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</si>
  <si>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</si>
  <si>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</si>
  <si>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</si>
  <si>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</si>
  <si>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</si>
  <si>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</si>
  <si>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</si>
  <si>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</si>
  <si>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</si>
  <si>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</si>
  <si>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</si>
  <si>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</si>
  <si>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</si>
  <si>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</si>
  <si>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</si>
  <si>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</si>
  <si>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医療法人幸仁会堀中病院</t>
    <phoneticPr fontId="3"/>
  </si>
  <si>
    <t>〒340-0114 幸手市東３－１－５</t>
    <phoneticPr fontId="3"/>
  </si>
  <si>
    <t>〇</t>
  </si>
  <si>
    <t>未突合</t>
  </si>
  <si>
    <t>医療法人</t>
  </si>
  <si>
    <t>複数の診療科で活用</t>
  </si>
  <si>
    <t>整形外科</t>
  </si>
  <si>
    <t>内科</t>
  </si>
  <si>
    <t>循環器内科</t>
  </si>
  <si>
    <t>未突合</t>
    <phoneticPr fontId="10"/>
  </si>
  <si>
    <t>ＤＰＣ病院ではない</t>
  </si>
  <si>
    <t>有</t>
  </si>
  <si>
    <t>-</t>
    <phoneticPr fontId="3"/>
  </si>
  <si>
    <t>３階</t>
  </si>
  <si>
    <t>回復期機能</t>
  </si>
  <si>
    <t>４階</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</si>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</sst>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33916&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1051</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1040</v>
      </c>
      <c r="M12" s="29"/>
    </row>
    <row r="13" spans="1:22" s="21" customFormat="1" ht="34.5" customHeight="1">
      <c r="A13" s="244" t="s">
        <v>606</v>
      </c>
      <c r="B13" s="17"/>
      <c r="C13" s="19"/>
      <c r="D13" s="19"/>
      <c r="E13" s="19"/>
      <c r="F13" s="19"/>
      <c r="G13" s="19"/>
      <c r="H13" s="20"/>
      <c r="I13" s="422" t="s">
        <v>5</v>
      </c>
      <c r="J13" s="422"/>
      <c r="K13" s="422"/>
      <c r="L13" s="28"/>
      <c r="M13" s="28" t="s">
        <v>1040</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987</v>
      </c>
      <c r="B17" s="17"/>
      <c r="C17" s="19"/>
      <c r="D17" s="19"/>
      <c r="E17" s="19"/>
      <c r="F17" s="19"/>
      <c r="G17" s="19"/>
      <c r="H17" s="20"/>
      <c r="I17" s="310" t="s">
        <v>1010</v>
      </c>
      <c r="J17" s="310"/>
      <c r="K17" s="310"/>
      <c r="L17" s="29" t="s">
        <v>1041</v>
      </c>
      <c r="M17" s="29" t="s">
        <v>1041</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1051</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1040</v>
      </c>
      <c r="M25" s="29"/>
    </row>
    <row r="26" spans="1:22" s="21" customFormat="1" ht="34.5" customHeight="1">
      <c r="A26" s="244" t="s">
        <v>607</v>
      </c>
      <c r="B26" s="17"/>
      <c r="C26" s="19"/>
      <c r="D26" s="19"/>
      <c r="E26" s="19"/>
      <c r="F26" s="19"/>
      <c r="G26" s="19"/>
      <c r="H26" s="20"/>
      <c r="I26" s="303" t="s">
        <v>5</v>
      </c>
      <c r="J26" s="304"/>
      <c r="K26" s="305"/>
      <c r="L26" s="28"/>
      <c r="M26" s="28" t="s">
        <v>1040</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1051</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1051</v>
      </c>
      <c r="M44" s="282" t="s">
        <v>1053</v>
      </c>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t="s">
        <v>1040</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1051</v>
      </c>
      <c r="M89" s="262" t="s">
        <v>1053</v>
      </c>
    </row>
    <row r="90" spans="1:22" s="21" customFormat="1">
      <c r="A90" s="243"/>
      <c r="B90" s="1"/>
      <c r="C90" s="3"/>
      <c r="D90" s="3"/>
      <c r="E90" s="3"/>
      <c r="F90" s="3"/>
      <c r="G90" s="3"/>
      <c r="H90" s="287"/>
      <c r="I90" s="67" t="s">
        <v>36</v>
      </c>
      <c r="J90" s="68"/>
      <c r="K90" s="69"/>
      <c r="L90" s="262" t="s">
        <v>1052</v>
      </c>
      <c r="M90" s="262" t="s">
        <v>1054</v>
      </c>
    </row>
    <row r="91" spans="1:22" s="21" customFormat="1" ht="54" customHeight="1">
      <c r="A91" s="244" t="s">
        <v>609</v>
      </c>
      <c r="B91" s="1"/>
      <c r="C91" s="320" t="s">
        <v>37</v>
      </c>
      <c r="D91" s="321"/>
      <c r="E91" s="321"/>
      <c r="F91" s="321"/>
      <c r="G91" s="321"/>
      <c r="H91" s="322"/>
      <c r="I91" s="294" t="s">
        <v>38</v>
      </c>
      <c r="J91" s="260" t="s">
        <v>1042</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1051</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1052</v>
      </c>
      <c r="M98" s="70" t="s">
        <v>1054</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48</v>
      </c>
      <c r="K99" s="237" t="str">
        <f>IF(OR(COUNTIF(L99:M99,"未確認")&gt;0,COUNTIF(L99:M99,"~*")&gt;0),"※","")</f>
        <v/>
      </c>
      <c r="L99" s="258">
        <v>48</v>
      </c>
      <c r="M99" s="258">
        <v>0</v>
      </c>
    </row>
    <row r="100" spans="1:22" s="83" customFormat="1" ht="34.5" customHeight="1">
      <c r="A100" s="244" t="s">
        <v>611</v>
      </c>
      <c r="B100" s="84"/>
      <c r="C100" s="396"/>
      <c r="D100" s="397"/>
      <c r="E100" s="409"/>
      <c r="F100" s="410"/>
      <c r="G100" s="415" t="s">
        <v>44</v>
      </c>
      <c r="H100" s="417"/>
      <c r="I100" s="420"/>
      <c r="J100" s="256">
        <f t="shared" si="0"/>
        <v>48</v>
      </c>
      <c r="K100" s="237" t="str">
        <f>IF(OR(COUNTIF(L100:M100,"未確認")&gt;0,COUNTIF(L100:M100,"~*")&gt;0),"※","")</f>
        <v/>
      </c>
      <c r="L100" s="258">
        <v>48</v>
      </c>
      <c r="M100" s="258">
        <v>0</v>
      </c>
    </row>
    <row r="101" spans="1:22" s="83" customFormat="1" ht="34.5" customHeight="1">
      <c r="A101" s="244" t="s">
        <v>610</v>
      </c>
      <c r="B101" s="84"/>
      <c r="C101" s="396"/>
      <c r="D101" s="397"/>
      <c r="E101" s="320" t="s">
        <v>45</v>
      </c>
      <c r="F101" s="321"/>
      <c r="G101" s="321"/>
      <c r="H101" s="322"/>
      <c r="I101" s="420"/>
      <c r="J101" s="256">
        <f t="shared" si="0"/>
        <v>48</v>
      </c>
      <c r="K101" s="237" t="str">
        <f>IF(OR(COUNTIF(L101:M101,"未確認")&gt;0,COUNTIF(L101:M101,"~*")&gt;0),"※","")</f>
        <v/>
      </c>
      <c r="L101" s="258">
        <v>48</v>
      </c>
      <c r="M101" s="258">
        <v>0</v>
      </c>
    </row>
    <row r="102" spans="1:22" s="83" customFormat="1" ht="34.5" customHeight="1">
      <c r="A102" s="244" t="s">
        <v>610</v>
      </c>
      <c r="B102" s="84"/>
      <c r="C102" s="377"/>
      <c r="D102" s="379"/>
      <c r="E102" s="317" t="s">
        <v>612</v>
      </c>
      <c r="F102" s="318"/>
      <c r="G102" s="318"/>
      <c r="H102" s="319"/>
      <c r="I102" s="420"/>
      <c r="J102" s="256">
        <f t="shared" si="0"/>
        <v>48</v>
      </c>
      <c r="K102" s="237" t="str">
        <f t="shared" ref="K102:K111" si="1">IF(OR(COUNTIF(L101:M101,"未確認")&gt;0,COUNTIF(L101:M101,"~*")&gt;0),"※","")</f>
        <v/>
      </c>
      <c r="L102" s="258">
        <v>48</v>
      </c>
      <c r="M102" s="258">
        <v>0</v>
      </c>
    </row>
    <row r="103" spans="1:22" s="83" customFormat="1" ht="34.5" customHeight="1">
      <c r="A103" s="244" t="s">
        <v>613</v>
      </c>
      <c r="B103" s="84"/>
      <c r="C103" s="334" t="s">
        <v>46</v>
      </c>
      <c r="D103" s="336"/>
      <c r="E103" s="334" t="s">
        <v>42</v>
      </c>
      <c r="F103" s="335"/>
      <c r="G103" s="335"/>
      <c r="H103" s="336"/>
      <c r="I103" s="420"/>
      <c r="J103" s="256">
        <f t="shared" si="0"/>
        <v>47</v>
      </c>
      <c r="K103" s="237" t="str">
        <f t="shared" si="1"/>
        <v/>
      </c>
      <c r="L103" s="258">
        <v>0</v>
      </c>
      <c r="M103" s="258">
        <v>47</v>
      </c>
    </row>
    <row r="104" spans="1:22" s="83" customFormat="1" ht="34.5" customHeight="1">
      <c r="A104" s="244" t="s">
        <v>614</v>
      </c>
      <c r="B104" s="84"/>
      <c r="C104" s="396"/>
      <c r="D104" s="397"/>
      <c r="E104" s="428"/>
      <c r="F104" s="429"/>
      <c r="G104" s="320" t="s">
        <v>47</v>
      </c>
      <c r="H104" s="322"/>
      <c r="I104" s="420"/>
      <c r="J104" s="256">
        <f t="shared" si="0"/>
        <v>47</v>
      </c>
      <c r="K104" s="237" t="str">
        <f t="shared" si="1"/>
        <v/>
      </c>
      <c r="L104" s="258">
        <v>0</v>
      </c>
      <c r="M104" s="258">
        <v>47</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47</v>
      </c>
      <c r="K106" s="237" t="str">
        <f t="shared" si="1"/>
        <v/>
      </c>
      <c r="L106" s="258">
        <v>0</v>
      </c>
      <c r="M106" s="258">
        <v>47</v>
      </c>
    </row>
    <row r="107" spans="1:22" s="83" customFormat="1" ht="34.5" customHeight="1">
      <c r="A107" s="244" t="s">
        <v>614</v>
      </c>
      <c r="B107" s="84"/>
      <c r="C107" s="396"/>
      <c r="D107" s="397"/>
      <c r="E107" s="428"/>
      <c r="F107" s="429"/>
      <c r="G107" s="320" t="s">
        <v>47</v>
      </c>
      <c r="H107" s="322"/>
      <c r="I107" s="420"/>
      <c r="J107" s="256">
        <f t="shared" si="0"/>
        <v>47</v>
      </c>
      <c r="K107" s="237" t="str">
        <f t="shared" si="1"/>
        <v/>
      </c>
      <c r="L107" s="258">
        <v>0</v>
      </c>
      <c r="M107" s="258">
        <v>47</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47</v>
      </c>
      <c r="K109" s="237" t="str">
        <f t="shared" si="1"/>
        <v/>
      </c>
      <c r="L109" s="258">
        <v>0</v>
      </c>
      <c r="M109" s="258">
        <v>47</v>
      </c>
    </row>
    <row r="110" spans="1:22" s="83" customFormat="1" ht="34.5" customHeight="1">
      <c r="A110" s="244" t="s">
        <v>614</v>
      </c>
      <c r="B110" s="84"/>
      <c r="C110" s="396"/>
      <c r="D110" s="397"/>
      <c r="E110" s="432"/>
      <c r="F110" s="433"/>
      <c r="G110" s="317" t="s">
        <v>47</v>
      </c>
      <c r="H110" s="319"/>
      <c r="I110" s="420"/>
      <c r="J110" s="256">
        <f t="shared" si="0"/>
        <v>47</v>
      </c>
      <c r="K110" s="237" t="str">
        <f t="shared" si="1"/>
        <v/>
      </c>
      <c r="L110" s="258">
        <v>0</v>
      </c>
      <c r="M110" s="258">
        <v>47</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1051</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1052</v>
      </c>
      <c r="M119" s="70" t="s">
        <v>1054</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1043</v>
      </c>
      <c r="M120" s="98" t="s">
        <v>1043</v>
      </c>
    </row>
    <row r="121" spans="1:22" s="83" customFormat="1" ht="40.5" customHeight="1">
      <c r="A121" s="244" t="s">
        <v>618</v>
      </c>
      <c r="B121" s="1"/>
      <c r="C121" s="295"/>
      <c r="D121" s="297"/>
      <c r="E121" s="334" t="s">
        <v>53</v>
      </c>
      <c r="F121" s="335"/>
      <c r="G121" s="335"/>
      <c r="H121" s="336"/>
      <c r="I121" s="354"/>
      <c r="J121" s="101"/>
      <c r="K121" s="102"/>
      <c r="L121" s="98" t="s">
        <v>1044</v>
      </c>
      <c r="M121" s="98" t="s">
        <v>1044</v>
      </c>
    </row>
    <row r="122" spans="1:22" s="83" customFormat="1" ht="40.5" customHeight="1">
      <c r="A122" s="244" t="s">
        <v>619</v>
      </c>
      <c r="B122" s="1"/>
      <c r="C122" s="295"/>
      <c r="D122" s="297"/>
      <c r="E122" s="396"/>
      <c r="F122" s="418"/>
      <c r="G122" s="418"/>
      <c r="H122" s="397"/>
      <c r="I122" s="354"/>
      <c r="J122" s="101"/>
      <c r="K122" s="102"/>
      <c r="L122" s="98" t="s">
        <v>1045</v>
      </c>
      <c r="M122" s="98" t="s">
        <v>1045</v>
      </c>
    </row>
    <row r="123" spans="1:22" s="83" customFormat="1" ht="40.5" customHeight="1">
      <c r="A123" s="244" t="s">
        <v>620</v>
      </c>
      <c r="B123" s="1"/>
      <c r="C123" s="289"/>
      <c r="D123" s="290"/>
      <c r="E123" s="377"/>
      <c r="F123" s="378"/>
      <c r="G123" s="378"/>
      <c r="H123" s="379"/>
      <c r="I123" s="341"/>
      <c r="J123" s="105"/>
      <c r="K123" s="106"/>
      <c r="L123" s="98" t="s">
        <v>1046</v>
      </c>
      <c r="M123" s="98" t="s">
        <v>1046</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1051</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1052</v>
      </c>
      <c r="M130" s="70" t="s">
        <v>1054</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567</v>
      </c>
    </row>
    <row r="132" spans="1:22" s="83" customFormat="1" ht="34.5" customHeight="1">
      <c r="A132" s="244" t="s">
        <v>621</v>
      </c>
      <c r="B132" s="84"/>
      <c r="C132" s="295"/>
      <c r="D132" s="297"/>
      <c r="E132" s="320" t="s">
        <v>58</v>
      </c>
      <c r="F132" s="321"/>
      <c r="G132" s="321"/>
      <c r="H132" s="322"/>
      <c r="I132" s="389"/>
      <c r="J132" s="101"/>
      <c r="K132" s="102"/>
      <c r="L132" s="82">
        <v>48</v>
      </c>
      <c r="M132" s="82">
        <v>47</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1018</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1051</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1052</v>
      </c>
      <c r="M144" s="70" t="s">
        <v>1054</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t="s">
        <v>1047</v>
      </c>
      <c r="M145" s="117" t="s">
        <v>1047</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t="s">
        <v>1047</v>
      </c>
      <c r="M146" s="117" t="s">
        <v>1047</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t="s">
        <v>1047</v>
      </c>
      <c r="M147" s="117" t="s">
        <v>1047</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t="s">
        <v>1047</v>
      </c>
      <c r="M148" s="117" t="s">
        <v>1047</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t="s">
        <v>1047</v>
      </c>
      <c r="M149" s="117" t="s">
        <v>1047</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t="s">
        <v>1047</v>
      </c>
      <c r="M150" s="117" t="s">
        <v>1047</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t="s">
        <v>1047</v>
      </c>
      <c r="M151" s="117" t="s">
        <v>1047</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t="s">
        <v>1047</v>
      </c>
      <c r="M152" s="117" t="s">
        <v>1047</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t="s">
        <v>1047</v>
      </c>
      <c r="M153" s="117" t="s">
        <v>1047</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t="s">
        <v>1047</v>
      </c>
      <c r="M154" s="117" t="s">
        <v>1047</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t="s">
        <v>1047</v>
      </c>
      <c r="M155" s="117" t="s">
        <v>1047</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t="s">
        <v>1047</v>
      </c>
      <c r="M156" s="117" t="s">
        <v>1047</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t="s">
        <v>1047</v>
      </c>
      <c r="M157" s="117" t="s">
        <v>1047</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t="s">
        <v>1047</v>
      </c>
      <c r="M158" s="117" t="s">
        <v>1047</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t="s">
        <v>1047</v>
      </c>
      <c r="M159" s="117" t="s">
        <v>1047</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t="s">
        <v>1047</v>
      </c>
      <c r="M160" s="117" t="s">
        <v>1047</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t="s">
        <v>1047</v>
      </c>
      <c r="M161" s="117" t="s">
        <v>1047</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t="s">
        <v>1047</v>
      </c>
      <c r="M162" s="117" t="s">
        <v>1047</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t="s">
        <v>1047</v>
      </c>
      <c r="M163" s="117" t="s">
        <v>1047</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t="s">
        <v>1047</v>
      </c>
      <c r="M164" s="117" t="s">
        <v>1047</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t="s">
        <v>1047</v>
      </c>
      <c r="M165" s="117" t="s">
        <v>1047</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t="s">
        <v>1047</v>
      </c>
      <c r="M166" s="117" t="s">
        <v>1047</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t="s">
        <v>1047</v>
      </c>
      <c r="M167" s="117" t="s">
        <v>1047</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t="s">
        <v>1047</v>
      </c>
      <c r="M168" s="117" t="s">
        <v>1047</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t="s">
        <v>1047</v>
      </c>
      <c r="M169" s="117" t="s">
        <v>1047</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t="s">
        <v>1047</v>
      </c>
      <c r="M170" s="117" t="s">
        <v>1047</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t="s">
        <v>1047</v>
      </c>
      <c r="M171" s="117" t="s">
        <v>1047</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t="s">
        <v>1047</v>
      </c>
      <c r="M172" s="117" t="s">
        <v>1047</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t="s">
        <v>1047</v>
      </c>
      <c r="M173" s="117" t="s">
        <v>1047</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t="s">
        <v>1047</v>
      </c>
      <c r="M174" s="117" t="s">
        <v>1047</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t="s">
        <v>1047</v>
      </c>
      <c r="M175" s="117" t="s">
        <v>1047</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t="s">
        <v>1047</v>
      </c>
      <c r="M176" s="117" t="s">
        <v>1047</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t="s">
        <v>1047</v>
      </c>
      <c r="M177" s="117" t="s">
        <v>1047</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t="s">
        <v>1047</v>
      </c>
      <c r="M178" s="117" t="s">
        <v>1047</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t="s">
        <v>1047</v>
      </c>
      <c r="M179" s="117" t="s">
        <v>1047</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t="s">
        <v>1047</v>
      </c>
      <c r="M180" s="117" t="s">
        <v>1047</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t="s">
        <v>1047</v>
      </c>
      <c r="M181" s="117" t="s">
        <v>1047</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t="s">
        <v>1047</v>
      </c>
      <c r="M182" s="117" t="s">
        <v>1047</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t="s">
        <v>1047</v>
      </c>
      <c r="M183" s="117" t="s">
        <v>1047</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t="s">
        <v>1047</v>
      </c>
      <c r="M184" s="117" t="s">
        <v>1047</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t="s">
        <v>1047</v>
      </c>
      <c r="M185" s="117" t="s">
        <v>1047</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t="s">
        <v>1047</v>
      </c>
      <c r="M186" s="117" t="s">
        <v>1047</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t="s">
        <v>1047</v>
      </c>
      <c r="M187" s="117" t="s">
        <v>1047</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t="s">
        <v>1047</v>
      </c>
      <c r="M188" s="117" t="s">
        <v>1047</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t="s">
        <v>1047</v>
      </c>
      <c r="M189" s="117" t="s">
        <v>1047</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t="s">
        <v>1047</v>
      </c>
      <c r="M190" s="117" t="s">
        <v>1047</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t="s">
        <v>1047</v>
      </c>
      <c r="M191" s="117" t="s">
        <v>1047</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t="s">
        <v>1047</v>
      </c>
      <c r="M192" s="117" t="s">
        <v>1047</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t="s">
        <v>1047</v>
      </c>
      <c r="M193" s="117" t="s">
        <v>1047</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t="s">
        <v>1047</v>
      </c>
      <c r="M194" s="117" t="s">
        <v>1047</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t="s">
        <v>1047</v>
      </c>
      <c r="M195" s="117" t="s">
        <v>1047</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t="s">
        <v>1047</v>
      </c>
      <c r="M196" s="117" t="s">
        <v>1047</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t="s">
        <v>1047</v>
      </c>
      <c r="M197" s="117" t="s">
        <v>1047</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t="s">
        <v>1047</v>
      </c>
      <c r="M198" s="117" t="s">
        <v>1047</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t="s">
        <v>1047</v>
      </c>
      <c r="M199" s="117" t="s">
        <v>1047</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t="s">
        <v>1047</v>
      </c>
      <c r="M200" s="117" t="s">
        <v>1047</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t="s">
        <v>1047</v>
      </c>
      <c r="M201" s="117" t="s">
        <v>1047</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t="s">
        <v>1047</v>
      </c>
      <c r="M202" s="117" t="s">
        <v>1047</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t="s">
        <v>1047</v>
      </c>
      <c r="M203" s="117" t="s">
        <v>1047</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t="s">
        <v>1047</v>
      </c>
      <c r="M204" s="117" t="s">
        <v>1047</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t="s">
        <v>1047</v>
      </c>
      <c r="M205" s="117" t="s">
        <v>1047</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t="s">
        <v>1047</v>
      </c>
      <c r="M206" s="117" t="s">
        <v>1047</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t="s">
        <v>1047</v>
      </c>
      <c r="M207" s="117" t="s">
        <v>1047</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t="s">
        <v>1047</v>
      </c>
      <c r="M208" s="117" t="s">
        <v>1047</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t="s">
        <v>1047</v>
      </c>
      <c r="M209" s="117" t="s">
        <v>1047</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t="s">
        <v>1047</v>
      </c>
      <c r="M210" s="117" t="s">
        <v>1047</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t="s">
        <v>1047</v>
      </c>
      <c r="M211" s="117" t="s">
        <v>1047</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t="s">
        <v>1047</v>
      </c>
      <c r="M212" s="117" t="s">
        <v>1047</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t="s">
        <v>1047</v>
      </c>
      <c r="M213" s="117" t="s">
        <v>1047</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t="s">
        <v>1047</v>
      </c>
      <c r="M214" s="117" t="s">
        <v>1047</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t="s">
        <v>1047</v>
      </c>
      <c r="M215" s="117" t="s">
        <v>1047</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t="s">
        <v>1047</v>
      </c>
      <c r="M216" s="117" t="s">
        <v>1047</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t="s">
        <v>1047</v>
      </c>
      <c r="M217" s="117" t="s">
        <v>1047</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t="s">
        <v>1047</v>
      </c>
      <c r="M218" s="117" t="s">
        <v>1047</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t="s">
        <v>1047</v>
      </c>
      <c r="M219" s="117" t="s">
        <v>1047</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t="s">
        <v>1047</v>
      </c>
      <c r="M220" s="117" t="s">
        <v>1047</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1051</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1052</v>
      </c>
      <c r="M227" s="70" t="s">
        <v>1054</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1048</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1051</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1052</v>
      </c>
      <c r="M235" s="70" t="s">
        <v>1054</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1049</v>
      </c>
      <c r="K236" s="81"/>
      <c r="L236" s="110"/>
      <c r="M236" s="127"/>
    </row>
    <row r="237" spans="1:22" s="83" customFormat="1" ht="34.5" customHeight="1">
      <c r="A237" s="248" t="s">
        <v>627</v>
      </c>
      <c r="B237" s="119"/>
      <c r="C237" s="320" t="s">
        <v>130</v>
      </c>
      <c r="D237" s="321"/>
      <c r="E237" s="321"/>
      <c r="F237" s="321"/>
      <c r="G237" s="321"/>
      <c r="H237" s="322"/>
      <c r="I237" s="407"/>
      <c r="J237" s="260" t="s">
        <v>1049</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1051</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1052</v>
      </c>
      <c r="M245" s="70" t="s">
        <v>1054</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1051</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1052</v>
      </c>
      <c r="M254" s="137" t="s">
        <v>1054</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1051</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1052</v>
      </c>
      <c r="M264" s="70" t="s">
        <v>1054</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4</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12</v>
      </c>
      <c r="K269" s="81" t="str">
        <f t="shared" si="8"/>
        <v/>
      </c>
      <c r="L269" s="147">
        <v>9</v>
      </c>
      <c r="M269" s="147">
        <v>3</v>
      </c>
    </row>
    <row r="270" spans="1:22" s="83" customFormat="1" ht="34.5" customHeight="1">
      <c r="A270" s="249" t="s">
        <v>725</v>
      </c>
      <c r="B270" s="120"/>
      <c r="C270" s="371"/>
      <c r="D270" s="371"/>
      <c r="E270" s="371"/>
      <c r="F270" s="371"/>
      <c r="G270" s="371" t="s">
        <v>148</v>
      </c>
      <c r="H270" s="371"/>
      <c r="I270" s="404"/>
      <c r="J270" s="266">
        <f t="shared" si="9"/>
        <v>2.4000000000000004</v>
      </c>
      <c r="K270" s="81" t="str">
        <f t="shared" si="8"/>
        <v/>
      </c>
      <c r="L270" s="148">
        <v>0.8</v>
      </c>
      <c r="M270" s="148">
        <v>1.6</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5</v>
      </c>
      <c r="M271" s="147">
        <v>4</v>
      </c>
    </row>
    <row r="272" spans="1:22" s="83" customFormat="1" ht="34.5" customHeight="1">
      <c r="A272" s="249" t="s">
        <v>726</v>
      </c>
      <c r="B272" s="120"/>
      <c r="C272" s="372"/>
      <c r="D272" s="372"/>
      <c r="E272" s="372"/>
      <c r="F272" s="372"/>
      <c r="G272" s="371" t="s">
        <v>148</v>
      </c>
      <c r="H272" s="371"/>
      <c r="I272" s="404"/>
      <c r="J272" s="266">
        <f t="shared" si="9"/>
        <v>4.5999999999999996</v>
      </c>
      <c r="K272" s="81" t="str">
        <f t="shared" si="8"/>
        <v/>
      </c>
      <c r="L272" s="148">
        <v>2.2999999999999998</v>
      </c>
      <c r="M272" s="148">
        <v>2.2999999999999998</v>
      </c>
    </row>
    <row r="273" spans="1:13" s="83" customFormat="1" ht="34.5" customHeight="1">
      <c r="A273" s="249" t="s">
        <v>727</v>
      </c>
      <c r="B273" s="120"/>
      <c r="C273" s="371" t="s">
        <v>152</v>
      </c>
      <c r="D273" s="372"/>
      <c r="E273" s="372"/>
      <c r="F273" s="372"/>
      <c r="G273" s="371" t="s">
        <v>146</v>
      </c>
      <c r="H273" s="371"/>
      <c r="I273" s="404"/>
      <c r="J273" s="266">
        <f t="shared" si="9"/>
        <v>12</v>
      </c>
      <c r="K273" s="81" t="str">
        <f t="shared" si="8"/>
        <v/>
      </c>
      <c r="L273" s="147">
        <v>4</v>
      </c>
      <c r="M273" s="147">
        <v>8</v>
      </c>
    </row>
    <row r="274" spans="1:13" s="83" customFormat="1" ht="34.5" customHeight="1">
      <c r="A274" s="249" t="s">
        <v>727</v>
      </c>
      <c r="B274" s="120"/>
      <c r="C274" s="372"/>
      <c r="D274" s="372"/>
      <c r="E274" s="372"/>
      <c r="F274" s="372"/>
      <c r="G274" s="371" t="s">
        <v>148</v>
      </c>
      <c r="H274" s="371"/>
      <c r="I274" s="404"/>
      <c r="J274" s="266">
        <f t="shared" si="9"/>
        <v>4.0999999999999996</v>
      </c>
      <c r="K274" s="81" t="str">
        <f t="shared" si="8"/>
        <v/>
      </c>
      <c r="L274" s="148">
        <v>1.1000000000000001</v>
      </c>
      <c r="M274" s="148">
        <v>3</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14</v>
      </c>
      <c r="K277" s="81" t="str">
        <f t="shared" si="8"/>
        <v/>
      </c>
      <c r="L277" s="147">
        <v>0</v>
      </c>
      <c r="M277" s="147">
        <v>14</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0</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4</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0</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4</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1.2</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1051</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1052</v>
      </c>
      <c r="M323" s="137" t="s">
        <v>1054</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1051</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1052</v>
      </c>
      <c r="M343" s="137" t="s">
        <v>1054</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1051</v>
      </c>
      <c r="M367" s="66" t="s">
        <v>1053</v>
      </c>
    </row>
    <row r="368" spans="1:22" s="118" customFormat="1" ht="20.25" customHeight="1">
      <c r="A368" s="243"/>
      <c r="B368" s="1"/>
      <c r="C368" s="3"/>
      <c r="D368" s="3"/>
      <c r="E368" s="3"/>
      <c r="F368" s="3"/>
      <c r="G368" s="3"/>
      <c r="H368" s="287"/>
      <c r="I368" s="67" t="s">
        <v>36</v>
      </c>
      <c r="J368" s="170"/>
      <c r="K368" s="79"/>
      <c r="L368" s="137" t="s">
        <v>1052</v>
      </c>
      <c r="M368" s="137" t="s">
        <v>1054</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1051</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1052</v>
      </c>
      <c r="M391" s="70" t="s">
        <v>1054</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899</v>
      </c>
      <c r="K392" s="81" t="str">
        <f t="shared" ref="K392:K397" si="12">IF(OR(COUNTIF(L392:M392,"未確認")&gt;0,COUNTIF(L392:M392,"~*")&gt;0),"※","")</f>
        <v/>
      </c>
      <c r="L392" s="147">
        <v>584</v>
      </c>
      <c r="M392" s="147">
        <v>315</v>
      </c>
    </row>
    <row r="393" spans="1:22" s="83" customFormat="1" ht="34.5" customHeight="1">
      <c r="A393" s="249" t="s">
        <v>773</v>
      </c>
      <c r="B393" s="84"/>
      <c r="C393" s="370"/>
      <c r="D393" s="380"/>
      <c r="E393" s="320" t="s">
        <v>224</v>
      </c>
      <c r="F393" s="321"/>
      <c r="G393" s="321"/>
      <c r="H393" s="322"/>
      <c r="I393" s="343"/>
      <c r="J393" s="140">
        <f t="shared" si="11"/>
        <v>756</v>
      </c>
      <c r="K393" s="81" t="str">
        <f t="shared" si="12"/>
        <v/>
      </c>
      <c r="L393" s="147">
        <v>441</v>
      </c>
      <c r="M393" s="147">
        <v>315</v>
      </c>
    </row>
    <row r="394" spans="1:22" s="83" customFormat="1" ht="34.5" customHeight="1">
      <c r="A394" s="250" t="s">
        <v>774</v>
      </c>
      <c r="B394" s="84"/>
      <c r="C394" s="370"/>
      <c r="D394" s="381"/>
      <c r="E394" s="320" t="s">
        <v>225</v>
      </c>
      <c r="F394" s="321"/>
      <c r="G394" s="321"/>
      <c r="H394" s="322"/>
      <c r="I394" s="343"/>
      <c r="J394" s="140">
        <f t="shared" si="11"/>
        <v>81</v>
      </c>
      <c r="K394" s="81" t="str">
        <f t="shared" si="12"/>
        <v/>
      </c>
      <c r="L394" s="147">
        <v>81</v>
      </c>
      <c r="M394" s="147">
        <v>0</v>
      </c>
    </row>
    <row r="395" spans="1:22" s="83" customFormat="1" ht="34.5" customHeight="1">
      <c r="A395" s="250" t="s">
        <v>775</v>
      </c>
      <c r="B395" s="84"/>
      <c r="C395" s="370"/>
      <c r="D395" s="382"/>
      <c r="E395" s="320" t="s">
        <v>226</v>
      </c>
      <c r="F395" s="321"/>
      <c r="G395" s="321"/>
      <c r="H395" s="322"/>
      <c r="I395" s="343"/>
      <c r="J395" s="140">
        <f t="shared" si="11"/>
        <v>62</v>
      </c>
      <c r="K395" s="81" t="str">
        <f t="shared" si="12"/>
        <v/>
      </c>
      <c r="L395" s="147">
        <v>62</v>
      </c>
      <c r="M395" s="147">
        <v>0</v>
      </c>
    </row>
    <row r="396" spans="1:22" s="83" customFormat="1" ht="34.5" customHeight="1">
      <c r="A396" s="250" t="s">
        <v>776</v>
      </c>
      <c r="B396" s="1"/>
      <c r="C396" s="370"/>
      <c r="D396" s="320" t="s">
        <v>227</v>
      </c>
      <c r="E396" s="321"/>
      <c r="F396" s="321"/>
      <c r="G396" s="321"/>
      <c r="H396" s="322"/>
      <c r="I396" s="343"/>
      <c r="J396" s="140">
        <f t="shared" si="11"/>
        <v>34898</v>
      </c>
      <c r="K396" s="81" t="str">
        <f t="shared" si="12"/>
        <v/>
      </c>
      <c r="L396" s="147">
        <v>17495</v>
      </c>
      <c r="M396" s="147">
        <v>17403</v>
      </c>
    </row>
    <row r="397" spans="1:22" s="83" customFormat="1" ht="34.5" customHeight="1">
      <c r="A397" s="250" t="s">
        <v>777</v>
      </c>
      <c r="B397" s="119"/>
      <c r="C397" s="370"/>
      <c r="D397" s="320" t="s">
        <v>228</v>
      </c>
      <c r="E397" s="321"/>
      <c r="F397" s="321"/>
      <c r="G397" s="321"/>
      <c r="H397" s="322"/>
      <c r="I397" s="344"/>
      <c r="J397" s="140">
        <f t="shared" si="11"/>
        <v>900</v>
      </c>
      <c r="K397" s="81" t="str">
        <f t="shared" si="12"/>
        <v/>
      </c>
      <c r="L397" s="147">
        <v>329</v>
      </c>
      <c r="M397" s="147">
        <v>571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1051</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1052</v>
      </c>
      <c r="M404" s="70" t="s">
        <v>1054</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899</v>
      </c>
      <c r="K405" s="81" t="str">
        <f t="shared" ref="K405:K422" si="14">IF(OR(COUNTIF(L405:M405,"未確認")&gt;0,COUNTIF(L405:M405,"~*")&gt;0),"※","")</f>
        <v/>
      </c>
      <c r="L405" s="147">
        <v>584</v>
      </c>
      <c r="M405" s="147">
        <v>315</v>
      </c>
    </row>
    <row r="406" spans="1:22" s="83" customFormat="1" ht="34.5" customHeight="1">
      <c r="A406" s="251" t="s">
        <v>779</v>
      </c>
      <c r="B406" s="119"/>
      <c r="C406" s="369"/>
      <c r="D406" s="375" t="s">
        <v>233</v>
      </c>
      <c r="E406" s="377" t="s">
        <v>234</v>
      </c>
      <c r="F406" s="378"/>
      <c r="G406" s="378"/>
      <c r="H406" s="379"/>
      <c r="I406" s="361"/>
      <c r="J406" s="140">
        <f t="shared" si="13"/>
        <v>360</v>
      </c>
      <c r="K406" s="81" t="str">
        <f t="shared" si="14"/>
        <v/>
      </c>
      <c r="L406" s="147">
        <v>46</v>
      </c>
      <c r="M406" s="147">
        <v>314</v>
      </c>
    </row>
    <row r="407" spans="1:22" s="83" customFormat="1" ht="34.5" customHeight="1">
      <c r="A407" s="251" t="s">
        <v>780</v>
      </c>
      <c r="B407" s="119"/>
      <c r="C407" s="369"/>
      <c r="D407" s="369"/>
      <c r="E407" s="320" t="s">
        <v>235</v>
      </c>
      <c r="F407" s="321"/>
      <c r="G407" s="321"/>
      <c r="H407" s="322"/>
      <c r="I407" s="361"/>
      <c r="J407" s="140">
        <f t="shared" si="13"/>
        <v>278</v>
      </c>
      <c r="K407" s="81" t="str">
        <f t="shared" si="14"/>
        <v/>
      </c>
      <c r="L407" s="147">
        <v>277</v>
      </c>
      <c r="M407" s="147">
        <v>1</v>
      </c>
    </row>
    <row r="408" spans="1:22" s="83" customFormat="1" ht="34.5" customHeight="1">
      <c r="A408" s="251" t="s">
        <v>781</v>
      </c>
      <c r="B408" s="119"/>
      <c r="C408" s="369"/>
      <c r="D408" s="369"/>
      <c r="E408" s="320" t="s">
        <v>236</v>
      </c>
      <c r="F408" s="321"/>
      <c r="G408" s="321"/>
      <c r="H408" s="322"/>
      <c r="I408" s="361"/>
      <c r="J408" s="140">
        <f t="shared" si="13"/>
        <v>62</v>
      </c>
      <c r="K408" s="81" t="str">
        <f t="shared" si="14"/>
        <v/>
      </c>
      <c r="L408" s="147">
        <v>62</v>
      </c>
      <c r="M408" s="147">
        <v>0</v>
      </c>
    </row>
    <row r="409" spans="1:22" s="83" customFormat="1" ht="34.5" customHeight="1">
      <c r="A409" s="251" t="s">
        <v>782</v>
      </c>
      <c r="B409" s="119"/>
      <c r="C409" s="369"/>
      <c r="D409" s="369"/>
      <c r="E409" s="317" t="s">
        <v>990</v>
      </c>
      <c r="F409" s="318"/>
      <c r="G409" s="318"/>
      <c r="H409" s="319"/>
      <c r="I409" s="361"/>
      <c r="J409" s="140">
        <f t="shared" si="13"/>
        <v>199</v>
      </c>
      <c r="K409" s="81" t="str">
        <f t="shared" si="14"/>
        <v/>
      </c>
      <c r="L409" s="147">
        <v>199</v>
      </c>
      <c r="M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957</v>
      </c>
      <c r="K413" s="81" t="str">
        <f t="shared" si="14"/>
        <v/>
      </c>
      <c r="L413" s="147">
        <v>329</v>
      </c>
      <c r="M413" s="147">
        <v>628</v>
      </c>
    </row>
    <row r="414" spans="1:22" s="83" customFormat="1" ht="34.5" customHeight="1">
      <c r="A414" s="251" t="s">
        <v>787</v>
      </c>
      <c r="B414" s="119"/>
      <c r="C414" s="369"/>
      <c r="D414" s="375" t="s">
        <v>240</v>
      </c>
      <c r="E414" s="377" t="s">
        <v>241</v>
      </c>
      <c r="F414" s="378"/>
      <c r="G414" s="378"/>
      <c r="H414" s="379"/>
      <c r="I414" s="361"/>
      <c r="J414" s="140">
        <f t="shared" si="13"/>
        <v>360</v>
      </c>
      <c r="K414" s="81" t="str">
        <f t="shared" si="14"/>
        <v/>
      </c>
      <c r="L414" s="147">
        <v>46</v>
      </c>
      <c r="M414" s="147">
        <v>314</v>
      </c>
    </row>
    <row r="415" spans="1:22" s="83" customFormat="1" ht="34.5" customHeight="1">
      <c r="A415" s="251" t="s">
        <v>788</v>
      </c>
      <c r="B415" s="119"/>
      <c r="C415" s="369"/>
      <c r="D415" s="369"/>
      <c r="E415" s="320" t="s">
        <v>242</v>
      </c>
      <c r="F415" s="321"/>
      <c r="G415" s="321"/>
      <c r="H415" s="322"/>
      <c r="I415" s="361"/>
      <c r="J415" s="140">
        <f t="shared" si="13"/>
        <v>323</v>
      </c>
      <c r="K415" s="81" t="str">
        <f t="shared" si="14"/>
        <v/>
      </c>
      <c r="L415" s="147">
        <v>140</v>
      </c>
      <c r="M415" s="147">
        <v>183</v>
      </c>
    </row>
    <row r="416" spans="1:22" s="83" customFormat="1" ht="34.5" customHeight="1">
      <c r="A416" s="251" t="s">
        <v>789</v>
      </c>
      <c r="B416" s="119"/>
      <c r="C416" s="369"/>
      <c r="D416" s="369"/>
      <c r="E416" s="320" t="s">
        <v>243</v>
      </c>
      <c r="F416" s="321"/>
      <c r="G416" s="321"/>
      <c r="H416" s="322"/>
      <c r="I416" s="361"/>
      <c r="J416" s="140">
        <f t="shared" si="13"/>
        <v>22</v>
      </c>
      <c r="K416" s="81" t="str">
        <f t="shared" si="14"/>
        <v/>
      </c>
      <c r="L416" s="147">
        <v>19</v>
      </c>
      <c r="M416" s="147">
        <v>3</v>
      </c>
    </row>
    <row r="417" spans="1:22" s="83" customFormat="1" ht="34.5" customHeight="1">
      <c r="A417" s="251" t="s">
        <v>790</v>
      </c>
      <c r="B417" s="119"/>
      <c r="C417" s="369"/>
      <c r="D417" s="369"/>
      <c r="E417" s="320" t="s">
        <v>244</v>
      </c>
      <c r="F417" s="321"/>
      <c r="G417" s="321"/>
      <c r="H417" s="322"/>
      <c r="I417" s="361"/>
      <c r="J417" s="140">
        <f t="shared" si="13"/>
        <v>69</v>
      </c>
      <c r="K417" s="81" t="str">
        <f t="shared" si="14"/>
        <v/>
      </c>
      <c r="L417" s="147">
        <v>9</v>
      </c>
      <c r="M417" s="147">
        <v>60</v>
      </c>
    </row>
    <row r="418" spans="1:22" s="83" customFormat="1" ht="34.5" customHeight="1">
      <c r="A418" s="251" t="s">
        <v>791</v>
      </c>
      <c r="B418" s="119"/>
      <c r="C418" s="369"/>
      <c r="D418" s="369"/>
      <c r="E418" s="320" t="s">
        <v>245</v>
      </c>
      <c r="F418" s="321"/>
      <c r="G418" s="321"/>
      <c r="H418" s="322"/>
      <c r="I418" s="361"/>
      <c r="J418" s="140">
        <f t="shared" si="13"/>
        <v>45</v>
      </c>
      <c r="K418" s="81" t="str">
        <f t="shared" si="14"/>
        <v/>
      </c>
      <c r="L418" s="147">
        <v>16</v>
      </c>
      <c r="M418" s="147">
        <v>29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9</v>
      </c>
      <c r="K420" s="81" t="str">
        <f t="shared" si="14"/>
        <v/>
      </c>
      <c r="L420" s="147">
        <v>5</v>
      </c>
      <c r="M420" s="147">
        <v>4</v>
      </c>
    </row>
    <row r="421" spans="1:22" s="83" customFormat="1" ht="34.5" customHeight="1">
      <c r="A421" s="251" t="s">
        <v>794</v>
      </c>
      <c r="B421" s="119"/>
      <c r="C421" s="369"/>
      <c r="D421" s="369"/>
      <c r="E421" s="320" t="s">
        <v>247</v>
      </c>
      <c r="F421" s="321"/>
      <c r="G421" s="321"/>
      <c r="H421" s="322"/>
      <c r="I421" s="361"/>
      <c r="J421" s="140">
        <f t="shared" si="13"/>
        <v>129</v>
      </c>
      <c r="K421" s="81" t="str">
        <f t="shared" si="14"/>
        <v/>
      </c>
      <c r="L421" s="147">
        <v>94</v>
      </c>
      <c r="M421" s="147">
        <v>35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1051</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1052</v>
      </c>
      <c r="M429" s="70" t="s">
        <v>1054</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597</v>
      </c>
      <c r="K430" s="193" t="str">
        <f>IF(OR(COUNTIF(L430:M430,"未確認")&gt;0,COUNTIF(L430:M430,"~*")&gt;0),"※","")</f>
        <v/>
      </c>
      <c r="L430" s="147">
        <v>283</v>
      </c>
      <c r="M430" s="147">
        <v>314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407</v>
      </c>
      <c r="K431" s="193" t="str">
        <f>IF(OR(COUNTIF(L431:M431,"未確認")&gt;0,COUNTIF(L431:M431,"~*")&gt;0),"※","")</f>
        <v/>
      </c>
      <c r="L431" s="147">
        <v>164</v>
      </c>
      <c r="M431" s="147">
        <v>243</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45</v>
      </c>
      <c r="K432" s="193" t="str">
        <f>IF(OR(COUNTIF(L432:M432,"未確認")&gt;0,COUNTIF(L432:M432,"~*")&gt;0),"※","")</f>
        <v/>
      </c>
      <c r="L432" s="147">
        <v>16</v>
      </c>
      <c r="M432" s="147">
        <v>29</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129</v>
      </c>
      <c r="K433" s="193" t="str">
        <f>IF(OR(COUNTIF(L433:M433,"未確認")&gt;0,COUNTIF(L433:M433,"~*")&gt;0),"※","")</f>
        <v/>
      </c>
      <c r="L433" s="147">
        <v>94</v>
      </c>
      <c r="M433" s="147">
        <v>35</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16</v>
      </c>
      <c r="K434" s="193" t="str">
        <f>IF(OR(COUNTIF(L434:M434,"未確認")&gt;0,COUNTIF(L434:M434,"~*")&gt;0),"※","")</f>
        <v/>
      </c>
      <c r="L434" s="147">
        <v>9</v>
      </c>
      <c r="M434" s="147">
        <v>7</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1051</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1052</v>
      </c>
      <c r="M442" s="70" t="s">
        <v>1054</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1051</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1052</v>
      </c>
      <c r="M467" s="70" t="s">
        <v>1054</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1047</v>
      </c>
      <c r="M468" s="117" t="s">
        <v>1047</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t="s">
        <v>978</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978</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t="s">
        <v>978</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t="s">
        <v>978</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1047</v>
      </c>
      <c r="M481" s="117" t="s">
        <v>1047</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t="s">
        <v>978</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t="s">
        <v>978</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v>
      </c>
      <c r="L494" s="117" t="s">
        <v>1047</v>
      </c>
      <c r="M494" s="117" t="s">
        <v>1047</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v>
      </c>
      <c r="L495" s="117" t="s">
        <v>1047</v>
      </c>
      <c r="M495" s="117" t="s">
        <v>1047</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v>
      </c>
      <c r="L496" s="117" t="s">
        <v>1047</v>
      </c>
      <c r="M496" s="117" t="s">
        <v>1047</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1051</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1052</v>
      </c>
      <c r="M503" s="70" t="s">
        <v>1054</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t="s">
        <v>1047</v>
      </c>
      <c r="M504" s="117" t="s">
        <v>1047</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t="s">
        <v>1047</v>
      </c>
      <c r="M505" s="117" t="s">
        <v>1047</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v>
      </c>
      <c r="L506" s="117" t="s">
        <v>1047</v>
      </c>
      <c r="M506" s="117" t="s">
        <v>1047</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v>
      </c>
      <c r="L507" s="117" t="s">
        <v>1047</v>
      </c>
      <c r="M507" s="117" t="s">
        <v>1047</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v>
      </c>
      <c r="L508" s="117" t="s">
        <v>1047</v>
      </c>
      <c r="M508" s="117" t="s">
        <v>1047</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t="s">
        <v>1047</v>
      </c>
      <c r="M509" s="117" t="s">
        <v>1047</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v>
      </c>
      <c r="L510" s="117" t="s">
        <v>1047</v>
      </c>
      <c r="M510" s="117" t="s">
        <v>1047</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t="s">
        <v>1047</v>
      </c>
      <c r="M511" s="117" t="s">
        <v>1047</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1051</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1052</v>
      </c>
      <c r="M515" s="70" t="s">
        <v>1054</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t="s">
        <v>1047</v>
      </c>
      <c r="M516" s="117" t="s">
        <v>1047</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t="s">
        <v>1047</v>
      </c>
      <c r="M517" s="117" t="s">
        <v>1047</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1051</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1052</v>
      </c>
      <c r="M521" s="70" t="s">
        <v>1054</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t="s">
        <v>1047</v>
      </c>
      <c r="M522" s="117" t="s">
        <v>1047</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1051</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1052</v>
      </c>
      <c r="M526" s="70" t="s">
        <v>1054</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1051</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1052</v>
      </c>
      <c r="M531" s="70" t="s">
        <v>1054</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t="s">
        <v>1047</v>
      </c>
      <c r="M532" s="117" t="s">
        <v>1047</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v>
      </c>
      <c r="L533" s="117" t="s">
        <v>1047</v>
      </c>
      <c r="M533" s="117" t="s">
        <v>1047</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t="s">
        <v>1047</v>
      </c>
      <c r="M534" s="117" t="s">
        <v>1047</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t="s">
        <v>1047</v>
      </c>
      <c r="M535" s="117" t="s">
        <v>1047</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v>
      </c>
      <c r="L536" s="117" t="s">
        <v>1047</v>
      </c>
      <c r="M536" s="117" t="s">
        <v>1047</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v>
      </c>
      <c r="L537" s="117" t="s">
        <v>1047</v>
      </c>
      <c r="M537" s="117" t="s">
        <v>1047</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1051</v>
      </c>
      <c r="M543" s="66" t="s">
        <v>1053</v>
      </c>
    </row>
    <row r="544" spans="1:22" s="1" customFormat="1" ht="20.25" customHeight="1">
      <c r="A544" s="243"/>
      <c r="C544" s="62"/>
      <c r="D544" s="3"/>
      <c r="E544" s="3"/>
      <c r="F544" s="3"/>
      <c r="G544" s="3"/>
      <c r="H544" s="287"/>
      <c r="I544" s="67" t="s">
        <v>36</v>
      </c>
      <c r="J544" s="68"/>
      <c r="K544" s="186"/>
      <c r="L544" s="70" t="s">
        <v>1052</v>
      </c>
      <c r="M544" s="70" t="s">
        <v>1054</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t="s">
        <v>1047</v>
      </c>
      <c r="M545" s="117" t="s">
        <v>1047</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v>
      </c>
      <c r="L546" s="117" t="s">
        <v>1047</v>
      </c>
      <c r="M546" s="117" t="s">
        <v>1047</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v>
      </c>
      <c r="L547" s="117" t="s">
        <v>1047</v>
      </c>
      <c r="M547" s="117" t="s">
        <v>1047</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v>
      </c>
      <c r="L548" s="117" t="s">
        <v>1047</v>
      </c>
      <c r="M548" s="117" t="s">
        <v>1047</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v>
      </c>
      <c r="L549" s="117" t="s">
        <v>1047</v>
      </c>
      <c r="M549" s="117" t="s">
        <v>1047</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v>
      </c>
      <c r="L550" s="117" t="s">
        <v>1047</v>
      </c>
      <c r="M550" s="117" t="s">
        <v>1047</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t="s">
        <v>1047</v>
      </c>
      <c r="M551" s="117" t="s">
        <v>1047</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v>
      </c>
      <c r="L552" s="117" t="s">
        <v>1047</v>
      </c>
      <c r="M552" s="117" t="s">
        <v>1047</v>
      </c>
    </row>
    <row r="553" spans="1:13" s="115" customFormat="1" ht="69.95" customHeight="1">
      <c r="A553" s="252" t="s">
        <v>861</v>
      </c>
      <c r="B553" s="119"/>
      <c r="C553" s="317" t="s">
        <v>992</v>
      </c>
      <c r="D553" s="318"/>
      <c r="E553" s="318"/>
      <c r="F553" s="318"/>
      <c r="G553" s="318"/>
      <c r="H553" s="319"/>
      <c r="I553" s="138" t="s">
        <v>365</v>
      </c>
      <c r="J553" s="116">
        <f t="shared" si="24"/>
        <v>0</v>
      </c>
      <c r="K553" s="201" t="str">
        <f t="shared" si="25"/>
        <v>※</v>
      </c>
      <c r="L553" s="117" t="s">
        <v>1047</v>
      </c>
      <c r="M553" s="117" t="s">
        <v>1047</v>
      </c>
    </row>
    <row r="554" spans="1:13" s="115" customFormat="1" ht="42.75">
      <c r="A554" s="252" t="s">
        <v>862</v>
      </c>
      <c r="B554" s="119"/>
      <c r="C554" s="320" t="s">
        <v>366</v>
      </c>
      <c r="D554" s="321"/>
      <c r="E554" s="321"/>
      <c r="F554" s="321"/>
      <c r="G554" s="321"/>
      <c r="H554" s="322"/>
      <c r="I554" s="138" t="s">
        <v>367</v>
      </c>
      <c r="J554" s="116">
        <f t="shared" si="24"/>
        <v>0</v>
      </c>
      <c r="K554" s="201" t="str">
        <f t="shared" si="25"/>
        <v>※</v>
      </c>
      <c r="L554" s="117" t="s">
        <v>1047</v>
      </c>
      <c r="M554" s="117" t="s">
        <v>1047</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v>
      </c>
      <c r="L555" s="117" t="s">
        <v>1047</v>
      </c>
      <c r="M555" s="117" t="s">
        <v>1047</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v>
      </c>
      <c r="L556" s="117" t="s">
        <v>1047</v>
      </c>
      <c r="M556" s="117" t="s">
        <v>1047</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v>
      </c>
      <c r="L557" s="117" t="s">
        <v>1047</v>
      </c>
      <c r="M557" s="117" t="s">
        <v>1047</v>
      </c>
    </row>
    <row r="558" spans="1:13" s="115" customFormat="1" ht="113.45" customHeight="1">
      <c r="A558" s="251" t="s">
        <v>868</v>
      </c>
      <c r="B558" s="119"/>
      <c r="C558" s="317" t="s">
        <v>866</v>
      </c>
      <c r="D558" s="318"/>
      <c r="E558" s="318"/>
      <c r="F558" s="318"/>
      <c r="G558" s="318"/>
      <c r="H558" s="319"/>
      <c r="I558" s="296" t="s">
        <v>867</v>
      </c>
      <c r="J558" s="223"/>
      <c r="K558" s="242"/>
      <c r="L558" s="211" t="s">
        <v>1050</v>
      </c>
      <c r="M558" s="211" t="s">
        <v>1050</v>
      </c>
    </row>
    <row r="559" spans="1:13" s="91" customFormat="1" ht="65.099999999999994"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993</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994</v>
      </c>
      <c r="E566" s="342"/>
      <c r="F566" s="342"/>
      <c r="G566" s="342"/>
      <c r="H566" s="332"/>
      <c r="I566" s="343"/>
      <c r="J566" s="213"/>
      <c r="K566" s="214"/>
      <c r="L566" s="211" t="s">
        <v>533</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993</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994</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1051</v>
      </c>
      <c r="M588" s="66" t="s">
        <v>1053</v>
      </c>
    </row>
    <row r="589" spans="1:22" s="1" customFormat="1" ht="20.25" customHeight="1">
      <c r="A589" s="243"/>
      <c r="C589" s="62"/>
      <c r="D589" s="3"/>
      <c r="E589" s="3"/>
      <c r="F589" s="3"/>
      <c r="G589" s="3"/>
      <c r="H589" s="287"/>
      <c r="I589" s="67" t="s">
        <v>36</v>
      </c>
      <c r="J589" s="68"/>
      <c r="K589" s="186"/>
      <c r="L589" s="70" t="s">
        <v>1052</v>
      </c>
      <c r="M589" s="70" t="s">
        <v>1054</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t="s">
        <v>1047</v>
      </c>
      <c r="M590" s="117" t="s">
        <v>1047</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t="s">
        <v>1047</v>
      </c>
      <c r="M591" s="117" t="s">
        <v>1047</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t="s">
        <v>1047</v>
      </c>
      <c r="M592" s="117" t="s">
        <v>1047</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v>
      </c>
      <c r="L593" s="117" t="s">
        <v>1047</v>
      </c>
      <c r="M593" s="117" t="s">
        <v>1047</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t="s">
        <v>1047</v>
      </c>
      <c r="M594" s="117" t="s">
        <v>1047</v>
      </c>
    </row>
    <row r="595" spans="1:13" s="115" customFormat="1" ht="35.1" customHeight="1">
      <c r="A595" s="251" t="s">
        <v>895</v>
      </c>
      <c r="B595" s="84"/>
      <c r="C595" s="323" t="s">
        <v>995</v>
      </c>
      <c r="D595" s="324"/>
      <c r="E595" s="324"/>
      <c r="F595" s="324"/>
      <c r="G595" s="324"/>
      <c r="H595" s="325"/>
      <c r="I595" s="340" t="s">
        <v>397</v>
      </c>
      <c r="J595" s="140">
        <v>621</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22</v>
      </c>
      <c r="K596" s="201" t="str">
        <f>IF(OR(COUNTIF(L596:M596,"未確認")&gt;0,COUNTIF(L596:M596,"~*")&gt;0),"※","")</f>
        <v/>
      </c>
      <c r="L596" s="216"/>
      <c r="M596" s="216"/>
    </row>
    <row r="597" spans="1:13" s="115" customFormat="1" ht="35.1" customHeight="1">
      <c r="A597" s="251" t="s">
        <v>897</v>
      </c>
      <c r="B597" s="84"/>
      <c r="C597" s="323" t="s">
        <v>996</v>
      </c>
      <c r="D597" s="324"/>
      <c r="E597" s="324"/>
      <c r="F597" s="324"/>
      <c r="G597" s="324"/>
      <c r="H597" s="325"/>
      <c r="I597" s="326" t="s">
        <v>400</v>
      </c>
      <c r="J597" s="140">
        <v>315</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36</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v>229</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t="s">
        <v>1047</v>
      </c>
      <c r="M600" s="117" t="s">
        <v>1047</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v>
      </c>
      <c r="L601" s="117" t="s">
        <v>1047</v>
      </c>
      <c r="M601" s="117" t="s">
        <v>1047</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v>
      </c>
      <c r="L602" s="117" t="s">
        <v>1047</v>
      </c>
      <c r="M602" s="117" t="s">
        <v>1047</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v>
      </c>
      <c r="L603" s="117" t="s">
        <v>1047</v>
      </c>
      <c r="M603" s="117" t="s">
        <v>1047</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t="s">
        <v>1047</v>
      </c>
      <c r="M604" s="117" t="s">
        <v>1047</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v>
      </c>
      <c r="L605" s="117" t="s">
        <v>1047</v>
      </c>
      <c r="M605" s="117" t="s">
        <v>1047</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1051</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1052</v>
      </c>
      <c r="M612" s="70" t="s">
        <v>1054</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t="s">
        <v>1047</v>
      </c>
      <c r="M613" s="117" t="s">
        <v>1047</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t="s">
        <v>1047</v>
      </c>
      <c r="M614" s="117" t="s">
        <v>1047</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t="s">
        <v>1047</v>
      </c>
      <c r="M615" s="117" t="s">
        <v>1047</v>
      </c>
    </row>
    <row r="616" spans="1:22" s="118" customFormat="1" ht="69.95" customHeight="1">
      <c r="A616" s="252" t="s">
        <v>909</v>
      </c>
      <c r="B616" s="115"/>
      <c r="C616" s="317" t="s">
        <v>976</v>
      </c>
      <c r="D616" s="318"/>
      <c r="E616" s="318"/>
      <c r="F616" s="318"/>
      <c r="G616" s="318"/>
      <c r="H616" s="319"/>
      <c r="I616" s="299" t="s">
        <v>1036</v>
      </c>
      <c r="J616" s="116">
        <f t="shared" si="28"/>
        <v>0</v>
      </c>
      <c r="K616" s="201" t="str">
        <f t="shared" si="29"/>
        <v>※</v>
      </c>
      <c r="L616" s="117" t="s">
        <v>1047</v>
      </c>
      <c r="M616" s="117" t="s">
        <v>1047</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t="s">
        <v>1047</v>
      </c>
      <c r="M617" s="117" t="s">
        <v>1047</v>
      </c>
    </row>
    <row r="618" spans="1:22" s="118" customFormat="1" ht="100.35" customHeight="1">
      <c r="A618" s="252" t="s">
        <v>911</v>
      </c>
      <c r="B618" s="115"/>
      <c r="C618" s="317" t="s">
        <v>1001</v>
      </c>
      <c r="D618" s="318"/>
      <c r="E618" s="318"/>
      <c r="F618" s="318"/>
      <c r="G618" s="318"/>
      <c r="H618" s="319"/>
      <c r="I618" s="138" t="s">
        <v>1029</v>
      </c>
      <c r="J618" s="116">
        <f t="shared" si="28"/>
        <v>0</v>
      </c>
      <c r="K618" s="201" t="str">
        <f t="shared" si="29"/>
        <v>※</v>
      </c>
      <c r="L618" s="117" t="s">
        <v>1047</v>
      </c>
      <c r="M618" s="117" t="s">
        <v>1047</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t="s">
        <v>1047</v>
      </c>
      <c r="M619" s="117" t="s">
        <v>1047</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v>
      </c>
      <c r="L620" s="117" t="s">
        <v>1047</v>
      </c>
      <c r="M620" s="117" t="s">
        <v>1047</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t="s">
        <v>1047</v>
      </c>
      <c r="M621" s="117" t="s">
        <v>1047</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v>
      </c>
      <c r="L622" s="117" t="s">
        <v>1047</v>
      </c>
      <c r="M622" s="117" t="s">
        <v>1047</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t="s">
        <v>1047</v>
      </c>
      <c r="M623" s="117" t="s">
        <v>1047</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1051</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1052</v>
      </c>
      <c r="M630" s="70" t="s">
        <v>1054</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v>
      </c>
      <c r="L631" s="117" t="s">
        <v>1047</v>
      </c>
      <c r="M631" s="117" t="s">
        <v>1047</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v>
      </c>
      <c r="L632" s="117" t="s">
        <v>1047</v>
      </c>
      <c r="M632" s="117" t="s">
        <v>1047</v>
      </c>
    </row>
    <row r="633" spans="1:22" s="118" customFormat="1" ht="57">
      <c r="A633" s="252" t="s">
        <v>919</v>
      </c>
      <c r="B633" s="119"/>
      <c r="C633" s="320" t="s">
        <v>436</v>
      </c>
      <c r="D633" s="321"/>
      <c r="E633" s="321"/>
      <c r="F633" s="321"/>
      <c r="G633" s="321"/>
      <c r="H633" s="322"/>
      <c r="I633" s="122" t="s">
        <v>437</v>
      </c>
      <c r="J633" s="116">
        <f t="shared" si="30"/>
        <v>0</v>
      </c>
      <c r="K633" s="201" t="str">
        <f t="shared" si="31"/>
        <v>※</v>
      </c>
      <c r="L633" s="117" t="s">
        <v>1047</v>
      </c>
      <c r="M633" s="117" t="s">
        <v>1047</v>
      </c>
    </row>
    <row r="634" spans="1:22" s="118" customFormat="1" ht="56.1" customHeight="1">
      <c r="A634" s="252" t="s">
        <v>920</v>
      </c>
      <c r="B634" s="119"/>
      <c r="C634" s="317" t="s">
        <v>1027</v>
      </c>
      <c r="D634" s="318"/>
      <c r="E634" s="318"/>
      <c r="F634" s="318"/>
      <c r="G634" s="318"/>
      <c r="H634" s="319"/>
      <c r="I634" s="122" t="s">
        <v>439</v>
      </c>
      <c r="J634" s="116">
        <f t="shared" si="30"/>
        <v>0</v>
      </c>
      <c r="K634" s="201" t="str">
        <f t="shared" si="31"/>
        <v>※</v>
      </c>
      <c r="L634" s="117" t="s">
        <v>1047</v>
      </c>
      <c r="M634" s="117" t="s">
        <v>1047</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t="s">
        <v>1047</v>
      </c>
      <c r="M635" s="117" t="s">
        <v>1047</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v>
      </c>
      <c r="L636" s="117" t="s">
        <v>1047</v>
      </c>
      <c r="M636" s="117" t="s">
        <v>1047</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v>
      </c>
      <c r="L637" s="117" t="s">
        <v>1047</v>
      </c>
      <c r="M637" s="117" t="s">
        <v>1047</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t="s">
        <v>1047</v>
      </c>
      <c r="M638" s="117" t="s">
        <v>1047</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1051</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1052</v>
      </c>
      <c r="M645" s="70" t="s">
        <v>1054</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v>
      </c>
      <c r="L646" s="117" t="s">
        <v>1047</v>
      </c>
      <c r="M646" s="117" t="s">
        <v>1047</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v>
      </c>
      <c r="L647" s="117" t="s">
        <v>1047</v>
      </c>
      <c r="M647" s="117" t="s">
        <v>1047</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v>
      </c>
      <c r="L648" s="117" t="s">
        <v>1047</v>
      </c>
      <c r="M648" s="117" t="s">
        <v>1047</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v>
      </c>
      <c r="L649" s="117" t="s">
        <v>1047</v>
      </c>
      <c r="M649" s="117" t="s">
        <v>1047</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v>
      </c>
      <c r="L650" s="117" t="s">
        <v>1047</v>
      </c>
      <c r="M650" s="117" t="s">
        <v>1047</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v>
      </c>
      <c r="L651" s="117" t="s">
        <v>1047</v>
      </c>
      <c r="M651" s="117" t="s">
        <v>1047</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v>
      </c>
      <c r="L652" s="117" t="s">
        <v>1047</v>
      </c>
      <c r="M652" s="117" t="s">
        <v>1047</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v>
      </c>
      <c r="L653" s="117" t="s">
        <v>1047</v>
      </c>
      <c r="M653" s="117" t="s">
        <v>1047</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v>
      </c>
      <c r="L654" s="117" t="s">
        <v>1047</v>
      </c>
      <c r="M654" s="117" t="s">
        <v>1047</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v>
      </c>
      <c r="L655" s="117" t="s">
        <v>1047</v>
      </c>
      <c r="M655" s="117" t="s">
        <v>1047</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t="s">
        <v>1047</v>
      </c>
      <c r="M656" s="117" t="s">
        <v>1047</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v>
      </c>
      <c r="L657" s="117" t="s">
        <v>1047</v>
      </c>
      <c r="M657" s="117" t="s">
        <v>1047</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v>
      </c>
      <c r="L658" s="117" t="s">
        <v>1047</v>
      </c>
      <c r="M658" s="117" t="s">
        <v>1047</v>
      </c>
    </row>
    <row r="659" spans="1:22" s="118" customFormat="1" ht="69.95" customHeight="1">
      <c r="A659" s="252" t="s">
        <v>947</v>
      </c>
      <c r="B659" s="84"/>
      <c r="C659" s="317" t="s">
        <v>1003</v>
      </c>
      <c r="D659" s="318"/>
      <c r="E659" s="318"/>
      <c r="F659" s="318"/>
      <c r="G659" s="318"/>
      <c r="H659" s="319"/>
      <c r="I659" s="122" t="s">
        <v>476</v>
      </c>
      <c r="J659" s="116">
        <f t="shared" si="32"/>
        <v>0</v>
      </c>
      <c r="K659" s="201" t="str">
        <f t="shared" si="33"/>
        <v>※</v>
      </c>
      <c r="L659" s="117" t="s">
        <v>1047</v>
      </c>
      <c r="M659" s="117" t="s">
        <v>1047</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t="s">
        <v>1047</v>
      </c>
      <c r="M660" s="117" t="s">
        <v>1047</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1051</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1052</v>
      </c>
      <c r="M666" s="70" t="s">
        <v>1054</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1004</v>
      </c>
      <c r="H672" s="332"/>
      <c r="I672" s="328"/>
      <c r="J672" s="223"/>
      <c r="K672" s="224"/>
      <c r="L672" s="301" t="s">
        <v>533</v>
      </c>
      <c r="M672" s="301" t="s">
        <v>533</v>
      </c>
    </row>
    <row r="673" spans="1:22" s="115" customFormat="1" ht="80.099999999999994" customHeight="1">
      <c r="A673" s="251" t="s">
        <v>956</v>
      </c>
      <c r="B673" s="84"/>
      <c r="C673" s="323" t="s">
        <v>1028</v>
      </c>
      <c r="D673" s="324"/>
      <c r="E673" s="324"/>
      <c r="F673" s="324"/>
      <c r="G673" s="324"/>
      <c r="H673" s="325"/>
      <c r="I673" s="326" t="s">
        <v>1032</v>
      </c>
      <c r="J673" s="223"/>
      <c r="K673" s="224"/>
      <c r="L673" s="301" t="s">
        <v>533</v>
      </c>
      <c r="M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row>
    <row r="675" spans="1:22" s="83" customFormat="1" ht="56.1" customHeight="1">
      <c r="A675" s="251" t="s">
        <v>958</v>
      </c>
      <c r="B675" s="84"/>
      <c r="C675" s="317" t="s">
        <v>1006</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1051</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1052</v>
      </c>
      <c r="M682" s="70" t="s">
        <v>1054</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1033</v>
      </c>
      <c r="J683" s="205">
        <f>IF(SUM(L683:M683)=0,IF(COUNTIF(L683:M683,"未確認")&gt;0,"未確認",IF(COUNTIF(L683:M683,"~*")&gt;0,"*",SUM(L683:M683))),SUM(L683:M683))</f>
        <v>0</v>
      </c>
      <c r="K683" s="201" t="str">
        <f>IF(OR(COUNTIF(L683:M683,"未確認")&gt;0,COUNTIF(L683:M683,"*")&gt;0),"※","")</f>
        <v>※</v>
      </c>
      <c r="L683" s="117" t="s">
        <v>1047</v>
      </c>
      <c r="M683" s="117" t="s">
        <v>1047</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t="s">
        <v>1047</v>
      </c>
      <c r="M684" s="117" t="s">
        <v>1047</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t="s">
        <v>1047</v>
      </c>
      <c r="M685" s="117" t="s">
        <v>1047</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1051</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1052</v>
      </c>
      <c r="M692" s="70" t="s">
        <v>1054</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t="s">
        <v>1047</v>
      </c>
      <c r="M693" s="117" t="s">
        <v>1047</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t="s">
        <v>1047</v>
      </c>
      <c r="M694" s="117" t="s">
        <v>1047</v>
      </c>
    </row>
    <row r="695" spans="1:22" s="118" customFormat="1" ht="69.95" customHeight="1">
      <c r="A695" s="252" t="s">
        <v>965</v>
      </c>
      <c r="B695" s="119"/>
      <c r="C695" s="317" t="s">
        <v>1007</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v>
      </c>
      <c r="L695" s="117" t="s">
        <v>1047</v>
      </c>
      <c r="M695" s="117" t="s">
        <v>1047</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t="s">
        <v>1047</v>
      </c>
      <c r="M696" s="117" t="s">
        <v>1047</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t="s">
        <v>1047</v>
      </c>
      <c r="M697" s="117" t="s">
        <v>1047</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1051</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1052</v>
      </c>
      <c r="M705" s="70" t="s">
        <v>1054</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t="s">
        <v>1047</v>
      </c>
      <c r="M706" s="117" t="s">
        <v>1047</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t="s">
        <v>1047</v>
      </c>
      <c r="M707" s="117" t="s">
        <v>1047</v>
      </c>
    </row>
    <row r="708" spans="1:23" s="118" customFormat="1" ht="69.95"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t="s">
        <v>1047</v>
      </c>
      <c r="M708" s="117" t="s">
        <v>1047</v>
      </c>
    </row>
    <row r="709" spans="1:23" s="118" customFormat="1" ht="69.95"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t="s">
        <v>1047</v>
      </c>
      <c r="M709" s="117" t="s">
        <v>1047</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52F0642-AAB2-468B-AC14-6204AA28F7E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2019-12-23T00:31:57Z</dcterms:modified>
</cp:coreProperties>
</file>