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B1E2504E-FC62-4C6B-9098-52472565354F}" xr6:coauthVersionLast="41" xr6:coauthVersionMax="41" xr10:uidLastSave="{00000000-0000-0000-0000-000000000000}"/>
  <bookViews>
    <workbookView xWindow="690" yWindow="660" windowWidth="8010" windowHeight="930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<sst xmlns="http://schemas.openxmlformats.org/spreadsheetml/2006/main" count="3472" uniqueCount="1061">
  <si>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</si>
  <si>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</si>
  <si>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</si>
  <si>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</si>
  <si>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</si>
  <si>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</si>
  <si>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</si>
  <si>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</si>
  <si>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</si>
  <si>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</si>
  <si>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</si>
  <si>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</si>
  <si>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</si>
  <si>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</si>
  <si>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</si>
  <si>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</si>
  <si>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</si>
  <si>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</si>
  <si>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</si>
  <si>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</si>
  <si>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</si>
  <si>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</si>
  <si>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</si>
  <si>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</si>
  <si>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</si>
  <si>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</si>
  <si>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</si>
  <si>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</si>
  <si>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</si>
  <si>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</si>
  <si>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</si>
  <si>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</si>
  <si>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</si>
  <si>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</si>
  <si>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</si>
  <si>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</si>
  <si>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</si>
  <si>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</si>
  <si>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</si>
  <si>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</si>
  <si>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</si>
  <si>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</si>
  <si>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</si>
  <si>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</si>
  <si>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</si>
  <si>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</si>
  <si>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</si>
  <si>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</si>
  <si>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</si>
  <si>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</si>
  <si>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</si>
  <si>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</si>
  <si>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</si>
  <si>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</si>
  <si>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</si>
  <si>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</si>
  <si>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</si>
  <si>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</si>
  <si>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</si>
  <si>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</si>
  <si>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</si>
  <si>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</si>
  <si>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</si>
  <si>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</si>
  <si>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</si>
  <si>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</si>
  <si>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</si>
  <si>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</si>
  <si>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</si>
  <si>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</si>
  <si>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</si>
  <si>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</si>
  <si>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</si>
  <si>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</si>
  <si>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</si>
  <si>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</si>
  <si>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</si>
  <si>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</si>
  <si>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</si>
  <si>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</si>
  <si>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</si>
  <si>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</si>
  <si>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</si>
  <si>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</si>
  <si>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</si>
  <si>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</si>
  <si>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</si>
  <si>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</si>
  <si>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</si>
  <si>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</si>
  <si>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</si>
  <si>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</si>
  <si>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</si>
  <si>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</si>
  <si>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</si>
  <si>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</si>
  <si>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</si>
  <si>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</si>
  <si>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</si>
  <si>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</si>
  <si>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</si>
  <si>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</si>
  <si>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</si>
  <si>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</si>
  <si>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</si>
  <si>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</si>
  <si>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</si>
  <si>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</si>
  <si>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</si>
  <si>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</si>
  <si>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</si>
  <si>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</si>
  <si>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</si>
  <si>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</si>
  <si>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</si>
  <si>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</si>
  <si>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</si>
  <si>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</si>
  <si>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</si>
  <si>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</si>
  <si>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</si>
  <si>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</si>
  <si>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</si>
  <si>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</si>
  <si>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</si>
  <si>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</si>
  <si>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</si>
  <si>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</si>
  <si>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</si>
  <si>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</si>
  <si>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</si>
  <si>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</si>
  <si>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</si>
  <si>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</si>
  <si>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</si>
  <si>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</si>
  <si>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</si>
  <si>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</si>
  <si>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</si>
  <si>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</si>
  <si>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</si>
  <si>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</si>
  <si>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</si>
  <si>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</si>
  <si>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</si>
  <si>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</si>
  <si>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</si>
  <si>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</si>
  <si>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</si>
  <si>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</si>
  <si>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</si>
  <si>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</si>
  <si>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</si>
  <si>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</si>
  <si>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</si>
  <si>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</si>
  <si>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</si>
  <si>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</si>
  <si>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</si>
  <si>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</si>
  <si>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</si>
  <si>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</si>
  <si>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</si>
  <si>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</si>
  <si>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</si>
  <si>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</si>
  <si>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</si>
  <si>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</si>
  <si>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</si>
  <si>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</si>
  <si>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</si>
  <si>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</si>
  <si>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</si>
  <si>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</si>
  <si>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</si>
  <si>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</si>
  <si>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</si>
  <si>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</si>
  <si>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</si>
  <si>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</si>
  <si>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</si>
  <si>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</si>
  <si>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</si>
  <si>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</si>
  <si>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</si>
  <si>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</si>
  <si>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</si>
  <si>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</si>
  <si>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</si>
  <si>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</si>
  <si>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</si>
  <si>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</si>
  <si>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</si>
  <si>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</si>
  <si>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</si>
  <si>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</si>
  <si>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</si>
  <si>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</si>
  <si>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</si>
  <si>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</si>
  <si>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</si>
  <si>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</si>
  <si>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</si>
  <si>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</si>
  <si>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</si>
  <si>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</si>
  <si>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</si>
  <si>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</si>
  <si>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</si>
  <si>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</si>
  <si>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</si>
  <si>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</si>
  <si>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</si>
  <si>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</si>
  <si>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</si>
  <si>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</si>
  <si>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</si>
  <si>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</si>
  <si>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</si>
  <si>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</si>
  <si>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</si>
  <si>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</si>
  <si>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</si>
  <si>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</si>
  <si>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</si>
  <si>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</si>
  <si>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</si>
  <si>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</si>
  <si>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</si>
  <si>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</si>
  <si>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</si>
  <si>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</si>
  <si>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</si>
  <si>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</si>
  <si>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</si>
  <si>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</si>
  <si>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</si>
  <si>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</si>
  <si>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</si>
  <si>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</si>
  <si>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</si>
  <si>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</si>
  <si>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</si>
  <si>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</si>
  <si>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</si>
  <si>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</si>
  <si>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</si>
  <si>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</si>
  <si>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</si>
  <si>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</si>
  <si>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</si>
  <si>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</si>
  <si>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</si>
  <si>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</si>
  <si>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</si>
  <si>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</si>
  <si>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</si>
  <si>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</si>
  <si>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</si>
  <si>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</si>
  <si>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</si>
  <si>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</si>
  <si>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</si>
  <si>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</si>
  <si>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</si>
  <si>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</si>
  <si>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</si>
  <si>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</si>
  <si>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</si>
  <si>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</si>
  <si>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</si>
  <si>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</si>
  <si>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</si>
  <si>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</si>
  <si>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</si>
  <si>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</si>
  <si>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</si>
  <si>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</si>
  <si>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</si>
  <si>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</si>
  <si>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</si>
  <si>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</si>
  <si>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</si>
  <si>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</si>
  <si>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</si>
  <si>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</si>
  <si>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</si>
  <si>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</si>
  <si>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</si>
  <si>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</si>
  <si>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</si>
  <si>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</si>
  <si>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</si>
  <si>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</si>
  <si>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</si>
  <si>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</si>
  <si>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</si>
  <si>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</si>
  <si>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</si>
  <si>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</si>
  <si>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</si>
  <si>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</si>
  <si>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</si>
  <si>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</si>
  <si>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</si>
  <si>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</si>
  <si>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</si>
  <si>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</si>
  <si>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</si>
  <si>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</si>
  <si>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</si>
  <si>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</si>
  <si>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</si>
  <si>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</si>
  <si>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</si>
  <si>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</si>
  <si>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</si>
  <si>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</si>
  <si>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</si>
  <si>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</si>
  <si>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</si>
  <si>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</si>
  <si>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</si>
  <si>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</si>
  <si>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</si>
  <si>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</si>
  <si>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</si>
  <si>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</si>
  <si>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</si>
  <si>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</si>
  <si>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</si>
  <si>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</si>
  <si>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</si>
  <si>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</si>
  <si>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</si>
  <si>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</si>
  <si>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</si>
  <si>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</si>
  <si>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</si>
  <si>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</si>
  <si>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</si>
  <si>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</si>
  <si>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</si>
  <si>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</si>
  <si>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</si>
  <si>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</si>
  <si>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</si>
  <si>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</si>
  <si>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</si>
  <si>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</si>
  <si>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</si>
  <si>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</si>
  <si>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</si>
  <si>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</si>
  <si>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</si>
  <si>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</si>
  <si>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</si>
  <si>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</si>
  <si>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</si>
  <si>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</si>
  <si>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</si>
  <si>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</si>
  <si>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</si>
  <si>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</si>
  <si>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</si>
  <si>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</si>
  <si>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</si>
  <si>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</si>
  <si>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</si>
  <si>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</si>
  <si>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</si>
  <si>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</si>
  <si>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</si>
  <si>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</si>
  <si>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</si>
  <si>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</si>
  <si>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</si>
  <si>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</si>
  <si>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</si>
  <si>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</si>
  <si>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</si>
  <si>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</si>
  <si>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</si>
  <si>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</si>
  <si>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</si>
  <si>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</si>
  <si>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</si>
  <si>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</si>
  <si>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</si>
  <si>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</si>
  <si>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</si>
  <si>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</si>
  <si>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</si>
  <si>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</si>
  <si>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</si>
  <si>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</si>
  <si>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</si>
  <si>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</si>
  <si>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</si>
  <si>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</si>
  <si>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</si>
  <si>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</si>
  <si>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</si>
  <si>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</si>
  <si>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</si>
  <si>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</si>
  <si>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</si>
  <si>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</si>
  <si>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</si>
  <si>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</si>
  <si>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</si>
  <si>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</si>
  <si>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</si>
  <si>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</si>
  <si>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</si>
  <si>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</si>
  <si>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</si>
  <si>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</si>
  <si>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</si>
  <si>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</si>
  <si>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</si>
  <si>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</si>
  <si>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</si>
  <si>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</si>
  <si>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</si>
  <si>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</si>
  <si>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</si>
  <si>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</si>
  <si>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</si>
  <si>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</si>
  <si>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</si>
  <si>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</si>
  <si>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</si>
  <si>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</si>
  <si>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</si>
  <si>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</si>
  <si>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</si>
  <si>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</si>
  <si>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</si>
  <si>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</si>
  <si>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</si>
  <si>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</si>
  <si>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</si>
  <si>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</si>
  <si>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</si>
  <si>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</si>
  <si>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</si>
  <si>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</si>
  <si>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</si>
  <si>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</si>
  <si>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</si>
  <si>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</si>
  <si>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</si>
  <si>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</si>
  <si>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</si>
  <si>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</si>
  <si>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</si>
  <si>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</si>
  <si>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</si>
  <si>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</si>
  <si>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</si>
  <si>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</si>
  <si>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</si>
  <si>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</si>
  <si>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</si>
  <si>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</si>
  <si>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</si>
  <si>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</si>
  <si>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</si>
  <si>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</si>
  <si>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</si>
  <si>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</si>
  <si>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</si>
  <si>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</si>
  <si>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</si>
  <si>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</si>
  <si>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</si>
  <si>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</si>
  <si>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</si>
  <si>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</si>
  <si>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</si>
  <si>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</si>
  <si>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</si>
  <si>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</si>
  <si>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</si>
  <si>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</si>
  <si>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</si>
  <si>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</si>
  <si>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</si>
  <si>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</si>
  <si>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</si>
  <si>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</si>
  <si>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</si>
  <si>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</si>
  <si>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</si>
  <si>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</si>
  <si>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</si>
  <si>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</si>
  <si>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</si>
  <si>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</si>
  <si>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</si>
  <si>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</si>
  <si>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</si>
  <si>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</si>
  <si>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</si>
  <si>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</si>
  <si>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</si>
  <si>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</si>
  <si>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</si>
  <si>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</si>
  <si>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</si>
  <si>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</si>
  <si>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</si>
  <si>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</si>
  <si>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</si>
  <si>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</si>
  <si>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</si>
  <si>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</si>
  <si>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</si>
  <si>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</si>
  <si>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</si>
  <si>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</si>
  <si>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</si>
  <si>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</si>
  <si>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</si>
  <si>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</si>
  <si>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</si>
  <si>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</si>
  <si>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</si>
  <si>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</si>
  <si>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</si>
  <si>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</si>
  <si>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</si>
  <si>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</si>
  <si>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</si>
  <si>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</si>
  <si>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</si>
  <si>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</si>
  <si>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</si>
  <si>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</si>
  <si>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</si>
  <si>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</si>
  <si>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</si>
  <si>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</si>
  <si>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</si>
  <si>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</si>
  <si>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</si>
  <si>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</si>
  <si>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</si>
  <si>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</si>
  <si>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</si>
  <si>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</si>
  <si>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</si>
  <si>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</si>
  <si>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</si>
  <si>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</si>
  <si>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</si>
  <si>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</si>
  <si>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</si>
  <si>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</si>
  <si>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</si>
  <si>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</si>
  <si>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</si>
  <si>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</si>
  <si>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</si>
  <si>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</si>
  <si>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</si>
  <si>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</si>
  <si>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</si>
  <si>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</si>
  <si>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</si>
  <si>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</si>
  <si>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</si>
  <si>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</si>
  <si>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</si>
  <si>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</si>
  <si>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</si>
  <si>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</si>
  <si>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</si>
  <si>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</si>
  <si>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</si>
  <si>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</si>
  <si>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</si>
  <si>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</si>
  <si>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</si>
  <si>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</si>
  <si>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</si>
  <si>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</si>
  <si>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</si>
  <si>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</si>
  <si>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</si>
  <si>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</si>
  <si>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</si>
  <si>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</si>
  <si>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</si>
  <si>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</si>
  <si>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</si>
  <si>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</si>
  <si>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</si>
  <si>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</si>
  <si>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</si>
  <si>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</si>
  <si>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</si>
  <si>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</si>
  <si>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</si>
  <si>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</si>
  <si>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</si>
  <si>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</si>
  <si>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</si>
  <si>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</si>
  <si>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</si>
  <si>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</si>
  <si>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</si>
  <si>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</si>
  <si>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</si>
  <si>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</si>
  <si>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</si>
  <si>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</si>
  <si>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</si>
  <si>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</si>
  <si>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</si>
  <si>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</si>
  <si>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</si>
  <si>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</si>
  <si>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</si>
  <si>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</si>
  <si>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</si>
  <si>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</si>
  <si>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</si>
  <si>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</si>
  <si>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</si>
  <si>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</si>
  <si>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</si>
  <si>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</si>
  <si>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</si>
  <si>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</si>
  <si>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</si>
  <si>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</si>
  <si>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</si>
  <si>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</si>
  <si>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</si>
  <si>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</si>
  <si>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</si>
  <si>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</si>
  <si>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</si>
  <si>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</si>
  <si>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</si>
  <si>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</si>
  <si>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</si>
  <si>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</si>
  <si>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</si>
  <si>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</si>
  <si>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</si>
  <si>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</si>
  <si>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</si>
  <si>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</si>
  <si>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</si>
  <si>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</si>
  <si>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</si>
  <si>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</si>
  <si>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</si>
  <si>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</si>
  <si>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</si>
  <si>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</si>
  <si>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</si>
  <si>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</si>
  <si>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</si>
  <si>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</si>
  <si>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</si>
  <si>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</si>
  <si>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</si>
  <si>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</si>
  <si>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</si>
  <si>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</si>
  <si>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</si>
  <si>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</si>
  <si>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</si>
  <si>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</si>
  <si>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</si>
  <si>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</si>
  <si>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</si>
  <si>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</si>
  <si>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</si>
  <si>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</si>
  <si>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</si>
  <si>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</si>
  <si>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</si>
  <si>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</si>
  <si>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</si>
  <si>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</si>
  <si>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</si>
  <si>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</si>
  <si>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</si>
  <si>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</si>
  <si>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</si>
  <si>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</si>
  <si>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</si>
  <si>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</si>
  <si>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</si>
  <si>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</si>
  <si>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</si>
  <si>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</si>
  <si>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</si>
  <si>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</si>
  <si>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</si>
  <si>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</si>
  <si>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</si>
  <si>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</si>
  <si>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</si>
  <si>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</si>
  <si>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</si>
  <si>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</si>
  <si>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</si>
  <si>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</si>
  <si>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</si>
  <si>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</si>
  <si>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</si>
  <si>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</si>
  <si>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</si>
  <si>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</si>
  <si>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</si>
  <si>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</si>
  <si>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</si>
  <si>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</si>
  <si>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</si>
  <si>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</si>
  <si>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</si>
  <si>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</si>
  <si>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</si>
  <si>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</si>
  <si>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</si>
  <si>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</si>
  <si>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</si>
  <si>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</si>
  <si>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</si>
  <si>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</si>
  <si>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</si>
  <si>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</si>
  <si>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</si>
  <si>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</si>
  <si>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</si>
  <si>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</si>
  <si>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</si>
  <si>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</si>
  <si>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</si>
  <si>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</si>
  <si>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</si>
  <si>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</si>
  <si>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</si>
  <si>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</si>
  <si>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</si>
  <si>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</si>
  <si>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</si>
  <si>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</si>
  <si>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</si>
  <si>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</si>
  <si>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</si>
  <si>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</si>
  <si>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</si>
  <si>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</si>
  <si>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</si>
  <si>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</si>
  <si>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</si>
  <si>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</si>
  <si>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</si>
  <si>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</si>
  <si>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</si>
  <si>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</si>
  <si>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</si>
  <si>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</si>
  <si>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</si>
  <si>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</si>
  <si>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</si>
  <si>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</si>
  <si>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</si>
  <si>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</si>
  <si>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</si>
  <si>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</si>
  <si>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</si>
  <si>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</si>
  <si>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</si>
  <si>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</si>
  <si>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</si>
  <si>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</si>
  <si>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</si>
  <si>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</si>
  <si>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</si>
  <si>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</si>
  <si>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</si>
  <si>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</si>
  <si>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</si>
  <si>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</si>
  <si>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</si>
  <si>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</si>
  <si>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</si>
  <si>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</si>
  <si>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</si>
  <si>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</si>
  <si>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</si>
  <si>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</si>
  <si>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</si>
  <si>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</si>
  <si>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</si>
  <si>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</si>
  <si>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</si>
  <si>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</si>
  <si>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</si>
  <si>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</si>
  <si>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</si>
  <si>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</si>
  <si>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</si>
  <si>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</si>
  <si>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</si>
  <si>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</si>
  <si>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</si>
  <si>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</si>
  <si>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</si>
  <si>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</si>
  <si>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</si>
  <si>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</si>
  <si>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</si>
  <si>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</si>
  <si>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</si>
  <si>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</si>
  <si>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</si>
  <si>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</si>
  <si>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</si>
  <si>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</si>
  <si>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</si>
  <si>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</si>
  <si>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</si>
  <si>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</si>
  <si>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</si>
  <si>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</si>
  <si>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</si>
  <si>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</si>
  <si>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</si>
  <si>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</si>
  <si>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</si>
  <si>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</si>
  <si>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</si>
  <si>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</si>
  <si>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</si>
  <si>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</si>
  <si>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</si>
  <si>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</si>
  <si>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</si>
  <si>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</si>
  <si>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</si>
  <si>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</si>
  <si>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</si>
  <si>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</si>
  <si>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</si>
  <si>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</si>
  <si>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</si>
  <si>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</si>
  <si>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</si>
  <si>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</si>
  <si>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</si>
  <si>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</si>
  <si>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</si>
  <si>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</si>
  <si>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</si>
  <si>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</si>
  <si>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</si>
  <si>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</si>
  <si>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</si>
  <si>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</si>
  <si>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</si>
  <si>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</si>
  <si>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</si>
  <si>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</si>
  <si>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</si>
  <si>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</si>
  <si>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</si>
  <si>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</si>
  <si>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</si>
  <si>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</si>
  <si>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</si>
  <si>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</si>
  <si>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</si>
  <si>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</si>
  <si>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</si>
  <si>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</si>
  <si>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</si>
  <si>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</si>
  <si>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</si>
  <si>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</si>
  <si>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</si>
  <si>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</si>
  <si>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</si>
  <si>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</si>
  <si>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</si>
  <si>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</si>
  <si>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</si>
  <si>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</si>
  <si>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</si>
  <si>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</si>
  <si>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</si>
  <si>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</si>
  <si>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</si>
  <si>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</si>
  <si>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</si>
  <si>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</si>
  <si>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</si>
  <si>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</si>
  <si>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</si>
  <si>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</si>
  <si>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</si>
  <si>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</si>
  <si>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</si>
  <si>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</si>
  <si>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</si>
  <si>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</si>
  <si>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</si>
  <si>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</si>
  <si>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</si>
  <si>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</si>
  <si>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</si>
  <si>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</si>
  <si>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</si>
  <si>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</si>
  <si>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</si>
  <si>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</si>
  <si>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</si>
  <si>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</si>
  <si>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</si>
  <si>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</si>
  <si>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</si>
  <si>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</si>
  <si>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</si>
  <si>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</si>
  <si>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</si>
  <si>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</si>
  <si>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</si>
  <si>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</si>
  <si>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</si>
  <si>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</si>
  <si>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</si>
  <si>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</si>
  <si>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</si>
  <si>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</si>
  <si>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</si>
  <si>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</si>
  <si>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</si>
  <si>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</si>
  <si>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</si>
  <si>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</si>
  <si>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</si>
  <si>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</si>
  <si>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</si>
  <si>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</si>
  <si>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</si>
  <si>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</si>
  <si>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</si>
  <si>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</si>
  <si>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</si>
  <si>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</si>
  <si>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</si>
  <si>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</si>
  <si>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</si>
  <si>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</si>
  <si>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</si>
  <si>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</si>
  <si>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</si>
  <si>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</si>
  <si>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</si>
  <si>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</si>
  <si>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</si>
  <si>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</si>
  <si>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</si>
  <si>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</si>
  <si>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</si>
  <si>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</si>
  <si>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</si>
  <si>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</si>
  <si>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</si>
  <si>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</si>
  <si>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</si>
  <si>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</si>
  <si>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</si>
  <si>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</si>
  <si>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</si>
  <si>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</si>
  <si>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</si>
  <si>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</si>
  <si>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</si>
  <si>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</si>
  <si>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</si>
  <si>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</si>
  <si>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</si>
  <si>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</si>
  <si>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</si>
  <si>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</si>
  <si>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</si>
  <si>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</si>
  <si>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</si>
  <si>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</si>
  <si>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</si>
  <si>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</si>
  <si>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</si>
  <si>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</si>
  <si>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</si>
  <si>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</si>
  <si>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</si>
  <si>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</si>
  <si>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</si>
  <si>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</si>
  <si>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</si>
  <si>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</si>
  <si>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</si>
  <si>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</si>
  <si>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</si>
  <si>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</si>
  <si>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</si>
  <si>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</si>
  <si>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</si>
  <si>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</si>
  <si>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</si>
  <si>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</si>
  <si>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</si>
  <si>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</si>
  <si>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</si>
  <si>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</si>
  <si>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</si>
  <si>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</si>
  <si>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</si>
  <si>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</si>
  <si>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</si>
  <si>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</si>
  <si>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</si>
  <si>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</si>
  <si>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</si>
  <si>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</si>
  <si>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</si>
  <si>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</si>
  <si>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</si>
  <si>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医療法人社団哺育会白岡中央総合病院</t>
    <phoneticPr fontId="3"/>
  </si>
  <si>
    <t>〒349-0217 白岡市小久喜９３８－１２</t>
    <phoneticPr fontId="3"/>
  </si>
  <si>
    <t>〇</t>
  </si>
  <si>
    <t>医療法人</t>
  </si>
  <si>
    <t>複数の診療科で活用</t>
  </si>
  <si>
    <t>内科</t>
  </si>
  <si>
    <t>外科</t>
  </si>
  <si>
    <t>消化器内科（胃腸内科）</t>
  </si>
  <si>
    <t>急性期一般入院料１</t>
  </si>
  <si>
    <t>ＤＰＣ標準病院群</t>
  </si>
  <si>
    <t>有</t>
  </si>
  <si>
    <t>看護必要度Ⅰ</t>
    <phoneticPr fontId="3"/>
  </si>
  <si>
    <t>２A病棟</t>
  </si>
  <si>
    <t>急性期機能</t>
  </si>
  <si>
    <t>３A病棟</t>
  </si>
  <si>
    <t>-</t>
    <phoneticPr fontId="3"/>
  </si>
  <si>
    <t>３B病棟</t>
  </si>
  <si>
    <t>慢性期機能</t>
  </si>
  <si>
    <t>整形外科</t>
  </si>
  <si>
    <t>４A病棟</t>
  </si>
  <si>
    <t>リハビリテーション科</t>
  </si>
  <si>
    <t>回復期ﾘﾊﾋﾞﾘﾃｰｼｮﾝ病棟入院料１</t>
  </si>
  <si>
    <t>５A病棟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</si>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</sst>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iryo-kensaku.jp/saitama/kensaku/IryoSisetsuInfo.aspx?sy=m&amp;cm=k&amp;di=n&amp;id=11098368&amp;ir=01"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7.25"/>
  <cols>
    <col min="1" max="1" width="33.875" style="254" hidden="1"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16384" width="9" style="8"/>
  </cols>
  <sheetData>
    <row r="1" spans="1:22">
      <c r="A1" s="243"/>
      <c r="B1" s="1"/>
      <c r="I1" s="9"/>
      <c r="Q1" s="8"/>
      <c r="R1" s="8"/>
      <c r="S1" s="8"/>
      <c r="T1" s="8"/>
      <c r="U1" s="8"/>
      <c r="V1" s="8"/>
    </row>
    <row r="2" spans="1:22" ht="18.75">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1049</v>
      </c>
      <c r="M9" s="282" t="s">
        <v>1051</v>
      </c>
      <c r="N9" s="282" t="s">
        <v>1053</v>
      </c>
      <c r="O9" s="282" t="s">
        <v>1056</v>
      </c>
      <c r="P9" s="282" t="s">
        <v>1059</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c r="O11" s="25" t="s">
        <v>1039</v>
      </c>
      <c r="P11" s="25"/>
    </row>
    <row r="12" spans="1:22" s="21" customFormat="1" ht="34.5" customHeight="1">
      <c r="A12" s="244" t="s">
        <v>606</v>
      </c>
      <c r="B12" s="24"/>
      <c r="C12" s="19"/>
      <c r="D12" s="19"/>
      <c r="E12" s="19"/>
      <c r="F12" s="19"/>
      <c r="G12" s="19"/>
      <c r="H12" s="20"/>
      <c r="I12" s="422" t="s">
        <v>4</v>
      </c>
      <c r="J12" s="422"/>
      <c r="K12" s="422"/>
      <c r="L12" s="29"/>
      <c r="M12" s="29"/>
      <c r="N12" s="29"/>
      <c r="O12" s="29"/>
      <c r="P12" s="29" t="s">
        <v>1039</v>
      </c>
    </row>
    <row r="13" spans="1:22" s="21" customFormat="1" ht="34.5" customHeight="1">
      <c r="A13" s="244" t="s">
        <v>606</v>
      </c>
      <c r="B13" s="17"/>
      <c r="C13" s="19"/>
      <c r="D13" s="19"/>
      <c r="E13" s="19"/>
      <c r="F13" s="19"/>
      <c r="G13" s="19"/>
      <c r="H13" s="20"/>
      <c r="I13" s="422" t="s">
        <v>5</v>
      </c>
      <c r="J13" s="422"/>
      <c r="K13" s="422"/>
      <c r="L13" s="28"/>
      <c r="M13" s="28"/>
      <c r="N13" s="28" t="s">
        <v>1039</v>
      </c>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1049</v>
      </c>
      <c r="M22" s="282" t="s">
        <v>1051</v>
      </c>
      <c r="N22" s="282" t="s">
        <v>1053</v>
      </c>
      <c r="O22" s="282" t="s">
        <v>1056</v>
      </c>
      <c r="P22" s="282" t="s">
        <v>1059</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c r="O24" s="25" t="s">
        <v>1039</v>
      </c>
      <c r="P24" s="25"/>
    </row>
    <row r="25" spans="1:22" s="21" customFormat="1" ht="34.5" customHeight="1">
      <c r="A25" s="244" t="s">
        <v>607</v>
      </c>
      <c r="B25" s="24"/>
      <c r="C25" s="19"/>
      <c r="D25" s="19"/>
      <c r="E25" s="19"/>
      <c r="F25" s="19"/>
      <c r="G25" s="19"/>
      <c r="H25" s="20"/>
      <c r="I25" s="303" t="s">
        <v>4</v>
      </c>
      <c r="J25" s="304"/>
      <c r="K25" s="305"/>
      <c r="L25" s="29"/>
      <c r="M25" s="29"/>
      <c r="N25" s="29"/>
      <c r="O25" s="29"/>
      <c r="P25" s="29" t="s">
        <v>1039</v>
      </c>
    </row>
    <row r="26" spans="1:22" s="21" customFormat="1" ht="34.5" customHeight="1">
      <c r="A26" s="244" t="s">
        <v>607</v>
      </c>
      <c r="B26" s="17"/>
      <c r="C26" s="19"/>
      <c r="D26" s="19"/>
      <c r="E26" s="19"/>
      <c r="F26" s="19"/>
      <c r="G26" s="19"/>
      <c r="H26" s="20"/>
      <c r="I26" s="303" t="s">
        <v>5</v>
      </c>
      <c r="J26" s="304"/>
      <c r="K26" s="305"/>
      <c r="L26" s="28"/>
      <c r="M26" s="28"/>
      <c r="N26" s="28" t="s">
        <v>1039</v>
      </c>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1049</v>
      </c>
      <c r="M35" s="282" t="s">
        <v>1051</v>
      </c>
      <c r="N35" s="282" t="s">
        <v>1053</v>
      </c>
      <c r="O35" s="282" t="s">
        <v>1056</v>
      </c>
      <c r="P35" s="282" t="s">
        <v>1059</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1049</v>
      </c>
      <c r="M44" s="282" t="s">
        <v>1051</v>
      </c>
      <c r="N44" s="282" t="s">
        <v>1053</v>
      </c>
      <c r="O44" s="282" t="s">
        <v>1056</v>
      </c>
      <c r="P44" s="282" t="s">
        <v>1059</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8.75">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1049</v>
      </c>
      <c r="M89" s="262" t="s">
        <v>1051</v>
      </c>
      <c r="N89" s="262" t="s">
        <v>1053</v>
      </c>
      <c r="O89" s="262" t="s">
        <v>1056</v>
      </c>
      <c r="P89" s="262" t="s">
        <v>1059</v>
      </c>
    </row>
    <row r="90" spans="1:22" s="21" customFormat="1">
      <c r="A90" s="243"/>
      <c r="B90" s="1"/>
      <c r="C90" s="3"/>
      <c r="D90" s="3"/>
      <c r="E90" s="3"/>
      <c r="F90" s="3"/>
      <c r="G90" s="3"/>
      <c r="H90" s="287"/>
      <c r="I90" s="67" t="s">
        <v>36</v>
      </c>
      <c r="J90" s="68"/>
      <c r="K90" s="69"/>
      <c r="L90" s="262" t="s">
        <v>1050</v>
      </c>
      <c r="M90" s="262" t="s">
        <v>1050</v>
      </c>
      <c r="N90" s="262" t="s">
        <v>1054</v>
      </c>
      <c r="O90" s="262" t="s">
        <v>1050</v>
      </c>
      <c r="P90" s="262" t="s">
        <v>1060</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8.75">
      <c r="A92" s="243"/>
      <c r="B92" s="75"/>
      <c r="C92" s="62"/>
      <c r="D92" s="3"/>
      <c r="E92" s="3"/>
      <c r="F92" s="3"/>
      <c r="G92" s="3"/>
      <c r="H92" s="287"/>
      <c r="I92" s="287"/>
      <c r="J92" s="63"/>
      <c r="K92" s="63"/>
      <c r="L92" s="61"/>
      <c r="M92" s="61"/>
      <c r="N92" s="61"/>
      <c r="O92" s="61"/>
      <c r="P92" s="61"/>
    </row>
    <row r="93" spans="1:22" s="21" customFormat="1" ht="18.75">
      <c r="A93" s="243"/>
      <c r="B93" s="75"/>
      <c r="C93" s="62"/>
      <c r="D93" s="3"/>
      <c r="E93" s="3"/>
      <c r="F93" s="3"/>
      <c r="G93" s="3"/>
      <c r="H93" s="287"/>
      <c r="I93" s="287"/>
      <c r="J93" s="63"/>
      <c r="K93" s="63"/>
      <c r="L93" s="61"/>
      <c r="M93" s="61"/>
      <c r="N93" s="61"/>
      <c r="O93" s="61"/>
      <c r="P93" s="61"/>
    </row>
    <row r="94" spans="1:22" s="21" customFormat="1" ht="18.75">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1049</v>
      </c>
      <c r="M97" s="66" t="s">
        <v>1051</v>
      </c>
      <c r="N97" s="66" t="s">
        <v>1053</v>
      </c>
      <c r="O97" s="66" t="s">
        <v>1056</v>
      </c>
      <c r="P97" s="66" t="s">
        <v>1059</v>
      </c>
      <c r="Q97" s="8"/>
      <c r="R97" s="8"/>
      <c r="S97" s="8"/>
      <c r="T97" s="8"/>
      <c r="U97" s="8"/>
      <c r="V97" s="8"/>
    </row>
    <row r="98" spans="1:22" ht="20.25" customHeight="1">
      <c r="A98" s="243"/>
      <c r="B98" s="1"/>
      <c r="C98" s="62"/>
      <c r="D98" s="3"/>
      <c r="F98" s="3"/>
      <c r="G98" s="3"/>
      <c r="H98" s="287"/>
      <c r="I98" s="67" t="s">
        <v>40</v>
      </c>
      <c r="J98" s="68"/>
      <c r="K98" s="79"/>
      <c r="L98" s="70" t="s">
        <v>1050</v>
      </c>
      <c r="M98" s="70" t="s">
        <v>1050</v>
      </c>
      <c r="N98" s="70" t="s">
        <v>1054</v>
      </c>
      <c r="O98" s="70" t="s">
        <v>1050</v>
      </c>
      <c r="P98" s="70" t="s">
        <v>1060</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256</v>
      </c>
      <c r="K99" s="237" t="str">
        <f>IF(OR(COUNTIF(L99:P99,"未確認")&gt;0,COUNTIF(L99:P99,"~*")&gt;0),"※","")</f>
        <v/>
      </c>
      <c r="L99" s="258">
        <v>67</v>
      </c>
      <c r="M99" s="258">
        <v>51</v>
      </c>
      <c r="N99" s="258">
        <v>58</v>
      </c>
      <c r="O99" s="258">
        <v>39</v>
      </c>
      <c r="P99" s="258">
        <v>41</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248</v>
      </c>
      <c r="K101" s="237" t="str">
        <f>IF(OR(COUNTIF(L101:P101,"未確認")&gt;0,COUNTIF(L101:P101,"~*")&gt;0),"※","")</f>
        <v/>
      </c>
      <c r="L101" s="258">
        <v>59</v>
      </c>
      <c r="M101" s="258">
        <v>51</v>
      </c>
      <c r="N101" s="258">
        <v>58</v>
      </c>
      <c r="O101" s="258">
        <v>39</v>
      </c>
      <c r="P101" s="258">
        <v>41</v>
      </c>
    </row>
    <row r="102" spans="1:22" s="83" customFormat="1" ht="34.5" customHeight="1">
      <c r="A102" s="244" t="s">
        <v>610</v>
      </c>
      <c r="B102" s="84"/>
      <c r="C102" s="377"/>
      <c r="D102" s="379"/>
      <c r="E102" s="317" t="s">
        <v>612</v>
      </c>
      <c r="F102" s="318"/>
      <c r="G102" s="318"/>
      <c r="H102" s="319"/>
      <c r="I102" s="420"/>
      <c r="J102" s="256">
        <f t="shared" si="0"/>
        <v>242</v>
      </c>
      <c r="K102" s="237" t="str">
        <f t="shared" ref="K102:K111" si="1">IF(OR(COUNTIF(L101:P101,"未確認")&gt;0,COUNTIF(L101:P101,"~*")&gt;0),"※","")</f>
        <v/>
      </c>
      <c r="L102" s="258">
        <v>53</v>
      </c>
      <c r="M102" s="258">
        <v>51</v>
      </c>
      <c r="N102" s="258">
        <v>58</v>
      </c>
      <c r="O102" s="258">
        <v>39</v>
      </c>
      <c r="P102" s="258">
        <v>41</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1049</v>
      </c>
      <c r="M118" s="66" t="s">
        <v>1051</v>
      </c>
      <c r="N118" s="66" t="s">
        <v>1053</v>
      </c>
      <c r="O118" s="66" t="s">
        <v>1056</v>
      </c>
      <c r="P118" s="66" t="s">
        <v>1059</v>
      </c>
      <c r="Q118" s="8"/>
      <c r="R118" s="8"/>
      <c r="S118" s="8"/>
      <c r="T118" s="8"/>
      <c r="U118" s="8"/>
      <c r="V118" s="8"/>
    </row>
    <row r="119" spans="1:22" ht="20.25" customHeight="1">
      <c r="A119" s="243"/>
      <c r="B119" s="1"/>
      <c r="C119" s="3"/>
      <c r="D119" s="3"/>
      <c r="F119" s="3"/>
      <c r="G119" s="3"/>
      <c r="H119" s="287"/>
      <c r="I119" s="67" t="s">
        <v>40</v>
      </c>
      <c r="J119" s="94"/>
      <c r="K119" s="79"/>
      <c r="L119" s="70" t="s">
        <v>1050</v>
      </c>
      <c r="M119" s="70" t="s">
        <v>1050</v>
      </c>
      <c r="N119" s="70" t="s">
        <v>1054</v>
      </c>
      <c r="O119" s="70" t="s">
        <v>1050</v>
      </c>
      <c r="P119" s="70" t="s">
        <v>1060</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1042</v>
      </c>
      <c r="N120" s="98" t="s">
        <v>1042</v>
      </c>
      <c r="O120" s="98" t="s">
        <v>1055</v>
      </c>
      <c r="P120" s="98" t="s">
        <v>1057</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533</v>
      </c>
      <c r="O121" s="98" t="s">
        <v>533</v>
      </c>
      <c r="P121" s="98" t="s">
        <v>533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533</v>
      </c>
      <c r="O122" s="98" t="s">
        <v>533</v>
      </c>
      <c r="P122" s="98" t="s">
        <v>533</v>
      </c>
    </row>
    <row r="123" spans="1:22" s="83" customFormat="1" ht="40.5" customHeight="1">
      <c r="A123" s="244" t="s">
        <v>620</v>
      </c>
      <c r="B123" s="1"/>
      <c r="C123" s="289"/>
      <c r="D123" s="290"/>
      <c r="E123" s="377"/>
      <c r="F123" s="378"/>
      <c r="G123" s="378"/>
      <c r="H123" s="379"/>
      <c r="I123" s="341"/>
      <c r="J123" s="105"/>
      <c r="K123" s="106"/>
      <c r="L123" s="98" t="s">
        <v>1044</v>
      </c>
      <c r="M123" s="98" t="s">
        <v>533</v>
      </c>
      <c r="N123" s="98" t="s">
        <v>533</v>
      </c>
      <c r="O123" s="98" t="s">
        <v>533</v>
      </c>
      <c r="P123" s="98" t="s">
        <v>533</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1049</v>
      </c>
      <c r="M129" s="66" t="s">
        <v>1051</v>
      </c>
      <c r="N129" s="66" t="s">
        <v>1053</v>
      </c>
      <c r="O129" s="66" t="s">
        <v>1056</v>
      </c>
      <c r="P129" s="66" t="s">
        <v>1059</v>
      </c>
      <c r="Q129" s="8"/>
      <c r="R129" s="8"/>
      <c r="S129" s="8"/>
      <c r="T129" s="8"/>
      <c r="U129" s="8"/>
      <c r="V129" s="8"/>
    </row>
    <row r="130" spans="1:22" ht="20.25" customHeight="1">
      <c r="A130" s="243"/>
      <c r="B130" s="1"/>
      <c r="C130" s="62"/>
      <c r="D130" s="3"/>
      <c r="F130" s="3"/>
      <c r="G130" s="3"/>
      <c r="H130" s="287"/>
      <c r="I130" s="67" t="s">
        <v>36</v>
      </c>
      <c r="J130" s="68"/>
      <c r="K130" s="79"/>
      <c r="L130" s="70" t="s">
        <v>1050</v>
      </c>
      <c r="M130" s="70" t="s">
        <v>1050</v>
      </c>
      <c r="N130" s="70" t="s">
        <v>1054</v>
      </c>
      <c r="O130" s="70" t="s">
        <v>1050</v>
      </c>
      <c r="P130" s="70" t="s">
        <v>1060</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1045</v>
      </c>
      <c r="M131" s="98" t="s">
        <v>1045</v>
      </c>
      <c r="N131" s="98" t="s">
        <v>535</v>
      </c>
      <c r="O131" s="98" t="s">
        <v>1045</v>
      </c>
      <c r="P131" s="98" t="s">
        <v>1058</v>
      </c>
    </row>
    <row r="132" spans="1:22" s="83" customFormat="1" ht="34.5" customHeight="1">
      <c r="A132" s="244" t="s">
        <v>621</v>
      </c>
      <c r="B132" s="84"/>
      <c r="C132" s="295"/>
      <c r="D132" s="297"/>
      <c r="E132" s="320" t="s">
        <v>58</v>
      </c>
      <c r="F132" s="321"/>
      <c r="G132" s="321"/>
      <c r="H132" s="322"/>
      <c r="I132" s="389"/>
      <c r="J132" s="101"/>
      <c r="K132" s="102"/>
      <c r="L132" s="82">
        <v>59</v>
      </c>
      <c r="M132" s="82">
        <v>51</v>
      </c>
      <c r="N132" s="82">
        <v>58</v>
      </c>
      <c r="O132" s="82">
        <v>39</v>
      </c>
      <c r="P132" s="82">
        <v>41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533</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0</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1049</v>
      </c>
      <c r="M143" s="66" t="s">
        <v>1051</v>
      </c>
      <c r="N143" s="66" t="s">
        <v>1053</v>
      </c>
      <c r="O143" s="66" t="s">
        <v>1056</v>
      </c>
      <c r="P143" s="66" t="s">
        <v>1059</v>
      </c>
      <c r="Q143" s="8"/>
      <c r="R143" s="8"/>
      <c r="S143" s="8"/>
      <c r="T143" s="8"/>
      <c r="U143" s="8"/>
      <c r="V143" s="8"/>
    </row>
    <row r="144" spans="1:22" ht="20.25" customHeight="1">
      <c r="A144" s="243"/>
      <c r="B144" s="1"/>
      <c r="C144" s="62"/>
      <c r="D144" s="3"/>
      <c r="F144" s="3"/>
      <c r="G144" s="3"/>
      <c r="H144" s="287"/>
      <c r="I144" s="67" t="s">
        <v>36</v>
      </c>
      <c r="J144" s="68"/>
      <c r="K144" s="79"/>
      <c r="L144" s="70" t="s">
        <v>1050</v>
      </c>
      <c r="M144" s="70" t="s">
        <v>1050</v>
      </c>
      <c r="N144" s="70" t="s">
        <v>1054</v>
      </c>
      <c r="O144" s="70" t="s">
        <v>1050</v>
      </c>
      <c r="P144" s="70" t="s">
        <v>1060</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340</v>
      </c>
      <c r="K145" s="264" t="str">
        <f t="shared" ref="K145:K176" si="3">IF(OR(COUNTIF(L145:P145,"未確認")&gt;0,COUNTIF(L145:P145,"~*")&gt;0),"※","")</f>
        <v/>
      </c>
      <c r="L145" s="117">
        <v>134</v>
      </c>
      <c r="M145" s="117">
        <v>116</v>
      </c>
      <c r="N145" s="117">
        <v>0</v>
      </c>
      <c r="O145" s="117">
        <v>90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f t="shared" si="2"/>
        <v>0</v>
      </c>
      <c r="K155" s="264" t="str">
        <f t="shared" si="3"/>
        <v/>
      </c>
      <c r="L155" s="117">
        <v>0</v>
      </c>
      <c r="M155" s="117">
        <v>0</v>
      </c>
      <c r="N155" s="117">
        <v>0</v>
      </c>
      <c r="O155" s="117">
        <v>0</v>
      </c>
      <c r="P155" s="117">
        <v>0</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72</v>
      </c>
      <c r="K167" s="264" t="str">
        <f t="shared" si="3"/>
        <v/>
      </c>
      <c r="L167" s="117">
        <v>0</v>
      </c>
      <c r="M167" s="117">
        <v>0</v>
      </c>
      <c r="N167" s="117">
        <v>72</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54</v>
      </c>
      <c r="K194" s="264" t="str">
        <f t="shared" si="5"/>
        <v/>
      </c>
      <c r="L194" s="117">
        <v>0</v>
      </c>
      <c r="M194" s="117">
        <v>0</v>
      </c>
      <c r="N194" s="117">
        <v>0</v>
      </c>
      <c r="O194" s="117">
        <v>0</v>
      </c>
      <c r="P194" s="117">
        <v>54</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0</v>
      </c>
      <c r="K201" s="264" t="str">
        <f t="shared" si="5"/>
        <v/>
      </c>
      <c r="L201" s="117">
        <v>0</v>
      </c>
      <c r="M201" s="117">
        <v>0</v>
      </c>
      <c r="N201" s="117">
        <v>0</v>
      </c>
      <c r="O201" s="117">
        <v>0</v>
      </c>
      <c r="P201" s="117">
        <v>0</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0</v>
      </c>
      <c r="K210" s="264" t="str">
        <f t="shared" si="7"/>
        <v/>
      </c>
      <c r="L210" s="117">
        <v>0</v>
      </c>
      <c r="M210" s="117">
        <v>0</v>
      </c>
      <c r="N210" s="117">
        <v>0</v>
      </c>
      <c r="O210" s="117">
        <v>0</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25">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1049</v>
      </c>
      <c r="M226" s="66" t="s">
        <v>1051</v>
      </c>
      <c r="N226" s="66" t="s">
        <v>1053</v>
      </c>
      <c r="O226" s="66" t="s">
        <v>1056</v>
      </c>
      <c r="P226" s="66" t="s">
        <v>1059</v>
      </c>
      <c r="Q226" s="8"/>
      <c r="R226" s="8"/>
      <c r="S226" s="8"/>
      <c r="T226" s="8"/>
      <c r="U226" s="8"/>
      <c r="V226" s="8"/>
    </row>
    <row r="227" spans="1:22" ht="20.25" customHeight="1">
      <c r="A227" s="243"/>
      <c r="B227" s="1"/>
      <c r="C227" s="3"/>
      <c r="D227" s="3"/>
      <c r="F227" s="3"/>
      <c r="G227" s="3"/>
      <c r="H227" s="287"/>
      <c r="I227" s="67" t="s">
        <v>36</v>
      </c>
      <c r="J227" s="68"/>
      <c r="K227" s="79"/>
      <c r="L227" s="70" t="s">
        <v>1050</v>
      </c>
      <c r="M227" s="70" t="s">
        <v>1050</v>
      </c>
      <c r="N227" s="70" t="s">
        <v>1054</v>
      </c>
      <c r="O227" s="70" t="s">
        <v>1050</v>
      </c>
      <c r="P227" s="70" t="s">
        <v>1060</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1046</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1049</v>
      </c>
      <c r="M234" s="66" t="s">
        <v>1051</v>
      </c>
      <c r="N234" s="66" t="s">
        <v>1053</v>
      </c>
      <c r="O234" s="66" t="s">
        <v>1056</v>
      </c>
      <c r="P234" s="66" t="s">
        <v>1059</v>
      </c>
      <c r="Q234" s="8"/>
      <c r="R234" s="8"/>
      <c r="S234" s="8"/>
      <c r="T234" s="8"/>
      <c r="U234" s="8"/>
      <c r="V234" s="8"/>
    </row>
    <row r="235" spans="1:22" ht="20.25" customHeight="1">
      <c r="A235" s="247" t="s">
        <v>629</v>
      </c>
      <c r="B235" s="1"/>
      <c r="C235" s="3"/>
      <c r="D235" s="3"/>
      <c r="F235" s="3"/>
      <c r="G235" s="3"/>
      <c r="H235" s="287"/>
      <c r="I235" s="67" t="s">
        <v>36</v>
      </c>
      <c r="J235" s="68"/>
      <c r="K235" s="79"/>
      <c r="L235" s="70" t="s">
        <v>1050</v>
      </c>
      <c r="M235" s="70" t="s">
        <v>1050</v>
      </c>
      <c r="N235" s="70" t="s">
        <v>1054</v>
      </c>
      <c r="O235" s="70" t="s">
        <v>1050</v>
      </c>
      <c r="P235" s="70" t="s">
        <v>1060</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1047</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1047</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1049</v>
      </c>
      <c r="M244" s="66" t="s">
        <v>1051</v>
      </c>
      <c r="N244" s="66" t="s">
        <v>1053</v>
      </c>
      <c r="O244" s="66" t="s">
        <v>1056</v>
      </c>
      <c r="P244" s="66" t="s">
        <v>1059</v>
      </c>
      <c r="Q244" s="8"/>
      <c r="R244" s="8"/>
      <c r="S244" s="8"/>
      <c r="T244" s="8"/>
      <c r="U244" s="8"/>
      <c r="V244" s="8"/>
    </row>
    <row r="245" spans="1:22" ht="20.25" customHeight="1">
      <c r="A245" s="243"/>
      <c r="B245" s="1"/>
      <c r="C245" s="62"/>
      <c r="D245" s="3"/>
      <c r="F245" s="3"/>
      <c r="G245" s="3"/>
      <c r="H245" s="287"/>
      <c r="I245" s="67" t="s">
        <v>36</v>
      </c>
      <c r="J245" s="68"/>
      <c r="K245" s="79"/>
      <c r="L245" s="70" t="s">
        <v>1050</v>
      </c>
      <c r="M245" s="70" t="s">
        <v>1050</v>
      </c>
      <c r="N245" s="70" t="s">
        <v>1054</v>
      </c>
      <c r="O245" s="70" t="s">
        <v>1050</v>
      </c>
      <c r="P245" s="70" t="s">
        <v>1060</v>
      </c>
      <c r="Q245" s="8"/>
      <c r="R245" s="8"/>
      <c r="S245" s="8"/>
      <c r="T245" s="8"/>
      <c r="U245" s="8"/>
      <c r="V245" s="8"/>
    </row>
    <row r="246" spans="1:22" s="83" customFormat="1" ht="56.1"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1049</v>
      </c>
      <c r="M253" s="66" t="s">
        <v>1051</v>
      </c>
      <c r="N253" s="66" t="s">
        <v>1053</v>
      </c>
      <c r="O253" s="66" t="s">
        <v>1056</v>
      </c>
      <c r="P253" s="66" t="s">
        <v>1059</v>
      </c>
      <c r="Q253" s="8"/>
      <c r="R253" s="8"/>
      <c r="S253" s="8"/>
      <c r="T253" s="8"/>
      <c r="U253" s="8"/>
      <c r="V253" s="8"/>
    </row>
    <row r="254" spans="1:22">
      <c r="A254" s="243"/>
      <c r="B254" s="1"/>
      <c r="C254" s="62"/>
      <c r="D254" s="3"/>
      <c r="F254" s="3"/>
      <c r="G254" s="3"/>
      <c r="H254" s="287"/>
      <c r="I254" s="67" t="s">
        <v>36</v>
      </c>
      <c r="J254" s="68"/>
      <c r="K254" s="79"/>
      <c r="L254" s="70" t="s">
        <v>1050</v>
      </c>
      <c r="M254" s="137" t="s">
        <v>1050</v>
      </c>
      <c r="N254" s="137" t="s">
        <v>1054</v>
      </c>
      <c r="O254" s="137" t="s">
        <v>1050</v>
      </c>
      <c r="P254" s="137" t="s">
        <v>1060</v>
      </c>
      <c r="Q254" s="8"/>
      <c r="R254" s="8"/>
      <c r="S254" s="8"/>
      <c r="T254" s="8"/>
      <c r="U254" s="8"/>
      <c r="V254" s="8"/>
    </row>
    <row r="255" spans="1:22" s="83" customFormat="1" ht="56.1"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 customHeight="1">
      <c r="A256" s="244" t="s">
        <v>633</v>
      </c>
      <c r="B256" s="119"/>
      <c r="C256" s="320" t="s">
        <v>140</v>
      </c>
      <c r="D256" s="321"/>
      <c r="E256" s="321"/>
      <c r="F256" s="321"/>
      <c r="G256" s="321"/>
      <c r="H256" s="322"/>
      <c r="I256" s="138" t="s">
        <v>141</v>
      </c>
      <c r="J256" s="260" t="s">
        <v>538</v>
      </c>
      <c r="K256" s="81"/>
      <c r="L256" s="101"/>
      <c r="M256" s="129"/>
      <c r="N256" s="129"/>
      <c r="O256" s="129"/>
      <c r="P256" s="129"/>
    </row>
    <row r="257" spans="1:22" s="83" customFormat="1" ht="56.1" customHeight="1">
      <c r="A257" s="244" t="s">
        <v>634</v>
      </c>
      <c r="B257" s="119"/>
      <c r="C257" s="320" t="s">
        <v>142</v>
      </c>
      <c r="D257" s="321"/>
      <c r="E257" s="321"/>
      <c r="F257" s="321"/>
      <c r="G257" s="321"/>
      <c r="H257" s="322"/>
      <c r="I257" s="138" t="s">
        <v>143</v>
      </c>
      <c r="J257" s="260" t="s">
        <v>1047</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1049</v>
      </c>
      <c r="M263" s="66" t="s">
        <v>1051</v>
      </c>
      <c r="N263" s="66" t="s">
        <v>1053</v>
      </c>
      <c r="O263" s="66" t="s">
        <v>1056</v>
      </c>
      <c r="P263" s="66" t="s">
        <v>1059</v>
      </c>
      <c r="Q263" s="8"/>
      <c r="R263" s="8"/>
      <c r="S263" s="8"/>
      <c r="T263" s="8"/>
      <c r="U263" s="8"/>
      <c r="V263" s="8"/>
    </row>
    <row r="264" spans="1:22" ht="20.25" customHeight="1">
      <c r="A264" s="243"/>
      <c r="B264" s="1"/>
      <c r="C264" s="62"/>
      <c r="D264" s="3"/>
      <c r="F264" s="3"/>
      <c r="G264" s="3"/>
      <c r="H264" s="287"/>
      <c r="I264" s="67" t="s">
        <v>36</v>
      </c>
      <c r="J264" s="68"/>
      <c r="K264" s="79"/>
      <c r="L264" s="70" t="s">
        <v>1050</v>
      </c>
      <c r="M264" s="70" t="s">
        <v>1050</v>
      </c>
      <c r="N264" s="70" t="s">
        <v>1054</v>
      </c>
      <c r="O264" s="70" t="s">
        <v>1050</v>
      </c>
      <c r="P264" s="70" t="s">
        <v>1060</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24</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11.6</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113</v>
      </c>
      <c r="K269" s="81" t="str">
        <f t="shared" si="8"/>
        <v/>
      </c>
      <c r="L269" s="147">
        <v>26</v>
      </c>
      <c r="M269" s="147">
        <v>33</v>
      </c>
      <c r="N269" s="147">
        <v>21</v>
      </c>
      <c r="O269" s="147">
        <v>22</v>
      </c>
      <c r="P269" s="147">
        <v>11</v>
      </c>
    </row>
    <row r="270" spans="1:22" s="83" customFormat="1" ht="34.5" customHeight="1">
      <c r="A270" s="249" t="s">
        <v>725</v>
      </c>
      <c r="B270" s="120"/>
      <c r="C270" s="371"/>
      <c r="D270" s="371"/>
      <c r="E270" s="371"/>
      <c r="F270" s="371"/>
      <c r="G270" s="371" t="s">
        <v>148</v>
      </c>
      <c r="H270" s="371"/>
      <c r="I270" s="404"/>
      <c r="J270" s="266">
        <f t="shared" si="9"/>
        <v>11.9</v>
      </c>
      <c r="K270" s="81" t="str">
        <f t="shared" si="8"/>
        <v/>
      </c>
      <c r="L270" s="148">
        <v>6</v>
      </c>
      <c r="M270" s="148">
        <v>1.3</v>
      </c>
      <c r="N270" s="148">
        <v>1.5</v>
      </c>
      <c r="O270" s="148">
        <v>2.1</v>
      </c>
      <c r="P270" s="148">
        <v>1</v>
      </c>
    </row>
    <row r="271" spans="1:22" s="83" customFormat="1" ht="34.5" customHeight="1">
      <c r="A271" s="249" t="s">
        <v>726</v>
      </c>
      <c r="B271" s="120"/>
      <c r="C271" s="371" t="s">
        <v>151</v>
      </c>
      <c r="D271" s="372"/>
      <c r="E271" s="372"/>
      <c r="F271" s="372"/>
      <c r="G271" s="371" t="s">
        <v>146</v>
      </c>
      <c r="H271" s="371"/>
      <c r="I271" s="404"/>
      <c r="J271" s="266">
        <f t="shared" si="9"/>
        <v>10</v>
      </c>
      <c r="K271" s="81" t="str">
        <f t="shared" si="8"/>
        <v/>
      </c>
      <c r="L271" s="147">
        <v>0</v>
      </c>
      <c r="M271" s="147">
        <v>2</v>
      </c>
      <c r="N271" s="147">
        <v>4</v>
      </c>
      <c r="O271" s="147">
        <v>1</v>
      </c>
      <c r="P271" s="147">
        <v>3</v>
      </c>
    </row>
    <row r="272" spans="1:22" s="83" customFormat="1" ht="34.5" customHeight="1">
      <c r="A272" s="249" t="s">
        <v>726</v>
      </c>
      <c r="B272" s="120"/>
      <c r="C272" s="372"/>
      <c r="D272" s="372"/>
      <c r="E272" s="372"/>
      <c r="F272" s="372"/>
      <c r="G272" s="371" t="s">
        <v>148</v>
      </c>
      <c r="H272" s="371"/>
      <c r="I272" s="404"/>
      <c r="J272" s="266">
        <f t="shared" si="9"/>
        <v>1</v>
      </c>
      <c r="K272" s="81" t="str">
        <f t="shared" si="8"/>
        <v/>
      </c>
      <c r="L272" s="148">
        <v>0</v>
      </c>
      <c r="M272" s="148">
        <v>1</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26</v>
      </c>
      <c r="K273" s="81" t="str">
        <f t="shared" si="8"/>
        <v/>
      </c>
      <c r="L273" s="147">
        <v>4</v>
      </c>
      <c r="M273" s="147">
        <v>5</v>
      </c>
      <c r="N273" s="147">
        <v>6</v>
      </c>
      <c r="O273" s="147">
        <v>4</v>
      </c>
      <c r="P273" s="147">
        <v>7</v>
      </c>
    </row>
    <row r="274" spans="1:16" s="83" customFormat="1" ht="34.5" customHeight="1">
      <c r="A274" s="249" t="s">
        <v>727</v>
      </c>
      <c r="B274" s="120"/>
      <c r="C274" s="372"/>
      <c r="D274" s="372"/>
      <c r="E274" s="372"/>
      <c r="F274" s="372"/>
      <c r="G274" s="371" t="s">
        <v>148</v>
      </c>
      <c r="H274" s="371"/>
      <c r="I274" s="404"/>
      <c r="J274" s="266">
        <f t="shared" si="9"/>
        <v>2.9999999999999996</v>
      </c>
      <c r="K274" s="81" t="str">
        <f t="shared" si="8"/>
        <v/>
      </c>
      <c r="L274" s="148">
        <v>1.5</v>
      </c>
      <c r="M274" s="148">
        <v>0.4</v>
      </c>
      <c r="N274" s="148">
        <v>0.3</v>
      </c>
      <c r="O274" s="148">
        <v>0.5</v>
      </c>
      <c r="P274" s="148">
        <v>0.3</v>
      </c>
    </row>
    <row r="275" spans="1:16" s="83" customFormat="1" ht="34.5" customHeight="1">
      <c r="A275" s="249" t="s">
        <v>728</v>
      </c>
      <c r="B275" s="120"/>
      <c r="C275" s="371" t="s">
        <v>153</v>
      </c>
      <c r="D275" s="372"/>
      <c r="E275" s="372"/>
      <c r="F275" s="372"/>
      <c r="G275" s="371" t="s">
        <v>146</v>
      </c>
      <c r="H275" s="371"/>
      <c r="I275" s="404"/>
      <c r="J275" s="266">
        <f t="shared" si="9"/>
        <v>0</v>
      </c>
      <c r="K275" s="81" t="str">
        <f t="shared" si="8"/>
        <v/>
      </c>
      <c r="L275" s="147">
        <v>0</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0</v>
      </c>
      <c r="K276" s="81" t="str">
        <f t="shared" si="8"/>
        <v/>
      </c>
      <c r="L276" s="148">
        <v>0</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15</v>
      </c>
      <c r="K277" s="81" t="str">
        <f t="shared" si="8"/>
        <v/>
      </c>
      <c r="L277" s="147">
        <v>0</v>
      </c>
      <c r="M277" s="147">
        <v>0</v>
      </c>
      <c r="N277" s="147">
        <v>0</v>
      </c>
      <c r="O277" s="147">
        <v>0</v>
      </c>
      <c r="P277" s="147">
        <v>15</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6</v>
      </c>
      <c r="K279" s="81" t="str">
        <f t="shared" si="8"/>
        <v/>
      </c>
      <c r="L279" s="147">
        <v>0</v>
      </c>
      <c r="M279" s="147">
        <v>0</v>
      </c>
      <c r="N279" s="147">
        <v>0</v>
      </c>
      <c r="O279" s="147">
        <v>0</v>
      </c>
      <c r="P279" s="147">
        <v>6</v>
      </c>
    </row>
    <row r="280" spans="1:16" s="83" customFormat="1" ht="34.5" customHeight="1">
      <c r="A280" s="249" t="s">
        <v>730</v>
      </c>
      <c r="B280" s="84"/>
      <c r="C280" s="372"/>
      <c r="D280" s="372"/>
      <c r="E280" s="372"/>
      <c r="F280" s="372"/>
      <c r="G280" s="371" t="s">
        <v>148</v>
      </c>
      <c r="H280" s="371"/>
      <c r="I280" s="404"/>
      <c r="J280" s="266">
        <f t="shared" si="9"/>
        <v>1</v>
      </c>
      <c r="K280" s="81" t="str">
        <f t="shared" si="8"/>
        <v/>
      </c>
      <c r="L280" s="148">
        <v>0</v>
      </c>
      <c r="M280" s="148">
        <v>0</v>
      </c>
      <c r="N280" s="148">
        <v>0</v>
      </c>
      <c r="O280" s="148">
        <v>0</v>
      </c>
      <c r="P280" s="148">
        <v>1</v>
      </c>
    </row>
    <row r="281" spans="1:16" s="83" customFormat="1" ht="34.5" customHeight="1">
      <c r="A281" s="249" t="s">
        <v>731</v>
      </c>
      <c r="B281" s="84"/>
      <c r="C281" s="371" t="s">
        <v>156</v>
      </c>
      <c r="D281" s="372"/>
      <c r="E281" s="372"/>
      <c r="F281" s="372"/>
      <c r="G281" s="371" t="s">
        <v>146</v>
      </c>
      <c r="H281" s="371"/>
      <c r="I281" s="404"/>
      <c r="J281" s="266">
        <f t="shared" si="9"/>
        <v>4</v>
      </c>
      <c r="K281" s="81" t="str">
        <f t="shared" si="8"/>
        <v/>
      </c>
      <c r="L281" s="147">
        <v>0</v>
      </c>
      <c r="M281" s="147">
        <v>0</v>
      </c>
      <c r="N281" s="147">
        <v>0</v>
      </c>
      <c r="O281" s="147">
        <v>0</v>
      </c>
      <c r="P281" s="147">
        <v>4</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5</v>
      </c>
      <c r="K283" s="81" t="str">
        <f t="shared" si="8"/>
        <v/>
      </c>
      <c r="L283" s="147">
        <v>1</v>
      </c>
      <c r="M283" s="147">
        <v>1</v>
      </c>
      <c r="N283" s="147">
        <v>1</v>
      </c>
      <c r="O283" s="147">
        <v>1</v>
      </c>
      <c r="P283" s="147">
        <v>1</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0.8</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14</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0.9</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7</v>
      </c>
      <c r="M297" s="147">
        <v>10</v>
      </c>
      <c r="N297" s="147">
        <v>13</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10.6</v>
      </c>
      <c r="N298" s="148">
        <v>3.4</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2</v>
      </c>
      <c r="M299" s="147">
        <v>3</v>
      </c>
      <c r="N299" s="147">
        <v>2</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4</v>
      </c>
      <c r="N300" s="148">
        <v>0</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1</v>
      </c>
      <c r="M301" s="147">
        <v>2</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0.6</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41</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1</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9</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1</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5</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11</v>
      </c>
      <c r="N311" s="147">
        <v>1</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8</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4</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1049</v>
      </c>
      <c r="M322" s="66" t="s">
        <v>1051</v>
      </c>
      <c r="N322" s="66" t="s">
        <v>1053</v>
      </c>
      <c r="O322" s="66" t="s">
        <v>1056</v>
      </c>
      <c r="P322" s="66" t="s">
        <v>1059</v>
      </c>
      <c r="Q322" s="8"/>
      <c r="R322" s="8"/>
      <c r="S322" s="8"/>
      <c r="T322" s="8"/>
      <c r="U322" s="8"/>
      <c r="V322" s="8"/>
    </row>
    <row r="323" spans="1:22" ht="20.25" customHeight="1">
      <c r="A323" s="243"/>
      <c r="B323" s="1"/>
      <c r="C323" s="62"/>
      <c r="D323" s="3"/>
      <c r="F323" s="3"/>
      <c r="G323" s="3"/>
      <c r="H323" s="287"/>
      <c r="I323" s="67" t="s">
        <v>36</v>
      </c>
      <c r="J323" s="68"/>
      <c r="K323" s="79"/>
      <c r="L323" s="70" t="s">
        <v>1050</v>
      </c>
      <c r="M323" s="137" t="s">
        <v>1050</v>
      </c>
      <c r="N323" s="137" t="s">
        <v>1054</v>
      </c>
      <c r="O323" s="137" t="s">
        <v>1050</v>
      </c>
      <c r="P323" s="137" t="s">
        <v>1060</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1047</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2</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3</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3</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3</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0</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1049</v>
      </c>
      <c r="M342" s="66" t="s">
        <v>1051</v>
      </c>
      <c r="N342" s="66" t="s">
        <v>1053</v>
      </c>
      <c r="O342" s="66" t="s">
        <v>1056</v>
      </c>
      <c r="P342" s="66" t="s">
        <v>1059</v>
      </c>
      <c r="Q342" s="8"/>
      <c r="R342" s="8"/>
      <c r="S342" s="8"/>
      <c r="T342" s="8"/>
      <c r="U342" s="8"/>
      <c r="V342" s="8"/>
    </row>
    <row r="343" spans="1:22" ht="20.25" customHeight="1">
      <c r="A343" s="243"/>
      <c r="B343" s="1"/>
      <c r="C343" s="62"/>
      <c r="D343" s="3"/>
      <c r="F343" s="3"/>
      <c r="G343" s="3"/>
      <c r="H343" s="287"/>
      <c r="I343" s="67" t="s">
        <v>36</v>
      </c>
      <c r="J343" s="68"/>
      <c r="K343" s="79"/>
      <c r="L343" s="70" t="s">
        <v>1050</v>
      </c>
      <c r="M343" s="137" t="s">
        <v>1050</v>
      </c>
      <c r="N343" s="137" t="s">
        <v>1054</v>
      </c>
      <c r="O343" s="137" t="s">
        <v>1050</v>
      </c>
      <c r="P343" s="137" t="s">
        <v>1060</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0</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1</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1</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75">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75">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1049</v>
      </c>
      <c r="M367" s="66" t="s">
        <v>1051</v>
      </c>
      <c r="N367" s="66" t="s">
        <v>1053</v>
      </c>
      <c r="O367" s="66" t="s">
        <v>1056</v>
      </c>
      <c r="P367" s="66" t="s">
        <v>1059</v>
      </c>
    </row>
    <row r="368" spans="1:22" s="118" customFormat="1" ht="20.25" customHeight="1">
      <c r="A368" s="243"/>
      <c r="B368" s="1"/>
      <c r="C368" s="3"/>
      <c r="D368" s="3"/>
      <c r="E368" s="3"/>
      <c r="F368" s="3"/>
      <c r="G368" s="3"/>
      <c r="H368" s="287"/>
      <c r="I368" s="67" t="s">
        <v>36</v>
      </c>
      <c r="J368" s="170"/>
      <c r="K368" s="79"/>
      <c r="L368" s="137" t="s">
        <v>1050</v>
      </c>
      <c r="M368" s="137" t="s">
        <v>1050</v>
      </c>
      <c r="N368" s="137" t="s">
        <v>1054</v>
      </c>
      <c r="O368" s="137" t="s">
        <v>1050</v>
      </c>
      <c r="P368" s="137" t="s">
        <v>1060</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8.75">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1049</v>
      </c>
      <c r="M390" s="66" t="s">
        <v>1051</v>
      </c>
      <c r="N390" s="66" t="s">
        <v>1053</v>
      </c>
      <c r="O390" s="66" t="s">
        <v>1056</v>
      </c>
      <c r="P390" s="66" t="s">
        <v>1059</v>
      </c>
      <c r="Q390" s="8"/>
      <c r="R390" s="8"/>
      <c r="S390" s="8"/>
      <c r="T390" s="8"/>
      <c r="U390" s="8"/>
      <c r="V390" s="8"/>
    </row>
    <row r="391" spans="1:22" ht="20.25" customHeight="1">
      <c r="A391" s="247" t="s">
        <v>629</v>
      </c>
      <c r="B391" s="1"/>
      <c r="C391" s="3"/>
      <c r="D391" s="3"/>
      <c r="F391" s="3"/>
      <c r="G391" s="3"/>
      <c r="H391" s="287"/>
      <c r="I391" s="67" t="s">
        <v>36</v>
      </c>
      <c r="J391" s="68"/>
      <c r="K391" s="79"/>
      <c r="L391" s="70" t="s">
        <v>1050</v>
      </c>
      <c r="M391" s="70" t="s">
        <v>1050</v>
      </c>
      <c r="N391" s="70" t="s">
        <v>1054</v>
      </c>
      <c r="O391" s="70" t="s">
        <v>1050</v>
      </c>
      <c r="P391" s="70" t="s">
        <v>1060</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3601</v>
      </c>
      <c r="K392" s="81" t="str">
        <f t="shared" ref="K392:K397" si="12">IF(OR(COUNTIF(L392:P392,"未確認")&gt;0,COUNTIF(L392:P392,"~*")&gt;0),"※","")</f>
        <v/>
      </c>
      <c r="L392" s="147">
        <v>1342</v>
      </c>
      <c r="M392" s="147">
        <v>1035</v>
      </c>
      <c r="N392" s="147">
        <v>243</v>
      </c>
      <c r="O392" s="147">
        <v>777</v>
      </c>
      <c r="P392" s="147">
        <v>204</v>
      </c>
    </row>
    <row r="393" spans="1:22" s="83" customFormat="1" ht="34.5" customHeight="1">
      <c r="A393" s="249" t="s">
        <v>773</v>
      </c>
      <c r="B393" s="84"/>
      <c r="C393" s="370"/>
      <c r="D393" s="380"/>
      <c r="E393" s="320" t="s">
        <v>224</v>
      </c>
      <c r="F393" s="321"/>
      <c r="G393" s="321"/>
      <c r="H393" s="322"/>
      <c r="I393" s="343"/>
      <c r="J393" s="140">
        <f t="shared" si="11"/>
        <v>1484</v>
      </c>
      <c r="K393" s="81" t="str">
        <f t="shared" si="12"/>
        <v/>
      </c>
      <c r="L393" s="147">
        <v>580</v>
      </c>
      <c r="M393" s="147">
        <v>130</v>
      </c>
      <c r="N393" s="147">
        <v>243</v>
      </c>
      <c r="O393" s="147">
        <v>327</v>
      </c>
      <c r="P393" s="147">
        <v>204</v>
      </c>
    </row>
    <row r="394" spans="1:22" s="83" customFormat="1" ht="34.5" customHeight="1">
      <c r="A394" s="250" t="s">
        <v>774</v>
      </c>
      <c r="B394" s="84"/>
      <c r="C394" s="370"/>
      <c r="D394" s="381"/>
      <c r="E394" s="320" t="s">
        <v>225</v>
      </c>
      <c r="F394" s="321"/>
      <c r="G394" s="321"/>
      <c r="H394" s="322"/>
      <c r="I394" s="343"/>
      <c r="J394" s="140">
        <f t="shared" si="11"/>
        <v>1159</v>
      </c>
      <c r="K394" s="81" t="str">
        <f t="shared" si="12"/>
        <v/>
      </c>
      <c r="L394" s="147">
        <v>366</v>
      </c>
      <c r="M394" s="147">
        <v>617</v>
      </c>
      <c r="N394" s="147">
        <v>0</v>
      </c>
      <c r="O394" s="147">
        <v>176</v>
      </c>
      <c r="P394" s="147">
        <v>0</v>
      </c>
    </row>
    <row r="395" spans="1:22" s="83" customFormat="1" ht="34.5" customHeight="1">
      <c r="A395" s="250" t="s">
        <v>775</v>
      </c>
      <c r="B395" s="84"/>
      <c r="C395" s="370"/>
      <c r="D395" s="382"/>
      <c r="E395" s="320" t="s">
        <v>226</v>
      </c>
      <c r="F395" s="321"/>
      <c r="G395" s="321"/>
      <c r="H395" s="322"/>
      <c r="I395" s="343"/>
      <c r="J395" s="140">
        <f t="shared" si="11"/>
        <v>958</v>
      </c>
      <c r="K395" s="81" t="str">
        <f t="shared" si="12"/>
        <v/>
      </c>
      <c r="L395" s="147">
        <v>396</v>
      </c>
      <c r="M395" s="147">
        <v>288</v>
      </c>
      <c r="N395" s="147">
        <v>0</v>
      </c>
      <c r="O395" s="147">
        <v>274</v>
      </c>
      <c r="P395" s="147">
        <v>0</v>
      </c>
    </row>
    <row r="396" spans="1:22" s="83" customFormat="1" ht="34.5" customHeight="1">
      <c r="A396" s="250" t="s">
        <v>776</v>
      </c>
      <c r="B396" s="1"/>
      <c r="C396" s="370"/>
      <c r="D396" s="320" t="s">
        <v>227</v>
      </c>
      <c r="E396" s="321"/>
      <c r="F396" s="321"/>
      <c r="G396" s="321"/>
      <c r="H396" s="322"/>
      <c r="I396" s="343"/>
      <c r="J396" s="140">
        <f t="shared" si="11"/>
        <v>82733</v>
      </c>
      <c r="K396" s="81" t="str">
        <f t="shared" si="12"/>
        <v/>
      </c>
      <c r="L396" s="147">
        <v>17949</v>
      </c>
      <c r="M396" s="147">
        <v>17685</v>
      </c>
      <c r="N396" s="147">
        <v>19544</v>
      </c>
      <c r="O396" s="147">
        <v>13113</v>
      </c>
      <c r="P396" s="147">
        <v>14442</v>
      </c>
    </row>
    <row r="397" spans="1:22" s="83" customFormat="1" ht="34.5" customHeight="1">
      <c r="A397" s="250" t="s">
        <v>777</v>
      </c>
      <c r="B397" s="119"/>
      <c r="C397" s="370"/>
      <c r="D397" s="320" t="s">
        <v>228</v>
      </c>
      <c r="E397" s="321"/>
      <c r="F397" s="321"/>
      <c r="G397" s="321"/>
      <c r="H397" s="322"/>
      <c r="I397" s="344"/>
      <c r="J397" s="140">
        <f t="shared" si="11"/>
        <v>3590</v>
      </c>
      <c r="K397" s="81" t="str">
        <f t="shared" si="12"/>
        <v/>
      </c>
      <c r="L397" s="147">
        <v>1336</v>
      </c>
      <c r="M397" s="147">
        <v>1030</v>
      </c>
      <c r="N397" s="147">
        <v>242</v>
      </c>
      <c r="O397" s="147">
        <v>778</v>
      </c>
      <c r="P397" s="147">
        <v>204</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1049</v>
      </c>
      <c r="M403" s="66" t="s">
        <v>1051</v>
      </c>
      <c r="N403" s="66" t="s">
        <v>1053</v>
      </c>
      <c r="O403" s="66" t="s">
        <v>1056</v>
      </c>
      <c r="P403" s="66" t="s">
        <v>1059</v>
      </c>
      <c r="Q403" s="8"/>
      <c r="R403" s="8"/>
      <c r="S403" s="8"/>
      <c r="T403" s="8"/>
      <c r="U403" s="8"/>
      <c r="V403" s="8"/>
    </row>
    <row r="404" spans="1:22" ht="20.25" customHeight="1">
      <c r="A404" s="243"/>
      <c r="B404" s="1"/>
      <c r="C404" s="62"/>
      <c r="D404" s="3"/>
      <c r="F404" s="3"/>
      <c r="G404" s="3"/>
      <c r="H404" s="287"/>
      <c r="I404" s="67" t="s">
        <v>36</v>
      </c>
      <c r="J404" s="68"/>
      <c r="K404" s="79"/>
      <c r="L404" s="70" t="s">
        <v>1050</v>
      </c>
      <c r="M404" s="70" t="s">
        <v>1050</v>
      </c>
      <c r="N404" s="70" t="s">
        <v>1054</v>
      </c>
      <c r="O404" s="70" t="s">
        <v>1050</v>
      </c>
      <c r="P404" s="70" t="s">
        <v>1060</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3601</v>
      </c>
      <c r="K405" s="81" t="str">
        <f t="shared" ref="K405:K422" si="14">IF(OR(COUNTIF(L405:P405,"未確認")&gt;0,COUNTIF(L405:P405,"~*")&gt;0),"※","")</f>
        <v/>
      </c>
      <c r="L405" s="147">
        <v>1342</v>
      </c>
      <c r="M405" s="147">
        <v>1035</v>
      </c>
      <c r="N405" s="147">
        <v>243</v>
      </c>
      <c r="O405" s="147">
        <v>777</v>
      </c>
      <c r="P405" s="147">
        <v>204</v>
      </c>
    </row>
    <row r="406" spans="1:22" s="83" customFormat="1" ht="34.5" customHeight="1">
      <c r="A406" s="251" t="s">
        <v>779</v>
      </c>
      <c r="B406" s="119"/>
      <c r="C406" s="369"/>
      <c r="D406" s="375" t="s">
        <v>233</v>
      </c>
      <c r="E406" s="377" t="s">
        <v>234</v>
      </c>
      <c r="F406" s="378"/>
      <c r="G406" s="378"/>
      <c r="H406" s="379"/>
      <c r="I406" s="361"/>
      <c r="J406" s="140">
        <f t="shared" si="13"/>
        <v>477</v>
      </c>
      <c r="K406" s="81" t="str">
        <f t="shared" si="14"/>
        <v/>
      </c>
      <c r="L406" s="147">
        <v>110</v>
      </c>
      <c r="M406" s="147">
        <v>39</v>
      </c>
      <c r="N406" s="147">
        <v>237</v>
      </c>
      <c r="O406" s="147">
        <v>9</v>
      </c>
      <c r="P406" s="147">
        <v>82</v>
      </c>
    </row>
    <row r="407" spans="1:22" s="83" customFormat="1" ht="34.5" customHeight="1">
      <c r="A407" s="251" t="s">
        <v>780</v>
      </c>
      <c r="B407" s="119"/>
      <c r="C407" s="369"/>
      <c r="D407" s="369"/>
      <c r="E407" s="320" t="s">
        <v>235</v>
      </c>
      <c r="F407" s="321"/>
      <c r="G407" s="321"/>
      <c r="H407" s="322"/>
      <c r="I407" s="361"/>
      <c r="J407" s="140">
        <f t="shared" si="13"/>
        <v>2292</v>
      </c>
      <c r="K407" s="81" t="str">
        <f t="shared" si="14"/>
        <v/>
      </c>
      <c r="L407" s="147">
        <v>1029</v>
      </c>
      <c r="M407" s="147">
        <v>576</v>
      </c>
      <c r="N407" s="147">
        <v>2</v>
      </c>
      <c r="O407" s="147">
        <v>684</v>
      </c>
      <c r="P407" s="147">
        <v>1</v>
      </c>
    </row>
    <row r="408" spans="1:22" s="83" customFormat="1" ht="34.5" customHeight="1">
      <c r="A408" s="251" t="s">
        <v>781</v>
      </c>
      <c r="B408" s="119"/>
      <c r="C408" s="369"/>
      <c r="D408" s="369"/>
      <c r="E408" s="320" t="s">
        <v>236</v>
      </c>
      <c r="F408" s="321"/>
      <c r="G408" s="321"/>
      <c r="H408" s="322"/>
      <c r="I408" s="361"/>
      <c r="J408" s="140">
        <f t="shared" si="13"/>
        <v>286</v>
      </c>
      <c r="K408" s="81" t="str">
        <f t="shared" si="14"/>
        <v/>
      </c>
      <c r="L408" s="147">
        <v>41</v>
      </c>
      <c r="M408" s="147">
        <v>95</v>
      </c>
      <c r="N408" s="147">
        <v>4</v>
      </c>
      <c r="O408" s="147">
        <v>25</v>
      </c>
      <c r="P408" s="147">
        <v>121</v>
      </c>
    </row>
    <row r="409" spans="1:22" s="83" customFormat="1" ht="34.5" customHeight="1">
      <c r="A409" s="251" t="s">
        <v>782</v>
      </c>
      <c r="B409" s="119"/>
      <c r="C409" s="369"/>
      <c r="D409" s="369"/>
      <c r="E409" s="317" t="s">
        <v>989</v>
      </c>
      <c r="F409" s="318"/>
      <c r="G409" s="318"/>
      <c r="H409" s="319"/>
      <c r="I409" s="361"/>
      <c r="J409" s="140">
        <f t="shared" si="13"/>
        <v>546</v>
      </c>
      <c r="K409" s="81" t="str">
        <f t="shared" si="14"/>
        <v/>
      </c>
      <c r="L409" s="147">
        <v>162</v>
      </c>
      <c r="M409" s="147">
        <v>325</v>
      </c>
      <c r="N409" s="147">
        <v>0</v>
      </c>
      <c r="O409" s="147">
        <v>59</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0</v>
      </c>
      <c r="K411" s="81" t="str">
        <f t="shared" si="14"/>
        <v/>
      </c>
      <c r="L411" s="147">
        <v>0</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0</v>
      </c>
      <c r="K412" s="81" t="str">
        <f t="shared" si="14"/>
        <v/>
      </c>
      <c r="L412" s="147">
        <v>0</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3590</v>
      </c>
      <c r="K413" s="81" t="str">
        <f t="shared" si="14"/>
        <v/>
      </c>
      <c r="L413" s="147">
        <v>1336</v>
      </c>
      <c r="M413" s="147">
        <v>1030</v>
      </c>
      <c r="N413" s="147">
        <v>242</v>
      </c>
      <c r="O413" s="147">
        <v>778</v>
      </c>
      <c r="P413" s="147">
        <v>204</v>
      </c>
    </row>
    <row r="414" spans="1:22" s="83" customFormat="1" ht="34.5" customHeight="1">
      <c r="A414" s="251" t="s">
        <v>787</v>
      </c>
      <c r="B414" s="119"/>
      <c r="C414" s="369"/>
      <c r="D414" s="375" t="s">
        <v>240</v>
      </c>
      <c r="E414" s="377" t="s">
        <v>241</v>
      </c>
      <c r="F414" s="378"/>
      <c r="G414" s="378"/>
      <c r="H414" s="379"/>
      <c r="I414" s="361"/>
      <c r="J414" s="140">
        <f t="shared" si="13"/>
        <v>491</v>
      </c>
      <c r="K414" s="81" t="str">
        <f t="shared" si="14"/>
        <v/>
      </c>
      <c r="L414" s="147">
        <v>58</v>
      </c>
      <c r="M414" s="147">
        <v>248</v>
      </c>
      <c r="N414" s="147">
        <v>6</v>
      </c>
      <c r="O414" s="147">
        <v>160</v>
      </c>
      <c r="P414" s="147">
        <v>19</v>
      </c>
    </row>
    <row r="415" spans="1:22" s="83" customFormat="1" ht="34.5" customHeight="1">
      <c r="A415" s="251" t="s">
        <v>788</v>
      </c>
      <c r="B415" s="119"/>
      <c r="C415" s="369"/>
      <c r="D415" s="369"/>
      <c r="E415" s="320" t="s">
        <v>242</v>
      </c>
      <c r="F415" s="321"/>
      <c r="G415" s="321"/>
      <c r="H415" s="322"/>
      <c r="I415" s="361"/>
      <c r="J415" s="140">
        <f t="shared" si="13"/>
        <v>2097</v>
      </c>
      <c r="K415" s="81" t="str">
        <f t="shared" si="14"/>
        <v/>
      </c>
      <c r="L415" s="147">
        <v>973</v>
      </c>
      <c r="M415" s="147">
        <v>425</v>
      </c>
      <c r="N415" s="147">
        <v>52</v>
      </c>
      <c r="O415" s="147">
        <v>505</v>
      </c>
      <c r="P415" s="147">
        <v>142</v>
      </c>
    </row>
    <row r="416" spans="1:22" s="83" customFormat="1" ht="34.5" customHeight="1">
      <c r="A416" s="251" t="s">
        <v>789</v>
      </c>
      <c r="B416" s="119"/>
      <c r="C416" s="369"/>
      <c r="D416" s="369"/>
      <c r="E416" s="320" t="s">
        <v>243</v>
      </c>
      <c r="F416" s="321"/>
      <c r="G416" s="321"/>
      <c r="H416" s="322"/>
      <c r="I416" s="361"/>
      <c r="J416" s="140">
        <f t="shared" si="13"/>
        <v>150</v>
      </c>
      <c r="K416" s="81" t="str">
        <f t="shared" si="14"/>
        <v/>
      </c>
      <c r="L416" s="147">
        <v>30</v>
      </c>
      <c r="M416" s="147">
        <v>30</v>
      </c>
      <c r="N416" s="147">
        <v>49</v>
      </c>
      <c r="O416" s="147">
        <v>30</v>
      </c>
      <c r="P416" s="147">
        <v>11</v>
      </c>
    </row>
    <row r="417" spans="1:22" s="83" customFormat="1" ht="34.5" customHeight="1">
      <c r="A417" s="251" t="s">
        <v>790</v>
      </c>
      <c r="B417" s="119"/>
      <c r="C417" s="369"/>
      <c r="D417" s="369"/>
      <c r="E417" s="320" t="s">
        <v>244</v>
      </c>
      <c r="F417" s="321"/>
      <c r="G417" s="321"/>
      <c r="H417" s="322"/>
      <c r="I417" s="361"/>
      <c r="J417" s="140">
        <f t="shared" si="13"/>
        <v>128</v>
      </c>
      <c r="K417" s="81" t="str">
        <f t="shared" si="14"/>
        <v/>
      </c>
      <c r="L417" s="147">
        <v>42</v>
      </c>
      <c r="M417" s="147">
        <v>36</v>
      </c>
      <c r="N417" s="147">
        <v>15</v>
      </c>
      <c r="O417" s="147">
        <v>27</v>
      </c>
      <c r="P417" s="147">
        <v>8</v>
      </c>
    </row>
    <row r="418" spans="1:22" s="83" customFormat="1" ht="34.5" customHeight="1">
      <c r="A418" s="251" t="s">
        <v>791</v>
      </c>
      <c r="B418" s="119"/>
      <c r="C418" s="369"/>
      <c r="D418" s="369"/>
      <c r="E418" s="320" t="s">
        <v>245</v>
      </c>
      <c r="F418" s="321"/>
      <c r="G418" s="321"/>
      <c r="H418" s="322"/>
      <c r="I418" s="361"/>
      <c r="J418" s="140">
        <f t="shared" si="13"/>
        <v>127</v>
      </c>
      <c r="K418" s="81" t="str">
        <f t="shared" si="14"/>
        <v/>
      </c>
      <c r="L418" s="147">
        <v>61</v>
      </c>
      <c r="M418" s="147">
        <v>28</v>
      </c>
      <c r="N418" s="147">
        <v>17</v>
      </c>
      <c r="O418" s="147">
        <v>12</v>
      </c>
      <c r="P418" s="147">
        <v>9</v>
      </c>
    </row>
    <row r="419" spans="1:22" s="83" customFormat="1" ht="34.5" customHeight="1">
      <c r="A419" s="251" t="s">
        <v>792</v>
      </c>
      <c r="B419" s="119"/>
      <c r="C419" s="369"/>
      <c r="D419" s="369"/>
      <c r="E419" s="317" t="s">
        <v>605</v>
      </c>
      <c r="F419" s="318"/>
      <c r="G419" s="318"/>
      <c r="H419" s="319"/>
      <c r="I419" s="361"/>
      <c r="J419" s="140">
        <f t="shared" si="13"/>
        <v>3</v>
      </c>
      <c r="K419" s="81" t="str">
        <f t="shared" si="14"/>
        <v/>
      </c>
      <c r="L419" s="147">
        <v>1</v>
      </c>
      <c r="M419" s="147">
        <v>2</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227</v>
      </c>
      <c r="K420" s="81" t="str">
        <f t="shared" si="14"/>
        <v/>
      </c>
      <c r="L420" s="147">
        <v>53</v>
      </c>
      <c r="M420" s="147">
        <v>100</v>
      </c>
      <c r="N420" s="147">
        <v>22</v>
      </c>
      <c r="O420" s="147">
        <v>38</v>
      </c>
      <c r="P420" s="147">
        <v>14</v>
      </c>
    </row>
    <row r="421" spans="1:22" s="83" customFormat="1" ht="34.5" customHeight="1">
      <c r="A421" s="251" t="s">
        <v>794</v>
      </c>
      <c r="B421" s="119"/>
      <c r="C421" s="369"/>
      <c r="D421" s="369"/>
      <c r="E421" s="320" t="s">
        <v>247</v>
      </c>
      <c r="F421" s="321"/>
      <c r="G421" s="321"/>
      <c r="H421" s="322"/>
      <c r="I421" s="361"/>
      <c r="J421" s="140">
        <f t="shared" si="13"/>
        <v>367</v>
      </c>
      <c r="K421" s="81" t="str">
        <f t="shared" si="14"/>
        <v/>
      </c>
      <c r="L421" s="147">
        <v>118</v>
      </c>
      <c r="M421" s="147">
        <v>161</v>
      </c>
      <c r="N421" s="147">
        <v>81</v>
      </c>
      <c r="O421" s="147">
        <v>6</v>
      </c>
      <c r="P421" s="147">
        <v>1</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1049</v>
      </c>
      <c r="M428" s="66" t="s">
        <v>1051</v>
      </c>
      <c r="N428" s="66" t="s">
        <v>1053</v>
      </c>
      <c r="O428" s="66" t="s">
        <v>1056</v>
      </c>
      <c r="P428" s="66" t="s">
        <v>1059</v>
      </c>
      <c r="Q428" s="8"/>
      <c r="R428" s="8"/>
      <c r="S428" s="8"/>
      <c r="T428" s="8"/>
      <c r="U428" s="8"/>
      <c r="V428" s="8"/>
    </row>
    <row r="429" spans="1:22" ht="20.25" customHeight="1">
      <c r="A429" s="247" t="s">
        <v>629</v>
      </c>
      <c r="B429" s="1"/>
      <c r="C429" s="62"/>
      <c r="D429" s="3"/>
      <c r="F429" s="3"/>
      <c r="G429" s="3"/>
      <c r="H429" s="287"/>
      <c r="I429" s="67" t="s">
        <v>36</v>
      </c>
      <c r="J429" s="68"/>
      <c r="K429" s="186"/>
      <c r="L429" s="70" t="s">
        <v>1050</v>
      </c>
      <c r="M429" s="70" t="s">
        <v>1050</v>
      </c>
      <c r="N429" s="70" t="s">
        <v>1054</v>
      </c>
      <c r="O429" s="70" t="s">
        <v>1050</v>
      </c>
      <c r="P429" s="70" t="s">
        <v>1060</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3099</v>
      </c>
      <c r="K430" s="193" t="str">
        <f>IF(OR(COUNTIF(L430:P430,"未確認")&gt;0,COUNTIF(L430:P430,"~*")&gt;0),"※","")</f>
        <v/>
      </c>
      <c r="L430" s="147">
        <v>1278</v>
      </c>
      <c r="M430" s="147">
        <v>782</v>
      </c>
      <c r="N430" s="147">
        <v>236</v>
      </c>
      <c r="O430" s="147">
        <v>618</v>
      </c>
      <c r="P430" s="147">
        <v>185</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64</v>
      </c>
      <c r="K431" s="193" t="str">
        <f>IF(OR(COUNTIF(L431:P431,"未確認")&gt;0,COUNTIF(L431:P431,"~*")&gt;0),"※","")</f>
        <v/>
      </c>
      <c r="L431" s="147">
        <v>23</v>
      </c>
      <c r="M431" s="147">
        <v>18</v>
      </c>
      <c r="N431" s="147">
        <v>5</v>
      </c>
      <c r="O431" s="147">
        <v>5</v>
      </c>
      <c r="P431" s="147">
        <v>13</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37</v>
      </c>
      <c r="K432" s="193" t="str">
        <f>IF(OR(COUNTIF(L432:P432,"未確認")&gt;0,COUNTIF(L432:P432,"~*")&gt;0),"※","")</f>
        <v/>
      </c>
      <c r="L432" s="147">
        <v>18</v>
      </c>
      <c r="M432" s="147">
        <v>13</v>
      </c>
      <c r="N432" s="147">
        <v>4</v>
      </c>
      <c r="O432" s="147">
        <v>0</v>
      </c>
      <c r="P432" s="147">
        <v>2</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2998</v>
      </c>
      <c r="K433" s="193" t="str">
        <f>IF(OR(COUNTIF(L433:P433,"未確認")&gt;0,COUNTIF(L433:P433,"~*")&gt;0),"※","")</f>
        <v/>
      </c>
      <c r="L433" s="147">
        <v>1237</v>
      </c>
      <c r="M433" s="147">
        <v>751</v>
      </c>
      <c r="N433" s="147">
        <v>227</v>
      </c>
      <c r="O433" s="147">
        <v>613</v>
      </c>
      <c r="P433" s="147">
        <v>170</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1049</v>
      </c>
      <c r="M441" s="66" t="s">
        <v>1051</v>
      </c>
      <c r="N441" s="66" t="s">
        <v>1053</v>
      </c>
      <c r="O441" s="66" t="s">
        <v>1056</v>
      </c>
      <c r="P441" s="66" t="s">
        <v>1059</v>
      </c>
      <c r="Q441" s="8"/>
      <c r="R441" s="8"/>
      <c r="S441" s="8"/>
      <c r="T441" s="8"/>
      <c r="U441" s="8"/>
      <c r="V441" s="8"/>
    </row>
    <row r="442" spans="1:22" ht="20.25" customHeight="1">
      <c r="A442" s="243"/>
      <c r="B442" s="1"/>
      <c r="C442" s="3"/>
      <c r="D442" s="3"/>
      <c r="F442" s="3"/>
      <c r="G442" s="3"/>
      <c r="H442" s="287"/>
      <c r="I442" s="67" t="s">
        <v>36</v>
      </c>
      <c r="J442" s="68"/>
      <c r="K442" s="186"/>
      <c r="L442" s="70" t="s">
        <v>1050</v>
      </c>
      <c r="M442" s="70" t="s">
        <v>1050</v>
      </c>
      <c r="N442" s="70" t="s">
        <v>1054</v>
      </c>
      <c r="O442" s="70" t="s">
        <v>1050</v>
      </c>
      <c r="P442" s="70" t="s">
        <v>1060</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0</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0</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0</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0</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0</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8.75">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1049</v>
      </c>
      <c r="M466" s="66" t="s">
        <v>1051</v>
      </c>
      <c r="N466" s="66" t="s">
        <v>1053</v>
      </c>
      <c r="O466" s="66" t="s">
        <v>1056</v>
      </c>
      <c r="P466" s="66" t="s">
        <v>1059</v>
      </c>
      <c r="Q466" s="8"/>
      <c r="R466" s="8"/>
      <c r="S466" s="8"/>
      <c r="T466" s="8"/>
      <c r="U466" s="8"/>
      <c r="V466" s="8"/>
    </row>
    <row r="467" spans="1:22" ht="20.25" customHeight="1">
      <c r="A467" s="243"/>
      <c r="B467" s="1"/>
      <c r="C467" s="62"/>
      <c r="D467" s="3"/>
      <c r="F467" s="3"/>
      <c r="G467" s="3"/>
      <c r="H467" s="287"/>
      <c r="I467" s="67" t="s">
        <v>36</v>
      </c>
      <c r="J467" s="68"/>
      <c r="K467" s="186"/>
      <c r="L467" s="70" t="s">
        <v>1050</v>
      </c>
      <c r="M467" s="70" t="s">
        <v>1050</v>
      </c>
      <c r="N467" s="70" t="s">
        <v>1054</v>
      </c>
      <c r="O467" s="70" t="s">
        <v>1050</v>
      </c>
      <c r="P467" s="70" t="s">
        <v>1060</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88</v>
      </c>
      <c r="K468" s="201" t="str">
        <f t="shared" ref="K468:K475" si="16">IF(OR(COUNTIF(L468:P468,"未確認")&gt;0,COUNTIF(L468:P468,"*")&gt;0),"※","")</f>
        <v>※</v>
      </c>
      <c r="L468" s="117">
        <v>52</v>
      </c>
      <c r="M468" s="117" t="s">
        <v>541</v>
      </c>
      <c r="N468" s="117" t="s">
        <v>541</v>
      </c>
      <c r="O468" s="117">
        <v>36</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f t="shared" ref="J469:J480" si="17">IF(SUM(L469:P469)=0,IF(COUNTIF(L469:P469,"未確認")&gt;0,"未確認",IF(COUNTIF(L469:P469,"~*")&gt;0,"*",SUM(L469:P469))),SUM(L469:P469))</f>
        <v>18</v>
      </c>
      <c r="K469" s="201" t="str">
        <f t="shared" si="16"/>
        <v>※</v>
      </c>
      <c r="L469" s="117">
        <v>18</v>
      </c>
      <c r="M469" s="117" t="s">
        <v>541</v>
      </c>
      <c r="N469" s="117">
        <v>0</v>
      </c>
      <c r="O469" s="117" t="s">
        <v>541</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f t="shared" si="17"/>
        <v>42</v>
      </c>
      <c r="K470" s="201" t="str">
        <f t="shared" si="16"/>
        <v>※</v>
      </c>
      <c r="L470" s="117" t="s">
        <v>541</v>
      </c>
      <c r="M470" s="117">
        <v>0</v>
      </c>
      <c r="N470" s="117">
        <v>0</v>
      </c>
      <c r="O470" s="117">
        <v>42</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16</v>
      </c>
      <c r="K472" s="201" t="str">
        <f t="shared" si="16"/>
        <v/>
      </c>
      <c r="L472" s="117">
        <v>16</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t="str">
        <f t="shared" si="17"/>
        <v>*</v>
      </c>
      <c r="K473" s="201" t="str">
        <f t="shared" si="16"/>
        <v>※</v>
      </c>
      <c r="L473" s="117" t="s">
        <v>541</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t="str">
        <f t="shared" si="17"/>
        <v>*</v>
      </c>
      <c r="K474" s="201" t="str">
        <f t="shared" si="16"/>
        <v>※</v>
      </c>
      <c r="L474" s="117" t="s">
        <v>541</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t="str">
        <f t="shared" si="17"/>
        <v>*</v>
      </c>
      <c r="K475" s="201" t="str">
        <f t="shared" si="16"/>
        <v>※</v>
      </c>
      <c r="L475" s="117" t="s">
        <v>541</v>
      </c>
      <c r="M475" s="117" t="s">
        <v>541</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t="s">
        <v>541</v>
      </c>
      <c r="M476" s="117" t="s">
        <v>541</v>
      </c>
      <c r="N476" s="117">
        <v>0</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f t="shared" si="17"/>
        <v>27</v>
      </c>
      <c r="K477" s="201" t="str">
        <f t="shared" ref="K477:K496" si="18">IF(OR(COUNTIF(L477:P477,"未確認")&gt;0,COUNTIF(L477:P477,"*")&gt;0),"※","")</f>
        <v>※</v>
      </c>
      <c r="L477" s="117">
        <v>27</v>
      </c>
      <c r="M477" s="117">
        <v>0</v>
      </c>
      <c r="N477" s="117" t="s">
        <v>541</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0</v>
      </c>
      <c r="K479" s="201" t="str">
        <f t="shared" si="18"/>
        <v/>
      </c>
      <c r="L479" s="117">
        <v>0</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57</v>
      </c>
      <c r="K481" s="201" t="str">
        <f t="shared" si="18"/>
        <v/>
      </c>
      <c r="L481" s="117">
        <v>22</v>
      </c>
      <c r="M481" s="117">
        <v>0</v>
      </c>
      <c r="N481" s="117">
        <v>0</v>
      </c>
      <c r="O481" s="117">
        <v>35</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15</v>
      </c>
      <c r="K482" s="201" t="str">
        <f t="shared" si="18"/>
        <v>※</v>
      </c>
      <c r="L482" s="117">
        <v>15</v>
      </c>
      <c r="M482" s="117">
        <v>0</v>
      </c>
      <c r="N482" s="117">
        <v>0</v>
      </c>
      <c r="O482" s="117" t="s">
        <v>541</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f t="shared" si="19"/>
        <v>42</v>
      </c>
      <c r="K483" s="201" t="str">
        <f t="shared" si="18"/>
        <v>※</v>
      </c>
      <c r="L483" s="117" t="s">
        <v>541</v>
      </c>
      <c r="M483" s="117">
        <v>0</v>
      </c>
      <c r="N483" s="117">
        <v>0</v>
      </c>
      <c r="O483" s="117">
        <v>42</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t="str">
        <f t="shared" si="19"/>
        <v>*</v>
      </c>
      <c r="K485" s="201" t="str">
        <f t="shared" si="18"/>
        <v>※</v>
      </c>
      <c r="L485" s="117" t="s">
        <v>541</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t="str">
        <f t="shared" si="19"/>
        <v>*</v>
      </c>
      <c r="K486" s="201" t="str">
        <f t="shared" si="18"/>
        <v>※</v>
      </c>
      <c r="L486" s="117" t="s">
        <v>541</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t="str">
        <f t="shared" si="19"/>
        <v>*</v>
      </c>
      <c r="K487" s="201" t="str">
        <f t="shared" si="18"/>
        <v>※</v>
      </c>
      <c r="L487" s="117" t="s">
        <v>541</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t="str">
        <f t="shared" si="19"/>
        <v>*</v>
      </c>
      <c r="K488" s="201" t="str">
        <f t="shared" si="18"/>
        <v>※</v>
      </c>
      <c r="L488" s="117" t="s">
        <v>541</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11</v>
      </c>
      <c r="K490" s="201" t="str">
        <f t="shared" si="18"/>
        <v/>
      </c>
      <c r="L490" s="117">
        <v>11</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f t="shared" si="19"/>
        <v>0</v>
      </c>
      <c r="K492" s="201" t="str">
        <f t="shared" si="18"/>
        <v/>
      </c>
      <c r="L492" s="117">
        <v>0</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69.95" customHeight="1">
      <c r="A495" s="252" t="s">
        <v>810</v>
      </c>
      <c r="B495" s="159"/>
      <c r="C495" s="320" t="s">
        <v>302</v>
      </c>
      <c r="D495" s="321"/>
      <c r="E495" s="321"/>
      <c r="F495" s="321"/>
      <c r="G495" s="321"/>
      <c r="H495" s="322"/>
      <c r="I495" s="122" t="s">
        <v>303</v>
      </c>
      <c r="J495" s="116" t="str">
        <f t="shared" si="19"/>
        <v>*</v>
      </c>
      <c r="K495" s="201" t="str">
        <f t="shared" si="18"/>
        <v>※</v>
      </c>
      <c r="L495" s="117" t="s">
        <v>541</v>
      </c>
      <c r="M495" s="117">
        <v>0</v>
      </c>
      <c r="N495" s="117">
        <v>0</v>
      </c>
      <c r="O495" s="117">
        <v>0</v>
      </c>
      <c r="P495" s="117">
        <v>0</v>
      </c>
      <c r="Q495" s="8"/>
      <c r="R495" s="8"/>
      <c r="S495" s="8"/>
      <c r="T495" s="8"/>
      <c r="U495" s="8"/>
      <c r="V495" s="8"/>
    </row>
    <row r="496" spans="1:22" ht="69.95"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1049</v>
      </c>
      <c r="M502" s="66" t="s">
        <v>1051</v>
      </c>
      <c r="N502" s="66" t="s">
        <v>1053</v>
      </c>
      <c r="O502" s="66" t="s">
        <v>1056</v>
      </c>
      <c r="P502" s="66" t="s">
        <v>1059</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1050</v>
      </c>
      <c r="M503" s="70" t="s">
        <v>1050</v>
      </c>
      <c r="N503" s="70" t="s">
        <v>1054</v>
      </c>
      <c r="O503" s="70" t="s">
        <v>1050</v>
      </c>
      <c r="P503" s="70" t="s">
        <v>1060</v>
      </c>
      <c r="Q503" s="8"/>
      <c r="R503" s="8"/>
      <c r="S503" s="8"/>
      <c r="T503" s="8"/>
      <c r="U503" s="8"/>
      <c r="V503" s="8"/>
    </row>
    <row r="504" spans="1:22" ht="42" customHeight="1">
      <c r="A504" s="252" t="s">
        <v>836</v>
      </c>
      <c r="B504" s="1"/>
      <c r="C504" s="320" t="s">
        <v>308</v>
      </c>
      <c r="D504" s="321"/>
      <c r="E504" s="321"/>
      <c r="F504" s="321"/>
      <c r="G504" s="321"/>
      <c r="H504" s="322"/>
      <c r="I504" s="134" t="s">
        <v>309</v>
      </c>
      <c r="J504" s="116" t="str">
        <f t="shared" ref="J504:J511" si="20">IF(SUM(L504:P504)=0,IF(COUNTIF(L504:P504,"未確認")&gt;0,"未確認",IF(COUNTIF(L504:P504,"~*")&gt;0,"*",SUM(L504:P504))),SUM(L504:P504))</f>
        <v>*</v>
      </c>
      <c r="K504" s="201" t="str">
        <f t="shared" ref="K504:K511" si="21">IF(OR(COUNTIF(L504:P504,"未確認")&gt;0,COUNTIF(L504:P504,"*")&gt;0),"※","")</f>
        <v>※</v>
      </c>
      <c r="L504" s="117" t="s">
        <v>541</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f t="shared" si="20"/>
        <v>14</v>
      </c>
      <c r="K505" s="201" t="str">
        <f t="shared" si="21"/>
        <v>※</v>
      </c>
      <c r="L505" s="117">
        <v>14</v>
      </c>
      <c r="M505" s="117" t="s">
        <v>541</v>
      </c>
      <c r="N505" s="117">
        <v>0</v>
      </c>
      <c r="O505" s="117" t="s">
        <v>541</v>
      </c>
      <c r="P505" s="117">
        <v>0</v>
      </c>
      <c r="Q505" s="8"/>
      <c r="R505" s="8"/>
      <c r="S505" s="8"/>
      <c r="T505" s="8"/>
      <c r="U505" s="8"/>
      <c r="V505" s="8"/>
    </row>
    <row r="506" spans="1:22" ht="56.1"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71.25">
      <c r="A508" s="252" t="s">
        <v>839</v>
      </c>
      <c r="B508" s="204"/>
      <c r="C508" s="320" t="s">
        <v>316</v>
      </c>
      <c r="D508" s="321"/>
      <c r="E508" s="321"/>
      <c r="F508" s="321"/>
      <c r="G508" s="321"/>
      <c r="H508" s="322"/>
      <c r="I508" s="122" t="s">
        <v>317</v>
      </c>
      <c r="J508" s="116" t="str">
        <f t="shared" si="20"/>
        <v>*</v>
      </c>
      <c r="K508" s="201" t="str">
        <f t="shared" si="21"/>
        <v>※</v>
      </c>
      <c r="L508" s="117" t="s">
        <v>541</v>
      </c>
      <c r="M508" s="117">
        <v>0</v>
      </c>
      <c r="N508" s="117" t="s">
        <v>541</v>
      </c>
      <c r="O508" s="117" t="s">
        <v>541</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69.95" customHeight="1">
      <c r="A510" s="252" t="s">
        <v>840</v>
      </c>
      <c r="B510" s="204"/>
      <c r="C510" s="320" t="s">
        <v>320</v>
      </c>
      <c r="D510" s="321"/>
      <c r="E510" s="321"/>
      <c r="F510" s="321"/>
      <c r="G510" s="321"/>
      <c r="H510" s="322"/>
      <c r="I510" s="122" t="s">
        <v>321</v>
      </c>
      <c r="J510" s="116" t="str">
        <f t="shared" si="20"/>
        <v>*</v>
      </c>
      <c r="K510" s="201" t="str">
        <f t="shared" si="21"/>
        <v>※</v>
      </c>
      <c r="L510" s="117" t="s">
        <v>541</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1049</v>
      </c>
      <c r="M514" s="66" t="s">
        <v>1051</v>
      </c>
      <c r="N514" s="66" t="s">
        <v>1053</v>
      </c>
      <c r="O514" s="66" t="s">
        <v>1056</v>
      </c>
      <c r="P514" s="66" t="s">
        <v>1059</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1050</v>
      </c>
      <c r="M515" s="70" t="s">
        <v>1050</v>
      </c>
      <c r="N515" s="70" t="s">
        <v>1054</v>
      </c>
      <c r="O515" s="70" t="s">
        <v>1050</v>
      </c>
      <c r="P515" s="70" t="s">
        <v>1060</v>
      </c>
      <c r="Q515" s="8"/>
      <c r="R515" s="8"/>
      <c r="S515" s="8"/>
      <c r="T515" s="8"/>
      <c r="U515" s="8"/>
      <c r="V515" s="8"/>
    </row>
    <row r="516" spans="1:22" s="115" customFormat="1" ht="57">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1.25">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1049</v>
      </c>
      <c r="M520" s="66" t="s">
        <v>1051</v>
      </c>
      <c r="N520" s="66" t="s">
        <v>1053</v>
      </c>
      <c r="O520" s="66" t="s">
        <v>1056</v>
      </c>
      <c r="P520" s="66" t="s">
        <v>1059</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1050</v>
      </c>
      <c r="M521" s="70" t="s">
        <v>1050</v>
      </c>
      <c r="N521" s="70" t="s">
        <v>1054</v>
      </c>
      <c r="O521" s="70" t="s">
        <v>1050</v>
      </c>
      <c r="P521" s="70" t="s">
        <v>1060</v>
      </c>
      <c r="Q521" s="8"/>
      <c r="R521" s="8"/>
      <c r="S521" s="8"/>
      <c r="T521" s="8"/>
      <c r="U521" s="8"/>
      <c r="V521" s="8"/>
    </row>
    <row r="522" spans="1:22" s="115" customFormat="1" ht="71.25">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1049</v>
      </c>
      <c r="M525" s="66" t="s">
        <v>1051</v>
      </c>
      <c r="N525" s="66" t="s">
        <v>1053</v>
      </c>
      <c r="O525" s="66" t="s">
        <v>1056</v>
      </c>
      <c r="P525" s="66" t="s">
        <v>1059</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1050</v>
      </c>
      <c r="M526" s="70" t="s">
        <v>1050</v>
      </c>
      <c r="N526" s="70" t="s">
        <v>1054</v>
      </c>
      <c r="O526" s="70" t="s">
        <v>1050</v>
      </c>
      <c r="P526" s="70" t="s">
        <v>1060</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0</v>
      </c>
      <c r="K527" s="201" t="str">
        <f>IF(OR(COUNTIF(L527:P527,"未確認")&gt;0,COUNTIF(L527:P527,"*")&gt;0),"※","")</f>
        <v/>
      </c>
      <c r="L527" s="117">
        <v>0</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1049</v>
      </c>
      <c r="M530" s="66" t="s">
        <v>1051</v>
      </c>
      <c r="N530" s="66" t="s">
        <v>1053</v>
      </c>
      <c r="O530" s="66" t="s">
        <v>1056</v>
      </c>
      <c r="P530" s="66" t="s">
        <v>1059</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1050</v>
      </c>
      <c r="M531" s="70" t="s">
        <v>1050</v>
      </c>
      <c r="N531" s="70" t="s">
        <v>1054</v>
      </c>
      <c r="O531" s="70" t="s">
        <v>1050</v>
      </c>
      <c r="P531" s="70" t="s">
        <v>1060</v>
      </c>
      <c r="Q531" s="8"/>
      <c r="R531" s="8"/>
      <c r="S531" s="8"/>
      <c r="T531" s="8"/>
      <c r="U531" s="8"/>
      <c r="V531" s="8"/>
    </row>
    <row r="532" spans="1:22" s="115" customFormat="1" ht="56.1"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69.95"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56</v>
      </c>
      <c r="K535" s="201" t="str">
        <f t="shared" si="23"/>
        <v>※</v>
      </c>
      <c r="L535" s="117" t="s">
        <v>541</v>
      </c>
      <c r="M535" s="117">
        <v>34</v>
      </c>
      <c r="N535" s="117">
        <v>22</v>
      </c>
      <c r="O535" s="117" t="s">
        <v>541</v>
      </c>
      <c r="P535" s="117" t="s">
        <v>541</v>
      </c>
    </row>
    <row r="536" spans="1:22" s="115" customFormat="1" ht="69.95"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1049</v>
      </c>
      <c r="M543" s="66" t="s">
        <v>1051</v>
      </c>
      <c r="N543" s="66" t="s">
        <v>1053</v>
      </c>
      <c r="O543" s="66" t="s">
        <v>1056</v>
      </c>
      <c r="P543" s="66" t="s">
        <v>1059</v>
      </c>
    </row>
    <row r="544" spans="1:22" s="1" customFormat="1" ht="20.25" customHeight="1">
      <c r="A544" s="243"/>
      <c r="C544" s="62"/>
      <c r="D544" s="3"/>
      <c r="E544" s="3"/>
      <c r="F544" s="3"/>
      <c r="G544" s="3"/>
      <c r="H544" s="287"/>
      <c r="I544" s="67" t="s">
        <v>36</v>
      </c>
      <c r="J544" s="68"/>
      <c r="K544" s="186"/>
      <c r="L544" s="70" t="s">
        <v>1050</v>
      </c>
      <c r="M544" s="70" t="s">
        <v>1050</v>
      </c>
      <c r="N544" s="70" t="s">
        <v>1054</v>
      </c>
      <c r="O544" s="70" t="s">
        <v>1050</v>
      </c>
      <c r="P544" s="70" t="s">
        <v>1060</v>
      </c>
    </row>
    <row r="545" spans="1:16" s="115" customFormat="1" ht="69.95" customHeight="1">
      <c r="A545" s="252" t="s">
        <v>853</v>
      </c>
      <c r="C545" s="320" t="s">
        <v>348</v>
      </c>
      <c r="D545" s="321"/>
      <c r="E545" s="321"/>
      <c r="F545" s="321"/>
      <c r="G545" s="321"/>
      <c r="H545" s="322"/>
      <c r="I545" s="122" t="s">
        <v>349</v>
      </c>
      <c r="J545" s="116">
        <f t="shared" ref="J545:J557" si="24">IF(SUM(L545:P545)=0,IF(COUNTIF(L545:P545,"未確認")&gt;0,"未確認",IF(COUNTIF(L545:P545,"~*")&gt;0,"*",SUM(L545:P545))),SUM(L545:P545))</f>
        <v>0</v>
      </c>
      <c r="K545" s="201" t="str">
        <f t="shared" ref="K545:K557" si="25">IF(OR(COUNTIF(L545:P545,"未確認")&gt;0,COUNTIF(L545:P545,"*")&gt;0),"※","")</f>
        <v/>
      </c>
      <c r="L545" s="117">
        <v>0</v>
      </c>
      <c r="M545" s="117">
        <v>0</v>
      </c>
      <c r="N545" s="117">
        <v>0</v>
      </c>
      <c r="O545" s="117">
        <v>0</v>
      </c>
      <c r="P545" s="117">
        <v>0</v>
      </c>
    </row>
    <row r="546" spans="1:16" s="115" customFormat="1" ht="69.95"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69.95"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69.95"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69.95"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69.95"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69.95"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42.75">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69.95"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69.95"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69.95" customHeight="1">
      <c r="A557" s="252" t="s">
        <v>865</v>
      </c>
      <c r="B557" s="119"/>
      <c r="C557" s="320" t="s">
        <v>372</v>
      </c>
      <c r="D557" s="321"/>
      <c r="E557" s="321"/>
      <c r="F557" s="321"/>
      <c r="G557" s="321"/>
      <c r="H557" s="322"/>
      <c r="I557" s="138" t="s">
        <v>373</v>
      </c>
      <c r="J557" s="116" t="str">
        <f t="shared" si="24"/>
        <v>*</v>
      </c>
      <c r="K557" s="201" t="str">
        <f t="shared" si="25"/>
        <v>※</v>
      </c>
      <c r="L557" s="117" t="s">
        <v>541</v>
      </c>
      <c r="M557" s="117">
        <v>0</v>
      </c>
      <c r="N557" s="117">
        <v>0</v>
      </c>
      <c r="O557" s="117">
        <v>0</v>
      </c>
      <c r="P557" s="117">
        <v>0</v>
      </c>
    </row>
    <row r="558" spans="1:16" s="115" customFormat="1" ht="113.45" customHeight="1">
      <c r="A558" s="251" t="s">
        <v>868</v>
      </c>
      <c r="B558" s="119"/>
      <c r="C558" s="317" t="s">
        <v>866</v>
      </c>
      <c r="D558" s="318"/>
      <c r="E558" s="318"/>
      <c r="F558" s="318"/>
      <c r="G558" s="318"/>
      <c r="H558" s="319"/>
      <c r="I558" s="296" t="s">
        <v>867</v>
      </c>
      <c r="J558" s="223"/>
      <c r="K558" s="242"/>
      <c r="L558" s="211" t="s">
        <v>1048</v>
      </c>
      <c r="M558" s="211" t="s">
        <v>1048</v>
      </c>
      <c r="N558" s="211" t="s">
        <v>1052</v>
      </c>
      <c r="O558" s="211" t="s">
        <v>1048</v>
      </c>
      <c r="P558" s="211" t="s">
        <v>1052</v>
      </c>
    </row>
    <row r="559" spans="1:16" s="91" customFormat="1" ht="65.099999999999994"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33.299999999999997</v>
      </c>
      <c r="M560" s="211">
        <v>39.4</v>
      </c>
      <c r="N560" s="211" t="s">
        <v>533</v>
      </c>
      <c r="O560" s="211">
        <v>39.799999999999997</v>
      </c>
      <c r="P560" s="211" t="s">
        <v>533</v>
      </c>
    </row>
    <row r="561" spans="1:16" s="91" customFormat="1" ht="34.5" customHeight="1">
      <c r="A561" s="251" t="s">
        <v>871</v>
      </c>
      <c r="B561" s="119"/>
      <c r="C561" s="209"/>
      <c r="D561" s="331" t="s">
        <v>377</v>
      </c>
      <c r="E561" s="342"/>
      <c r="F561" s="342"/>
      <c r="G561" s="342"/>
      <c r="H561" s="332"/>
      <c r="I561" s="343"/>
      <c r="J561" s="207"/>
      <c r="K561" s="210"/>
      <c r="L561" s="211">
        <v>18.100000000000001</v>
      </c>
      <c r="M561" s="211">
        <v>19.7</v>
      </c>
      <c r="N561" s="211" t="s">
        <v>533</v>
      </c>
      <c r="O561" s="211">
        <v>22.4</v>
      </c>
      <c r="P561" s="211" t="s">
        <v>533</v>
      </c>
    </row>
    <row r="562" spans="1:16" s="91" customFormat="1" ht="34.5" customHeight="1">
      <c r="A562" s="251" t="s">
        <v>872</v>
      </c>
      <c r="B562" s="119"/>
      <c r="C562" s="209"/>
      <c r="D562" s="331" t="s">
        <v>992</v>
      </c>
      <c r="E562" s="342"/>
      <c r="F562" s="342"/>
      <c r="G562" s="342"/>
      <c r="H562" s="332"/>
      <c r="I562" s="343"/>
      <c r="J562" s="207"/>
      <c r="K562" s="210"/>
      <c r="L562" s="211">
        <v>14.3</v>
      </c>
      <c r="M562" s="211">
        <v>19</v>
      </c>
      <c r="N562" s="211" t="s">
        <v>533</v>
      </c>
      <c r="O562" s="211">
        <v>20.2</v>
      </c>
      <c r="P562" s="211" t="s">
        <v>533</v>
      </c>
    </row>
    <row r="563" spans="1:16" s="91" customFormat="1" ht="34.5" customHeight="1">
      <c r="A563" s="251" t="s">
        <v>873</v>
      </c>
      <c r="B563" s="119"/>
      <c r="C563" s="209"/>
      <c r="D563" s="331" t="s">
        <v>379</v>
      </c>
      <c r="E563" s="342"/>
      <c r="F563" s="342"/>
      <c r="G563" s="342"/>
      <c r="H563" s="332"/>
      <c r="I563" s="343"/>
      <c r="J563" s="207"/>
      <c r="K563" s="210"/>
      <c r="L563" s="211">
        <v>5.4</v>
      </c>
      <c r="M563" s="211">
        <v>4.8</v>
      </c>
      <c r="N563" s="211" t="s">
        <v>533</v>
      </c>
      <c r="O563" s="211">
        <v>8</v>
      </c>
      <c r="P563" s="211" t="s">
        <v>533</v>
      </c>
    </row>
    <row r="564" spans="1:16" s="91" customFormat="1" ht="34.5" customHeight="1">
      <c r="A564" s="251" t="s">
        <v>874</v>
      </c>
      <c r="B564" s="119"/>
      <c r="C564" s="209"/>
      <c r="D564" s="331" t="s">
        <v>380</v>
      </c>
      <c r="E564" s="342"/>
      <c r="F564" s="342"/>
      <c r="G564" s="342"/>
      <c r="H564" s="332"/>
      <c r="I564" s="343"/>
      <c r="J564" s="207"/>
      <c r="K564" s="210"/>
      <c r="L564" s="211">
        <v>4.5</v>
      </c>
      <c r="M564" s="211">
        <v>0.1</v>
      </c>
      <c r="N564" s="211" t="s">
        <v>533</v>
      </c>
      <c r="O564" s="211">
        <v>13.8</v>
      </c>
      <c r="P564" s="211" t="s">
        <v>533</v>
      </c>
    </row>
    <row r="565" spans="1:16" s="91" customFormat="1" ht="34.5" customHeight="1">
      <c r="A565" s="251" t="s">
        <v>875</v>
      </c>
      <c r="B565" s="119"/>
      <c r="C565" s="280"/>
      <c r="D565" s="331" t="s">
        <v>869</v>
      </c>
      <c r="E565" s="342"/>
      <c r="F565" s="342"/>
      <c r="G565" s="342"/>
      <c r="H565" s="332"/>
      <c r="I565" s="343"/>
      <c r="J565" s="207"/>
      <c r="K565" s="210"/>
      <c r="L565" s="211">
        <v>18.2</v>
      </c>
      <c r="M565" s="211">
        <v>28.2</v>
      </c>
      <c r="N565" s="211" t="s">
        <v>533</v>
      </c>
      <c r="O565" s="211">
        <v>6</v>
      </c>
      <c r="P565" s="211" t="s">
        <v>533</v>
      </c>
    </row>
    <row r="566" spans="1:16" s="91" customFormat="1" ht="34.5" customHeight="1">
      <c r="A566" s="251" t="s">
        <v>876</v>
      </c>
      <c r="B566" s="119"/>
      <c r="C566" s="285"/>
      <c r="D566" s="331" t="s">
        <v>993</v>
      </c>
      <c r="E566" s="342"/>
      <c r="F566" s="342"/>
      <c r="G566" s="342"/>
      <c r="H566" s="332"/>
      <c r="I566" s="343"/>
      <c r="J566" s="213"/>
      <c r="K566" s="214"/>
      <c r="L566" s="211">
        <v>27.9</v>
      </c>
      <c r="M566" s="211">
        <v>32.200000000000003</v>
      </c>
      <c r="N566" s="211" t="s">
        <v>533</v>
      </c>
      <c r="O566" s="211">
        <v>32.5</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t="s">
        <v>533</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t="s">
        <v>533</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t="s">
        <v>533</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t="s">
        <v>533</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t="s">
        <v>533</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t="s">
        <v>533</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t="s">
        <v>533</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1049</v>
      </c>
      <c r="M588" s="66" t="s">
        <v>1051</v>
      </c>
      <c r="N588" s="66" t="s">
        <v>1053</v>
      </c>
      <c r="O588" s="66" t="s">
        <v>1056</v>
      </c>
      <c r="P588" s="66" t="s">
        <v>1059</v>
      </c>
    </row>
    <row r="589" spans="1:22" s="1" customFormat="1" ht="20.25" customHeight="1">
      <c r="A589" s="243"/>
      <c r="C589" s="62"/>
      <c r="D589" s="3"/>
      <c r="E589" s="3"/>
      <c r="F589" s="3"/>
      <c r="G589" s="3"/>
      <c r="H589" s="287"/>
      <c r="I589" s="67" t="s">
        <v>36</v>
      </c>
      <c r="J589" s="68"/>
      <c r="K589" s="186"/>
      <c r="L589" s="70" t="s">
        <v>1050</v>
      </c>
      <c r="M589" s="70" t="s">
        <v>1050</v>
      </c>
      <c r="N589" s="70" t="s">
        <v>1054</v>
      </c>
      <c r="O589" s="70" t="s">
        <v>1050</v>
      </c>
      <c r="P589" s="70" t="s">
        <v>1060</v>
      </c>
    </row>
    <row r="590" spans="1:22" s="115" customFormat="1" ht="69.95" customHeight="1">
      <c r="A590" s="252" t="s">
        <v>891</v>
      </c>
      <c r="C590" s="320" t="s">
        <v>386</v>
      </c>
      <c r="D590" s="321"/>
      <c r="E590" s="321"/>
      <c r="F590" s="321"/>
      <c r="G590" s="321"/>
      <c r="H590" s="322"/>
      <c r="I590" s="134" t="s">
        <v>387</v>
      </c>
      <c r="J590" s="116" t="str">
        <f>IF(SUM(L590:P590)=0,IF(COUNTIF(L590:P590,"未確認")&gt;0,"未確認",IF(COUNTIF(L590:P590,"~*")&gt;0,"*",SUM(L590:P590))),SUM(L590:P590))</f>
        <v>*</v>
      </c>
      <c r="K590" s="201" t="str">
        <f>IF(OR(COUNTIF(L590:P590,"未確認")&gt;0,COUNTIF(L590:P590,"*")&gt;0),"※","")</f>
        <v>※</v>
      </c>
      <c r="L590" s="117" t="s">
        <v>541</v>
      </c>
      <c r="M590" s="117" t="s">
        <v>541</v>
      </c>
      <c r="N590" s="117">
        <v>0</v>
      </c>
      <c r="O590" s="117">
        <v>0</v>
      </c>
      <c r="P590" s="117">
        <v>0</v>
      </c>
    </row>
    <row r="591" spans="1:22" s="115" customFormat="1" ht="69.95"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t="s">
        <v>541</v>
      </c>
      <c r="M591" s="117" t="s">
        <v>541</v>
      </c>
      <c r="N591" s="117">
        <v>0</v>
      </c>
      <c r="O591" s="117" t="s">
        <v>541</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 customHeight="1">
      <c r="A593" s="252" t="s">
        <v>893</v>
      </c>
      <c r="B593" s="84"/>
      <c r="C593" s="320" t="s">
        <v>392</v>
      </c>
      <c r="D593" s="321"/>
      <c r="E593" s="321"/>
      <c r="F593" s="321"/>
      <c r="G593" s="321"/>
      <c r="H593" s="322"/>
      <c r="I593" s="294" t="s">
        <v>393</v>
      </c>
      <c r="J593" s="116">
        <f>IF(SUM(L593:P593)=0,IF(COUNTIF(L593:P593,"未確認")&gt;0,"未確認",IF(COUNTIF(L593:P593,"~*")&gt;0,"*",SUM(L593:P593))),SUM(L593:P593))</f>
        <v>98</v>
      </c>
      <c r="K593" s="201" t="str">
        <f>IF(OR(COUNTIF(L593:P593,"未確認")&gt;0,COUNTIF(L593:P593,"*")&gt;0),"※","")</f>
        <v/>
      </c>
      <c r="L593" s="117">
        <v>23</v>
      </c>
      <c r="M593" s="117">
        <v>54</v>
      </c>
      <c r="N593" s="117">
        <v>0</v>
      </c>
      <c r="O593" s="117">
        <v>21</v>
      </c>
      <c r="P593" s="117">
        <v>0</v>
      </c>
    </row>
    <row r="594" spans="1:16" s="115" customFormat="1" ht="84" customHeight="1">
      <c r="A594" s="252" t="s">
        <v>894</v>
      </c>
      <c r="B594" s="84"/>
      <c r="C594" s="320" t="s">
        <v>394</v>
      </c>
      <c r="D594" s="321"/>
      <c r="E594" s="321"/>
      <c r="F594" s="321"/>
      <c r="G594" s="321"/>
      <c r="H594" s="322"/>
      <c r="I594" s="134" t="s">
        <v>395</v>
      </c>
      <c r="J594" s="116" t="str">
        <f>IF(SUM(L594:P594)=0,IF(COUNTIF(L594:P594,"未確認")&gt;0,"未確認",IF(COUNTIF(L594:P594,"~*")&gt;0,"*",SUM(L594:P594))),SUM(L594:P594))</f>
        <v>*</v>
      </c>
      <c r="K594" s="201" t="str">
        <f>IF(OR(COUNTIF(L594:P594,"未確認")&gt;0,COUNTIF(L594:P594,"*")&gt;0),"※","")</f>
        <v>※</v>
      </c>
      <c r="L594" s="117" t="s">
        <v>541</v>
      </c>
      <c r="M594" s="117" t="s">
        <v>541</v>
      </c>
      <c r="N594" s="117">
        <v>0</v>
      </c>
      <c r="O594" s="117" t="s">
        <v>541</v>
      </c>
      <c r="P594" s="117">
        <v>0</v>
      </c>
    </row>
    <row r="595" spans="1:16" s="115" customFormat="1" ht="35.1" customHeight="1">
      <c r="A595" s="251" t="s">
        <v>895</v>
      </c>
      <c r="B595" s="84"/>
      <c r="C595" s="323" t="s">
        <v>994</v>
      </c>
      <c r="D595" s="324"/>
      <c r="E595" s="324"/>
      <c r="F595" s="324"/>
      <c r="G595" s="324"/>
      <c r="H595" s="325"/>
      <c r="I595" s="340" t="s">
        <v>397</v>
      </c>
      <c r="J595" s="140">
        <v>1559</v>
      </c>
      <c r="K595" s="201" t="str">
        <f>IF(OR(COUNTIF(L595:P595,"未確認")&gt;0,COUNTIF(L595:P595,"~*")&gt;0),"※","")</f>
        <v/>
      </c>
      <c r="L595" s="216"/>
      <c r="M595" s="216"/>
      <c r="N595" s="216"/>
      <c r="O595" s="216"/>
      <c r="P595" s="216"/>
    </row>
    <row r="596" spans="1:16" s="115" customFormat="1" ht="35.1" customHeight="1">
      <c r="A596" s="251" t="s">
        <v>896</v>
      </c>
      <c r="B596" s="84"/>
      <c r="C596" s="292"/>
      <c r="D596" s="293"/>
      <c r="E596" s="317" t="s">
        <v>398</v>
      </c>
      <c r="F596" s="318"/>
      <c r="G596" s="318"/>
      <c r="H596" s="319"/>
      <c r="I596" s="341"/>
      <c r="J596" s="140">
        <v>220</v>
      </c>
      <c r="K596" s="201" t="str">
        <f>IF(OR(COUNTIF(L596:P596,"未確認")&gt;0,COUNTIF(L596:P596,"~*")&gt;0),"※","")</f>
        <v/>
      </c>
      <c r="L596" s="216"/>
      <c r="M596" s="216"/>
      <c r="N596" s="216"/>
      <c r="O596" s="216"/>
      <c r="P596" s="216"/>
    </row>
    <row r="597" spans="1:16" s="115" customFormat="1" ht="35.1" customHeight="1">
      <c r="A597" s="251" t="s">
        <v>897</v>
      </c>
      <c r="B597" s="84"/>
      <c r="C597" s="323" t="s">
        <v>995</v>
      </c>
      <c r="D597" s="324"/>
      <c r="E597" s="324"/>
      <c r="F597" s="324"/>
      <c r="G597" s="324"/>
      <c r="H597" s="325"/>
      <c r="I597" s="326" t="s">
        <v>400</v>
      </c>
      <c r="J597" s="140">
        <v>2063</v>
      </c>
      <c r="K597" s="201" t="str">
        <f>IF(OR(COUNTIF(L597:P597,"未確認")&gt;0,COUNTIF(L597:P597,"~*")&gt;0),"※","")</f>
        <v/>
      </c>
      <c r="L597" s="216"/>
      <c r="M597" s="216"/>
      <c r="N597" s="216"/>
      <c r="O597" s="216"/>
      <c r="P597" s="216"/>
    </row>
    <row r="598" spans="1:16" s="115" customFormat="1" ht="35.1" customHeight="1">
      <c r="A598" s="251" t="s">
        <v>898</v>
      </c>
      <c r="B598" s="84"/>
      <c r="C598" s="292"/>
      <c r="D598" s="293"/>
      <c r="E598" s="317" t="s">
        <v>398</v>
      </c>
      <c r="F598" s="318"/>
      <c r="G598" s="318"/>
      <c r="H598" s="319"/>
      <c r="I598" s="328"/>
      <c r="J598" s="140">
        <v>469</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1933</v>
      </c>
      <c r="K599" s="201" t="str">
        <f>IF(OR(COUNTIF(L599:P599,"未確認")&gt;0,COUNTIF(L599:P599,"~*")&gt;0),"※","")</f>
        <v/>
      </c>
      <c r="L599" s="216"/>
      <c r="M599" s="216"/>
      <c r="N599" s="216"/>
      <c r="O599" s="216"/>
      <c r="P599" s="216"/>
    </row>
    <row r="600" spans="1:16" s="115" customFormat="1" ht="56.1"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t="s">
        <v>541</v>
      </c>
      <c r="M600" s="117" t="s">
        <v>541</v>
      </c>
      <c r="N600" s="117">
        <v>0</v>
      </c>
      <c r="O600" s="117">
        <v>0</v>
      </c>
      <c r="P600" s="117">
        <v>0</v>
      </c>
    </row>
    <row r="601" spans="1:16" s="115" customFormat="1" ht="56.1"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 customHeight="1">
      <c r="A602" s="252" t="s">
        <v>902</v>
      </c>
      <c r="B602" s="84"/>
      <c r="C602" s="320" t="s">
        <v>407</v>
      </c>
      <c r="D602" s="321"/>
      <c r="E602" s="321"/>
      <c r="F602" s="321"/>
      <c r="G602" s="321"/>
      <c r="H602" s="322"/>
      <c r="I602" s="122" t="s">
        <v>408</v>
      </c>
      <c r="J602" s="116" t="str">
        <f t="shared" si="26"/>
        <v>*</v>
      </c>
      <c r="K602" s="201" t="str">
        <f t="shared" si="27"/>
        <v>※</v>
      </c>
      <c r="L602" s="117" t="s">
        <v>541</v>
      </c>
      <c r="M602" s="117" t="s">
        <v>541</v>
      </c>
      <c r="N602" s="117" t="s">
        <v>541</v>
      </c>
      <c r="O602" s="117">
        <v>0</v>
      </c>
      <c r="P602" s="117">
        <v>0</v>
      </c>
    </row>
    <row r="603" spans="1:16" s="91" customFormat="1" ht="56.1"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1049</v>
      </c>
      <c r="M611" s="66" t="s">
        <v>1051</v>
      </c>
      <c r="N611" s="66" t="s">
        <v>1053</v>
      </c>
      <c r="O611" s="66" t="s">
        <v>1056</v>
      </c>
      <c r="P611" s="66" t="s">
        <v>1059</v>
      </c>
      <c r="Q611" s="8"/>
      <c r="R611" s="8"/>
      <c r="S611" s="8"/>
      <c r="T611" s="8"/>
      <c r="U611" s="8"/>
      <c r="V611" s="8"/>
    </row>
    <row r="612" spans="1:22" ht="20.25" customHeight="1">
      <c r="A612" s="243"/>
      <c r="B612" s="1"/>
      <c r="C612" s="62"/>
      <c r="D612" s="3"/>
      <c r="F612" s="3"/>
      <c r="G612" s="3"/>
      <c r="H612" s="287"/>
      <c r="I612" s="67" t="s">
        <v>36</v>
      </c>
      <c r="J612" s="68"/>
      <c r="K612" s="220"/>
      <c r="L612" s="70" t="s">
        <v>1050</v>
      </c>
      <c r="M612" s="70" t="s">
        <v>1050</v>
      </c>
      <c r="N612" s="70" t="s">
        <v>1054</v>
      </c>
      <c r="O612" s="70" t="s">
        <v>1050</v>
      </c>
      <c r="P612" s="70" t="s">
        <v>1060</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f t="shared" ref="J613:J623" si="28">IF(SUM(L613:P613)=0,IF(COUNTIF(L613:P613,"未確認")&gt;0,"未確認",IF(COUNTIF(L613:P613,"~*")&gt;0,"*",SUM(L613:P613))),SUM(L613:P613))</f>
        <v>91</v>
      </c>
      <c r="K613" s="201" t="str">
        <f t="shared" ref="K613:K623" si="29">IF(OR(COUNTIF(L613:P613,"未確認")&gt;0,COUNTIF(L613:P613,"*")&gt;0),"※","")</f>
        <v>※</v>
      </c>
      <c r="L613" s="117">
        <v>26</v>
      </c>
      <c r="M613" s="117">
        <v>30</v>
      </c>
      <c r="N613" s="117" t="s">
        <v>541</v>
      </c>
      <c r="O613" s="117">
        <v>25</v>
      </c>
      <c r="P613" s="117">
        <v>10</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69.95" customHeight="1">
      <c r="A616" s="252" t="s">
        <v>909</v>
      </c>
      <c r="B616" s="115"/>
      <c r="C616" s="317" t="s">
        <v>976</v>
      </c>
      <c r="D616" s="318"/>
      <c r="E616" s="318"/>
      <c r="F616" s="318"/>
      <c r="G616" s="318"/>
      <c r="H616" s="319"/>
      <c r="I616" s="299" t="s">
        <v>1035</v>
      </c>
      <c r="J616" s="116" t="str">
        <f t="shared" si="28"/>
        <v>*</v>
      </c>
      <c r="K616" s="201" t="str">
        <f t="shared" si="29"/>
        <v>※</v>
      </c>
      <c r="L616" s="117" t="s">
        <v>541</v>
      </c>
      <c r="M616" s="117" t="s">
        <v>541</v>
      </c>
      <c r="N616" s="117">
        <v>0</v>
      </c>
      <c r="O616" s="117" t="s">
        <v>541</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35" customHeight="1">
      <c r="A618" s="252" t="s">
        <v>911</v>
      </c>
      <c r="B618" s="115"/>
      <c r="C618" s="317" t="s">
        <v>1000</v>
      </c>
      <c r="D618" s="318"/>
      <c r="E618" s="318"/>
      <c r="F618" s="318"/>
      <c r="G618" s="318"/>
      <c r="H618" s="319"/>
      <c r="I618" s="138" t="s">
        <v>1028</v>
      </c>
      <c r="J618" s="116">
        <f t="shared" si="28"/>
        <v>0</v>
      </c>
      <c r="K618" s="201" t="str">
        <f t="shared" si="29"/>
        <v/>
      </c>
      <c r="L618" s="117">
        <v>0</v>
      </c>
      <c r="M618" s="117">
        <v>0</v>
      </c>
      <c r="N618" s="117">
        <v>0</v>
      </c>
      <c r="O618" s="117">
        <v>0</v>
      </c>
      <c r="P618" s="117">
        <v>0</v>
      </c>
    </row>
    <row r="619" spans="1:22" s="118" customFormat="1" ht="84" customHeight="1">
      <c r="A619" s="252" t="s">
        <v>912</v>
      </c>
      <c r="B619" s="119"/>
      <c r="C619" s="317" t="s">
        <v>1025</v>
      </c>
      <c r="D619" s="318"/>
      <c r="E619" s="318"/>
      <c r="F619" s="318"/>
      <c r="G619" s="318"/>
      <c r="H619" s="319"/>
      <c r="I619" s="138" t="s">
        <v>1029</v>
      </c>
      <c r="J619" s="116" t="str">
        <f t="shared" si="28"/>
        <v>*</v>
      </c>
      <c r="K619" s="201" t="str">
        <f t="shared" si="29"/>
        <v>※</v>
      </c>
      <c r="L619" s="117">
        <v>0</v>
      </c>
      <c r="M619" s="117">
        <v>0</v>
      </c>
      <c r="N619" s="117">
        <v>0</v>
      </c>
      <c r="O619" s="117">
        <v>0</v>
      </c>
      <c r="P619" s="117" t="s">
        <v>541</v>
      </c>
    </row>
    <row r="620" spans="1:22" s="118" customFormat="1" ht="98.1" customHeight="1">
      <c r="A620" s="252" t="s">
        <v>913</v>
      </c>
      <c r="B620" s="119"/>
      <c r="C620" s="320" t="s">
        <v>423</v>
      </c>
      <c r="D620" s="321"/>
      <c r="E620" s="321"/>
      <c r="F620" s="321"/>
      <c r="G620" s="321"/>
      <c r="H620" s="322"/>
      <c r="I620" s="122" t="s">
        <v>424</v>
      </c>
      <c r="J620" s="116">
        <f t="shared" si="28"/>
        <v>0</v>
      </c>
      <c r="K620" s="201" t="str">
        <f t="shared" si="29"/>
        <v/>
      </c>
      <c r="L620" s="117">
        <v>0</v>
      </c>
      <c r="M620" s="117">
        <v>0</v>
      </c>
      <c r="N620" s="117">
        <v>0</v>
      </c>
      <c r="O620" s="117">
        <v>0</v>
      </c>
      <c r="P620" s="117">
        <v>0</v>
      </c>
    </row>
    <row r="621" spans="1:22" s="118" customFormat="1" ht="84" customHeight="1">
      <c r="A621" s="252" t="s">
        <v>914</v>
      </c>
      <c r="B621" s="119"/>
      <c r="C621" s="317" t="s">
        <v>999</v>
      </c>
      <c r="D621" s="318"/>
      <c r="E621" s="318"/>
      <c r="F621" s="318"/>
      <c r="G621" s="318"/>
      <c r="H621" s="319"/>
      <c r="I621" s="122" t="s">
        <v>426</v>
      </c>
      <c r="J621" s="116">
        <f t="shared" si="28"/>
        <v>24</v>
      </c>
      <c r="K621" s="201" t="str">
        <f t="shared" si="29"/>
        <v>※</v>
      </c>
      <c r="L621" s="117" t="s">
        <v>541</v>
      </c>
      <c r="M621" s="117">
        <v>14</v>
      </c>
      <c r="N621" s="117">
        <v>10</v>
      </c>
      <c r="O621" s="117">
        <v>0</v>
      </c>
      <c r="P621" s="117">
        <v>0</v>
      </c>
    </row>
    <row r="622" spans="1:22" s="118" customFormat="1" ht="69.95" customHeight="1">
      <c r="A622" s="252" t="s">
        <v>915</v>
      </c>
      <c r="B622" s="119"/>
      <c r="C622" s="320" t="s">
        <v>427</v>
      </c>
      <c r="D622" s="321"/>
      <c r="E622" s="321"/>
      <c r="F622" s="321"/>
      <c r="G622" s="321"/>
      <c r="H622" s="322"/>
      <c r="I622" s="122" t="s">
        <v>428</v>
      </c>
      <c r="J622" s="116">
        <f t="shared" si="28"/>
        <v>55</v>
      </c>
      <c r="K622" s="201" t="str">
        <f t="shared" si="29"/>
        <v>※</v>
      </c>
      <c r="L622" s="117">
        <v>15</v>
      </c>
      <c r="M622" s="117">
        <v>15</v>
      </c>
      <c r="N622" s="117" t="s">
        <v>541</v>
      </c>
      <c r="O622" s="117">
        <v>25</v>
      </c>
      <c r="P622" s="117">
        <v>0</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t="s">
        <v>541</v>
      </c>
      <c r="M623" s="117">
        <v>0</v>
      </c>
      <c r="N623" s="117" t="s">
        <v>541</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1049</v>
      </c>
      <c r="M629" s="66" t="s">
        <v>1051</v>
      </c>
      <c r="N629" s="66" t="s">
        <v>1053</v>
      </c>
      <c r="O629" s="66" t="s">
        <v>1056</v>
      </c>
      <c r="P629" s="66" t="s">
        <v>1059</v>
      </c>
      <c r="Q629" s="8"/>
      <c r="R629" s="8"/>
      <c r="S629" s="8"/>
      <c r="T629" s="8"/>
      <c r="U629" s="8"/>
      <c r="V629" s="8"/>
    </row>
    <row r="630" spans="1:22" ht="20.25" customHeight="1">
      <c r="A630" s="243"/>
      <c r="B630" s="1"/>
      <c r="C630" s="62"/>
      <c r="D630" s="3"/>
      <c r="F630" s="3"/>
      <c r="G630" s="3"/>
      <c r="H630" s="287"/>
      <c r="I630" s="67" t="s">
        <v>36</v>
      </c>
      <c r="J630" s="68"/>
      <c r="K630" s="186"/>
      <c r="L630" s="70" t="s">
        <v>1050</v>
      </c>
      <c r="M630" s="70" t="s">
        <v>1050</v>
      </c>
      <c r="N630" s="70" t="s">
        <v>1054</v>
      </c>
      <c r="O630" s="70" t="s">
        <v>1050</v>
      </c>
      <c r="P630" s="70" t="s">
        <v>1060</v>
      </c>
      <c r="Q630" s="8"/>
      <c r="R630" s="8"/>
      <c r="S630" s="8"/>
      <c r="T630" s="8"/>
      <c r="U630" s="8"/>
      <c r="V630" s="8"/>
    </row>
    <row r="631" spans="1:22" s="118" customFormat="1" ht="69.95" customHeight="1">
      <c r="A631" s="252" t="s">
        <v>917</v>
      </c>
      <c r="B631" s="115"/>
      <c r="C631" s="320" t="s">
        <v>432</v>
      </c>
      <c r="D631" s="321"/>
      <c r="E631" s="321"/>
      <c r="F631" s="321"/>
      <c r="G631" s="321"/>
      <c r="H631" s="322"/>
      <c r="I631" s="122" t="s">
        <v>433</v>
      </c>
      <c r="J631" s="116">
        <f t="shared" ref="J631:J638" si="30">IF(SUM(L631:P631)=0,IF(COUNTIF(L631:P631,"未確認")&gt;0,"未確認",IF(COUNTIF(L631:P631,"~*")&gt;0,"*",SUM(L631:P631))),SUM(L631:P631))</f>
        <v>29</v>
      </c>
      <c r="K631" s="201" t="str">
        <f t="shared" ref="K631:K638" si="31">IF(OR(COUNTIF(L631:P631,"未確認")&gt;0,COUNTIF(L631:P631,"*")&gt;0),"※","")</f>
        <v>※</v>
      </c>
      <c r="L631" s="117">
        <v>14</v>
      </c>
      <c r="M631" s="117" t="s">
        <v>541</v>
      </c>
      <c r="N631" s="117">
        <v>15</v>
      </c>
      <c r="O631" s="117">
        <v>0</v>
      </c>
      <c r="P631" s="117">
        <v>0</v>
      </c>
    </row>
    <row r="632" spans="1:22" s="118" customFormat="1" ht="56.1" customHeight="1">
      <c r="A632" s="252" t="s">
        <v>918</v>
      </c>
      <c r="B632" s="119"/>
      <c r="C632" s="320" t="s">
        <v>434</v>
      </c>
      <c r="D632" s="321"/>
      <c r="E632" s="321"/>
      <c r="F632" s="321"/>
      <c r="G632" s="321"/>
      <c r="H632" s="322"/>
      <c r="I632" s="122" t="s">
        <v>435</v>
      </c>
      <c r="J632" s="116">
        <f t="shared" si="30"/>
        <v>78</v>
      </c>
      <c r="K632" s="201" t="str">
        <f t="shared" si="31"/>
        <v/>
      </c>
      <c r="L632" s="117">
        <v>23</v>
      </c>
      <c r="M632" s="117">
        <v>26</v>
      </c>
      <c r="N632" s="117">
        <v>12</v>
      </c>
      <c r="O632" s="117">
        <v>17</v>
      </c>
      <c r="P632" s="117">
        <v>0</v>
      </c>
    </row>
    <row r="633" spans="1:22" s="118" customFormat="1" ht="57">
      <c r="A633" s="252" t="s">
        <v>919</v>
      </c>
      <c r="B633" s="119"/>
      <c r="C633" s="320" t="s">
        <v>436</v>
      </c>
      <c r="D633" s="321"/>
      <c r="E633" s="321"/>
      <c r="F633" s="321"/>
      <c r="G633" s="321"/>
      <c r="H633" s="322"/>
      <c r="I633" s="122" t="s">
        <v>437</v>
      </c>
      <c r="J633" s="116">
        <f t="shared" si="30"/>
        <v>62</v>
      </c>
      <c r="K633" s="201" t="str">
        <f t="shared" si="31"/>
        <v>※</v>
      </c>
      <c r="L633" s="117">
        <v>18</v>
      </c>
      <c r="M633" s="117">
        <v>31</v>
      </c>
      <c r="N633" s="117">
        <v>13</v>
      </c>
      <c r="O633" s="117" t="s">
        <v>541</v>
      </c>
      <c r="P633" s="117">
        <v>0</v>
      </c>
    </row>
    <row r="634" spans="1:22" s="118" customFormat="1" ht="56.1"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f t="shared" si="30"/>
        <v>31</v>
      </c>
      <c r="K635" s="201" t="str">
        <f t="shared" si="31"/>
        <v/>
      </c>
      <c r="L635" s="117">
        <v>14</v>
      </c>
      <c r="M635" s="117">
        <v>0</v>
      </c>
      <c r="N635" s="117">
        <v>0</v>
      </c>
      <c r="O635" s="117">
        <v>17</v>
      </c>
      <c r="P635" s="117">
        <v>0</v>
      </c>
    </row>
    <row r="636" spans="1:22" s="118" customFormat="1" ht="69.95" customHeight="1">
      <c r="A636" s="252" t="s">
        <v>922</v>
      </c>
      <c r="B636" s="119"/>
      <c r="C636" s="320" t="s">
        <v>442</v>
      </c>
      <c r="D636" s="321"/>
      <c r="E636" s="321"/>
      <c r="F636" s="321"/>
      <c r="G636" s="321"/>
      <c r="H636" s="322"/>
      <c r="I636" s="122" t="s">
        <v>443</v>
      </c>
      <c r="J636" s="116" t="str">
        <f t="shared" si="30"/>
        <v>*</v>
      </c>
      <c r="K636" s="201" t="str">
        <f t="shared" si="31"/>
        <v>※</v>
      </c>
      <c r="L636" s="117" t="s">
        <v>541</v>
      </c>
      <c r="M636" s="117" t="s">
        <v>541</v>
      </c>
      <c r="N636" s="117" t="s">
        <v>541</v>
      </c>
      <c r="O636" s="117">
        <v>0</v>
      </c>
      <c r="P636" s="117">
        <v>0</v>
      </c>
    </row>
    <row r="637" spans="1:22" s="118" customFormat="1" ht="98.1" customHeight="1">
      <c r="A637" s="252" t="s">
        <v>923</v>
      </c>
      <c r="B637" s="119"/>
      <c r="C637" s="320" t="s">
        <v>444</v>
      </c>
      <c r="D637" s="321"/>
      <c r="E637" s="321"/>
      <c r="F637" s="321"/>
      <c r="G637" s="321"/>
      <c r="H637" s="322"/>
      <c r="I637" s="122" t="s">
        <v>445</v>
      </c>
      <c r="J637" s="116">
        <f t="shared" si="30"/>
        <v>11</v>
      </c>
      <c r="K637" s="201" t="str">
        <f t="shared" si="31"/>
        <v>※</v>
      </c>
      <c r="L637" s="117">
        <v>0</v>
      </c>
      <c r="M637" s="117" t="s">
        <v>541</v>
      </c>
      <c r="N637" s="117">
        <v>11</v>
      </c>
      <c r="O637" s="117" t="s">
        <v>541</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t="s">
        <v>541</v>
      </c>
      <c r="M638" s="117">
        <v>0</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1049</v>
      </c>
      <c r="M644" s="66" t="s">
        <v>1051</v>
      </c>
      <c r="N644" s="66" t="s">
        <v>1053</v>
      </c>
      <c r="O644" s="66" t="s">
        <v>1056</v>
      </c>
      <c r="P644" s="66" t="s">
        <v>1059</v>
      </c>
      <c r="Q644" s="8"/>
      <c r="R644" s="8"/>
      <c r="S644" s="8"/>
      <c r="T644" s="8"/>
      <c r="U644" s="8"/>
      <c r="V644" s="8"/>
    </row>
    <row r="645" spans="1:22" ht="20.25" customHeight="1">
      <c r="A645" s="243"/>
      <c r="B645" s="1"/>
      <c r="C645" s="62"/>
      <c r="D645" s="3"/>
      <c r="F645" s="3"/>
      <c r="G645" s="3"/>
      <c r="H645" s="287"/>
      <c r="I645" s="67" t="s">
        <v>36</v>
      </c>
      <c r="J645" s="68"/>
      <c r="K645" s="186"/>
      <c r="L645" s="70" t="s">
        <v>1050</v>
      </c>
      <c r="M645" s="70" t="s">
        <v>1050</v>
      </c>
      <c r="N645" s="70" t="s">
        <v>1054</v>
      </c>
      <c r="O645" s="70" t="s">
        <v>1050</v>
      </c>
      <c r="P645" s="70" t="s">
        <v>1060</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297</v>
      </c>
      <c r="K646" s="201" t="str">
        <f t="shared" ref="K646:K660" si="33">IF(OR(COUNTIF(L646:P646,"未確認")&gt;0,COUNTIF(L646:P646,"*")&gt;0),"※","")</f>
        <v/>
      </c>
      <c r="L646" s="117">
        <v>49</v>
      </c>
      <c r="M646" s="117">
        <v>61</v>
      </c>
      <c r="N646" s="117">
        <v>65</v>
      </c>
      <c r="O646" s="117">
        <v>68</v>
      </c>
      <c r="P646" s="117">
        <v>54</v>
      </c>
    </row>
    <row r="647" spans="1:22" s="118" customFormat="1" ht="69.95" customHeight="1">
      <c r="A647" s="252" t="s">
        <v>926</v>
      </c>
      <c r="B647" s="84"/>
      <c r="C647" s="188"/>
      <c r="D647" s="221"/>
      <c r="E647" s="320" t="s">
        <v>938</v>
      </c>
      <c r="F647" s="321"/>
      <c r="G647" s="321"/>
      <c r="H647" s="322"/>
      <c r="I647" s="122" t="s">
        <v>452</v>
      </c>
      <c r="J647" s="116" t="str">
        <f t="shared" si="32"/>
        <v>*</v>
      </c>
      <c r="K647" s="201" t="str">
        <f t="shared" si="33"/>
        <v>※</v>
      </c>
      <c r="L647" s="117">
        <v>0</v>
      </c>
      <c r="M647" s="117" t="s">
        <v>541</v>
      </c>
      <c r="N647" s="117">
        <v>0</v>
      </c>
      <c r="O647" s="117">
        <v>0</v>
      </c>
      <c r="P647" s="117">
        <v>0</v>
      </c>
    </row>
    <row r="648" spans="1:22" s="118" customFormat="1" ht="69.95" customHeight="1">
      <c r="A648" s="252" t="s">
        <v>927</v>
      </c>
      <c r="B648" s="84"/>
      <c r="C648" s="188"/>
      <c r="D648" s="221"/>
      <c r="E648" s="320" t="s">
        <v>939</v>
      </c>
      <c r="F648" s="321"/>
      <c r="G648" s="321"/>
      <c r="H648" s="322"/>
      <c r="I648" s="122" t="s">
        <v>454</v>
      </c>
      <c r="J648" s="116">
        <f t="shared" si="32"/>
        <v>53</v>
      </c>
      <c r="K648" s="201" t="str">
        <f t="shared" si="33"/>
        <v>※</v>
      </c>
      <c r="L648" s="117" t="s">
        <v>541</v>
      </c>
      <c r="M648" s="117" t="s">
        <v>541</v>
      </c>
      <c r="N648" s="117">
        <v>18</v>
      </c>
      <c r="O648" s="117">
        <v>0</v>
      </c>
      <c r="P648" s="117">
        <v>35</v>
      </c>
    </row>
    <row r="649" spans="1:22" s="118" customFormat="1" ht="69.95" customHeight="1">
      <c r="A649" s="252" t="s">
        <v>928</v>
      </c>
      <c r="B649" s="84"/>
      <c r="C649" s="295"/>
      <c r="D649" s="297"/>
      <c r="E649" s="320" t="s">
        <v>940</v>
      </c>
      <c r="F649" s="321"/>
      <c r="G649" s="321"/>
      <c r="H649" s="322"/>
      <c r="I649" s="122" t="s">
        <v>456</v>
      </c>
      <c r="J649" s="116">
        <f t="shared" si="32"/>
        <v>121</v>
      </c>
      <c r="K649" s="201" t="str">
        <f t="shared" si="33"/>
        <v>※</v>
      </c>
      <c r="L649" s="117">
        <v>35</v>
      </c>
      <c r="M649" s="117">
        <v>49</v>
      </c>
      <c r="N649" s="117">
        <v>37</v>
      </c>
      <c r="O649" s="117" t="s">
        <v>541</v>
      </c>
      <c r="P649" s="117" t="s">
        <v>541</v>
      </c>
    </row>
    <row r="650" spans="1:22" s="118" customFormat="1" ht="84" customHeight="1">
      <c r="A650" s="252" t="s">
        <v>929</v>
      </c>
      <c r="B650" s="84"/>
      <c r="C650" s="295"/>
      <c r="D650" s="297"/>
      <c r="E650" s="320" t="s">
        <v>941</v>
      </c>
      <c r="F650" s="321"/>
      <c r="G650" s="321"/>
      <c r="H650" s="322"/>
      <c r="I650" s="122" t="s">
        <v>458</v>
      </c>
      <c r="J650" s="116">
        <f t="shared" si="32"/>
        <v>77</v>
      </c>
      <c r="K650" s="201" t="str">
        <f t="shared" si="33"/>
        <v>※</v>
      </c>
      <c r="L650" s="117" t="s">
        <v>541</v>
      </c>
      <c r="M650" s="117" t="s">
        <v>541</v>
      </c>
      <c r="N650" s="117" t="s">
        <v>541</v>
      </c>
      <c r="O650" s="117">
        <v>59</v>
      </c>
      <c r="P650" s="117">
        <v>18</v>
      </c>
    </row>
    <row r="651" spans="1:22" s="118" customFormat="1" ht="69.95" customHeight="1">
      <c r="A651" s="252" t="s">
        <v>930</v>
      </c>
      <c r="B651" s="84"/>
      <c r="C651" s="188"/>
      <c r="D651" s="221"/>
      <c r="E651" s="320" t="s">
        <v>942</v>
      </c>
      <c r="F651" s="321"/>
      <c r="G651" s="321"/>
      <c r="H651" s="322"/>
      <c r="I651" s="122" t="s">
        <v>460</v>
      </c>
      <c r="J651" s="116" t="str">
        <f t="shared" si="32"/>
        <v>*</v>
      </c>
      <c r="K651" s="201" t="str">
        <f t="shared" si="33"/>
        <v>※</v>
      </c>
      <c r="L651" s="117">
        <v>0</v>
      </c>
      <c r="M651" s="117" t="s">
        <v>541</v>
      </c>
      <c r="N651" s="117">
        <v>0</v>
      </c>
      <c r="O651" s="117" t="s">
        <v>541</v>
      </c>
      <c r="P651" s="117">
        <v>0</v>
      </c>
    </row>
    <row r="652" spans="1:22" s="118" customFormat="1" ht="56.1"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69.95" customHeight="1">
      <c r="A653" s="252" t="s">
        <v>932</v>
      </c>
      <c r="B653" s="84"/>
      <c r="C653" s="188"/>
      <c r="D653" s="221"/>
      <c r="E653" s="320" t="s">
        <v>944</v>
      </c>
      <c r="F653" s="321"/>
      <c r="G653" s="321"/>
      <c r="H653" s="322"/>
      <c r="I653" s="122" t="s">
        <v>464</v>
      </c>
      <c r="J653" s="116" t="str">
        <f t="shared" si="32"/>
        <v>*</v>
      </c>
      <c r="K653" s="201" t="str">
        <f t="shared" si="33"/>
        <v>※</v>
      </c>
      <c r="L653" s="117" t="s">
        <v>541</v>
      </c>
      <c r="M653" s="117" t="s">
        <v>541</v>
      </c>
      <c r="N653" s="117" t="s">
        <v>541</v>
      </c>
      <c r="O653" s="117">
        <v>0</v>
      </c>
      <c r="P653" s="117">
        <v>0</v>
      </c>
    </row>
    <row r="654" spans="1:22" s="118" customFormat="1" ht="69.95"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69.95" customHeight="1">
      <c r="A655" s="252" t="s">
        <v>934</v>
      </c>
      <c r="B655" s="84"/>
      <c r="C655" s="320" t="s">
        <v>937</v>
      </c>
      <c r="D655" s="321"/>
      <c r="E655" s="321"/>
      <c r="F655" s="321"/>
      <c r="G655" s="321"/>
      <c r="H655" s="322"/>
      <c r="I655" s="122" t="s">
        <v>468</v>
      </c>
      <c r="J655" s="116">
        <f t="shared" si="32"/>
        <v>159</v>
      </c>
      <c r="K655" s="201" t="str">
        <f t="shared" si="33"/>
        <v>※</v>
      </c>
      <c r="L655" s="117">
        <v>32</v>
      </c>
      <c r="M655" s="117">
        <v>51</v>
      </c>
      <c r="N655" s="117" t="s">
        <v>541</v>
      </c>
      <c r="O655" s="117">
        <v>63</v>
      </c>
      <c r="P655" s="117">
        <v>13</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69.95" customHeight="1">
      <c r="A657" s="252" t="s">
        <v>936</v>
      </c>
      <c r="B657" s="84"/>
      <c r="C657" s="320" t="s">
        <v>469</v>
      </c>
      <c r="D657" s="321"/>
      <c r="E657" s="321"/>
      <c r="F657" s="321"/>
      <c r="G657" s="321"/>
      <c r="H657" s="322"/>
      <c r="I657" s="122" t="s">
        <v>470</v>
      </c>
      <c r="J657" s="116">
        <f t="shared" si="32"/>
        <v>115</v>
      </c>
      <c r="K657" s="201" t="str">
        <f t="shared" si="33"/>
        <v>※</v>
      </c>
      <c r="L657" s="117">
        <v>22</v>
      </c>
      <c r="M657" s="117">
        <v>39</v>
      </c>
      <c r="N657" s="117" t="s">
        <v>541</v>
      </c>
      <c r="O657" s="117">
        <v>54</v>
      </c>
      <c r="P657" s="117" t="s">
        <v>541</v>
      </c>
    </row>
    <row r="658" spans="1:22" s="118" customFormat="1" ht="56.1" customHeight="1">
      <c r="A658" s="252" t="s">
        <v>946</v>
      </c>
      <c r="B658" s="84"/>
      <c r="C658" s="320" t="s">
        <v>471</v>
      </c>
      <c r="D658" s="321"/>
      <c r="E658" s="321"/>
      <c r="F658" s="321"/>
      <c r="G658" s="321"/>
      <c r="H658" s="322"/>
      <c r="I658" s="122" t="s">
        <v>472</v>
      </c>
      <c r="J658" s="116" t="str">
        <f t="shared" si="32"/>
        <v>*</v>
      </c>
      <c r="K658" s="201" t="str">
        <f t="shared" si="33"/>
        <v>※</v>
      </c>
      <c r="L658" s="117">
        <v>0</v>
      </c>
      <c r="M658" s="117">
        <v>0</v>
      </c>
      <c r="N658" s="117">
        <v>0</v>
      </c>
      <c r="O658" s="117">
        <v>0</v>
      </c>
      <c r="P658" s="117" t="s">
        <v>541</v>
      </c>
    </row>
    <row r="659" spans="1:22" s="118" customFormat="1" ht="69.95"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1049</v>
      </c>
      <c r="M665" s="66" t="s">
        <v>1051</v>
      </c>
      <c r="N665" s="66" t="s">
        <v>1053</v>
      </c>
      <c r="O665" s="66" t="s">
        <v>1056</v>
      </c>
      <c r="P665" s="66" t="s">
        <v>1059</v>
      </c>
      <c r="Q665" s="8"/>
      <c r="R665" s="8"/>
      <c r="S665" s="8"/>
      <c r="T665" s="8"/>
      <c r="U665" s="8"/>
      <c r="V665" s="8"/>
    </row>
    <row r="666" spans="1:22" ht="20.25" customHeight="1">
      <c r="A666" s="243"/>
      <c r="B666" s="1"/>
      <c r="C666" s="62"/>
      <c r="D666" s="3"/>
      <c r="F666" s="3"/>
      <c r="G666" s="3"/>
      <c r="H666" s="287"/>
      <c r="I666" s="67" t="s">
        <v>36</v>
      </c>
      <c r="J666" s="68"/>
      <c r="K666" s="186"/>
      <c r="L666" s="70" t="s">
        <v>1050</v>
      </c>
      <c r="M666" s="70" t="s">
        <v>1050</v>
      </c>
      <c r="N666" s="70" t="s">
        <v>1054</v>
      </c>
      <c r="O666" s="70" t="s">
        <v>1050</v>
      </c>
      <c r="P666" s="70" t="s">
        <v>1060</v>
      </c>
      <c r="Q666" s="8"/>
      <c r="R666" s="8"/>
      <c r="S666" s="8"/>
      <c r="T666" s="8"/>
      <c r="U666" s="8"/>
      <c r="V666" s="8"/>
    </row>
    <row r="667" spans="1:22" s="83" customFormat="1" ht="56.1"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539</v>
      </c>
    </row>
    <row r="668" spans="1:22" s="83" customFormat="1" ht="56.1"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v>100</v>
      </c>
    </row>
    <row r="669" spans="1:22" s="83" customFormat="1" ht="56.1"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v>7.8</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v>192</v>
      </c>
    </row>
    <row r="671" spans="1:22" s="83" customFormat="1" ht="35.1"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v>85</v>
      </c>
    </row>
    <row r="672" spans="1:22" s="83" customFormat="1" ht="25.7"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v>62</v>
      </c>
    </row>
    <row r="673" spans="1:22" s="115" customFormat="1" ht="80.099999999999994"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v>100</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v>86</v>
      </c>
    </row>
    <row r="675" spans="1:22" s="83" customFormat="1" ht="56.1"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v>49.2</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1049</v>
      </c>
      <c r="M681" s="66" t="s">
        <v>1051</v>
      </c>
      <c r="N681" s="66" t="s">
        <v>1053</v>
      </c>
      <c r="O681" s="66" t="s">
        <v>1056</v>
      </c>
      <c r="P681" s="66" t="s">
        <v>1059</v>
      </c>
      <c r="Q681" s="8"/>
      <c r="R681" s="8"/>
      <c r="S681" s="8"/>
      <c r="T681" s="8"/>
      <c r="U681" s="8"/>
      <c r="V681" s="8"/>
    </row>
    <row r="682" spans="1:22" ht="20.25" customHeight="1">
      <c r="A682" s="243"/>
      <c r="B682" s="1"/>
      <c r="C682" s="62"/>
      <c r="D682" s="3"/>
      <c r="F682" s="3"/>
      <c r="G682" s="3"/>
      <c r="H682" s="287"/>
      <c r="I682" s="67" t="s">
        <v>36</v>
      </c>
      <c r="J682" s="68"/>
      <c r="K682" s="186"/>
      <c r="L682" s="70" t="s">
        <v>1050</v>
      </c>
      <c r="M682" s="70" t="s">
        <v>1050</v>
      </c>
      <c r="N682" s="70" t="s">
        <v>1054</v>
      </c>
      <c r="O682" s="70" t="s">
        <v>1050</v>
      </c>
      <c r="P682" s="70" t="s">
        <v>1060</v>
      </c>
      <c r="Q682" s="8"/>
      <c r="R682" s="8"/>
      <c r="S682" s="8"/>
      <c r="T682" s="8"/>
      <c r="U682" s="8"/>
      <c r="V682" s="8"/>
    </row>
    <row r="683" spans="1:22" s="118" customFormat="1" ht="111.95"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t="s">
        <v>541</v>
      </c>
      <c r="M684" s="117">
        <v>0</v>
      </c>
      <c r="N684" s="117">
        <v>0</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1049</v>
      </c>
      <c r="M691" s="66" t="s">
        <v>1051</v>
      </c>
      <c r="N691" s="66" t="s">
        <v>1053</v>
      </c>
      <c r="O691" s="66" t="s">
        <v>1056</v>
      </c>
      <c r="P691" s="66" t="s">
        <v>1059</v>
      </c>
      <c r="Q691" s="8"/>
      <c r="R691" s="8"/>
      <c r="S691" s="8"/>
      <c r="T691" s="8"/>
      <c r="U691" s="8"/>
      <c r="V691" s="8"/>
    </row>
    <row r="692" spans="1:22" ht="20.25" customHeight="1">
      <c r="A692" s="243"/>
      <c r="B692" s="1"/>
      <c r="C692" s="62"/>
      <c r="D692" s="3"/>
      <c r="F692" s="3"/>
      <c r="G692" s="3"/>
      <c r="H692" s="287"/>
      <c r="I692" s="67" t="s">
        <v>36</v>
      </c>
      <c r="J692" s="68"/>
      <c r="K692" s="186"/>
      <c r="L692" s="70" t="s">
        <v>1050</v>
      </c>
      <c r="M692" s="70" t="s">
        <v>1050</v>
      </c>
      <c r="N692" s="70" t="s">
        <v>1054</v>
      </c>
      <c r="O692" s="70" t="s">
        <v>1050</v>
      </c>
      <c r="P692" s="70" t="s">
        <v>1060</v>
      </c>
      <c r="Q692" s="8"/>
      <c r="R692" s="8"/>
      <c r="S692" s="8"/>
      <c r="T692" s="8"/>
      <c r="U692" s="8"/>
      <c r="V692" s="8"/>
    </row>
    <row r="693" spans="1:22" s="118" customFormat="1" ht="56.1" customHeight="1">
      <c r="A693" s="252" t="s">
        <v>963</v>
      </c>
      <c r="B693" s="115"/>
      <c r="C693" s="320" t="s">
        <v>503</v>
      </c>
      <c r="D693" s="321"/>
      <c r="E693" s="321"/>
      <c r="F693" s="321"/>
      <c r="G693" s="321"/>
      <c r="H693" s="322"/>
      <c r="I693" s="122" t="s">
        <v>504</v>
      </c>
      <c r="J693" s="116" t="str">
        <f>IF(SUM(L693:P693)=0,IF(COUNTIF(L693:P693,"未確認")&gt;0,"未確認",IF(COUNTIF(L693:P693,"~*")&gt;0,"*",SUM(L693:P693))),SUM(L693:P693))</f>
        <v>*</v>
      </c>
      <c r="K693" s="201" t="str">
        <f>IF(OR(COUNTIF(L693:P693,"未確認")&gt;0,COUNTIF(L693:P693,"*")&gt;0),"※","")</f>
        <v>※</v>
      </c>
      <c r="L693" s="117" t="s">
        <v>541</v>
      </c>
      <c r="M693" s="117" t="s">
        <v>541</v>
      </c>
      <c r="N693" s="117">
        <v>0</v>
      </c>
      <c r="O693" s="117">
        <v>0</v>
      </c>
      <c r="P693" s="117">
        <v>0</v>
      </c>
    </row>
    <row r="694" spans="1:22" s="118" customFormat="1" ht="56.1" customHeight="1">
      <c r="A694" s="252" t="s">
        <v>964</v>
      </c>
      <c r="B694" s="119"/>
      <c r="C694" s="320" t="s">
        <v>505</v>
      </c>
      <c r="D694" s="321"/>
      <c r="E694" s="321"/>
      <c r="F694" s="321"/>
      <c r="G694" s="321"/>
      <c r="H694" s="322"/>
      <c r="I694" s="122" t="s">
        <v>506</v>
      </c>
      <c r="J694" s="116">
        <f>IF(SUM(L694:P694)=0,IF(COUNTIF(L694:P694,"未確認")&gt;0,"未確認",IF(COUNTIF(L694:P694,"~*")&gt;0,"*",SUM(L694:P694))),SUM(L694:P694))</f>
        <v>72</v>
      </c>
      <c r="K694" s="201" t="str">
        <f>IF(OR(COUNTIF(L694:P694,"未確認")&gt;0,COUNTIF(L694:P694,"*")&gt;0),"※","")</f>
        <v/>
      </c>
      <c r="L694" s="117">
        <v>0</v>
      </c>
      <c r="M694" s="117">
        <v>0</v>
      </c>
      <c r="N694" s="117">
        <v>72</v>
      </c>
      <c r="O694" s="117">
        <v>0</v>
      </c>
      <c r="P694" s="117">
        <v>0</v>
      </c>
    </row>
    <row r="695" spans="1:22" s="118" customFormat="1" ht="69.95" customHeight="1">
      <c r="A695" s="252" t="s">
        <v>965</v>
      </c>
      <c r="B695" s="119"/>
      <c r="C695" s="317" t="s">
        <v>1006</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v>0</v>
      </c>
      <c r="M695" s="117">
        <v>0</v>
      </c>
      <c r="N695" s="117" t="s">
        <v>541</v>
      </c>
      <c r="O695" s="117">
        <v>0</v>
      </c>
      <c r="P695" s="117">
        <v>0</v>
      </c>
    </row>
    <row r="696" spans="1:22" s="118" customFormat="1" ht="56.1"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69.95"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1049</v>
      </c>
      <c r="M704" s="66" t="s">
        <v>1051</v>
      </c>
      <c r="N704" s="66" t="s">
        <v>1053</v>
      </c>
      <c r="O704" s="66" t="s">
        <v>1056</v>
      </c>
      <c r="P704" s="66" t="s">
        <v>1059</v>
      </c>
      <c r="Q704" s="8"/>
      <c r="R704" s="8"/>
      <c r="S704" s="8"/>
      <c r="T704" s="8"/>
      <c r="U704" s="8"/>
      <c r="V704" s="8"/>
    </row>
    <row r="705" spans="1:23" ht="20.25" customHeight="1">
      <c r="A705" s="243"/>
      <c r="B705" s="1"/>
      <c r="C705" s="62"/>
      <c r="D705" s="3"/>
      <c r="F705" s="3"/>
      <c r="G705" s="3"/>
      <c r="H705" s="287"/>
      <c r="I705" s="67" t="s">
        <v>36</v>
      </c>
      <c r="J705" s="68"/>
      <c r="K705" s="186"/>
      <c r="L705" s="70" t="s">
        <v>1050</v>
      </c>
      <c r="M705" s="70" t="s">
        <v>1050</v>
      </c>
      <c r="N705" s="70" t="s">
        <v>1054</v>
      </c>
      <c r="O705" s="70" t="s">
        <v>1050</v>
      </c>
      <c r="P705" s="70" t="s">
        <v>1060</v>
      </c>
      <c r="Q705" s="8"/>
      <c r="R705" s="8"/>
      <c r="S705" s="8"/>
      <c r="T705" s="8"/>
      <c r="U705" s="8"/>
      <c r="V705" s="8"/>
    </row>
    <row r="706" spans="1:23" s="118" customFormat="1" ht="56.1"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69.95"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69.95"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69.95"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155DD494-4EE3-4258-88BD-660479194D7A}"/>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7.25"/>
  <cols>
    <col min="1" max="1" width="8.875" style="235" customWidth="1"/>
    <col min="2" max="2" width="2.25" style="8" customWidth="1"/>
    <col min="3" max="3" width="4.625" style="2" customWidth="1"/>
    <col min="4" max="4" width="37.875" style="2" bestFit="1" customWidth="1"/>
    <col min="5" max="5" width="4.625" style="3" customWidth="1"/>
    <col min="6" max="6" width="4.625" style="2" customWidth="1"/>
    <col min="7" max="7" width="22.375" style="2" customWidth="1"/>
    <col min="8" max="8" width="25.5" style="4" customWidth="1"/>
    <col min="9" max="9" width="56.25" style="4" customWidth="1"/>
    <col min="10" max="10" width="12.25" style="5" customWidth="1"/>
    <col min="11" max="11" width="3.875" style="6" customWidth="1"/>
    <col min="12" max="13" width="11.375" style="5" customWidth="1"/>
    <col min="14" max="22" width="11.375" style="7" customWidth="1"/>
    <col min="23" max="24" width="9" style="8" customWidth="1"/>
    <col min="25" max="16384" width="9" style="8"/>
  </cols>
  <sheetData>
    <row r="1" spans="1:23">
      <c r="A1" s="232"/>
      <c r="B1" s="1"/>
    </row>
    <row r="2" spans="1:23">
      <c r="A2" s="232"/>
      <c r="B2" s="1"/>
      <c r="I2" s="9"/>
    </row>
    <row r="3" spans="1:23" ht="18.75">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8.75">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8.75">
      <c r="A72" s="232"/>
      <c r="B72" s="75"/>
      <c r="C72" s="62"/>
      <c r="D72" s="3"/>
      <c r="E72" s="3"/>
      <c r="F72" s="3"/>
      <c r="G72" s="3"/>
      <c r="H72" s="206"/>
      <c r="I72" s="206"/>
      <c r="J72" s="63"/>
      <c r="K72" s="63"/>
      <c r="L72" s="61"/>
      <c r="M72" s="61"/>
      <c r="N72" s="61"/>
      <c r="O72" s="61"/>
      <c r="P72" s="61"/>
      <c r="Q72" s="61"/>
      <c r="R72" s="8"/>
    </row>
    <row r="73" spans="1:23" s="21" customFormat="1" ht="18.75">
      <c r="A73" s="232"/>
      <c r="B73" s="75"/>
      <c r="C73" s="62"/>
      <c r="D73" s="3"/>
      <c r="E73" s="3"/>
      <c r="F73" s="3"/>
      <c r="G73" s="3"/>
      <c r="H73" s="206"/>
      <c r="I73" s="206"/>
      <c r="J73" s="63"/>
      <c r="K73" s="63"/>
      <c r="L73" s="61"/>
      <c r="M73" s="61"/>
      <c r="N73" s="61"/>
      <c r="O73" s="61"/>
      <c r="P73" s="61"/>
      <c r="Q73" s="61"/>
      <c r="R73" s="8"/>
    </row>
    <row r="74" spans="1:23" s="21" customFormat="1" ht="18.75">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7">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85.5">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7">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7">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7">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75">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75">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75">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75">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75">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75">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42.75">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7">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8.75">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8.75">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7">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1.25">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1.25">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75">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71.25">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7">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7">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71.25">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71.25">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57">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5.5">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7">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1.25">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1.25">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7">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57">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1.25">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7">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1.25">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1.25">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1.25">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1.25">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1.25">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85.5">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71.25">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57">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57">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42.75">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1.25">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57">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57">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1.25">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57">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5.5">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7">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5.5">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75">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7">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7">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7">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7">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75">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7">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5.5">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1.25">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85.5">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71.25">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1.25">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5.5">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57">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7">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7">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7">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5.5">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1.25">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9.75">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71.25">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75">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1.25">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1.25">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57">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71.25">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57">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7">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57">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57">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57">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57">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7">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7">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57">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71.25">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7">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7">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7">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7">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7">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9.75">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75">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71.25">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42.75">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7">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1.25">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7">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1.25">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7">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57">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1.25">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1.25">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2019-12-23T00:31:41Z</dcterms:modified>
</cp:coreProperties>
</file>