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CA4365-61F4-4353-9155-52797BC8C6F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<sst xmlns="http://schemas.openxmlformats.org/spreadsheetml/2006/main" count="3066" uniqueCount="1052">
  <si>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</si>
  <si>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</si>
  <si>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</si>
  <si>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</si>
  <si>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</si>
  <si>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</si>
  <si>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</si>
  <si>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</si>
  <si>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</si>
  <si>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</si>
  <si>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</si>
  <si>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</si>
  <si>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</si>
  <si>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</si>
  <si>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</si>
  <si>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</si>
  <si>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</si>
  <si>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</si>
  <si>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</si>
  <si>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</si>
  <si>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</si>
  <si>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</si>
  <si>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</si>
  <si>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</si>
  <si>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</si>
  <si>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</si>
  <si>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</si>
  <si>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</si>
  <si>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</si>
  <si>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</si>
  <si>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</si>
  <si>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</si>
  <si>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</si>
  <si>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</si>
  <si>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</si>
  <si>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</si>
  <si>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</si>
  <si>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</si>
  <si>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</si>
  <si>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</si>
  <si>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</si>
  <si>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</si>
  <si>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</si>
  <si>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</si>
  <si>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</si>
  <si>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</si>
  <si>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</si>
  <si>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</si>
  <si>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</si>
  <si>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</si>
  <si>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</si>
  <si>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</si>
  <si>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</si>
  <si>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</si>
  <si>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</si>
  <si>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</si>
  <si>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</si>
  <si>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</si>
  <si>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</si>
  <si>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</si>
  <si>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</si>
  <si>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</si>
  <si>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</si>
  <si>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</si>
  <si>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</si>
  <si>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</si>
  <si>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</si>
  <si>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</si>
  <si>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</si>
  <si>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</si>
  <si>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</si>
  <si>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</si>
  <si>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</si>
  <si>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</si>
  <si>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</si>
  <si>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</si>
  <si>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</si>
  <si>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</si>
  <si>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</si>
  <si>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</si>
  <si>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</si>
  <si>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</si>
  <si>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</si>
  <si>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</si>
  <si>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</si>
  <si>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</si>
  <si>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</si>
  <si>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</si>
  <si>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</si>
  <si>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</si>
  <si>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</si>
  <si>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</si>
  <si>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</si>
  <si>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</si>
  <si>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</si>
  <si>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</si>
  <si>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</si>
  <si>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</si>
  <si>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</si>
  <si>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</si>
  <si>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</si>
  <si>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</si>
  <si>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</si>
  <si>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</si>
  <si>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</si>
  <si>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</si>
  <si>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</si>
  <si>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</si>
  <si>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</si>
  <si>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</si>
  <si>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</si>
  <si>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</si>
  <si>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</si>
  <si>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</si>
  <si>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</si>
  <si>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</si>
  <si>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</si>
  <si>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</si>
  <si>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</si>
  <si>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</si>
  <si>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</si>
  <si>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</si>
  <si>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</si>
  <si>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</si>
  <si>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</si>
  <si>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</si>
  <si>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</si>
  <si>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</si>
  <si>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</si>
  <si>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</si>
  <si>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</si>
  <si>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</si>
  <si>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</si>
  <si>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</si>
  <si>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</si>
  <si>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</si>
  <si>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</si>
  <si>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</si>
  <si>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</si>
  <si>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</si>
  <si>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</si>
  <si>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</si>
  <si>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</si>
  <si>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</si>
  <si>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</si>
  <si>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</si>
  <si>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</si>
  <si>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</si>
  <si>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</si>
  <si>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</si>
  <si>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</si>
  <si>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</si>
  <si>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</si>
  <si>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</si>
  <si>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</si>
  <si>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</si>
  <si>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</si>
  <si>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</si>
  <si>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</si>
  <si>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</si>
  <si>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</si>
  <si>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</si>
  <si>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</si>
  <si>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</si>
  <si>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</si>
  <si>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</si>
  <si>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</si>
  <si>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</si>
  <si>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</si>
  <si>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</si>
  <si>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</si>
  <si>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</si>
  <si>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</si>
  <si>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</si>
  <si>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</si>
  <si>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</si>
  <si>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</si>
  <si>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</si>
  <si>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</si>
  <si>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</si>
  <si>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</si>
  <si>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</si>
  <si>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</si>
  <si>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</si>
  <si>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</si>
  <si>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</si>
  <si>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</si>
  <si>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</si>
  <si>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</si>
  <si>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</si>
  <si>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</si>
  <si>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</si>
  <si>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</si>
  <si>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</si>
  <si>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</si>
  <si>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</si>
  <si>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</si>
  <si>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</si>
  <si>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</si>
  <si>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</si>
  <si>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</si>
  <si>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</si>
  <si>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</si>
  <si>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</si>
  <si>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</si>
  <si>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</si>
  <si>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</si>
  <si>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</si>
  <si>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</si>
  <si>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</si>
  <si>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</si>
  <si>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</si>
  <si>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</si>
  <si>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</si>
  <si>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</si>
  <si>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</si>
  <si>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</si>
  <si>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</si>
  <si>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</si>
  <si>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</si>
  <si>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</si>
  <si>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</si>
  <si>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</si>
  <si>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</si>
  <si>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</si>
  <si>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</si>
  <si>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</si>
  <si>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</si>
  <si>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</si>
  <si>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</si>
  <si>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</si>
  <si>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</si>
  <si>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</si>
  <si>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</si>
  <si>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</si>
  <si>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</si>
  <si>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</si>
  <si>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</si>
  <si>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</si>
  <si>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</si>
  <si>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</si>
  <si>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</si>
  <si>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</si>
  <si>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</si>
  <si>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</si>
  <si>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</si>
  <si>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</si>
  <si>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</si>
  <si>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</si>
  <si>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</si>
  <si>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</si>
  <si>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</si>
  <si>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</si>
  <si>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</si>
  <si>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</si>
  <si>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</si>
  <si>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</si>
  <si>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</si>
  <si>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</si>
  <si>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</si>
  <si>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</si>
  <si>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</si>
  <si>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</si>
  <si>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</si>
  <si>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</si>
  <si>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</si>
  <si>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</si>
  <si>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</si>
  <si>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</si>
  <si>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</si>
  <si>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</si>
  <si>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</si>
  <si>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</si>
  <si>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</si>
  <si>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</si>
  <si>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</si>
  <si>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</si>
  <si>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</si>
  <si>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</si>
  <si>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</si>
  <si>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</si>
  <si>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</si>
  <si>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</si>
  <si>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</si>
  <si>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</si>
  <si>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</si>
  <si>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</si>
  <si>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</si>
  <si>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</si>
  <si>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</si>
  <si>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</si>
  <si>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</si>
  <si>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</si>
  <si>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</si>
  <si>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</si>
  <si>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</si>
  <si>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</si>
  <si>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</si>
  <si>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</si>
  <si>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</si>
  <si>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</si>
  <si>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</si>
  <si>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</si>
  <si>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</si>
  <si>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</si>
  <si>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</si>
  <si>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</si>
  <si>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</si>
  <si>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</si>
  <si>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</si>
  <si>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</si>
  <si>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</si>
  <si>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</si>
  <si>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</si>
  <si>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</si>
  <si>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</si>
  <si>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</si>
  <si>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</si>
  <si>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</si>
  <si>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</si>
  <si>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</si>
  <si>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</si>
  <si>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</si>
  <si>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</si>
  <si>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</si>
  <si>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</si>
  <si>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</si>
  <si>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</si>
  <si>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</si>
  <si>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</si>
  <si>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</si>
  <si>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</si>
  <si>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</si>
  <si>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</si>
  <si>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</si>
  <si>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</si>
  <si>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</si>
  <si>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</si>
  <si>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</si>
  <si>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</si>
  <si>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</si>
  <si>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</si>
  <si>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</si>
  <si>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</si>
  <si>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</si>
  <si>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</si>
  <si>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</si>
  <si>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</si>
  <si>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</si>
  <si>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</si>
  <si>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</si>
  <si>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</si>
  <si>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</si>
  <si>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</si>
  <si>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</si>
  <si>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</si>
  <si>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</si>
  <si>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</si>
  <si>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</si>
  <si>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</si>
  <si>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</si>
  <si>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</si>
  <si>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</si>
  <si>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</si>
  <si>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</si>
  <si>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</si>
  <si>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</si>
  <si>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</si>
  <si>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</si>
  <si>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</si>
  <si>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</si>
  <si>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</si>
  <si>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</si>
  <si>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</si>
  <si>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</si>
  <si>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</si>
  <si>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</si>
  <si>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</si>
  <si>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</si>
  <si>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</si>
  <si>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</si>
  <si>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</si>
  <si>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</si>
  <si>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</si>
  <si>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</si>
  <si>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</si>
  <si>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</si>
  <si>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</si>
  <si>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</si>
  <si>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</si>
  <si>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</si>
  <si>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</si>
  <si>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</si>
  <si>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</si>
  <si>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</si>
  <si>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</si>
  <si>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</si>
  <si>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</si>
  <si>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</si>
  <si>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</si>
  <si>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</si>
  <si>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</si>
  <si>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</si>
  <si>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</si>
  <si>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</si>
  <si>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</si>
  <si>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</si>
  <si>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</si>
  <si>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</si>
  <si>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</si>
  <si>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</si>
  <si>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</si>
  <si>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</si>
  <si>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</si>
  <si>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</si>
  <si>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</si>
  <si>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</si>
  <si>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</si>
  <si>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</si>
  <si>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</si>
  <si>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</si>
  <si>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</si>
  <si>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</si>
  <si>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</si>
  <si>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</si>
  <si>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</si>
  <si>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</si>
  <si>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</si>
  <si>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</si>
  <si>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</si>
  <si>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</si>
  <si>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</si>
  <si>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</si>
  <si>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</si>
  <si>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</si>
  <si>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</si>
  <si>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</si>
  <si>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</si>
  <si>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</si>
  <si>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</si>
  <si>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</si>
  <si>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</si>
  <si>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</si>
  <si>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</si>
  <si>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</si>
  <si>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</si>
  <si>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</si>
  <si>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</si>
  <si>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</si>
  <si>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</si>
  <si>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</si>
  <si>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</si>
  <si>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</si>
  <si>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</si>
  <si>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</si>
  <si>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</si>
  <si>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</si>
  <si>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</si>
  <si>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</si>
  <si>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</si>
  <si>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</si>
  <si>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</si>
  <si>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</si>
  <si>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</si>
  <si>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</si>
  <si>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</si>
  <si>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</si>
  <si>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</si>
  <si>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</si>
  <si>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</si>
  <si>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</si>
  <si>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</si>
  <si>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</si>
  <si>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</si>
  <si>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</si>
  <si>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</si>
  <si>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</si>
  <si>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</si>
  <si>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</si>
  <si>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</si>
  <si>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</si>
  <si>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</si>
  <si>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</si>
  <si>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</si>
  <si>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</si>
  <si>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</si>
  <si>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</si>
  <si>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</si>
  <si>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</si>
  <si>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</si>
  <si>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</si>
  <si>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</si>
  <si>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</si>
  <si>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</si>
  <si>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</si>
  <si>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</si>
  <si>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</si>
  <si>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</si>
  <si>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</si>
  <si>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</si>
  <si>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</si>
  <si>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</si>
  <si>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</si>
  <si>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</si>
  <si>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</si>
  <si>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</si>
  <si>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</si>
  <si>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</si>
  <si>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</si>
  <si>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</si>
  <si>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</si>
  <si>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</si>
  <si>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</si>
  <si>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</si>
  <si>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</si>
  <si>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</si>
  <si>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</si>
  <si>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</si>
  <si>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</si>
  <si>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</si>
  <si>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</si>
  <si>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</si>
  <si>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</si>
  <si>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</si>
  <si>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</si>
  <si>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</si>
  <si>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</si>
  <si>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</si>
  <si>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</si>
  <si>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</si>
  <si>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</si>
  <si>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</si>
  <si>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</si>
  <si>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</si>
  <si>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</si>
  <si>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</si>
  <si>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</si>
  <si>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</si>
  <si>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</si>
  <si>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</si>
  <si>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</si>
  <si>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</si>
  <si>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</si>
  <si>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</si>
  <si>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</si>
  <si>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</si>
  <si>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</si>
  <si>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</si>
  <si>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</si>
  <si>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</si>
  <si>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</si>
  <si>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</si>
  <si>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</si>
  <si>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</si>
  <si>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</si>
  <si>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</si>
  <si>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</si>
  <si>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</si>
  <si>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</si>
  <si>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</si>
  <si>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</si>
  <si>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</si>
  <si>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</si>
  <si>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</si>
  <si>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</si>
  <si>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</si>
  <si>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</si>
  <si>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</si>
  <si>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</si>
  <si>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</si>
  <si>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</si>
  <si>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</si>
  <si>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</si>
  <si>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</si>
  <si>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</si>
  <si>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</si>
  <si>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</si>
  <si>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</si>
  <si>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</si>
  <si>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</si>
  <si>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</si>
  <si>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</si>
  <si>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</si>
  <si>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</si>
  <si>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</si>
  <si>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</si>
  <si>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</si>
  <si>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</si>
  <si>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</si>
  <si>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</si>
  <si>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</si>
  <si>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</si>
  <si>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</si>
  <si>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</si>
  <si>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</si>
  <si>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</si>
  <si>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</si>
  <si>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</si>
  <si>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</si>
  <si>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</si>
  <si>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</si>
  <si>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</si>
  <si>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</si>
  <si>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</si>
  <si>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</si>
  <si>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</si>
  <si>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</si>
  <si>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</si>
  <si>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</si>
  <si>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</si>
  <si>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</si>
  <si>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</si>
  <si>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</si>
  <si>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</si>
  <si>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</si>
  <si>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</si>
  <si>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</si>
  <si>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</si>
  <si>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</si>
  <si>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</si>
  <si>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</si>
  <si>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</si>
  <si>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</si>
  <si>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</si>
  <si>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</si>
  <si>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</si>
  <si>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</si>
  <si>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</si>
  <si>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</si>
  <si>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</si>
  <si>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</si>
  <si>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</si>
  <si>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</si>
  <si>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</si>
  <si>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</si>
  <si>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</si>
  <si>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</si>
  <si>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</si>
  <si>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</si>
  <si>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</si>
  <si>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</si>
  <si>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</si>
  <si>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</si>
  <si>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</si>
  <si>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</si>
  <si>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</si>
  <si>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</si>
  <si>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</si>
  <si>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</si>
  <si>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</si>
  <si>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</si>
  <si>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</si>
  <si>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</si>
  <si>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</si>
  <si>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</si>
  <si>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</si>
  <si>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</si>
  <si>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</si>
  <si>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</si>
  <si>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</si>
  <si>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</si>
  <si>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</si>
  <si>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</si>
  <si>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</si>
  <si>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</si>
  <si>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</si>
  <si>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</si>
  <si>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</si>
  <si>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</si>
  <si>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</si>
  <si>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</si>
  <si>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</si>
  <si>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</si>
  <si>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</si>
  <si>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</si>
  <si>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</si>
  <si>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</si>
  <si>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</si>
  <si>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</si>
  <si>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</si>
  <si>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</si>
  <si>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</si>
  <si>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</si>
  <si>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</si>
  <si>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</si>
  <si>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</si>
  <si>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</si>
  <si>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</si>
  <si>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</si>
  <si>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</si>
  <si>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</si>
  <si>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</si>
  <si>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</si>
  <si>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</si>
  <si>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</si>
  <si>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</si>
  <si>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</si>
  <si>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</si>
  <si>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</si>
  <si>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</si>
  <si>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</si>
  <si>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</si>
  <si>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</si>
  <si>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</si>
  <si>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</si>
  <si>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</si>
  <si>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</si>
  <si>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</si>
  <si>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</si>
  <si>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</si>
  <si>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</si>
  <si>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</si>
  <si>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</si>
  <si>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</si>
  <si>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</si>
  <si>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</si>
  <si>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</si>
  <si>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</si>
  <si>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</si>
  <si>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</si>
  <si>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</si>
  <si>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</si>
  <si>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</si>
  <si>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</si>
  <si>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</si>
  <si>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</si>
  <si>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</si>
  <si>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</si>
  <si>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</si>
  <si>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</si>
  <si>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</si>
  <si>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</si>
  <si>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</si>
  <si>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</si>
  <si>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</si>
  <si>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</si>
  <si>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</si>
  <si>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</si>
  <si>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</si>
  <si>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</si>
  <si>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</si>
  <si>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</si>
  <si>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</si>
  <si>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</si>
  <si>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</si>
  <si>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</si>
  <si>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</si>
  <si>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</si>
  <si>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</si>
  <si>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</si>
  <si>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</si>
  <si>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</si>
  <si>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</si>
  <si>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</si>
  <si>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</si>
  <si>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</si>
  <si>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</si>
  <si>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</si>
  <si>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</si>
  <si>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</si>
  <si>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</si>
  <si>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</si>
  <si>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</si>
  <si>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</si>
  <si>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</si>
  <si>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</si>
  <si>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</si>
  <si>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</si>
  <si>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</si>
  <si>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</si>
  <si>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</si>
  <si>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</si>
  <si>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</si>
  <si>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</si>
  <si>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</si>
  <si>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</si>
  <si>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</si>
  <si>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</si>
  <si>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</si>
  <si>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</si>
  <si>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</si>
  <si>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</si>
  <si>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</si>
  <si>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</si>
  <si>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</si>
  <si>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</si>
  <si>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</si>
  <si>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</si>
  <si>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</si>
  <si>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</si>
  <si>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</si>
  <si>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</si>
  <si>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</si>
  <si>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</si>
  <si>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</si>
  <si>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</si>
  <si>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</si>
  <si>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</si>
  <si>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</si>
  <si>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</si>
  <si>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</si>
  <si>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</si>
  <si>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</si>
  <si>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</si>
  <si>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</si>
  <si>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</si>
  <si>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</si>
  <si>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</si>
  <si>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</si>
  <si>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</si>
  <si>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</si>
  <si>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</si>
  <si>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</si>
  <si>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</si>
  <si>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</si>
  <si>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</si>
  <si>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</si>
  <si>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</si>
  <si>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</si>
  <si>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</si>
  <si>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</si>
  <si>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</si>
  <si>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</si>
  <si>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</si>
  <si>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</si>
  <si>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</si>
  <si>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</si>
  <si>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</si>
  <si>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</si>
  <si>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</si>
  <si>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</si>
  <si>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</si>
  <si>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</si>
  <si>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</si>
  <si>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</si>
  <si>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</si>
  <si>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</si>
  <si>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</si>
  <si>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</si>
  <si>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</si>
  <si>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</si>
  <si>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</si>
  <si>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</si>
  <si>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</si>
  <si>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</si>
  <si>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</si>
  <si>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</si>
  <si>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</si>
  <si>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</si>
  <si>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</si>
  <si>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</si>
  <si>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</si>
  <si>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</si>
  <si>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</si>
  <si>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</si>
  <si>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</si>
  <si>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</si>
  <si>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</si>
  <si>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</si>
  <si>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</si>
  <si>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</si>
  <si>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</si>
  <si>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</si>
  <si>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</si>
  <si>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</si>
  <si>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</si>
  <si>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</si>
  <si>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</si>
  <si>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</si>
  <si>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</si>
  <si>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</si>
  <si>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</si>
  <si>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</si>
  <si>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</si>
  <si>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</si>
  <si>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</si>
  <si>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</si>
  <si>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</si>
  <si>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</si>
  <si>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</si>
  <si>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</si>
  <si>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</si>
  <si>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</si>
  <si>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</si>
  <si>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</si>
  <si>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</si>
  <si>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</si>
  <si>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</si>
  <si>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</si>
  <si>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</si>
  <si>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</si>
  <si>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</si>
  <si>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</si>
  <si>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</si>
  <si>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</si>
  <si>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</si>
  <si>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</si>
  <si>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</si>
  <si>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</si>
  <si>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</si>
  <si>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</si>
  <si>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</si>
  <si>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</si>
  <si>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</si>
  <si>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</si>
  <si>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</si>
  <si>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</si>
  <si>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</si>
  <si>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</si>
  <si>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</si>
  <si>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</si>
  <si>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</si>
  <si>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</si>
  <si>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</si>
  <si>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</si>
  <si>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</si>
  <si>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</si>
  <si>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</si>
  <si>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</si>
  <si>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</si>
  <si>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</si>
  <si>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</si>
  <si>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</si>
  <si>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</si>
  <si>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</si>
  <si>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</si>
  <si>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</si>
  <si>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</si>
  <si>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</si>
  <si>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</si>
  <si>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</si>
  <si>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</si>
  <si>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</si>
  <si>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</si>
  <si>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</si>
  <si>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</si>
  <si>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</si>
  <si>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</si>
  <si>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</si>
  <si>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</si>
  <si>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</si>
  <si>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</si>
  <si>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</si>
  <si>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</si>
  <si>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</si>
  <si>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</si>
  <si>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</si>
  <si>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</si>
  <si>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</si>
  <si>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</si>
  <si>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</si>
  <si>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</si>
  <si>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</si>
  <si>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</si>
  <si>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</si>
  <si>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</si>
  <si>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</si>
  <si>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</si>
  <si>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</si>
  <si>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</si>
  <si>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</si>
  <si>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</si>
  <si>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</si>
  <si>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</si>
  <si>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</si>
  <si>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</si>
  <si>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</si>
  <si>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</si>
  <si>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</si>
  <si>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</si>
  <si>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</si>
  <si>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</si>
  <si>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</si>
  <si>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</si>
  <si>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</si>
  <si>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</si>
  <si>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</si>
  <si>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</si>
  <si>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</si>
  <si>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</si>
  <si>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</si>
  <si>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</si>
  <si>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</si>
  <si>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</si>
  <si>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</si>
  <si>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</si>
  <si>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</si>
  <si>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</si>
  <si>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</si>
  <si>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</si>
  <si>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</si>
  <si>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</si>
  <si>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</si>
  <si>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</si>
  <si>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</si>
  <si>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</si>
  <si>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</si>
  <si>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</si>
  <si>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</si>
  <si>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</si>
  <si>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</si>
  <si>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</si>
  <si>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</si>
  <si>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</si>
  <si>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</si>
  <si>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</si>
  <si>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</si>
  <si>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</si>
  <si>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</si>
  <si>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</si>
  <si>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</si>
  <si>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</si>
  <si>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</si>
  <si>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</si>
  <si>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</si>
  <si>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</si>
  <si>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</si>
  <si>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</si>
  <si>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</si>
  <si>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</si>
  <si>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</si>
  <si>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</si>
  <si>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</si>
  <si>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</si>
  <si>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</si>
  <si>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</si>
  <si>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</si>
  <si>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</si>
  <si>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</si>
  <si>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</si>
  <si>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</si>
  <si>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</si>
  <si>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</si>
  <si>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</si>
  <si>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</si>
  <si>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</si>
  <si>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</si>
  <si>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蓮江病院</t>
    <phoneticPr fontId="3"/>
  </si>
  <si>
    <t>〒346-0005 久喜市本町１－７－１２</t>
    <phoneticPr fontId="3"/>
  </si>
  <si>
    <t>〇</t>
  </si>
  <si>
    <t>医療法人</t>
  </si>
  <si>
    <t>複数の診療科で活用</t>
  </si>
  <si>
    <t>整形外科</t>
  </si>
  <si>
    <t>リハビリテーション科</t>
  </si>
  <si>
    <t>形成外科</t>
  </si>
  <si>
    <t>ＤＰＣ病院ではない</t>
  </si>
  <si>
    <t>有</t>
  </si>
  <si>
    <t>看護必要度Ⅰ</t>
    <phoneticPr fontId="3"/>
  </si>
  <si>
    <t>２階病棟</t>
  </si>
  <si>
    <t>急性期機能</t>
  </si>
  <si>
    <t>地域病床</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</si>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</sst>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8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65</v>
      </c>
      <c r="K99" s="237" t="str">
        <f>IF(OR(COUNTIF(L99:M99,"未確認")&gt;0,COUNTIF(L99:M99,"~*")&gt;0),"※","")</f>
        <v/>
      </c>
      <c r="L99" s="258">
        <v>43</v>
      </c>
      <c r="M99" s="258">
        <v>22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53</v>
      </c>
      <c r="K101" s="237" t="str">
        <f>IF(OR(COUNTIF(L101:M101,"未確認")&gt;0,COUNTIF(L101:M101,"~*")&gt;0),"※","")</f>
        <v/>
      </c>
      <c r="L101" s="258">
        <v>31</v>
      </c>
      <c r="M101" s="258">
        <v>22</v>
      </c>
    </row>
    <row r="102" spans="1:22" s="83" customFormat="1" ht="34.5" customHeight="1">
      <c r="A102" s="244" t="s">
        <v>610</v>
      </c>
      <c r="B102" s="84"/>
      <c r="C102" s="377"/>
      <c r="D102" s="379"/>
      <c r="E102" s="317" t="s">
        <v>612</v>
      </c>
      <c r="F102" s="318"/>
      <c r="G102" s="318"/>
      <c r="H102" s="319"/>
      <c r="I102" s="420"/>
      <c r="J102" s="256">
        <f t="shared" si="0"/>
        <v>65</v>
      </c>
      <c r="K102" s="237" t="str">
        <f t="shared" ref="K102:K111" si="1">IF(OR(COUNTIF(L101:M101,"未確認")&gt;0,COUNTIF(L101:M101,"~*")&gt;0),"※","")</f>
        <v/>
      </c>
      <c r="L102" s="258">
        <v>43</v>
      </c>
      <c r="M102" s="258">
        <v>22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113</v>
      </c>
    </row>
    <row r="132" spans="1:22" s="83" customFormat="1" ht="34.5" customHeight="1">
      <c r="A132" s="244" t="s">
        <v>621</v>
      </c>
      <c r="B132" s="84"/>
      <c r="C132" s="295"/>
      <c r="D132" s="297"/>
      <c r="E132" s="320" t="s">
        <v>58</v>
      </c>
      <c r="F132" s="321"/>
      <c r="G132" s="321"/>
      <c r="H132" s="322"/>
      <c r="I132" s="389"/>
      <c r="J132" s="101"/>
      <c r="K132" s="102"/>
      <c r="L132" s="82">
        <v>31</v>
      </c>
      <c r="M132" s="82">
        <v>22</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22</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42</v>
      </c>
      <c r="K151" s="264" t="str">
        <f t="shared" si="3"/>
        <v/>
      </c>
      <c r="L151" s="117">
        <v>42</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17</v>
      </c>
      <c r="K205" s="264" t="str">
        <f t="shared" si="5"/>
        <v/>
      </c>
      <c r="L205" s="117">
        <v>0</v>
      </c>
      <c r="M205" s="117">
        <v>17</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9</v>
      </c>
      <c r="M269" s="147">
        <v>0</v>
      </c>
    </row>
    <row r="270" spans="1:22" s="83" customFormat="1" ht="34.5" customHeight="1">
      <c r="A270" s="249" t="s">
        <v>725</v>
      </c>
      <c r="B270" s="120"/>
      <c r="C270" s="371"/>
      <c r="D270" s="371"/>
      <c r="E270" s="371"/>
      <c r="F270" s="371"/>
      <c r="G270" s="371" t="s">
        <v>148</v>
      </c>
      <c r="H270" s="371"/>
      <c r="I270" s="404"/>
      <c r="J270" s="266">
        <f t="shared" si="9"/>
        <v>3.34</v>
      </c>
      <c r="K270" s="81" t="str">
        <f t="shared" si="8"/>
        <v/>
      </c>
      <c r="L270" s="148">
        <v>3.34</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4</v>
      </c>
      <c r="M271" s="147">
        <v>0</v>
      </c>
    </row>
    <row r="272" spans="1:22" s="83" customFormat="1" ht="34.5" customHeight="1">
      <c r="A272" s="249" t="s">
        <v>726</v>
      </c>
      <c r="B272" s="120"/>
      <c r="C272" s="372"/>
      <c r="D272" s="372"/>
      <c r="E272" s="372"/>
      <c r="F272" s="372"/>
      <c r="G272" s="371" t="s">
        <v>148</v>
      </c>
      <c r="H272" s="371"/>
      <c r="I272" s="404"/>
      <c r="J272" s="266">
        <f t="shared" si="9"/>
        <v>0.92</v>
      </c>
      <c r="K272" s="81" t="str">
        <f t="shared" si="8"/>
        <v/>
      </c>
      <c r="L272" s="148">
        <v>0.92</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0.57999999999999996</v>
      </c>
      <c r="N302" s="148">
        <v>0.67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394</v>
      </c>
      <c r="K392" s="81" t="str">
        <f t="shared" ref="K392:K397" si="12">IF(OR(COUNTIF(L392:M392,"未確認")&gt;0,COUNTIF(L392:M392,"~*")&gt;0),"※","")</f>
        <v/>
      </c>
      <c r="L392" s="147">
        <v>394</v>
      </c>
      <c r="M392" s="147">
        <v>0</v>
      </c>
    </row>
    <row r="393" spans="1:22" s="83" customFormat="1" ht="34.5" customHeight="1">
      <c r="A393" s="249" t="s">
        <v>773</v>
      </c>
      <c r="B393" s="84"/>
      <c r="C393" s="370"/>
      <c r="D393" s="380"/>
      <c r="E393" s="320" t="s">
        <v>224</v>
      </c>
      <c r="F393" s="321"/>
      <c r="G393" s="321"/>
      <c r="H393" s="322"/>
      <c r="I393" s="343"/>
      <c r="J393" s="140">
        <f t="shared" si="11"/>
        <v>99</v>
      </c>
      <c r="K393" s="81" t="str">
        <f t="shared" si="12"/>
        <v/>
      </c>
      <c r="L393" s="147">
        <v>99</v>
      </c>
      <c r="M393" s="147">
        <v>0</v>
      </c>
    </row>
    <row r="394" spans="1:22" s="83" customFormat="1" ht="34.5" customHeight="1">
      <c r="A394" s="250" t="s">
        <v>774</v>
      </c>
      <c r="B394" s="84"/>
      <c r="C394" s="370"/>
      <c r="D394" s="381"/>
      <c r="E394" s="320" t="s">
        <v>225</v>
      </c>
      <c r="F394" s="321"/>
      <c r="G394" s="321"/>
      <c r="H394" s="322"/>
      <c r="I394" s="343"/>
      <c r="J394" s="140">
        <f t="shared" si="11"/>
        <v>65</v>
      </c>
      <c r="K394" s="81" t="str">
        <f t="shared" si="12"/>
        <v/>
      </c>
      <c r="L394" s="147">
        <v>65</v>
      </c>
      <c r="M394" s="147">
        <v>0</v>
      </c>
    </row>
    <row r="395" spans="1:22" s="83" customFormat="1" ht="34.5" customHeight="1">
      <c r="A395" s="250" t="s">
        <v>775</v>
      </c>
      <c r="B395" s="84"/>
      <c r="C395" s="370"/>
      <c r="D395" s="382"/>
      <c r="E395" s="320" t="s">
        <v>226</v>
      </c>
      <c r="F395" s="321"/>
      <c r="G395" s="321"/>
      <c r="H395" s="322"/>
      <c r="I395" s="343"/>
      <c r="J395" s="140">
        <f t="shared" si="11"/>
        <v>230</v>
      </c>
      <c r="K395" s="81" t="str">
        <f t="shared" si="12"/>
        <v/>
      </c>
      <c r="L395" s="147">
        <v>230</v>
      </c>
      <c r="M395" s="147">
        <v>0</v>
      </c>
    </row>
    <row r="396" spans="1:22" s="83" customFormat="1" ht="34.5" customHeight="1">
      <c r="A396" s="250" t="s">
        <v>776</v>
      </c>
      <c r="B396" s="1"/>
      <c r="C396" s="370"/>
      <c r="D396" s="320" t="s">
        <v>227</v>
      </c>
      <c r="E396" s="321"/>
      <c r="F396" s="321"/>
      <c r="G396" s="321"/>
      <c r="H396" s="322"/>
      <c r="I396" s="343"/>
      <c r="J396" s="140">
        <f t="shared" si="11"/>
        <v>11214</v>
      </c>
      <c r="K396" s="81" t="str">
        <f t="shared" si="12"/>
        <v/>
      </c>
      <c r="L396" s="147">
        <v>11214</v>
      </c>
      <c r="M396" s="147">
        <v>0</v>
      </c>
    </row>
    <row r="397" spans="1:22" s="83" customFormat="1" ht="34.5" customHeight="1">
      <c r="A397" s="250" t="s">
        <v>777</v>
      </c>
      <c r="B397" s="119"/>
      <c r="C397" s="370"/>
      <c r="D397" s="320" t="s">
        <v>228</v>
      </c>
      <c r="E397" s="321"/>
      <c r="F397" s="321"/>
      <c r="G397" s="321"/>
      <c r="H397" s="322"/>
      <c r="I397" s="344"/>
      <c r="J397" s="140">
        <f t="shared" si="11"/>
        <v>392</v>
      </c>
      <c r="K397" s="81" t="str">
        <f t="shared" si="12"/>
        <v/>
      </c>
      <c r="L397" s="147">
        <v>392</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394</v>
      </c>
      <c r="K405" s="81" t="str">
        <f t="shared" ref="K405:K422" si="14">IF(OR(COUNTIF(L405:M405,"未確認")&gt;0,COUNTIF(L405:M405,"~*")&gt;0),"※","")</f>
        <v/>
      </c>
      <c r="L405" s="147">
        <v>394</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315</v>
      </c>
      <c r="K407" s="81" t="str">
        <f t="shared" si="14"/>
        <v/>
      </c>
      <c r="L407" s="147">
        <v>315</v>
      </c>
      <c r="M407" s="147">
        <v>0</v>
      </c>
    </row>
    <row r="408" spans="1:22" s="83" customFormat="1" ht="34.5" customHeight="1">
      <c r="A408" s="251" t="s">
        <v>781</v>
      </c>
      <c r="B408" s="119"/>
      <c r="C408" s="369"/>
      <c r="D408" s="369"/>
      <c r="E408" s="320" t="s">
        <v>236</v>
      </c>
      <c r="F408" s="321"/>
      <c r="G408" s="321"/>
      <c r="H408" s="322"/>
      <c r="I408" s="361"/>
      <c r="J408" s="140">
        <f t="shared" si="13"/>
        <v>20</v>
      </c>
      <c r="K408" s="81" t="str">
        <f t="shared" si="14"/>
        <v/>
      </c>
      <c r="L408" s="147">
        <v>20</v>
      </c>
      <c r="M408" s="147">
        <v>0</v>
      </c>
    </row>
    <row r="409" spans="1:22" s="83" customFormat="1" ht="34.5" customHeight="1">
      <c r="A409" s="251" t="s">
        <v>782</v>
      </c>
      <c r="B409" s="119"/>
      <c r="C409" s="369"/>
      <c r="D409" s="369"/>
      <c r="E409" s="317" t="s">
        <v>989</v>
      </c>
      <c r="F409" s="318"/>
      <c r="G409" s="318"/>
      <c r="H409" s="319"/>
      <c r="I409" s="361"/>
      <c r="J409" s="140">
        <f t="shared" si="13"/>
        <v>59</v>
      </c>
      <c r="K409" s="81" t="str">
        <f t="shared" si="14"/>
        <v/>
      </c>
      <c r="L409" s="147">
        <v>59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392</v>
      </c>
      <c r="K413" s="81" t="str">
        <f t="shared" si="14"/>
        <v/>
      </c>
      <c r="L413" s="147">
        <v>392</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263</v>
      </c>
      <c r="K415" s="81" t="str">
        <f t="shared" si="14"/>
        <v/>
      </c>
      <c r="L415" s="147">
        <v>263</v>
      </c>
      <c r="M415" s="147">
        <v>0</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27</v>
      </c>
      <c r="M416" s="147">
        <v>0</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20</v>
      </c>
      <c r="M417" s="147">
        <v>0</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51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31</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392</v>
      </c>
      <c r="K430" s="193" t="str">
        <f>IF(OR(COUNTIF(L430:M430,"未確認")&gt;0,COUNTIF(L430:M430,"~*")&gt;0),"※","")</f>
        <v/>
      </c>
      <c r="L430" s="147">
        <v>392</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392</v>
      </c>
      <c r="K433" s="193" t="str">
        <f>IF(OR(COUNTIF(L433:M433,"未確認")&gt;0,COUNTIF(L433:M433,"~*")&gt;0),"※","")</f>
        <v/>
      </c>
      <c r="L433" s="147">
        <v>392</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20</v>
      </c>
      <c r="K468" s="201" t="str">
        <f t="shared" ref="K468:K475" si="16">IF(OR(COUNTIF(L468:M468,"未確認")&gt;0,COUNTIF(L468:M468,"*")&gt;0),"※","")</f>
        <v/>
      </c>
      <c r="L468" s="117">
        <v>20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31</v>
      </c>
      <c r="K470" s="201" t="str">
        <f t="shared" si="16"/>
        <v/>
      </c>
      <c r="L470" s="117">
        <v>31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37.799999999999997</v>
      </c>
      <c r="M560" s="211">
        <v>37.799999999999997</v>
      </c>
    </row>
    <row r="561" spans="1:13" s="91" customFormat="1" ht="34.5" customHeight="1">
      <c r="A561" s="251" t="s">
        <v>871</v>
      </c>
      <c r="B561" s="119"/>
      <c r="C561" s="209"/>
      <c r="D561" s="331" t="s">
        <v>377</v>
      </c>
      <c r="E561" s="342"/>
      <c r="F561" s="342"/>
      <c r="G561" s="342"/>
      <c r="H561" s="332"/>
      <c r="I561" s="343"/>
      <c r="J561" s="207"/>
      <c r="K561" s="210"/>
      <c r="L561" s="211">
        <v>1.7</v>
      </c>
      <c r="M561" s="211">
        <v>1.7</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1.3</v>
      </c>
      <c r="M563" s="211">
        <v>1.3</v>
      </c>
    </row>
    <row r="564" spans="1:13" s="91" customFormat="1" ht="34.5" customHeight="1">
      <c r="A564" s="251" t="s">
        <v>874</v>
      </c>
      <c r="B564" s="119"/>
      <c r="C564" s="209"/>
      <c r="D564" s="331" t="s">
        <v>380</v>
      </c>
      <c r="E564" s="342"/>
      <c r="F564" s="342"/>
      <c r="G564" s="342"/>
      <c r="H564" s="332"/>
      <c r="I564" s="343"/>
      <c r="J564" s="207"/>
      <c r="K564" s="210"/>
      <c r="L564" s="211">
        <v>5.6</v>
      </c>
      <c r="M564" s="211">
        <v>5.6</v>
      </c>
    </row>
    <row r="565" spans="1:13" s="91" customFormat="1" ht="34.5" customHeight="1">
      <c r="A565" s="251" t="s">
        <v>875</v>
      </c>
      <c r="B565" s="119"/>
      <c r="C565" s="280"/>
      <c r="D565" s="331" t="s">
        <v>869</v>
      </c>
      <c r="E565" s="342"/>
      <c r="F565" s="342"/>
      <c r="G565" s="342"/>
      <c r="H565" s="332"/>
      <c r="I565" s="343"/>
      <c r="J565" s="207"/>
      <c r="K565" s="210"/>
      <c r="L565" s="211">
        <v>6</v>
      </c>
      <c r="M565" s="211">
        <v>6</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29.8</v>
      </c>
      <c r="M568" s="211">
        <v>29.8</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89</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65</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78</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127</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15</v>
      </c>
      <c r="K618" s="201" t="str">
        <f t="shared" si="29"/>
        <v/>
      </c>
      <c r="L618" s="117">
        <v>0</v>
      </c>
      <c r="M618" s="117">
        <v>15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13</v>
      </c>
      <c r="K622" s="201" t="str">
        <f t="shared" si="29"/>
        <v/>
      </c>
      <c r="L622" s="117">
        <v>13</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41</v>
      </c>
      <c r="K646" s="201" t="str">
        <f t="shared" ref="K646:K660" si="33">IF(OR(COUNTIF(L646:M646,"未確認")&gt;0,COUNTIF(L646:M646,"*")&gt;0),"※","")</f>
        <v/>
      </c>
      <c r="L646" s="117">
        <v>41</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
      </c>
      <c r="L650" s="117">
        <v>41</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41</v>
      </c>
      <c r="K655" s="201" t="str">
        <f t="shared" si="33"/>
        <v/>
      </c>
      <c r="L655" s="117">
        <v>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35</v>
      </c>
      <c r="K657" s="201" t="str">
        <f t="shared" si="33"/>
        <v/>
      </c>
      <c r="L657" s="117">
        <v>35</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ACF5A97-B9AA-43B7-BF1C-945D9A0CB6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2019-12-23T00:31:37Z</dcterms:modified>
</cp:coreProperties>
</file>