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90F06FD-F212-4C6D-B82D-805F4A69353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<sst xmlns="http://schemas.openxmlformats.org/spreadsheetml/2006/main" count="3070" uniqueCount="1053">
  <si>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</si>
  <si>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</si>
  <si>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</si>
  <si>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</si>
  <si>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</si>
  <si>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</si>
  <si>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</si>
  <si>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</si>
  <si>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</si>
  <si>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</si>
  <si>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</si>
  <si>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</si>
  <si>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</si>
  <si>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</si>
  <si>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</si>
  <si>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</si>
  <si>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</si>
  <si>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</si>
  <si>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</si>
  <si>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</si>
  <si>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</si>
  <si>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</si>
  <si>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</si>
  <si>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</si>
  <si>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</si>
  <si>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</si>
  <si>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</si>
  <si>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</si>
  <si>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</si>
  <si>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</si>
  <si>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</si>
  <si>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</si>
  <si>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</si>
  <si>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</si>
  <si>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</si>
  <si>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</si>
  <si>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</si>
  <si>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</si>
  <si>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</si>
  <si>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</si>
  <si>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</si>
  <si>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</si>
  <si>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</si>
  <si>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</si>
  <si>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</si>
  <si>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</si>
  <si>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</si>
  <si>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</si>
  <si>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</si>
  <si>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</si>
  <si>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</si>
  <si>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</si>
  <si>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</si>
  <si>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</si>
  <si>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</si>
  <si>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</si>
  <si>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</si>
  <si>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</si>
  <si>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</si>
  <si>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</si>
  <si>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</si>
  <si>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</si>
  <si>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</si>
  <si>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</si>
  <si>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</si>
  <si>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</si>
  <si>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</si>
  <si>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</si>
  <si>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</si>
  <si>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</si>
  <si>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</si>
  <si>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</si>
  <si>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</si>
  <si>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</si>
  <si>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</si>
  <si>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</si>
  <si>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</si>
  <si>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</si>
  <si>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</si>
  <si>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</si>
  <si>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</si>
  <si>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</si>
  <si>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</si>
  <si>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</si>
  <si>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</si>
  <si>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</si>
  <si>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</si>
  <si>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</si>
  <si>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</si>
  <si>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</si>
  <si>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</si>
  <si>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</si>
  <si>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</si>
  <si>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</si>
  <si>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</si>
  <si>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</si>
  <si>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</si>
  <si>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</si>
  <si>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</si>
  <si>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</si>
  <si>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</si>
  <si>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</si>
  <si>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</si>
  <si>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</si>
  <si>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</si>
  <si>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</si>
  <si>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</si>
  <si>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</si>
  <si>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</si>
  <si>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</si>
  <si>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</si>
  <si>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</si>
  <si>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</si>
  <si>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</si>
  <si>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</si>
  <si>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</si>
  <si>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</si>
  <si>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</si>
  <si>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</si>
  <si>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</si>
  <si>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</si>
  <si>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</si>
  <si>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</si>
  <si>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</si>
  <si>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</si>
  <si>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</si>
  <si>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</si>
  <si>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</si>
  <si>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</si>
  <si>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</si>
  <si>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</si>
  <si>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</si>
  <si>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</si>
  <si>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</si>
  <si>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</si>
  <si>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</si>
  <si>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</si>
  <si>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</si>
  <si>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</si>
  <si>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</si>
  <si>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</si>
  <si>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</si>
  <si>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</si>
  <si>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</si>
  <si>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</si>
  <si>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</si>
  <si>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</si>
  <si>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</si>
  <si>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</si>
  <si>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</si>
  <si>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</si>
  <si>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</si>
  <si>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</si>
  <si>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</si>
  <si>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</si>
  <si>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</si>
  <si>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</si>
  <si>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</si>
  <si>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</si>
  <si>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</si>
  <si>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</si>
  <si>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</si>
  <si>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</si>
  <si>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</si>
  <si>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</si>
  <si>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</si>
  <si>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</si>
  <si>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</si>
  <si>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</si>
  <si>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</si>
  <si>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</si>
  <si>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</si>
  <si>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</si>
  <si>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</si>
  <si>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</si>
  <si>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</si>
  <si>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</si>
  <si>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</si>
  <si>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</si>
  <si>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</si>
  <si>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</si>
  <si>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</si>
  <si>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</si>
  <si>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</si>
  <si>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</si>
  <si>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</si>
  <si>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</si>
  <si>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</si>
  <si>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</si>
  <si>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</si>
  <si>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</si>
  <si>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</si>
  <si>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</si>
  <si>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</si>
  <si>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</si>
  <si>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</si>
  <si>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</si>
  <si>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</si>
  <si>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</si>
  <si>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</si>
  <si>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</si>
  <si>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</si>
  <si>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</si>
  <si>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</si>
  <si>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</si>
  <si>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</si>
  <si>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</si>
  <si>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</si>
  <si>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</si>
  <si>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</si>
  <si>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</si>
  <si>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</si>
  <si>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</si>
  <si>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</si>
  <si>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</si>
  <si>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</si>
  <si>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</si>
  <si>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</si>
  <si>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</si>
  <si>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</si>
  <si>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</si>
  <si>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</si>
  <si>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</si>
  <si>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</si>
  <si>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</si>
  <si>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</si>
  <si>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</si>
  <si>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</si>
  <si>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</si>
  <si>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</si>
  <si>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</si>
  <si>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</si>
  <si>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</si>
  <si>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</si>
  <si>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</si>
  <si>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</si>
  <si>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</si>
  <si>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</si>
  <si>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</si>
  <si>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</si>
  <si>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</si>
  <si>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</si>
  <si>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</si>
  <si>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</si>
  <si>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</si>
  <si>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</si>
  <si>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</si>
  <si>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</si>
  <si>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</si>
  <si>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</si>
  <si>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</si>
  <si>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</si>
  <si>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</si>
  <si>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</si>
  <si>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</si>
  <si>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</si>
  <si>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</si>
  <si>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</si>
  <si>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</si>
  <si>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</si>
  <si>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</si>
  <si>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</si>
  <si>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</si>
  <si>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</si>
  <si>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</si>
  <si>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</si>
  <si>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</si>
  <si>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</si>
  <si>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</si>
  <si>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</si>
  <si>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</si>
  <si>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</si>
  <si>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</si>
  <si>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</si>
  <si>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</si>
  <si>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</si>
  <si>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</si>
  <si>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</si>
  <si>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</si>
  <si>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</si>
  <si>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</si>
  <si>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</si>
  <si>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</si>
  <si>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</si>
  <si>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</si>
  <si>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</si>
  <si>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</si>
  <si>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</si>
  <si>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</si>
  <si>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</si>
  <si>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</si>
  <si>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</si>
  <si>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</si>
  <si>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</si>
  <si>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</si>
  <si>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</si>
  <si>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</si>
  <si>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</si>
  <si>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</si>
  <si>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</si>
  <si>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</si>
  <si>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</si>
  <si>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</si>
  <si>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</si>
  <si>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</si>
  <si>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</si>
  <si>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</si>
  <si>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</si>
  <si>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</si>
  <si>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</si>
  <si>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</si>
  <si>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</si>
  <si>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</si>
  <si>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</si>
  <si>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</si>
  <si>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</si>
  <si>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</si>
  <si>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</si>
  <si>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</si>
  <si>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</si>
  <si>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</si>
  <si>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</si>
  <si>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</si>
  <si>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</si>
  <si>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</si>
  <si>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</si>
  <si>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</si>
  <si>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</si>
  <si>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</si>
  <si>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</si>
  <si>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</si>
  <si>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</si>
  <si>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</si>
  <si>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</si>
  <si>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</si>
  <si>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</si>
  <si>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</si>
  <si>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</si>
  <si>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</si>
  <si>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</si>
  <si>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</si>
  <si>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</si>
  <si>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</si>
  <si>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</si>
  <si>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</si>
  <si>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</si>
  <si>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</si>
  <si>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</si>
  <si>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</si>
  <si>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</si>
  <si>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</si>
  <si>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</si>
  <si>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</si>
  <si>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</si>
  <si>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</si>
  <si>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</si>
  <si>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</si>
  <si>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</si>
  <si>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</si>
  <si>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</si>
  <si>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</si>
  <si>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</si>
  <si>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</si>
  <si>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</si>
  <si>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</si>
  <si>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</si>
  <si>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</si>
  <si>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</si>
  <si>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</si>
  <si>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</si>
  <si>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</si>
  <si>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</si>
  <si>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</si>
  <si>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</si>
  <si>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</si>
  <si>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</si>
  <si>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</si>
  <si>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</si>
  <si>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</si>
  <si>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</si>
  <si>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</si>
  <si>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</si>
  <si>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</si>
  <si>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</si>
  <si>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</si>
  <si>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</si>
  <si>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</si>
  <si>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</si>
  <si>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</si>
  <si>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</si>
  <si>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</si>
  <si>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</si>
  <si>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</si>
  <si>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</si>
  <si>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</si>
  <si>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</si>
  <si>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</si>
  <si>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</si>
  <si>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</si>
  <si>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</si>
  <si>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</si>
  <si>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</si>
  <si>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</si>
  <si>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</si>
  <si>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</si>
  <si>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</si>
  <si>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</si>
  <si>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</si>
  <si>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</si>
  <si>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</si>
  <si>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</si>
  <si>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</si>
  <si>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</si>
  <si>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</si>
  <si>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</si>
  <si>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</si>
  <si>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</si>
  <si>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</si>
  <si>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</si>
  <si>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</si>
  <si>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</si>
  <si>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</si>
  <si>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</si>
  <si>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</si>
  <si>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</si>
  <si>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</si>
  <si>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</si>
  <si>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</si>
  <si>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</si>
  <si>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</si>
  <si>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</si>
  <si>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</si>
  <si>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</si>
  <si>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</si>
  <si>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</si>
  <si>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</si>
  <si>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</si>
  <si>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</si>
  <si>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</si>
  <si>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</si>
  <si>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</si>
  <si>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</si>
  <si>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</si>
  <si>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</si>
  <si>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</si>
  <si>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</si>
  <si>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</si>
  <si>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</si>
  <si>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</si>
  <si>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</si>
  <si>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</si>
  <si>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</si>
  <si>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</si>
  <si>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</si>
  <si>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</si>
  <si>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</si>
  <si>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</si>
  <si>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</si>
  <si>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</si>
  <si>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</si>
  <si>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</si>
  <si>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</si>
  <si>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</si>
  <si>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</si>
  <si>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</si>
  <si>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</si>
  <si>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</si>
  <si>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</si>
  <si>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</si>
  <si>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</si>
  <si>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</si>
  <si>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</si>
  <si>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</si>
  <si>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</si>
  <si>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</si>
  <si>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</si>
  <si>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</si>
  <si>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</si>
  <si>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</si>
  <si>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</si>
  <si>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</si>
  <si>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</si>
  <si>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</si>
  <si>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</si>
  <si>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</si>
  <si>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</si>
  <si>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</si>
  <si>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</si>
  <si>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</si>
  <si>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</si>
  <si>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</si>
  <si>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</si>
  <si>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</si>
  <si>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</si>
  <si>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</si>
  <si>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</si>
  <si>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</si>
  <si>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</si>
  <si>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</si>
  <si>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</si>
  <si>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</si>
  <si>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</si>
  <si>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</si>
  <si>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</si>
  <si>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</si>
  <si>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</si>
  <si>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</si>
  <si>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</si>
  <si>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</si>
  <si>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</si>
  <si>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</si>
  <si>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</si>
  <si>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</si>
  <si>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</si>
  <si>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</si>
  <si>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</si>
  <si>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</si>
  <si>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</si>
  <si>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</si>
  <si>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</si>
  <si>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</si>
  <si>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</si>
  <si>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</si>
  <si>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</si>
  <si>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</si>
  <si>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</si>
  <si>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</si>
  <si>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</si>
  <si>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</si>
  <si>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</si>
  <si>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</si>
  <si>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</si>
  <si>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</si>
  <si>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</si>
  <si>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</si>
  <si>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</si>
  <si>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</si>
  <si>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</si>
  <si>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</si>
  <si>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</si>
  <si>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</si>
  <si>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</si>
  <si>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</si>
  <si>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</si>
  <si>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</si>
  <si>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</si>
  <si>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</si>
  <si>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</si>
  <si>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</si>
  <si>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</si>
  <si>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</si>
  <si>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</si>
  <si>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</si>
  <si>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</si>
  <si>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</si>
  <si>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</si>
  <si>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</si>
  <si>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</si>
  <si>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</si>
  <si>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</si>
  <si>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</si>
  <si>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</si>
  <si>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</si>
  <si>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</si>
  <si>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</si>
  <si>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</si>
  <si>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</si>
  <si>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</si>
  <si>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</si>
  <si>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</si>
  <si>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</si>
  <si>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</si>
  <si>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</si>
  <si>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</si>
  <si>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</si>
  <si>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</si>
  <si>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</si>
  <si>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</si>
  <si>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</si>
  <si>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</si>
  <si>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</si>
  <si>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</si>
  <si>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</si>
  <si>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</si>
  <si>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</si>
  <si>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</si>
  <si>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</si>
  <si>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</si>
  <si>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</si>
  <si>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</si>
  <si>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</si>
  <si>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</si>
  <si>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</si>
  <si>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</si>
  <si>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</si>
  <si>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</si>
  <si>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</si>
  <si>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</si>
  <si>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</si>
  <si>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</si>
  <si>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</si>
  <si>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</si>
  <si>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</si>
  <si>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</si>
  <si>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</si>
  <si>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</si>
  <si>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</si>
  <si>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</si>
  <si>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</si>
  <si>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</si>
  <si>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</si>
  <si>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</si>
  <si>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</si>
  <si>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</si>
  <si>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</si>
  <si>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</si>
  <si>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</si>
  <si>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</si>
  <si>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</si>
  <si>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</si>
  <si>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</si>
  <si>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</si>
  <si>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</si>
  <si>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</si>
  <si>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</si>
  <si>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</si>
  <si>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</si>
  <si>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</si>
  <si>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</si>
  <si>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</si>
  <si>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</si>
  <si>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</si>
  <si>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</si>
  <si>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</si>
  <si>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</si>
  <si>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</si>
  <si>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</si>
  <si>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</si>
  <si>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</si>
  <si>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</si>
  <si>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</si>
  <si>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</si>
  <si>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</si>
  <si>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</si>
  <si>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</si>
  <si>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</si>
  <si>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</si>
  <si>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</si>
  <si>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</si>
  <si>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</si>
  <si>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</si>
  <si>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</si>
  <si>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</si>
  <si>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</si>
  <si>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</si>
  <si>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</si>
  <si>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</si>
  <si>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</si>
  <si>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</si>
  <si>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</si>
  <si>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</si>
  <si>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</si>
  <si>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</si>
  <si>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</si>
  <si>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</si>
  <si>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</si>
  <si>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</si>
  <si>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</si>
  <si>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</si>
  <si>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</si>
  <si>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</si>
  <si>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</si>
  <si>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</si>
  <si>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</si>
  <si>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</si>
  <si>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</si>
  <si>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</si>
  <si>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</si>
  <si>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</si>
  <si>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</si>
  <si>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</si>
  <si>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</si>
  <si>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</si>
  <si>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</si>
  <si>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</si>
  <si>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</si>
  <si>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</si>
  <si>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</si>
  <si>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</si>
  <si>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</si>
  <si>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</si>
  <si>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</si>
  <si>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</si>
  <si>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</si>
  <si>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</si>
  <si>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</si>
  <si>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</si>
  <si>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</si>
  <si>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</si>
  <si>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</si>
  <si>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</si>
  <si>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</si>
  <si>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</si>
  <si>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</si>
  <si>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</si>
  <si>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</si>
  <si>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</si>
  <si>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</si>
  <si>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</si>
  <si>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</si>
  <si>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</si>
  <si>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</si>
  <si>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</si>
  <si>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</si>
  <si>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</si>
  <si>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</si>
  <si>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</si>
  <si>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</si>
  <si>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</si>
  <si>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</si>
  <si>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</si>
  <si>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</si>
  <si>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</si>
  <si>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</si>
  <si>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</si>
  <si>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</si>
  <si>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</si>
  <si>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</si>
  <si>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</si>
  <si>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</si>
  <si>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</si>
  <si>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</si>
  <si>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</si>
  <si>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</si>
  <si>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</si>
  <si>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</si>
  <si>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</si>
  <si>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</si>
  <si>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</si>
  <si>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</si>
  <si>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</si>
  <si>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</si>
  <si>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</si>
  <si>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</si>
  <si>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</si>
  <si>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</si>
  <si>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</si>
  <si>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</si>
  <si>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</si>
  <si>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</si>
  <si>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</si>
  <si>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</si>
  <si>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</si>
  <si>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</si>
  <si>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</si>
  <si>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</si>
  <si>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</si>
  <si>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</si>
  <si>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</si>
  <si>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</si>
  <si>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</si>
  <si>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</si>
  <si>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</si>
  <si>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</si>
  <si>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</si>
  <si>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</si>
  <si>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</si>
  <si>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</si>
  <si>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</si>
  <si>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</si>
  <si>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</si>
  <si>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</si>
  <si>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</si>
  <si>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</si>
  <si>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</si>
  <si>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</si>
  <si>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</si>
  <si>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</si>
  <si>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</si>
  <si>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</si>
  <si>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</si>
  <si>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</si>
  <si>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</si>
  <si>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</si>
  <si>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</si>
  <si>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</si>
  <si>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</si>
  <si>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</si>
  <si>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</si>
  <si>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</si>
  <si>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</si>
  <si>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</si>
  <si>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</si>
  <si>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</si>
  <si>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</si>
  <si>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</si>
  <si>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</si>
  <si>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</si>
  <si>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</si>
  <si>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</si>
  <si>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</si>
  <si>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</si>
  <si>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</si>
  <si>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</si>
  <si>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</si>
  <si>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</si>
  <si>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</si>
  <si>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</si>
  <si>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</si>
  <si>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</si>
  <si>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</si>
  <si>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</si>
  <si>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</si>
  <si>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</si>
  <si>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</si>
  <si>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</si>
  <si>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</si>
  <si>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</si>
  <si>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</si>
  <si>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</si>
  <si>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</si>
  <si>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</si>
  <si>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</si>
  <si>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</si>
  <si>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</si>
  <si>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</si>
  <si>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</si>
  <si>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</si>
  <si>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</si>
  <si>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</si>
  <si>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</si>
  <si>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</si>
  <si>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</si>
  <si>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</si>
  <si>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</si>
  <si>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</si>
  <si>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</si>
  <si>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</si>
  <si>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</si>
  <si>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</si>
  <si>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</si>
  <si>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</si>
  <si>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</si>
  <si>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</si>
  <si>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</si>
  <si>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</si>
  <si>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</si>
  <si>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</si>
  <si>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</si>
  <si>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</si>
  <si>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</si>
  <si>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</si>
  <si>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</si>
  <si>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</si>
  <si>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</si>
  <si>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</si>
  <si>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</si>
  <si>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</si>
  <si>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</si>
  <si>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</si>
  <si>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</si>
  <si>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</si>
  <si>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</si>
  <si>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</si>
  <si>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</si>
  <si>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</si>
  <si>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</si>
  <si>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</si>
  <si>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</si>
  <si>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</si>
  <si>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</si>
  <si>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</si>
  <si>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</si>
  <si>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</si>
  <si>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</si>
  <si>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</si>
  <si>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</si>
  <si>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</si>
  <si>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</si>
  <si>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</si>
  <si>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</si>
  <si>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</si>
  <si>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</si>
  <si>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</si>
  <si>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</si>
  <si>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</si>
  <si>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</si>
  <si>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</si>
  <si>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</si>
  <si>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</si>
  <si>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</si>
  <si>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</si>
  <si>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</si>
  <si>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</si>
  <si>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</si>
  <si>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</si>
  <si>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</si>
  <si>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</si>
  <si>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</si>
  <si>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</si>
  <si>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</si>
  <si>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</si>
  <si>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</si>
  <si>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</si>
  <si>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</si>
  <si>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</si>
  <si>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</si>
  <si>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</si>
  <si>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</si>
  <si>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</si>
  <si>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</si>
  <si>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</si>
  <si>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</si>
  <si>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</si>
  <si>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</si>
  <si>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</si>
  <si>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</si>
  <si>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</si>
  <si>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</si>
  <si>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</si>
  <si>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</si>
  <si>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</si>
  <si>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</si>
  <si>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</si>
  <si>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</si>
  <si>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</si>
  <si>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</si>
  <si>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</si>
  <si>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</si>
  <si>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</si>
  <si>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</si>
  <si>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</si>
  <si>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</si>
  <si>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</si>
  <si>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</si>
  <si>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</si>
  <si>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</si>
  <si>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</si>
  <si>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</si>
  <si>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</si>
  <si>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</si>
  <si>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</si>
  <si>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</si>
  <si>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</si>
  <si>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</si>
  <si>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</si>
  <si>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</si>
  <si>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</si>
  <si>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</si>
  <si>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</si>
  <si>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</si>
  <si>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</si>
  <si>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</si>
  <si>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</si>
  <si>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</si>
  <si>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</si>
  <si>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</si>
  <si>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</si>
  <si>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</si>
  <si>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</si>
  <si>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</si>
  <si>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</si>
  <si>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</si>
  <si>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</si>
  <si>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</si>
  <si>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</si>
  <si>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</si>
  <si>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</si>
  <si>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</si>
  <si>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</si>
  <si>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</si>
  <si>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</si>
  <si>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</si>
  <si>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</si>
  <si>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</si>
  <si>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</si>
  <si>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</si>
  <si>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</si>
  <si>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</si>
  <si>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</si>
  <si>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</si>
  <si>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</si>
  <si>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</si>
  <si>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</si>
  <si>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</si>
  <si>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</si>
  <si>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</si>
  <si>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</si>
  <si>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</si>
  <si>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</si>
  <si>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</si>
  <si>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</si>
  <si>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</si>
  <si>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</si>
  <si>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</si>
  <si>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</si>
  <si>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</si>
  <si>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</si>
  <si>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</si>
  <si>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</si>
  <si>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</si>
  <si>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</si>
  <si>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</si>
  <si>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</si>
  <si>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</si>
  <si>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</si>
  <si>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</si>
  <si>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</si>
  <si>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</si>
  <si>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</si>
  <si>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</si>
  <si>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</si>
  <si>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</si>
  <si>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</si>
  <si>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</si>
  <si>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</si>
  <si>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</si>
  <si>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</si>
  <si>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</si>
  <si>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</si>
  <si>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</si>
  <si>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</si>
  <si>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</si>
  <si>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</si>
  <si>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</si>
  <si>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</si>
  <si>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</si>
  <si>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</si>
  <si>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</si>
  <si>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</si>
  <si>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</si>
  <si>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</si>
  <si>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</si>
  <si>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</si>
  <si>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</si>
  <si>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</si>
  <si>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</si>
  <si>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埼玉脳神経外科病院</t>
    <phoneticPr fontId="3"/>
  </si>
  <si>
    <t>〒365-0027 鴻巣市大字上谷６６４－１</t>
    <phoneticPr fontId="3"/>
  </si>
  <si>
    <t>〇</t>
  </si>
  <si>
    <t>医療法人</t>
  </si>
  <si>
    <t>複数の診療科で活用</t>
  </si>
  <si>
    <t>脳神経外科</t>
  </si>
  <si>
    <t>整形外科</t>
  </si>
  <si>
    <t>ＤＰＣ病院ではない</t>
  </si>
  <si>
    <t>有</t>
  </si>
  <si>
    <t>看護必要度Ⅰ</t>
    <phoneticPr fontId="3"/>
  </si>
  <si>
    <t>2階病棟</t>
  </si>
  <si>
    <t>急性期機能</t>
  </si>
  <si>
    <t>２０１９年２月８日、現在において３階病棟は工事中となります。２０１９年５月に稼働予定となります。</t>
  </si>
  <si>
    <t>-</t>
    <phoneticPr fontId="3"/>
  </si>
  <si>
    <t>3階病棟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</si>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</sst>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6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t="s">
        <v>1039</v>
      </c>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68</v>
      </c>
      <c r="K99" s="237" t="str">
        <f>IF(OR(COUNTIF(L99:M99,"未確認")&gt;0,COUNTIF(L99:M99,"~*")&gt;0),"※","")</f>
        <v/>
      </c>
      <c r="L99" s="258">
        <v>60</v>
      </c>
      <c r="M99" s="258">
        <v>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IF(OR(COUNTIF(L101:M101,"未確認")&gt;0,COUNTIF(L101:M101,"~*")&gt;0),"※","")</f>
        <v/>
      </c>
      <c r="L102" s="258">
        <v>60</v>
      </c>
      <c r="M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1049</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86</v>
      </c>
      <c r="K148" s="264" t="str">
        <f t="shared" si="3"/>
        <v/>
      </c>
      <c r="L148" s="117">
        <v>86</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1045</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5.53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19</v>
      </c>
      <c r="M269" s="147">
        <v>0</v>
      </c>
    </row>
    <row r="270" spans="1:22" s="83" customFormat="1" ht="34.5" customHeight="1">
      <c r="A270" s="249" t="s">
        <v>725</v>
      </c>
      <c r="B270" s="120"/>
      <c r="C270" s="371"/>
      <c r="D270" s="371"/>
      <c r="E270" s="371"/>
      <c r="F270" s="371"/>
      <c r="G270" s="371" t="s">
        <v>148</v>
      </c>
      <c r="H270" s="371"/>
      <c r="I270" s="404"/>
      <c r="J270" s="266">
        <f t="shared" si="9"/>
        <v>8.6</v>
      </c>
      <c r="K270" s="81" t="str">
        <f t="shared" si="8"/>
        <v/>
      </c>
      <c r="L270" s="148">
        <v>8.6</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4</v>
      </c>
      <c r="M273" s="147">
        <v>0</v>
      </c>
    </row>
    <row r="274" spans="1:13" s="83" customFormat="1" ht="34.5" customHeight="1">
      <c r="A274" s="249" t="s">
        <v>727</v>
      </c>
      <c r="B274" s="120"/>
      <c r="C274" s="372"/>
      <c r="D274" s="372"/>
      <c r="E274" s="372"/>
      <c r="F274" s="372"/>
      <c r="G274" s="371" t="s">
        <v>148</v>
      </c>
      <c r="H274" s="371"/>
      <c r="I274" s="404"/>
      <c r="J274" s="266">
        <f t="shared" si="9"/>
        <v>3.9</v>
      </c>
      <c r="K274" s="81" t="str">
        <f t="shared" si="8"/>
        <v/>
      </c>
      <c r="L274" s="148">
        <v>3.9</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966</v>
      </c>
      <c r="K392" s="81" t="str">
        <f t="shared" ref="K392:K397" si="12">IF(OR(COUNTIF(L392:M392,"未確認")&gt;0,COUNTIF(L392:M392,"~*")&gt;0),"※","")</f>
        <v/>
      </c>
      <c r="L392" s="147">
        <v>966</v>
      </c>
      <c r="M392" s="147">
        <v>0</v>
      </c>
    </row>
    <row r="393" spans="1:22" s="83" customFormat="1" ht="34.5" customHeight="1">
      <c r="A393" s="249" t="s">
        <v>773</v>
      </c>
      <c r="B393" s="84"/>
      <c r="C393" s="370"/>
      <c r="D393" s="380"/>
      <c r="E393" s="320" t="s">
        <v>224</v>
      </c>
      <c r="F393" s="321"/>
      <c r="G393" s="321"/>
      <c r="H393" s="322"/>
      <c r="I393" s="343"/>
      <c r="J393" s="140">
        <f t="shared" si="11"/>
        <v>134</v>
      </c>
      <c r="K393" s="81" t="str">
        <f t="shared" si="12"/>
        <v/>
      </c>
      <c r="L393" s="147">
        <v>134</v>
      </c>
      <c r="M393" s="147">
        <v>0</v>
      </c>
    </row>
    <row r="394" spans="1:22" s="83" customFormat="1" ht="34.5" customHeight="1">
      <c r="A394" s="250" t="s">
        <v>774</v>
      </c>
      <c r="B394" s="84"/>
      <c r="C394" s="370"/>
      <c r="D394" s="381"/>
      <c r="E394" s="320" t="s">
        <v>225</v>
      </c>
      <c r="F394" s="321"/>
      <c r="G394" s="321"/>
      <c r="H394" s="322"/>
      <c r="I394" s="343"/>
      <c r="J394" s="140">
        <f t="shared" si="11"/>
        <v>832</v>
      </c>
      <c r="K394" s="81" t="str">
        <f t="shared" si="12"/>
        <v/>
      </c>
      <c r="L394" s="147">
        <v>832</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16224</v>
      </c>
      <c r="K396" s="81" t="str">
        <f t="shared" si="12"/>
        <v/>
      </c>
      <c r="L396" s="147">
        <v>16224</v>
      </c>
      <c r="M396" s="147">
        <v>0</v>
      </c>
    </row>
    <row r="397" spans="1:22" s="83" customFormat="1" ht="34.5" customHeight="1">
      <c r="A397" s="250" t="s">
        <v>777</v>
      </c>
      <c r="B397" s="119"/>
      <c r="C397" s="370"/>
      <c r="D397" s="320" t="s">
        <v>228</v>
      </c>
      <c r="E397" s="321"/>
      <c r="F397" s="321"/>
      <c r="G397" s="321"/>
      <c r="H397" s="322"/>
      <c r="I397" s="344"/>
      <c r="J397" s="140">
        <f t="shared" si="11"/>
        <v>949</v>
      </c>
      <c r="K397" s="81" t="str">
        <f t="shared" si="12"/>
        <v/>
      </c>
      <c r="L397" s="147">
        <v>949</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966</v>
      </c>
      <c r="K405" s="81" t="str">
        <f t="shared" ref="K405:K422" si="14">IF(OR(COUNTIF(L405:M405,"未確認")&gt;0,COUNTIF(L405:M405,"~*")&gt;0),"※","")</f>
        <v/>
      </c>
      <c r="L405" s="147">
        <v>966</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743</v>
      </c>
      <c r="K407" s="81" t="str">
        <f t="shared" si="14"/>
        <v/>
      </c>
      <c r="L407" s="147">
        <v>743</v>
      </c>
      <c r="M407" s="147">
        <v>0</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47</v>
      </c>
      <c r="M408" s="147">
        <v>0</v>
      </c>
    </row>
    <row r="409" spans="1:22" s="83" customFormat="1" ht="34.5" customHeight="1">
      <c r="A409" s="251" t="s">
        <v>782</v>
      </c>
      <c r="B409" s="119"/>
      <c r="C409" s="369"/>
      <c r="D409" s="369"/>
      <c r="E409" s="317" t="s">
        <v>989</v>
      </c>
      <c r="F409" s="318"/>
      <c r="G409" s="318"/>
      <c r="H409" s="319"/>
      <c r="I409" s="361"/>
      <c r="J409" s="140">
        <f t="shared" si="13"/>
        <v>176</v>
      </c>
      <c r="K409" s="81" t="str">
        <f t="shared" si="14"/>
        <v/>
      </c>
      <c r="L409" s="147">
        <v>176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949</v>
      </c>
      <c r="K413" s="81" t="str">
        <f t="shared" si="14"/>
        <v/>
      </c>
      <c r="L413" s="147">
        <v>949</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589</v>
      </c>
      <c r="K415" s="81" t="str">
        <f t="shared" si="14"/>
        <v/>
      </c>
      <c r="L415" s="147">
        <v>589</v>
      </c>
      <c r="M415" s="147">
        <v>0</v>
      </c>
    </row>
    <row r="416" spans="1:22" s="83" customFormat="1" ht="34.5" customHeight="1">
      <c r="A416" s="251" t="s">
        <v>789</v>
      </c>
      <c r="B416" s="119"/>
      <c r="C416" s="369"/>
      <c r="D416" s="369"/>
      <c r="E416" s="320" t="s">
        <v>243</v>
      </c>
      <c r="F416" s="321"/>
      <c r="G416" s="321"/>
      <c r="H416" s="322"/>
      <c r="I416" s="361"/>
      <c r="J416" s="140">
        <f t="shared" si="13"/>
        <v>135</v>
      </c>
      <c r="K416" s="81" t="str">
        <f t="shared" si="14"/>
        <v/>
      </c>
      <c r="L416" s="147">
        <v>135</v>
      </c>
      <c r="M416" s="147">
        <v>0</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38</v>
      </c>
      <c r="M417" s="147">
        <v>0</v>
      </c>
    </row>
    <row r="418" spans="1:22" s="83" customFormat="1" ht="34.5" customHeight="1">
      <c r="A418" s="251" t="s">
        <v>791</v>
      </c>
      <c r="B418" s="119"/>
      <c r="C418" s="369"/>
      <c r="D418" s="369"/>
      <c r="E418" s="320" t="s">
        <v>245</v>
      </c>
      <c r="F418" s="321"/>
      <c r="G418" s="321"/>
      <c r="H418" s="322"/>
      <c r="I418" s="361"/>
      <c r="J418" s="140">
        <f t="shared" si="13"/>
        <v>67</v>
      </c>
      <c r="K418" s="81" t="str">
        <f t="shared" si="14"/>
        <v/>
      </c>
      <c r="L418" s="147">
        <v>67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61</v>
      </c>
      <c r="M420" s="147">
        <v>0</v>
      </c>
    </row>
    <row r="421" spans="1:22" s="83" customFormat="1" ht="34.5" customHeight="1">
      <c r="A421" s="251" t="s">
        <v>794</v>
      </c>
      <c r="B421" s="119"/>
      <c r="C421" s="369"/>
      <c r="D421" s="369"/>
      <c r="E421" s="320" t="s">
        <v>247</v>
      </c>
      <c r="F421" s="321"/>
      <c r="G421" s="321"/>
      <c r="H421" s="322"/>
      <c r="I421" s="361"/>
      <c r="J421" s="140">
        <f t="shared" si="13"/>
        <v>59</v>
      </c>
      <c r="K421" s="81" t="str">
        <f t="shared" si="14"/>
        <v/>
      </c>
      <c r="L421" s="147">
        <v>59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949</v>
      </c>
      <c r="K430" s="193" t="str">
        <f>IF(OR(COUNTIF(L430:M430,"未確認")&gt;0,COUNTIF(L430:M430,"~*")&gt;0),"※","")</f>
        <v/>
      </c>
      <c r="L430" s="147">
        <v>949</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v>
      </c>
      <c r="K431" s="193" t="str">
        <f>IF(OR(COUNTIF(L431:M431,"未確認")&gt;0,COUNTIF(L431:M431,"~*")&gt;0),"※","")</f>
        <v/>
      </c>
      <c r="L431" s="147">
        <v>27</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22</v>
      </c>
      <c r="K432" s="193" t="str">
        <f>IF(OR(COUNTIF(L432:M432,"未確認")&gt;0,COUNTIF(L432:M432,"~*")&gt;0),"※","")</f>
        <v/>
      </c>
      <c r="L432" s="147">
        <v>22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821</v>
      </c>
      <c r="K433" s="193" t="str">
        <f>IF(OR(COUNTIF(L433:M433,"未確認")&gt;0,COUNTIF(L433:M433,"~*")&gt;0),"※","")</f>
        <v/>
      </c>
      <c r="L433" s="147">
        <v>821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79</v>
      </c>
      <c r="K434" s="193" t="str">
        <f>IF(OR(COUNTIF(L434:M434,"未確認")&gt;0,COUNTIF(L434:M434,"~*")&gt;0),"※","")</f>
        <v/>
      </c>
      <c r="L434" s="147">
        <v>79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60</v>
      </c>
      <c r="K468" s="201" t="str">
        <f t="shared" ref="K468:K475" si="16">IF(OR(COUNTIF(L468:M468,"未確認")&gt;0,COUNTIF(L468:M468,"*")&gt;0),"※","")</f>
        <v/>
      </c>
      <c r="L468" s="117">
        <v>60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26</v>
      </c>
      <c r="K469" s="201" t="str">
        <f t="shared" si="16"/>
        <v/>
      </c>
      <c r="L469" s="117">
        <v>26</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
      </c>
      <c r="L470" s="117">
        <v>35</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34</v>
      </c>
      <c r="K481" s="201" t="str">
        <f t="shared" si="18"/>
        <v/>
      </c>
      <c r="L481" s="117">
        <v>34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30</v>
      </c>
      <c r="K483" s="201" t="str">
        <f t="shared" si="18"/>
        <v/>
      </c>
      <c r="L483" s="117">
        <v>30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36.9</v>
      </c>
      <c r="M560" s="211" t="s">
        <v>533</v>
      </c>
    </row>
    <row r="561" spans="1:13" s="91" customFormat="1" ht="34.5" customHeight="1">
      <c r="A561" s="251" t="s">
        <v>871</v>
      </c>
      <c r="B561" s="119"/>
      <c r="C561" s="209"/>
      <c r="D561" s="331" t="s">
        <v>377</v>
      </c>
      <c r="E561" s="342"/>
      <c r="F561" s="342"/>
      <c r="G561" s="342"/>
      <c r="H561" s="332"/>
      <c r="I561" s="343"/>
      <c r="J561" s="207"/>
      <c r="K561" s="210"/>
      <c r="L561" s="211">
        <v>36.9</v>
      </c>
      <c r="M561" s="211" t="s">
        <v>533</v>
      </c>
    </row>
    <row r="562" spans="1:13" s="91" customFormat="1" ht="34.5" customHeight="1">
      <c r="A562" s="251" t="s">
        <v>872</v>
      </c>
      <c r="B562" s="119"/>
      <c r="C562" s="209"/>
      <c r="D562" s="331" t="s">
        <v>992</v>
      </c>
      <c r="E562" s="342"/>
      <c r="F562" s="342"/>
      <c r="G562" s="342"/>
      <c r="H562" s="332"/>
      <c r="I562" s="343"/>
      <c r="J562" s="207"/>
      <c r="K562" s="210"/>
      <c r="L562" s="211">
        <v>26</v>
      </c>
      <c r="M562" s="211" t="s">
        <v>533</v>
      </c>
    </row>
    <row r="563" spans="1:13" s="91" customFormat="1" ht="34.5" customHeight="1">
      <c r="A563" s="251" t="s">
        <v>873</v>
      </c>
      <c r="B563" s="119"/>
      <c r="C563" s="209"/>
      <c r="D563" s="331" t="s">
        <v>379</v>
      </c>
      <c r="E563" s="342"/>
      <c r="F563" s="342"/>
      <c r="G563" s="342"/>
      <c r="H563" s="332"/>
      <c r="I563" s="343"/>
      <c r="J563" s="207"/>
      <c r="K563" s="210"/>
      <c r="L563" s="211">
        <v>24</v>
      </c>
      <c r="M563" s="211" t="s">
        <v>533</v>
      </c>
    </row>
    <row r="564" spans="1:13" s="91" customFormat="1" ht="34.5" customHeight="1">
      <c r="A564" s="251" t="s">
        <v>874</v>
      </c>
      <c r="B564" s="119"/>
      <c r="C564" s="209"/>
      <c r="D564" s="331" t="s">
        <v>380</v>
      </c>
      <c r="E564" s="342"/>
      <c r="F564" s="342"/>
      <c r="G564" s="342"/>
      <c r="H564" s="332"/>
      <c r="I564" s="343"/>
      <c r="J564" s="207"/>
      <c r="K564" s="210"/>
      <c r="L564" s="211">
        <v>0.04</v>
      </c>
      <c r="M564" s="211" t="s">
        <v>533</v>
      </c>
    </row>
    <row r="565" spans="1:13" s="91" customFormat="1" ht="34.5" customHeight="1">
      <c r="A565" s="251" t="s">
        <v>875</v>
      </c>
      <c r="B565" s="119"/>
      <c r="C565" s="280"/>
      <c r="D565" s="331" t="s">
        <v>869</v>
      </c>
      <c r="E565" s="342"/>
      <c r="F565" s="342"/>
      <c r="G565" s="342"/>
      <c r="H565" s="332"/>
      <c r="I565" s="343"/>
      <c r="J565" s="207"/>
      <c r="K565" s="210"/>
      <c r="L565" s="211">
        <v>26</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15</v>
      </c>
      <c r="K591" s="201" t="str">
        <f>IF(OR(COUNTIF(L591:M591,"未確認")&gt;0,COUNTIF(L591:M591,"*")&gt;0),"※","")</f>
        <v/>
      </c>
      <c r="L591" s="117">
        <v>15</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287</v>
      </c>
      <c r="K593" s="201" t="str">
        <f>IF(OR(COUNTIF(L593:M593,"未確認")&gt;0,COUNTIF(L593:M593,"*")&gt;0),"※","")</f>
        <v/>
      </c>
      <c r="L593" s="117">
        <v>287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316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636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52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965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37</v>
      </c>
      <c r="K622" s="201" t="str">
        <f t="shared" si="29"/>
        <v/>
      </c>
      <c r="L622" s="117">
        <v>37</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79</v>
      </c>
      <c r="K632" s="201" t="str">
        <f t="shared" si="31"/>
        <v/>
      </c>
      <c r="L632" s="117">
        <v>79</v>
      </c>
      <c r="M632" s="117">
        <v>0</v>
      </c>
    </row>
    <row r="633" spans="1:22" s="118" customFormat="1" ht="57">
      <c r="A633" s="252" t="s">
        <v>919</v>
      </c>
      <c r="B633" s="119"/>
      <c r="C633" s="320" t="s">
        <v>436</v>
      </c>
      <c r="D633" s="321"/>
      <c r="E633" s="321"/>
      <c r="F633" s="321"/>
      <c r="G633" s="321"/>
      <c r="H633" s="322"/>
      <c r="I633" s="122" t="s">
        <v>437</v>
      </c>
      <c r="J633" s="116">
        <f t="shared" si="30"/>
        <v>43</v>
      </c>
      <c r="K633" s="201" t="str">
        <f t="shared" si="31"/>
        <v/>
      </c>
      <c r="L633" s="117">
        <v>43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131</v>
      </c>
      <c r="K635" s="201" t="str">
        <f t="shared" si="31"/>
        <v/>
      </c>
      <c r="L635" s="117">
        <v>131</v>
      </c>
      <c r="M635" s="117">
        <v>0</v>
      </c>
    </row>
    <row r="636" spans="1:22" s="118" customFormat="1" ht="69.95" customHeight="1">
      <c r="A636" s="252" t="s">
        <v>922</v>
      </c>
      <c r="B636" s="119"/>
      <c r="C636" s="320" t="s">
        <v>442</v>
      </c>
      <c r="D636" s="321"/>
      <c r="E636" s="321"/>
      <c r="F636" s="321"/>
      <c r="G636" s="321"/>
      <c r="H636" s="322"/>
      <c r="I636" s="122" t="s">
        <v>443</v>
      </c>
      <c r="J636" s="116">
        <f t="shared" si="30"/>
        <v>12</v>
      </c>
      <c r="K636" s="201" t="str">
        <f t="shared" si="31"/>
        <v/>
      </c>
      <c r="L636" s="117">
        <v>12</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832</v>
      </c>
      <c r="K646" s="201" t="str">
        <f t="shared" ref="K646:K660" si="33">IF(OR(COUNTIF(L646:M646,"未確認")&gt;0,COUNTIF(L646:M646,"*")&gt;0),"※","")</f>
        <v/>
      </c>
      <c r="L646" s="117">
        <v>832</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437</v>
      </c>
      <c r="K648" s="201" t="str">
        <f t="shared" si="33"/>
        <v/>
      </c>
      <c r="L648" s="117">
        <v>437</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395</v>
      </c>
      <c r="K650" s="201" t="str">
        <f t="shared" si="33"/>
        <v/>
      </c>
      <c r="L650" s="117">
        <v>395</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565</v>
      </c>
      <c r="K655" s="201" t="str">
        <f t="shared" si="33"/>
        <v/>
      </c>
      <c r="L655" s="117">
        <v>565</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179</v>
      </c>
      <c r="K658" s="201" t="str">
        <f t="shared" si="33"/>
        <v/>
      </c>
      <c r="L658" s="117">
        <v>179</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v>75.2</v>
      </c>
      <c r="M668" s="225" t="s">
        <v>533</v>
      </c>
    </row>
    <row r="669" spans="1:22" s="83" customFormat="1" ht="56.1" customHeight="1">
      <c r="A669" s="251" t="s">
        <v>952</v>
      </c>
      <c r="B669" s="84"/>
      <c r="C669" s="317" t="s">
        <v>483</v>
      </c>
      <c r="D669" s="318"/>
      <c r="E669" s="318"/>
      <c r="F669" s="318"/>
      <c r="G669" s="318"/>
      <c r="H669" s="319"/>
      <c r="I669" s="138" t="s">
        <v>484</v>
      </c>
      <c r="J669" s="223"/>
      <c r="K669" s="224"/>
      <c r="L669" s="300">
        <v>1</v>
      </c>
      <c r="M669" s="300" t="s">
        <v>533</v>
      </c>
    </row>
    <row r="670" spans="1:22" s="83" customFormat="1" ht="60" customHeight="1">
      <c r="A670" s="251" t="s">
        <v>953</v>
      </c>
      <c r="B670" s="84"/>
      <c r="C670" s="323" t="s">
        <v>485</v>
      </c>
      <c r="D670" s="324"/>
      <c r="E670" s="324"/>
      <c r="F670" s="324"/>
      <c r="G670" s="324"/>
      <c r="H670" s="325"/>
      <c r="I670" s="326" t="s">
        <v>1030</v>
      </c>
      <c r="J670" s="223"/>
      <c r="K670" s="224"/>
      <c r="L670" s="301">
        <v>711</v>
      </c>
      <c r="M670" s="301" t="s">
        <v>533</v>
      </c>
    </row>
    <row r="671" spans="1:22" s="83" customFormat="1" ht="35.1" customHeight="1">
      <c r="A671" s="251" t="s">
        <v>954</v>
      </c>
      <c r="B671" s="84"/>
      <c r="C671" s="227"/>
      <c r="D671" s="228"/>
      <c r="E671" s="323" t="s">
        <v>487</v>
      </c>
      <c r="F671" s="324"/>
      <c r="G671" s="324"/>
      <c r="H671" s="325"/>
      <c r="I671" s="327"/>
      <c r="J671" s="223"/>
      <c r="K671" s="224"/>
      <c r="L671" s="301">
        <v>170</v>
      </c>
      <c r="M671" s="301" t="s">
        <v>533</v>
      </c>
    </row>
    <row r="672" spans="1:22" s="83" customFormat="1" ht="25.7" customHeight="1">
      <c r="A672" s="251" t="s">
        <v>955</v>
      </c>
      <c r="B672" s="84"/>
      <c r="C672" s="229"/>
      <c r="D672" s="286"/>
      <c r="E672" s="329"/>
      <c r="F672" s="330"/>
      <c r="G672" s="331" t="s">
        <v>1003</v>
      </c>
      <c r="H672" s="332"/>
      <c r="I672" s="328"/>
      <c r="J672" s="223"/>
      <c r="K672" s="224"/>
      <c r="L672" s="301">
        <v>54</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F22AC8-7C58-42A0-82B7-2E1E62BF8A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2019-12-23T00:29:46Z</dcterms:modified>
</cp:coreProperties>
</file>