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BBF8DFB-B7A6-4AA5-B154-D8F3AFF2F1F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<sst xmlns="http://schemas.openxmlformats.org/spreadsheetml/2006/main" count="2945" uniqueCount="1046">
  <si>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</si>
  <si>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</si>
  <si>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</si>
  <si>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</si>
  <si>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</si>
  <si>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</si>
  <si>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</si>
  <si>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</si>
  <si>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</si>
  <si>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</si>
  <si>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</si>
  <si>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</si>
  <si>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</si>
  <si>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</si>
  <si>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</si>
  <si>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</si>
  <si>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</si>
  <si>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</si>
  <si>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</si>
  <si>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</si>
  <si>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</si>
  <si>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</si>
  <si>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</si>
  <si>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</si>
  <si>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</si>
  <si>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</si>
  <si>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</si>
  <si>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</si>
  <si>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</si>
  <si>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</si>
  <si>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</si>
  <si>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</si>
  <si>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</si>
  <si>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</si>
  <si>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</si>
  <si>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</si>
  <si>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</si>
  <si>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</si>
  <si>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</si>
  <si>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</si>
  <si>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</si>
  <si>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</si>
  <si>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</si>
  <si>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</si>
  <si>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</si>
  <si>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</si>
  <si>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</si>
  <si>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</si>
  <si>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</si>
  <si>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</si>
  <si>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</si>
  <si>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</si>
  <si>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</si>
  <si>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</si>
  <si>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</si>
  <si>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</si>
  <si>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</si>
  <si>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</si>
  <si>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</si>
  <si>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</si>
  <si>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</si>
  <si>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</si>
  <si>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</si>
  <si>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</si>
  <si>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</si>
  <si>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</si>
  <si>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</si>
  <si>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</si>
  <si>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</si>
  <si>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</si>
  <si>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</si>
  <si>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</si>
  <si>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</si>
  <si>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</si>
  <si>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</si>
  <si>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</si>
  <si>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</si>
  <si>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</si>
  <si>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</si>
  <si>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</si>
  <si>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</si>
  <si>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</si>
  <si>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</si>
  <si>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</si>
  <si>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</si>
  <si>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</si>
  <si>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</si>
  <si>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</si>
  <si>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</si>
  <si>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</si>
  <si>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</si>
  <si>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</si>
  <si>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</si>
  <si>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</si>
  <si>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</si>
  <si>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</si>
  <si>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</si>
  <si>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</si>
  <si>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</si>
  <si>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</si>
  <si>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</si>
  <si>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</si>
  <si>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</si>
  <si>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</si>
  <si>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</si>
  <si>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</si>
  <si>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</si>
  <si>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</si>
  <si>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</si>
  <si>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</si>
  <si>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</si>
  <si>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</si>
  <si>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</si>
  <si>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</si>
  <si>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</si>
  <si>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</si>
  <si>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</si>
  <si>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</si>
  <si>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</si>
  <si>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</si>
  <si>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</si>
  <si>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</si>
  <si>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</si>
  <si>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</si>
  <si>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</si>
  <si>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</si>
  <si>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</si>
  <si>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</si>
  <si>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</si>
  <si>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</si>
  <si>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</si>
  <si>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</si>
  <si>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</si>
  <si>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</si>
  <si>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</si>
  <si>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</si>
  <si>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</si>
  <si>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</si>
  <si>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</si>
  <si>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</si>
  <si>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</si>
  <si>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</si>
  <si>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</si>
  <si>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</si>
  <si>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</si>
  <si>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</si>
  <si>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</si>
  <si>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</si>
  <si>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</si>
  <si>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</si>
  <si>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</si>
  <si>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</si>
  <si>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</si>
  <si>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</si>
  <si>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</si>
  <si>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</si>
  <si>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</si>
  <si>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</si>
  <si>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</si>
  <si>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</si>
  <si>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</si>
  <si>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</si>
  <si>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</si>
  <si>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</si>
  <si>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</si>
  <si>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</si>
  <si>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</si>
  <si>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</si>
  <si>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</si>
  <si>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</si>
  <si>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</si>
  <si>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</si>
  <si>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</si>
  <si>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</si>
  <si>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</si>
  <si>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</si>
  <si>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</si>
  <si>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</si>
  <si>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</si>
  <si>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</si>
  <si>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</si>
  <si>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</si>
  <si>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</si>
  <si>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</si>
  <si>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</si>
  <si>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</si>
  <si>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</si>
  <si>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</si>
  <si>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</si>
  <si>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</si>
  <si>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</si>
  <si>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</si>
  <si>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</si>
  <si>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</si>
  <si>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</si>
  <si>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</si>
  <si>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</si>
  <si>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</si>
  <si>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</si>
  <si>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</si>
  <si>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</si>
  <si>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</si>
  <si>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</si>
  <si>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</si>
  <si>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</si>
  <si>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</si>
  <si>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</si>
  <si>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</si>
  <si>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</si>
  <si>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</si>
  <si>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</si>
  <si>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</si>
  <si>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</si>
  <si>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</si>
  <si>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</si>
  <si>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</si>
  <si>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</si>
  <si>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</si>
  <si>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</si>
  <si>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</si>
  <si>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</si>
  <si>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</si>
  <si>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</si>
  <si>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</si>
  <si>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</si>
  <si>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</si>
  <si>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</si>
  <si>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</si>
  <si>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</si>
  <si>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</si>
  <si>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</si>
  <si>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</si>
  <si>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</si>
  <si>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</si>
  <si>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</si>
  <si>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</si>
  <si>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</si>
  <si>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</si>
  <si>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</si>
  <si>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</si>
  <si>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</si>
  <si>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</si>
  <si>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</si>
  <si>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</si>
  <si>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</si>
  <si>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</si>
  <si>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</si>
  <si>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</si>
  <si>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</si>
  <si>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</si>
  <si>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</si>
  <si>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</si>
  <si>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</si>
  <si>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</si>
  <si>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</si>
  <si>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</si>
  <si>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</si>
  <si>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</si>
  <si>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</si>
  <si>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</si>
  <si>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</si>
  <si>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</si>
  <si>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</si>
  <si>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</si>
  <si>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</si>
  <si>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</si>
  <si>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</si>
  <si>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</si>
  <si>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</si>
  <si>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</si>
  <si>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</si>
  <si>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</si>
  <si>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</si>
  <si>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</si>
  <si>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</si>
  <si>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</si>
  <si>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</si>
  <si>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</si>
  <si>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</si>
  <si>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</si>
  <si>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</si>
  <si>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</si>
  <si>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</si>
  <si>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</si>
  <si>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</si>
  <si>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</si>
  <si>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</si>
  <si>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</si>
  <si>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</si>
  <si>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</si>
  <si>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</si>
  <si>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</si>
  <si>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</si>
  <si>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</si>
  <si>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</si>
  <si>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</si>
  <si>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</si>
  <si>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</si>
  <si>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</si>
  <si>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</si>
  <si>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</si>
  <si>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</si>
  <si>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</si>
  <si>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</si>
  <si>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</si>
  <si>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</si>
  <si>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</si>
  <si>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</si>
  <si>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</si>
  <si>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</si>
  <si>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</si>
  <si>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</si>
  <si>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</si>
  <si>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</si>
  <si>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</si>
  <si>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</si>
  <si>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</si>
  <si>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</si>
  <si>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</si>
  <si>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</si>
  <si>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</si>
  <si>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</si>
  <si>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</si>
  <si>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</si>
  <si>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</si>
  <si>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</si>
  <si>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</si>
  <si>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</si>
  <si>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</si>
  <si>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</si>
  <si>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</si>
  <si>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</si>
  <si>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</si>
  <si>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</si>
  <si>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</si>
  <si>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</si>
  <si>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</si>
  <si>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</si>
  <si>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</si>
  <si>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</si>
  <si>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</si>
  <si>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</si>
  <si>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</si>
  <si>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</si>
  <si>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</si>
  <si>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</si>
  <si>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</si>
  <si>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</si>
  <si>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</si>
  <si>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</si>
  <si>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</si>
  <si>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</si>
  <si>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</si>
  <si>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</si>
  <si>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</si>
  <si>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</si>
  <si>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</si>
  <si>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</si>
  <si>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</si>
  <si>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</si>
  <si>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</si>
  <si>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</si>
  <si>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</si>
  <si>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</si>
  <si>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</si>
  <si>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</si>
  <si>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</si>
  <si>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</si>
  <si>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</si>
  <si>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</si>
  <si>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</si>
  <si>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</si>
  <si>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</si>
  <si>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</si>
  <si>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</si>
  <si>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</si>
  <si>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</si>
  <si>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</si>
  <si>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</si>
  <si>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</si>
  <si>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</si>
  <si>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</si>
  <si>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</si>
  <si>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</si>
  <si>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</si>
  <si>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</si>
  <si>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</si>
  <si>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</si>
  <si>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</si>
  <si>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</si>
  <si>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</si>
  <si>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</si>
  <si>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</si>
  <si>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</si>
  <si>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</si>
  <si>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</si>
  <si>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</si>
  <si>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</si>
  <si>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</si>
  <si>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</si>
  <si>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</si>
  <si>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</si>
  <si>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</si>
  <si>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</si>
  <si>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</si>
  <si>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</si>
  <si>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</si>
  <si>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</si>
  <si>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</si>
  <si>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</si>
  <si>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</si>
  <si>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</si>
  <si>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</si>
  <si>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</si>
  <si>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</si>
  <si>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</si>
  <si>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</si>
  <si>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</si>
  <si>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</si>
  <si>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</si>
  <si>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</si>
  <si>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</si>
  <si>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</si>
  <si>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</si>
  <si>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</si>
  <si>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</si>
  <si>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</si>
  <si>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</si>
  <si>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</si>
  <si>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</si>
  <si>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</si>
  <si>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</si>
  <si>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</si>
  <si>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</si>
  <si>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</si>
  <si>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</si>
  <si>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</si>
  <si>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</si>
  <si>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</si>
  <si>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</si>
  <si>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</si>
  <si>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</si>
  <si>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</si>
  <si>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</si>
  <si>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</si>
  <si>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</si>
  <si>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</si>
  <si>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</si>
  <si>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</si>
  <si>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</si>
  <si>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</si>
  <si>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</si>
  <si>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</si>
  <si>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</si>
  <si>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</si>
  <si>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</si>
  <si>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</si>
  <si>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</si>
  <si>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</si>
  <si>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</si>
  <si>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</si>
  <si>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</si>
  <si>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</si>
  <si>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</si>
  <si>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</si>
  <si>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</si>
  <si>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</si>
  <si>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</si>
  <si>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</si>
  <si>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</si>
  <si>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</si>
  <si>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</si>
  <si>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</si>
  <si>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</si>
  <si>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</si>
  <si>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</si>
  <si>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</si>
  <si>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</si>
  <si>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</si>
  <si>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</si>
  <si>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</si>
  <si>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</si>
  <si>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</si>
  <si>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</si>
  <si>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</si>
  <si>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</si>
  <si>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</si>
  <si>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</si>
  <si>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</si>
  <si>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</si>
  <si>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</si>
  <si>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</si>
  <si>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</si>
  <si>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</si>
  <si>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</si>
  <si>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</si>
  <si>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</si>
  <si>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</si>
  <si>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</si>
  <si>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</si>
  <si>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</si>
  <si>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</si>
  <si>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</si>
  <si>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</si>
  <si>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</si>
  <si>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</si>
  <si>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</si>
  <si>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</si>
  <si>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</si>
  <si>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</si>
  <si>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</si>
  <si>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</si>
  <si>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</si>
  <si>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</si>
  <si>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</si>
  <si>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</si>
  <si>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</si>
  <si>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</si>
  <si>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</si>
  <si>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</si>
  <si>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</si>
  <si>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</si>
  <si>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</si>
  <si>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</si>
  <si>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</si>
  <si>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</si>
  <si>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</si>
  <si>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</si>
  <si>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</si>
  <si>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</si>
  <si>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</si>
  <si>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</si>
  <si>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</si>
  <si>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</si>
  <si>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</si>
  <si>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</si>
  <si>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</si>
  <si>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</si>
  <si>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</si>
  <si>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</si>
  <si>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</si>
  <si>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</si>
  <si>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</si>
  <si>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</si>
  <si>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</si>
  <si>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</si>
  <si>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</si>
  <si>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</si>
  <si>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</si>
  <si>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</si>
  <si>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</si>
  <si>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</si>
  <si>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</si>
  <si>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</si>
  <si>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</si>
  <si>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</si>
  <si>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</si>
  <si>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</si>
  <si>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</si>
  <si>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</si>
  <si>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</si>
  <si>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</si>
  <si>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</si>
  <si>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</si>
  <si>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</si>
  <si>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</si>
  <si>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</si>
  <si>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</si>
  <si>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</si>
  <si>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</si>
  <si>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</si>
  <si>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</si>
  <si>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</si>
  <si>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</si>
  <si>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</si>
  <si>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</si>
  <si>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</si>
  <si>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</si>
  <si>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</si>
  <si>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</si>
  <si>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</si>
  <si>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</si>
  <si>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</si>
  <si>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</si>
  <si>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</si>
  <si>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</si>
  <si>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</si>
  <si>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</si>
  <si>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</si>
  <si>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</si>
  <si>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</si>
  <si>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</si>
  <si>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</si>
  <si>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</si>
  <si>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</si>
  <si>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</si>
  <si>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</si>
  <si>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</si>
  <si>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</si>
  <si>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</si>
  <si>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</si>
  <si>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</si>
  <si>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</si>
  <si>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</si>
  <si>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</si>
  <si>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</si>
  <si>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</si>
  <si>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</si>
  <si>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</si>
  <si>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</si>
  <si>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</si>
  <si>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</si>
  <si>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</si>
  <si>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</si>
  <si>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</si>
  <si>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</si>
  <si>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</si>
  <si>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</si>
  <si>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</si>
  <si>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</si>
  <si>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</si>
  <si>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</si>
  <si>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</si>
  <si>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</si>
  <si>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</si>
  <si>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</si>
  <si>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</si>
  <si>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</si>
  <si>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</si>
  <si>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</si>
  <si>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</si>
  <si>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</si>
  <si>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</si>
  <si>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</si>
  <si>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</si>
  <si>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</si>
  <si>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</si>
  <si>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</si>
  <si>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</si>
  <si>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</si>
  <si>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</si>
  <si>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</si>
  <si>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</si>
  <si>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</si>
  <si>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</si>
  <si>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</si>
  <si>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</si>
  <si>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</si>
  <si>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</si>
  <si>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</si>
  <si>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</si>
  <si>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</si>
  <si>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</si>
  <si>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</si>
  <si>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</si>
  <si>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</si>
  <si>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</si>
  <si>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</si>
  <si>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</si>
  <si>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</si>
  <si>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</si>
  <si>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</si>
  <si>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</si>
  <si>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</si>
  <si>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</si>
  <si>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</si>
  <si>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</si>
  <si>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</si>
  <si>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</si>
  <si>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</si>
  <si>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</si>
  <si>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</si>
  <si>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</si>
  <si>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</si>
  <si>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</si>
  <si>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</si>
  <si>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</si>
  <si>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</si>
  <si>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</si>
  <si>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</si>
  <si>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</si>
  <si>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</si>
  <si>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</si>
  <si>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</si>
  <si>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</si>
  <si>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</si>
  <si>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</si>
  <si>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</si>
  <si>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</si>
  <si>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</si>
  <si>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</si>
  <si>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</si>
  <si>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</si>
  <si>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</si>
  <si>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</si>
  <si>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</si>
  <si>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</si>
  <si>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</si>
  <si>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</si>
  <si>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</si>
  <si>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</si>
  <si>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</si>
  <si>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</si>
  <si>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</si>
  <si>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</si>
  <si>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</si>
  <si>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</si>
  <si>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</si>
  <si>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</si>
  <si>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</si>
  <si>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</si>
  <si>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</si>
  <si>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</si>
  <si>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</si>
  <si>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</si>
  <si>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</si>
  <si>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</si>
  <si>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</si>
  <si>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</si>
  <si>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</si>
  <si>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</si>
  <si>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</si>
  <si>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</si>
  <si>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</si>
  <si>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</si>
  <si>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</si>
  <si>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</si>
  <si>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</si>
  <si>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</si>
  <si>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</si>
  <si>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</si>
  <si>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</si>
  <si>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</si>
  <si>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</si>
  <si>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</si>
  <si>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</si>
  <si>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</si>
  <si>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</si>
  <si>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</si>
  <si>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</si>
  <si>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</si>
  <si>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</si>
  <si>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</si>
  <si>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</si>
  <si>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</si>
  <si>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</si>
  <si>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</si>
  <si>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</si>
  <si>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</si>
  <si>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</si>
  <si>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</si>
  <si>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</si>
  <si>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</si>
  <si>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</si>
  <si>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</si>
  <si>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</si>
  <si>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</si>
  <si>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</si>
  <si>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</si>
  <si>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</si>
  <si>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</si>
  <si>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</si>
  <si>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</si>
  <si>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</si>
  <si>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</si>
  <si>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</si>
  <si>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</si>
  <si>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</si>
  <si>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</si>
  <si>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</si>
  <si>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</si>
  <si>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</si>
  <si>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</si>
  <si>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</si>
  <si>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</si>
  <si>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</si>
  <si>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</si>
  <si>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</si>
  <si>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</si>
  <si>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</si>
  <si>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</si>
  <si>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</si>
  <si>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</si>
  <si>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</si>
  <si>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</si>
  <si>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</si>
  <si>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</si>
  <si>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</si>
  <si>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</si>
  <si>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</si>
  <si>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</si>
  <si>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</si>
  <si>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</si>
  <si>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</si>
  <si>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</si>
  <si>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</si>
  <si>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</si>
  <si>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</si>
  <si>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</si>
  <si>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</si>
  <si>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</si>
  <si>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</si>
  <si>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</si>
  <si>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</si>
  <si>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</si>
  <si>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</si>
  <si>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</si>
  <si>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</si>
  <si>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</si>
  <si>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</si>
  <si>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</si>
  <si>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</si>
  <si>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</si>
  <si>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</si>
  <si>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</si>
  <si>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</si>
  <si>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</si>
  <si>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</si>
  <si>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</si>
  <si>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</si>
  <si>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</si>
  <si>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</si>
  <si>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</si>
  <si>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</si>
  <si>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</si>
  <si>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</si>
  <si>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</si>
  <si>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</si>
  <si>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</si>
  <si>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</si>
  <si>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</si>
  <si>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</si>
  <si>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</si>
  <si>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</si>
  <si>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</si>
  <si>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</si>
  <si>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</si>
  <si>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</si>
  <si>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</si>
  <si>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</si>
  <si>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</si>
  <si>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</si>
  <si>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</si>
  <si>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</si>
  <si>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</si>
  <si>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</si>
  <si>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</si>
  <si>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</si>
  <si>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</si>
  <si>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</si>
  <si>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</si>
  <si>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</si>
  <si>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</si>
  <si>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</si>
  <si>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</si>
  <si>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</si>
  <si>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</si>
  <si>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</si>
  <si>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</si>
  <si>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</si>
  <si>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</si>
  <si>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</si>
  <si>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</si>
  <si>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</si>
  <si>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</si>
  <si>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</si>
  <si>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</si>
  <si>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</si>
  <si>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</si>
  <si>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</si>
  <si>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</si>
  <si>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</si>
  <si>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</si>
  <si>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</si>
  <si>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</si>
  <si>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</si>
  <si>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</si>
  <si>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</si>
  <si>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</si>
  <si>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</si>
  <si>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</si>
  <si>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</si>
  <si>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</si>
  <si>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</si>
  <si>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</si>
  <si>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</si>
  <si>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</si>
  <si>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</si>
  <si>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</si>
  <si>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</si>
  <si>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</si>
  <si>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</si>
  <si>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</si>
  <si>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</si>
  <si>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</si>
  <si>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</si>
  <si>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</si>
  <si>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</si>
  <si>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</si>
  <si>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</si>
  <si>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</si>
  <si>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</si>
  <si>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</si>
  <si>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</si>
  <si>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</si>
  <si>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</si>
  <si>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</si>
  <si>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</si>
  <si>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</si>
  <si>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</si>
  <si>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</si>
  <si>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</si>
  <si>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</si>
  <si>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</si>
  <si>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</si>
  <si>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</si>
  <si>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</si>
  <si>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</si>
  <si>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</si>
  <si>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</si>
  <si>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</si>
  <si>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</si>
  <si>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</si>
  <si>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</si>
  <si>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</si>
  <si>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</si>
  <si>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</si>
  <si>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</si>
  <si>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</si>
  <si>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</si>
  <si>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</si>
  <si>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</si>
  <si>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</si>
  <si>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</si>
  <si>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</si>
  <si>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</si>
  <si>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</si>
  <si>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</si>
  <si>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</si>
  <si>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</si>
  <si>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</si>
  <si>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</si>
  <si>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</si>
  <si>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</si>
  <si>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</si>
  <si>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</si>
  <si>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</si>
  <si>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</si>
  <si>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</si>
  <si>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</si>
  <si>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</si>
  <si>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</si>
  <si>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</si>
  <si>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</si>
  <si>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</si>
  <si>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</si>
  <si>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</si>
  <si>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</si>
  <si>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</si>
  <si>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</si>
  <si>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</si>
  <si>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</si>
  <si>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</si>
  <si>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</si>
  <si>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</si>
  <si>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</si>
  <si>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</si>
  <si>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</si>
  <si>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</si>
  <si>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</si>
  <si>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</si>
  <si>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</si>
  <si>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</si>
  <si>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</si>
  <si>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</si>
  <si>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</si>
  <si>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</si>
  <si>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</si>
  <si>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</si>
  <si>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</si>
  <si>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</si>
  <si>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</si>
  <si>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</si>
  <si>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</si>
  <si>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</si>
  <si>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</si>
  <si>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</si>
  <si>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</si>
  <si>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</si>
  <si>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</si>
  <si>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</si>
  <si>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</si>
  <si>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</si>
  <si>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</si>
  <si>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</si>
  <si>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</si>
  <si>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</si>
  <si>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</si>
  <si>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</si>
  <si>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</si>
  <si>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</si>
  <si>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</si>
  <si>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</si>
  <si>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</si>
  <si>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</si>
  <si>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</si>
  <si>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</si>
  <si>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</si>
  <si>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</si>
  <si>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</si>
  <si>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</si>
  <si>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</si>
  <si>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</si>
  <si>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</si>
  <si>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</si>
  <si>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</si>
  <si>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</si>
  <si>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</si>
  <si>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</si>
  <si>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</si>
  <si>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</si>
  <si>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</si>
  <si>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</si>
  <si>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</si>
  <si>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</si>
  <si>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</si>
  <si>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</si>
  <si>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</si>
  <si>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</si>
  <si>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</si>
  <si>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</si>
  <si>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</si>
  <si>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</si>
  <si>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</si>
  <si>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</si>
  <si>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</si>
  <si>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</si>
  <si>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医療法人社団敬寿会わらび北町病院</t>
    <phoneticPr fontId="3"/>
  </si>
  <si>
    <t>〒335-0001 蕨市北町１－２４－５</t>
    <phoneticPr fontId="3"/>
  </si>
  <si>
    <t>〇</t>
  </si>
  <si>
    <t>医療法人</t>
  </si>
  <si>
    <t>内科</t>
  </si>
  <si>
    <t>療養病棟入院料１</t>
  </si>
  <si>
    <t>ＤＰＣ病院ではない</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</si>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</sst>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20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536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536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536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536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536</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536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17</v>
      </c>
      <c r="K104" s="237" t="str">
        <f t="shared" si="1"/>
        <v/>
      </c>
      <c r="L104" s="258">
        <v>17</v>
      </c>
    </row>
    <row r="105" spans="1:22" s="83" customFormat="1" ht="34.5" customHeight="1">
      <c r="A105" s="244" t="s">
        <v>615</v>
      </c>
      <c r="B105" s="84"/>
      <c r="C105" s="395"/>
      <c r="D105" s="396"/>
      <c r="E105" s="427"/>
      <c r="F105" s="409"/>
      <c r="G105" s="319" t="s">
        <v>48</v>
      </c>
      <c r="H105" s="321"/>
      <c r="I105" s="419"/>
      <c r="J105" s="256">
        <f t="shared" si="0"/>
        <v>43</v>
      </c>
      <c r="K105" s="237" t="str">
        <f t="shared" si="1"/>
        <v/>
      </c>
      <c r="L105" s="258">
        <v>43</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17</v>
      </c>
      <c r="K107" s="237" t="str">
        <f t="shared" si="1"/>
        <v/>
      </c>
      <c r="L107" s="258">
        <v>17</v>
      </c>
    </row>
    <row r="108" spans="1:22" s="83" customFormat="1" ht="34.5" customHeight="1">
      <c r="A108" s="244" t="s">
        <v>615</v>
      </c>
      <c r="B108" s="84"/>
      <c r="C108" s="395"/>
      <c r="D108" s="396"/>
      <c r="E108" s="408"/>
      <c r="F108" s="409"/>
      <c r="G108" s="319" t="s">
        <v>48</v>
      </c>
      <c r="H108" s="321"/>
      <c r="I108" s="419"/>
      <c r="J108" s="256">
        <f t="shared" si="0"/>
        <v>43</v>
      </c>
      <c r="K108" s="237" t="str">
        <f t="shared" si="1"/>
        <v/>
      </c>
      <c r="L108" s="258">
        <v>43</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60</v>
      </c>
      <c r="K110" s="237" t="str">
        <f t="shared" si="1"/>
        <v/>
      </c>
      <c r="L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536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536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17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43</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536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24</v>
      </c>
      <c r="K157" s="264" t="str">
        <f t="shared" si="3"/>
        <v/>
      </c>
      <c r="L157" s="117">
        <v>24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45</v>
      </c>
      <c r="K160" s="264" t="str">
        <f t="shared" si="3"/>
        <v/>
      </c>
      <c r="L160" s="117">
        <v>45</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536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536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536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536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536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3.5</v>
      </c>
      <c r="K270" s="81" t="str">
        <f t="shared" si="8"/>
        <v/>
      </c>
      <c r="L270" s="148">
        <v>3.5</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0.9</v>
      </c>
      <c r="K274" s="81" t="str">
        <f t="shared" si="8"/>
        <v/>
      </c>
      <c r="L274" s="148">
        <v>0.9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0.8</v>
      </c>
      <c r="K278" s="81" t="str">
        <f t="shared" si="8"/>
        <v/>
      </c>
      <c r="L278" s="148">
        <v>0.8</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0.1</v>
      </c>
      <c r="K280" s="81" t="str">
        <f t="shared" si="8"/>
        <v/>
      </c>
      <c r="L280" s="148">
        <v>0.1</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536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536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536</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536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172</v>
      </c>
      <c r="K392" s="81" t="str">
        <f t="shared" ref="K392:K397" si="11">IF(OR(COUNTIF(L392:L392,"未確認")&gt;0,COUNTIF(L392:L392,"~*")&gt;0),"※","")</f>
        <v/>
      </c>
      <c r="L392" s="147">
        <v>172</v>
      </c>
    </row>
    <row r="393" spans="1:22" s="83" customFormat="1" ht="34.5" customHeight="1">
      <c r="A393" s="249" t="s">
        <v>773</v>
      </c>
      <c r="B393" s="84"/>
      <c r="C393" s="369"/>
      <c r="D393" s="379"/>
      <c r="E393" s="319" t="s">
        <v>224</v>
      </c>
      <c r="F393" s="320"/>
      <c r="G393" s="320"/>
      <c r="H393" s="321"/>
      <c r="I393" s="342"/>
      <c r="J393" s="140">
        <f t="shared" si="10"/>
        <v>75</v>
      </c>
      <c r="K393" s="81" t="str">
        <f t="shared" si="11"/>
        <v/>
      </c>
      <c r="L393" s="147">
        <v>75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97</v>
      </c>
      <c r="K395" s="81" t="str">
        <f t="shared" si="11"/>
        <v/>
      </c>
      <c r="L395" s="147">
        <v>97</v>
      </c>
    </row>
    <row r="396" spans="1:22" s="83" customFormat="1" ht="34.5" customHeight="1">
      <c r="A396" s="250" t="s">
        <v>776</v>
      </c>
      <c r="B396" s="1"/>
      <c r="C396" s="369"/>
      <c r="D396" s="319" t="s">
        <v>227</v>
      </c>
      <c r="E396" s="320"/>
      <c r="F396" s="320"/>
      <c r="G396" s="320"/>
      <c r="H396" s="321"/>
      <c r="I396" s="342"/>
      <c r="J396" s="140">
        <f t="shared" si="10"/>
        <v>20498</v>
      </c>
      <c r="K396" s="81" t="str">
        <f t="shared" si="11"/>
        <v/>
      </c>
      <c r="L396" s="147">
        <v>20498</v>
      </c>
    </row>
    <row r="397" spans="1:22" s="83" customFormat="1" ht="34.5" customHeight="1">
      <c r="A397" s="250" t="s">
        <v>777</v>
      </c>
      <c r="B397" s="119"/>
      <c r="C397" s="369"/>
      <c r="D397" s="319" t="s">
        <v>228</v>
      </c>
      <c r="E397" s="320"/>
      <c r="F397" s="320"/>
      <c r="G397" s="320"/>
      <c r="H397" s="321"/>
      <c r="I397" s="343"/>
      <c r="J397" s="140">
        <f t="shared" si="10"/>
        <v>78</v>
      </c>
      <c r="K397" s="81" t="str">
        <f t="shared" si="11"/>
        <v/>
      </c>
      <c r="L397" s="147">
        <v>78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536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172</v>
      </c>
      <c r="K405" s="81" t="str">
        <f t="shared" ref="K405:K422" si="13">IF(OR(COUNTIF(L405:L405,"未確認")&gt;0,COUNTIF(L405:L405,"~*")&gt;0),"※","")</f>
        <v/>
      </c>
      <c r="L405" s="147">
        <v>172</v>
      </c>
    </row>
    <row r="406" spans="1:22" s="83" customFormat="1" ht="34.5" customHeight="1">
      <c r="A406" s="251" t="s">
        <v>779</v>
      </c>
      <c r="B406" s="119"/>
      <c r="C406" s="368"/>
      <c r="D406" s="374" t="s">
        <v>233</v>
      </c>
      <c r="E406" s="376" t="s">
        <v>234</v>
      </c>
      <c r="F406" s="377"/>
      <c r="G406" s="377"/>
      <c r="H406" s="378"/>
      <c r="I406" s="360"/>
      <c r="J406" s="140">
        <f t="shared" si="12"/>
        <v>97</v>
      </c>
      <c r="K406" s="81" t="str">
        <f t="shared" si="13"/>
        <v/>
      </c>
      <c r="L406" s="147">
        <v>97</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70</v>
      </c>
      <c r="K408" s="81" t="str">
        <f t="shared" si="13"/>
        <v/>
      </c>
      <c r="L408" s="147">
        <v>70</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175</v>
      </c>
      <c r="K413" s="81" t="str">
        <f t="shared" si="13"/>
        <v/>
      </c>
      <c r="L413" s="147">
        <v>175</v>
      </c>
    </row>
    <row r="414" spans="1:22" s="83" customFormat="1" ht="34.5" customHeight="1">
      <c r="A414" s="251" t="s">
        <v>787</v>
      </c>
      <c r="B414" s="119"/>
      <c r="C414" s="368"/>
      <c r="D414" s="374" t="s">
        <v>240</v>
      </c>
      <c r="E414" s="376" t="s">
        <v>241</v>
      </c>
      <c r="F414" s="377"/>
      <c r="G414" s="377"/>
      <c r="H414" s="378"/>
      <c r="I414" s="360"/>
      <c r="J414" s="140">
        <f t="shared" si="12"/>
        <v>97</v>
      </c>
      <c r="K414" s="81" t="str">
        <f t="shared" si="13"/>
        <v/>
      </c>
      <c r="L414" s="147">
        <v>97</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76</v>
      </c>
      <c r="K421" s="81" t="str">
        <f t="shared" si="13"/>
        <v/>
      </c>
      <c r="L421" s="147">
        <v>76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536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78</v>
      </c>
      <c r="K430" s="193" t="str">
        <f>IF(OR(COUNTIF(L430:L430,"未確認")&gt;0,COUNTIF(L430:L430,"~*")&gt;0),"※","")</f>
        <v/>
      </c>
      <c r="L430" s="147">
        <v>78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78</v>
      </c>
      <c r="K433" s="193" t="str">
        <f>IF(OR(COUNTIF(L433:L433,"未確認")&gt;0,COUNTIF(L433:L433,"~*")&gt;0),"※","")</f>
        <v/>
      </c>
      <c r="L433" s="147">
        <v>78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536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536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536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536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536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536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536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536</v>
      </c>
    </row>
    <row r="544" spans="1:22" s="1" customFormat="1" ht="20.25" customHeight="1">
      <c r="A544" s="243"/>
      <c r="C544" s="62"/>
      <c r="D544" s="3"/>
      <c r="E544" s="3"/>
      <c r="F544" s="3"/>
      <c r="G544" s="3"/>
      <c r="H544" s="286"/>
      <c r="I544" s="67" t="s">
        <v>36</v>
      </c>
      <c r="J544" s="68"/>
      <c r="K544" s="186"/>
      <c r="L544" s="70" t="s">
        <v>1045</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536</v>
      </c>
    </row>
    <row r="589" spans="1:22" s="1" customFormat="1" ht="20.25" customHeight="1">
      <c r="A589" s="243"/>
      <c r="C589" s="62"/>
      <c r="D589" s="3"/>
      <c r="E589" s="3"/>
      <c r="F589" s="3"/>
      <c r="G589" s="3"/>
      <c r="H589" s="286"/>
      <c r="I589" s="67" t="s">
        <v>36</v>
      </c>
      <c r="J589" s="68"/>
      <c r="K589" s="186"/>
      <c r="L589" s="70" t="s">
        <v>1045</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536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536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11</v>
      </c>
      <c r="K633" s="201" t="str">
        <f t="shared" si="30"/>
        <v/>
      </c>
      <c r="L633" s="117">
        <v>11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536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41</v>
      </c>
      <c r="K658" s="201" t="str">
        <f t="shared" si="32"/>
        <v/>
      </c>
      <c r="L658" s="117">
        <v>41</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536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v>0</v>
      </c>
    </row>
    <row r="669" spans="1:22" s="83" customFormat="1" ht="56.1"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 customHeight="1">
      <c r="A671" s="251" t="s">
        <v>954</v>
      </c>
      <c r="B671" s="84"/>
      <c r="C671" s="227"/>
      <c r="D671" s="228"/>
      <c r="E671" s="322" t="s">
        <v>487</v>
      </c>
      <c r="F671" s="323"/>
      <c r="G671" s="323"/>
      <c r="H671" s="324"/>
      <c r="I671" s="326"/>
      <c r="J671" s="223"/>
      <c r="K671" s="224"/>
      <c r="L671" s="300">
        <v>0</v>
      </c>
    </row>
    <row r="672" spans="1:22" s="83" customFormat="1" ht="25.7" customHeight="1">
      <c r="A672" s="251" t="s">
        <v>955</v>
      </c>
      <c r="B672" s="84"/>
      <c r="C672" s="229"/>
      <c r="D672" s="285"/>
      <c r="E672" s="328"/>
      <c r="F672" s="329"/>
      <c r="G672" s="330" t="s">
        <v>1003</v>
      </c>
      <c r="H672" s="331"/>
      <c r="I672" s="327"/>
      <c r="J672" s="223"/>
      <c r="K672" s="224"/>
      <c r="L672" s="300">
        <v>0</v>
      </c>
    </row>
    <row r="673" spans="1:22" s="115" customFormat="1" ht="80.099999999999994"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536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536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536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FF8A11D-66BA-45B0-AF35-F0A54F1C4A9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2019-12-23T00:27:42Z</dcterms:modified>
</cp:coreProperties>
</file>